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HPR\#     HPR      vol    20  COPY-by-MONTH 2026 20(1-1X)\#   #   #  C O P Y ---- 0126  hpr20(1) JAN wwf\VCreports MenACWY anf Td-IPV\"/>
    </mc:Choice>
  </mc:AlternateContent>
  <xr:revisionPtr revIDLastSave="0" documentId="13_ncr:9_{71DAA3A8-D029-4D78-B87F-6922B6523FC6}" xr6:coauthVersionLast="47" xr6:coauthVersionMax="47" xr10:uidLastSave="{00000000-0000-0000-0000-000000000000}"/>
  <bookViews>
    <workbookView xWindow="525" yWindow="450" windowWidth="26655" windowHeight="14340" xr2:uid="{FD572EDA-9DB5-46F6-BDAF-D9A77A23E57A}"/>
  </bookViews>
  <sheets>
    <sheet name="Cover" sheetId="1" r:id="rId1"/>
    <sheet name="Contents" sheetId="2" r:id="rId2"/>
    <sheet name="Notes" sheetId="3" r:id="rId3"/>
    <sheet name="Vaccination_cohorts" sheetId="4" r:id="rId4"/>
    <sheet name="Local_authority" sheetId="5" r:id="rId5"/>
    <sheet name="NHS_England_regions" sheetId="6" r:id="rId6"/>
    <sheet name="UKHSA_regions" sheetId="7" r:id="rId7"/>
    <sheet name="NHS_Integrated_Care_Boards" sheetId="8" r:id="rId8"/>
    <sheet name="United_Kingdom"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 r="D9" i="9"/>
  <c r="F9" i="9"/>
  <c r="E9" i="9"/>
  <c r="C9" i="9"/>
  <c r="B9" i="9"/>
  <c r="B10" i="2"/>
  <c r="B9" i="2"/>
  <c r="B8" i="2"/>
  <c r="B7" i="2"/>
  <c r="B6" i="2"/>
  <c r="B4" i="2"/>
</calcChain>
</file>

<file path=xl/sharedStrings.xml><?xml version="1.0" encoding="utf-8"?>
<sst xmlns="http://schemas.openxmlformats.org/spreadsheetml/2006/main" count="546" uniqueCount="501">
  <si>
    <t>Introduction</t>
  </si>
  <si>
    <t>Td/IPV (Tetanus, diphtheria, and inactivated Polio) vaccination coverage in adolescents in England: 2024 to 2025</t>
  </si>
  <si>
    <t>Background</t>
  </si>
  <si>
    <t>These tables present annual Td/IPV vaccine coverage in England, for the 2024 to 2025 academic year.</t>
  </si>
  <si>
    <t>Data is aggregated by local authority (LA), Intergrated Care Board (ICB), Commissioning Region and UKHSA Region.</t>
  </si>
  <si>
    <t>Td/IPV vaccinations are given predominately in schools although GPs may also provide vaccine to those who missed their school-based session in some areas.</t>
  </si>
  <si>
    <t>Local authority denominators are based on the school-rolls for all schools within the boundary of the local authority, plus any children schooled at home.</t>
  </si>
  <si>
    <t>Data sources</t>
  </si>
  <si>
    <t>Screening and Immunisation Teams (SITs) and their providers submitted aggregate local authority level vaccination data manually to UKHSA via the ImmForm website.</t>
  </si>
  <si>
    <t>Feedback and contact information</t>
  </si>
  <si>
    <t>adolescent@ukhsa.gov.uk</t>
  </si>
  <si>
    <t>Contents</t>
  </si>
  <si>
    <t>This worksheet contains one table.</t>
  </si>
  <si>
    <t>Sheet name</t>
  </si>
  <si>
    <t>Sheet title</t>
  </si>
  <si>
    <t>Notes</t>
  </si>
  <si>
    <t>Vaccination_cohorts</t>
  </si>
  <si>
    <t>Td/IPV cohort grid showing eligibility by academic year</t>
  </si>
  <si>
    <t>Local_authority</t>
  </si>
  <si>
    <t>NHS_England_regions</t>
  </si>
  <si>
    <t>UKHSA_regions</t>
  </si>
  <si>
    <t>NHS_Integrated_Care_Boards</t>
  </si>
  <si>
    <t>United_Kingdom</t>
  </si>
  <si>
    <t>Note number</t>
  </si>
  <si>
    <t>Note text</t>
  </si>
  <si>
    <t>[note 1]</t>
  </si>
  <si>
    <t>For some local authorities it was not possible to get updated denominator figures for years 10, accounting for the movement of students in and out of the local authorities. For these local authorities provisional figures submitted for the cohort when they were measured in the 2023 to 2024 academic year have been used.</t>
  </si>
  <si>
    <t>[note 2]</t>
  </si>
  <si>
    <t>Northern Ireland offer the Td/IPV vaccine in year 11 (born between 2 July 2009 to 1 July 2010) and 12 (born between 2 July 2008 to 1 July 2009).</t>
  </si>
  <si>
    <t>Bold cells mark the year groups where each cohort was eligilbe for the vaccine.</t>
  </si>
  <si>
    <t>Cohort number</t>
  </si>
  <si>
    <t>Dates of birth</t>
  </si>
  <si>
    <t>First academic year eligible</t>
  </si>
  <si>
    <t>1 September 1999 to 31 August 2000</t>
  </si>
  <si>
    <t>2015 to 2016</t>
  </si>
  <si>
    <t>1 September 2000 to 31 August 2001</t>
  </si>
  <si>
    <t>1 September 2001 to 31 August 2002</t>
  </si>
  <si>
    <t>1 September 2002 to 31 August 2003</t>
  </si>
  <si>
    <t>2016 to 2017</t>
  </si>
  <si>
    <t>1 September 2003 to 31 August 2004</t>
  </si>
  <si>
    <t>2017 to 2018</t>
  </si>
  <si>
    <t>1 September 2004 to 31 August 2005</t>
  </si>
  <si>
    <t>2018 to 2019</t>
  </si>
  <si>
    <t>1 September 2005 to 31 August 2006</t>
  </si>
  <si>
    <t>2019 to 2020</t>
  </si>
  <si>
    <t>1 September 2006 to 31 August 2007</t>
  </si>
  <si>
    <t>2020 to 2021</t>
  </si>
  <si>
    <t>1 September 2007 to 31 August 2008</t>
  </si>
  <si>
    <t>2021 to 2022</t>
  </si>
  <si>
    <t>1 September 2008 to 31 August 2009</t>
  </si>
  <si>
    <t>2022 to 2023</t>
  </si>
  <si>
    <t>1 September 2009 to 31 August 2010</t>
  </si>
  <si>
    <t>2023 to 2024</t>
  </si>
  <si>
    <t>1 September 2010 to 31 August 2011</t>
  </si>
  <si>
    <t>2024 to 2025</t>
  </si>
  <si>
    <t>Td/IPV vaccine coverage data in England by local authority, September 2024 to August 2025</t>
  </si>
  <si>
    <t>Local code</t>
  </si>
  <si>
    <t>Local authority</t>
  </si>
  <si>
    <t>Year 9 Number of students in cohort 12</t>
  </si>
  <si>
    <t>Year 9 Number vaccinated with a dose (by 31 August 2025)</t>
  </si>
  <si>
    <t>Year 9 Dose 1 coverage (%)</t>
  </si>
  <si>
    <t>Year 10 Number of students in cohort 11</t>
  </si>
  <si>
    <t>Year 10 Number vaccinated with a dose (by 31 August 2025)</t>
  </si>
  <si>
    <t>Year 10 Dose 1 coverage (%)</t>
  </si>
  <si>
    <t>E06000008</t>
  </si>
  <si>
    <t>Blackburn with Darwen</t>
  </si>
  <si>
    <t>E06000009</t>
  </si>
  <si>
    <t>Blackpool</t>
  </si>
  <si>
    <t>E06000063</t>
  </si>
  <si>
    <t>Cumberland</t>
  </si>
  <si>
    <t>E06000064</t>
  </si>
  <si>
    <t>Westmorland and Furness</t>
  </si>
  <si>
    <t>E10000017</t>
  </si>
  <si>
    <t>Lancashire</t>
  </si>
  <si>
    <t>E08000016</t>
  </si>
  <si>
    <t>Barnsley</t>
  </si>
  <si>
    <t>E08000017</t>
  </si>
  <si>
    <t>Doncaster</t>
  </si>
  <si>
    <t>E08000018</t>
  </si>
  <si>
    <t>Rotherham</t>
  </si>
  <si>
    <t>E08000019</t>
  </si>
  <si>
    <t>Sheffield</t>
  </si>
  <si>
    <t>E06000019</t>
  </si>
  <si>
    <t>Herefordshire, County of</t>
  </si>
  <si>
    <t>E10000034</t>
  </si>
  <si>
    <t>Worcestershire</t>
  </si>
  <si>
    <t>E06000033</t>
  </si>
  <si>
    <t>Southend-on-Sea</t>
  </si>
  <si>
    <t>E06000034</t>
  </si>
  <si>
    <t>Thurrock</t>
  </si>
  <si>
    <t>E10000012</t>
  </si>
  <si>
    <t>Essex</t>
  </si>
  <si>
    <t>E06000032</t>
  </si>
  <si>
    <t>Luton</t>
  </si>
  <si>
    <t>E06000042</t>
  </si>
  <si>
    <t>Milton Keynes</t>
  </si>
  <si>
    <t>E06000055</t>
  </si>
  <si>
    <t>Bedford</t>
  </si>
  <si>
    <t>E06000056</t>
  </si>
  <si>
    <t>Central Bedfordshire</t>
  </si>
  <si>
    <t>E08000025</t>
  </si>
  <si>
    <t>Birmingham</t>
  </si>
  <si>
    <t>E08000029</t>
  </si>
  <si>
    <t>Solihull</t>
  </si>
  <si>
    <t>E06000001</t>
  </si>
  <si>
    <t>Hartlepool</t>
  </si>
  <si>
    <t>E06000002</t>
  </si>
  <si>
    <t>Middlesbrough</t>
  </si>
  <si>
    <t>E06000003</t>
  </si>
  <si>
    <t>Redcar and Cleveland</t>
  </si>
  <si>
    <t>E06000004</t>
  </si>
  <si>
    <t>Stockton-on-Tees</t>
  </si>
  <si>
    <t>E06000005</t>
  </si>
  <si>
    <t>Darlington</t>
  </si>
  <si>
    <t>E06000047</t>
  </si>
  <si>
    <t>County Durham</t>
  </si>
  <si>
    <t>E06000057</t>
  </si>
  <si>
    <t>Northumberland</t>
  </si>
  <si>
    <t>E08000021</t>
  </si>
  <si>
    <t>Newcastle upon Tyne</t>
  </si>
  <si>
    <t>E08000022</t>
  </si>
  <si>
    <t>North Tyneside</t>
  </si>
  <si>
    <t>E08000023</t>
  </si>
  <si>
    <t>South Tyneside</t>
  </si>
  <si>
    <t>E08000024</t>
  </si>
  <si>
    <t>Sunderland</t>
  </si>
  <si>
    <t>E08000037</t>
  </si>
  <si>
    <t>Gateshead</t>
  </si>
  <si>
    <t>E06000015</t>
  </si>
  <si>
    <t>Derby</t>
  </si>
  <si>
    <t>E10000007</t>
  </si>
  <si>
    <t>Derbyshire</t>
  </si>
  <si>
    <t>E10000029</t>
  </si>
  <si>
    <t>Suffolk</t>
  </si>
  <si>
    <t>E06000026</t>
  </si>
  <si>
    <t>Plymouth</t>
  </si>
  <si>
    <t>E06000027</t>
  </si>
  <si>
    <t>Torbay</t>
  </si>
  <si>
    <t>E10000008</t>
  </si>
  <si>
    <t>Devon</t>
  </si>
  <si>
    <t>E10000019</t>
  </si>
  <si>
    <t>Lincolnshire</t>
  </si>
  <si>
    <t>E06000016</t>
  </si>
  <si>
    <t>Leicester</t>
  </si>
  <si>
    <t>E06000017</t>
  </si>
  <si>
    <t>Rutland</t>
  </si>
  <si>
    <t>E10000018</t>
  </si>
  <si>
    <t>Leicestershire</t>
  </si>
  <si>
    <t>E09000004</t>
  </si>
  <si>
    <t>Bexley</t>
  </si>
  <si>
    <t>E09000006</t>
  </si>
  <si>
    <t>Bromley</t>
  </si>
  <si>
    <t>E09000011</t>
  </si>
  <si>
    <t>Greenwich</t>
  </si>
  <si>
    <t>E09000022</t>
  </si>
  <si>
    <t>Lambeth</t>
  </si>
  <si>
    <t>E09000023</t>
  </si>
  <si>
    <t>Lewisham</t>
  </si>
  <si>
    <t>E09000028</t>
  </si>
  <si>
    <t>Southwark</t>
  </si>
  <si>
    <t>E06000035</t>
  </si>
  <si>
    <t>Medway</t>
  </si>
  <si>
    <t>E10000016</t>
  </si>
  <si>
    <t>Kent</t>
  </si>
  <si>
    <t>E10000015</t>
  </si>
  <si>
    <t>Hertfordshire</t>
  </si>
  <si>
    <t>E09000002</t>
  </si>
  <si>
    <t>Barking and Dagenham</t>
  </si>
  <si>
    <t>E09000012</t>
  </si>
  <si>
    <t>Hackney</t>
  </si>
  <si>
    <t>E09000016</t>
  </si>
  <si>
    <t>Havering</t>
  </si>
  <si>
    <t>E09000025</t>
  </si>
  <si>
    <t>Newham</t>
  </si>
  <si>
    <t>E09000026</t>
  </si>
  <si>
    <t>Redbridge</t>
  </si>
  <si>
    <t>E09000030</t>
  </si>
  <si>
    <t>Tower Hamlets</t>
  </si>
  <si>
    <t>E09000031</t>
  </si>
  <si>
    <t>Waltham Forest</t>
  </si>
  <si>
    <t>E09000003</t>
  </si>
  <si>
    <t>Barnet</t>
  </si>
  <si>
    <t>E09000007</t>
  </si>
  <si>
    <t>Camden</t>
  </si>
  <si>
    <t>E09000010</t>
  </si>
  <si>
    <t>Enfield</t>
  </si>
  <si>
    <t>E09000014</t>
  </si>
  <si>
    <t>Haringey</t>
  </si>
  <si>
    <t>E09000019</t>
  </si>
  <si>
    <t>Islington</t>
  </si>
  <si>
    <t>E10000020</t>
  </si>
  <si>
    <t>Norfolk</t>
  </si>
  <si>
    <t>E06000021</t>
  </si>
  <si>
    <t>Stoke-on-Trent</t>
  </si>
  <si>
    <t>E10000028</t>
  </si>
  <si>
    <t>Staffordshire</t>
  </si>
  <si>
    <t>E06000036</t>
  </si>
  <si>
    <t>Bracknell Forest</t>
  </si>
  <si>
    <t>E06000039</t>
  </si>
  <si>
    <t>Slough</t>
  </si>
  <si>
    <t>E06000040</t>
  </si>
  <si>
    <t>Windsor and Maidenhead</t>
  </si>
  <si>
    <t>E06000043</t>
  </si>
  <si>
    <t>Brighton and Hove</t>
  </si>
  <si>
    <t>E10000011</t>
  </si>
  <si>
    <t>East Sussex</t>
  </si>
  <si>
    <t>E10000032</t>
  </si>
  <si>
    <t>West Sussex</t>
  </si>
  <si>
    <t>E06000020</t>
  </si>
  <si>
    <t>Telford and Wrekin</t>
  </si>
  <si>
    <t>E06000051</t>
  </si>
  <si>
    <t>Shropshire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</si>
  <si>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</si>
  <si>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</si>
  <si>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</si>
  <si>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</si>
  <si>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</si>
  <si>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</si>
  <si>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</si>
  <si>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</si>
  <si>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</si>
  <si>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</si>
  <si>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</si>
  <si>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</si>
  <si>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</si>
  <si>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</si>
  <si>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</si>
  <si>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</si>
  <si>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</si>
  <si>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</si>
  <si>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</si>
  <si>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</si>
  <si>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E06000010</t>
  </si>
  <si>
    <t>Kingston upon Hull, City of</t>
  </si>
  <si>
    <t>E06000011</t>
  </si>
  <si>
    <t>East Riding of Yorkshire</t>
  </si>
  <si>
    <t>E06000012</t>
  </si>
  <si>
    <t>North East Lincolnshire</t>
  </si>
  <si>
    <t>E06000013</t>
  </si>
  <si>
    <t>North Lincolnshire</t>
  </si>
  <si>
    <t>E06000014</t>
  </si>
  <si>
    <t>York</t>
  </si>
  <si>
    <t>E06000065</t>
  </si>
  <si>
    <t>North Yorkshire</t>
  </si>
  <si>
    <t>E06000022</t>
  </si>
  <si>
    <t>Bath and North East Somerset</t>
  </si>
  <si>
    <t>E06000030</t>
  </si>
  <si>
    <t>Swindon</t>
  </si>
  <si>
    <t>E06000054</t>
  </si>
  <si>
    <t>Wiltshire</t>
  </si>
  <si>
    <t>E06000061</t>
  </si>
  <si>
    <t>North Northamptonshire</t>
  </si>
  <si>
    <t>E06000062</t>
  </si>
  <si>
    <t>West Northamptonshire</t>
  </si>
  <si>
    <t>E10000013</t>
  </si>
  <si>
    <t>Gloucestershire</t>
  </si>
  <si>
    <t>E06000044</t>
  </si>
  <si>
    <t>Portsmouth</t>
  </si>
  <si>
    <t>E06000045</t>
  </si>
  <si>
    <t>Southampton</t>
  </si>
  <si>
    <t>E06000046</t>
  </si>
  <si>
    <t>Isle of Wight</t>
  </si>
  <si>
    <t>E10000014</t>
  </si>
  <si>
    <t>Hampshire</t>
  </si>
  <si>
    <t>E09000005</t>
  </si>
  <si>
    <t>Brent</t>
  </si>
  <si>
    <t>E09000009</t>
  </si>
  <si>
    <t>Ealing</t>
  </si>
  <si>
    <t>E09000013</t>
  </si>
  <si>
    <t>Hammersmith and Fulham</t>
  </si>
  <si>
    <t>E09000015</t>
  </si>
  <si>
    <t>Harrow</t>
  </si>
  <si>
    <t>E09000017</t>
  </si>
  <si>
    <t>Hillingdon</t>
  </si>
  <si>
    <t>E09000018</t>
  </si>
  <si>
    <t>Hounslow</t>
  </si>
  <si>
    <t>E09000020</t>
  </si>
  <si>
    <t>Kensington and Chelsea</t>
  </si>
  <si>
    <t>E09000033</t>
  </si>
  <si>
    <t>Westminster</t>
  </si>
  <si>
    <t>E06000066</t>
  </si>
  <si>
    <t>Somerset</t>
  </si>
  <si>
    <t>E06000018</t>
  </si>
  <si>
    <t>Nottingham</t>
  </si>
  <si>
    <t>E10000024</t>
  </si>
  <si>
    <t>Nottinghamshire</t>
  </si>
  <si>
    <t>E06000052</t>
  </si>
  <si>
    <t>Cornwall and Isles of Scilly</t>
  </si>
  <si>
    <t>E06000037</t>
  </si>
  <si>
    <t>West Berkshire</t>
  </si>
  <si>
    <t>E06000038</t>
  </si>
  <si>
    <t>Reading</t>
  </si>
  <si>
    <t>E06000041</t>
  </si>
  <si>
    <t>Wokingham</t>
  </si>
  <si>
    <t>E06000060</t>
  </si>
  <si>
    <t>Buckinghamshire</t>
  </si>
  <si>
    <t>E10000025</t>
  </si>
  <si>
    <t>Oxfordshire</t>
  </si>
  <si>
    <t>E08000027</t>
  </si>
  <si>
    <t>Dudley</t>
  </si>
  <si>
    <t>E08000028</t>
  </si>
  <si>
    <t>Sandwell</t>
  </si>
  <si>
    <t>E08000030</t>
  </si>
  <si>
    <t>Walsall</t>
  </si>
  <si>
    <t>E08000031</t>
  </si>
  <si>
    <t>Wolverhampton</t>
  </si>
  <si>
    <t>E06000031</t>
  </si>
  <si>
    <t>Peterborough</t>
  </si>
  <si>
    <t>E10000003</t>
  </si>
  <si>
    <t>Cambridgeshire</t>
  </si>
  <si>
    <t>E06000023</t>
  </si>
  <si>
    <t>Bristol, City of</t>
  </si>
  <si>
    <t>E06000024</t>
  </si>
  <si>
    <t>North Somerset</t>
  </si>
  <si>
    <t>E06000025</t>
  </si>
  <si>
    <t>South Gloucestershire</t>
  </si>
  <si>
    <t>E06000058</t>
  </si>
  <si>
    <t>Bournemouth, Poole and Christchurch</t>
  </si>
  <si>
    <t>E06000059</t>
  </si>
  <si>
    <t>Dorset</t>
  </si>
  <si>
    <t>E09000008</t>
  </si>
  <si>
    <t>Croydon</t>
  </si>
  <si>
    <t>E09000021</t>
  </si>
  <si>
    <t>Kingston upon Thames</t>
  </si>
  <si>
    <t>E09000024</t>
  </si>
  <si>
    <t>Merton</t>
  </si>
  <si>
    <t>E09000027</t>
  </si>
  <si>
    <t>Richmond upon Thames</t>
  </si>
  <si>
    <t>E09000029</t>
  </si>
  <si>
    <t>Sutton</t>
  </si>
  <si>
    <t>E09000032</t>
  </si>
  <si>
    <t>Wandsworth</t>
  </si>
  <si>
    <t>E08000032</t>
  </si>
  <si>
    <t>Bradford</t>
  </si>
  <si>
    <t>E08000033</t>
  </si>
  <si>
    <t>Calderdale</t>
  </si>
  <si>
    <t>E08000034</t>
  </si>
  <si>
    <t>Kirklees</t>
  </si>
  <si>
    <t>E08000035</t>
  </si>
  <si>
    <t>Leeds</t>
  </si>
  <si>
    <t>E08000036</t>
  </si>
  <si>
    <t>Wakefield</t>
  </si>
  <si>
    <t>E08000026</t>
  </si>
  <si>
    <t>Coventry</t>
  </si>
  <si>
    <t>E10000031</t>
  </si>
  <si>
    <t>Warwickshire</t>
  </si>
  <si>
    <t>E10000030</t>
  </si>
  <si>
    <t>Surrey</t>
  </si>
  <si>
    <t>E06000006</t>
  </si>
  <si>
    <t>Halton</t>
  </si>
  <si>
    <t>E06000007</t>
  </si>
  <si>
    <t>Warrington</t>
  </si>
  <si>
    <t>E06000049</t>
  </si>
  <si>
    <t>Cheshire East</t>
  </si>
  <si>
    <t>E06000050</t>
  </si>
  <si>
    <t>Cheshire West and Chester</t>
  </si>
  <si>
    <t>E08000011</t>
  </si>
  <si>
    <t>Knowsley</t>
  </si>
  <si>
    <t>E08000012</t>
  </si>
  <si>
    <t>Liverpool</t>
  </si>
  <si>
    <t>E08000013</t>
  </si>
  <si>
    <t>St. Helens</t>
  </si>
  <si>
    <t>E08000014</t>
  </si>
  <si>
    <t>Sefton</t>
  </si>
  <si>
    <t>E08000015</t>
  </si>
  <si>
    <t>Wirral</t>
  </si>
  <si>
    <t>England</t>
  </si>
  <si>
    <t>Td/IPV vaccine coverage data in England by NHS England region, September 2024 to August 2025</t>
  </si>
  <si>
    <t>NHS England Region Code</t>
  </si>
  <si>
    <t>NHS England Region Name</t>
  </si>
  <si>
    <t>E40000003</t>
  </si>
  <si>
    <t>London</t>
  </si>
  <si>
    <t>E40000005</t>
  </si>
  <si>
    <t>South East</t>
  </si>
  <si>
    <t>E40000006</t>
  </si>
  <si>
    <t>South West</t>
  </si>
  <si>
    <t>E40000007</t>
  </si>
  <si>
    <t>East of England</t>
  </si>
  <si>
    <t>E40000008</t>
  </si>
  <si>
    <t>Midlands</t>
  </si>
  <si>
    <t>E40000009</t>
  </si>
  <si>
    <t>North East and Yorkshire</t>
  </si>
  <si>
    <t>E40000010</t>
  </si>
  <si>
    <t>North West</t>
  </si>
  <si>
    <t>Td/IPV vaccine coverage data in England by UKHSA region, September 2024 to August 2025</t>
  </si>
  <si>
    <t>UKHSA Region Code</t>
  </si>
  <si>
    <t>UKHSA Region Name</t>
  </si>
  <si>
    <t>E45000001</t>
  </si>
  <si>
    <t>E45000005</t>
  </si>
  <si>
    <t>West Midlands</t>
  </si>
  <si>
    <t>E45000009</t>
  </si>
  <si>
    <t>North East</t>
  </si>
  <si>
    <t>E45000010</t>
  </si>
  <si>
    <t>Yorkshire and Humber</t>
  </si>
  <si>
    <t>E45000016</t>
  </si>
  <si>
    <t>East Midlands</t>
  </si>
  <si>
    <t>E45000017</t>
  </si>
  <si>
    <t>E45000018</t>
  </si>
  <si>
    <t>E45000019</t>
  </si>
  <si>
    <t>E45000020</t>
  </si>
  <si>
    <t>Td/IPV vaccine coverage data in England by NHS Integrated Care Board, September 2024 to August 2025</t>
  </si>
  <si>
    <t>ICB Code</t>
  </si>
  <si>
    <t>ICB Name</t>
  </si>
  <si>
    <t>QE1 ICB</t>
  </si>
  <si>
    <t>Lancashire and South Cumbria</t>
  </si>
  <si>
    <t>QF7 ICB</t>
  </si>
  <si>
    <t>South Yorkshire</t>
  </si>
  <si>
    <t>QGH ICB</t>
  </si>
  <si>
    <t>Herefordshire and Worcestershire</t>
  </si>
  <si>
    <t>QH8 ICB</t>
  </si>
  <si>
    <t>Mid and South Essex</t>
  </si>
  <si>
    <t>QHG ICB</t>
  </si>
  <si>
    <t>Bedfordshire, Luton and Milton Keynes</t>
  </si>
  <si>
    <t>QHL ICB</t>
  </si>
  <si>
    <t>Birmingham and Solihull</t>
  </si>
  <si>
    <t>QHM ICB</t>
  </si>
  <si>
    <t>North East and North Cumbria</t>
  </si>
  <si>
    <t>QJ2 ICB</t>
  </si>
  <si>
    <t>Derby and Derbyshire</t>
  </si>
  <si>
    <t>QJG ICB</t>
  </si>
  <si>
    <t>Suffolk and North East Essex</t>
  </si>
  <si>
    <t>QJK ICB</t>
  </si>
  <si>
    <t>QJM ICB</t>
  </si>
  <si>
    <t>QK1 ICB</t>
  </si>
  <si>
    <t>Leicester, Leicestershire and Rutland</t>
  </si>
  <si>
    <t>QKK ICB</t>
  </si>
  <si>
    <t>South East London</t>
  </si>
  <si>
    <t>QKS ICB</t>
  </si>
  <si>
    <t>Kent and Medway</t>
  </si>
  <si>
    <t>QM7 ICB</t>
  </si>
  <si>
    <t>Hertfordshire and West Essex</t>
  </si>
  <si>
    <t>QMF ICB</t>
  </si>
  <si>
    <t>North East London</t>
  </si>
  <si>
    <t>QMJ ICB</t>
  </si>
  <si>
    <t>North Central London</t>
  </si>
  <si>
    <t>QMM ICB</t>
  </si>
  <si>
    <t>Norfolk and Waveney</t>
  </si>
  <si>
    <t>QNC ICB</t>
  </si>
  <si>
    <t>Staffordshire and Stoke-on-Trent</t>
  </si>
  <si>
    <t>QNQ ICB</t>
  </si>
  <si>
    <t>Frimley</t>
  </si>
  <si>
    <t>QNX ICB</t>
  </si>
  <si>
    <t>Sussex</t>
  </si>
  <si>
    <t>QOC ICB</t>
  </si>
  <si>
    <t>Shropshire, Telford and Wrekin</t>
  </si>
  <si>
    <t>QOP ICB</t>
  </si>
  <si>
    <t>Greater Manchester</t>
  </si>
  <si>
    <t>QOQ ICB</t>
  </si>
  <si>
    <t>Humber and North Yorkshire</t>
  </si>
  <si>
    <t>QOX ICB</t>
  </si>
  <si>
    <t>Bath and North East Somerset, Swindon and Wiltshire</t>
  </si>
  <si>
    <t>QPM ICB</t>
  </si>
  <si>
    <t>Northamptonshire</t>
  </si>
  <si>
    <t>QR1 ICB</t>
  </si>
  <si>
    <t>QRL ICB</t>
  </si>
  <si>
    <t>Hampshire and Isle of Wight</t>
  </si>
  <si>
    <t>QRV ICB</t>
  </si>
  <si>
    <t>North West London</t>
  </si>
  <si>
    <t>QSL ICB</t>
  </si>
  <si>
    <t>QT1 ICB</t>
  </si>
  <si>
    <t>Nottingham and Nottinghamshire</t>
  </si>
  <si>
    <t>QT6 ICB</t>
  </si>
  <si>
    <t>Cornwall and The Isles of Scilly</t>
  </si>
  <si>
    <t>QU9 ICB</t>
  </si>
  <si>
    <t>Buckinghamshire, Oxfordshire and Berkshire West</t>
  </si>
  <si>
    <t>QUA ICB</t>
  </si>
  <si>
    <t>Black Country</t>
  </si>
  <si>
    <t>QUE ICB</t>
  </si>
  <si>
    <t>Cambridgeshire and Peterborough</t>
  </si>
  <si>
    <t>QUY ICB</t>
  </si>
  <si>
    <t>Bristol, North Somerset and South Gloucestershire</t>
  </si>
  <si>
    <t>QVV ICB</t>
  </si>
  <si>
    <t>QWE ICB</t>
  </si>
  <si>
    <t>South West London</t>
  </si>
  <si>
    <t>QWO ICB</t>
  </si>
  <si>
    <t>West Yorkshire</t>
  </si>
  <si>
    <t>QWU ICB</t>
  </si>
  <si>
    <t>Coventry and Warwickshire</t>
  </si>
  <si>
    <t>QXU ICB</t>
  </si>
  <si>
    <t>Surrey Heartlands</t>
  </si>
  <si>
    <t>QYG ICB</t>
  </si>
  <si>
    <t>Cheshire and Merseyside</t>
  </si>
  <si>
    <t>Td/IPV vaccine coverage data for the UK in 2024 to 2025</t>
  </si>
  <si>
    <t>This worksheet contains one table that begins at cell A5. Row 4 contains an additional header with merged cells.</t>
  </si>
  <si>
    <t>Cohort 12: born between 1 September 2010 to 31 August 2011 aged 13 to 14 years old
(England and Wales year 9, Scotland S3, Northern Ireland year 10)</t>
  </si>
  <si>
    <t>Cohort 11: born between 1 September 2009 to 31 August 2010 aged 14 to 15 years old
(England and Wales year 10, Scotland S4, Northern Ireland year 11)</t>
  </si>
  <si>
    <t>Country</t>
  </si>
  <si>
    <t>Year 9
Number of students in cohort 12</t>
  </si>
  <si>
    <t>Year 9 
Number vaccinated with Td/IPV
(by 31 August 2025)</t>
  </si>
  <si>
    <t>Year 9
Td/IPV coverage
(%)</t>
  </si>
  <si>
    <t>Year 10
Number of students in cohort 11</t>
  </si>
  <si>
    <t>Year 10 
Number vaccinated with Td/IPV
(by 31 August 2025)</t>
  </si>
  <si>
    <t>Year 10
Td/IPV coverage 
(%)</t>
  </si>
  <si>
    <t xml:space="preserve">Scotland </t>
  </si>
  <si>
    <t xml:space="preserve">Wales </t>
  </si>
  <si>
    <t>Northern Ireland</t>
  </si>
  <si>
    <t>[Note 2]</t>
  </si>
  <si>
    <t>United Kingdom</t>
  </si>
  <si>
    <t>1. Td/IPV Immunisation Statistics Scotland, School Year 2024 to 2025</t>
  </si>
  <si>
    <t>2. Vaccine Uptake in Children in Wales, COVER Annual Report 2025</t>
  </si>
  <si>
    <t>3. Annual Immunisation Report for Northern Ireland 2024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</si>
</sst>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quot; &quot;* #,##0&quot; &quot;;&quot;-&quot;* #,##0&quot; &quot;;&quot; &quot;* &quot;-&quot;#&quot; &quot;;&quot; &quot;@&quot; &quot;"/>
    <numFmt numFmtId="167" formatCode="&quot; &quot;* #,##0.00&quot; &quot;;&quot;-&quot;* #,##0.00&quot; &quot;;&quot; &quot;* &quot;-&quot;#&quot; &quot;;&quot; &quot;@&quot; &quot;"/>
  </numFmts>
  <fonts count="9" x14ac:knownFonts="1">
    <font>
      <sz val="12"/>
      <color rgb="FF000000"/>
      <name val="Arial"/>
      <family val="2"/>
    </font>
    <font>
      <sz val="12"/>
      <color rgb="FF000000"/>
      <name val="Arial"/>
      <family val="2"/>
    </font>
    <font>
      <b/>
      <sz val="16"/>
      <color rgb="FF000000"/>
      <name val="Arial"/>
      <family val="2"/>
    </font>
    <font>
      <u/>
      <sz val="12"/>
      <color rgb="FF0000FF"/>
      <name val="Arial"/>
      <family val="2"/>
    </font>
    <font>
      <u/>
      <sz val="12"/>
      <color rgb="FF0563C1"/>
      <name val="Arial"/>
      <family val="2"/>
    </font>
    <font>
      <b/>
      <sz val="14"/>
      <color rgb="FF000000"/>
      <name val="Arial"/>
      <family val="2"/>
    </font>
    <font>
      <b/>
      <sz val="12"/>
      <color rgb="FF000000"/>
      <name val="Arial"/>
      <family val="2"/>
    </font>
    <font>
      <sz val="12"/>
      <color rgb="FFFF0000"/>
      <name val="Arial"/>
      <family val="2"/>
    </font>
    <font>
      <sz val="11"/>
      <color rgb="FF000000"/>
      <name val="Arial"/>
      <family val="2"/>
    </font>
  </fonts>
  <fills count="2">
    <fill>
      <patternFill patternType="none"/>
    </fill>
    <fill>
      <patternFill patternType="gray125"/>
    </fill>
  </fills>
  <borders count="1">
    <border>
      <left/>
      <right/>
      <top/>
      <bottom/>
      <diagonal/>
    </border>
  </borders>
  <cellStyleXfs count="6">
    <xf numFmtId="0" fontId="0" fillId="0" borderId="0"/>
    <xf numFmtId="167"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applyNumberFormat="0" applyFont="0" applyBorder="0" applyProtection="0"/>
  </cellStyleXfs>
  <cellXfs count="38">
    <xf numFmtId="0" fontId="0" fillId="0" borderId="0" xfId="0"/>
    <xf numFmtId="0" fontId="2" fillId="0" borderId="0" xfId="0" applyFont="1" applyAlignment="1">
      <alignment wrapText="1"/>
    </xf>
    <xf numFmtId="0" fontId="5" fillId="0" borderId="0" xfId="0" applyFont="1" applyAlignment="1">
      <alignment wrapText="1"/>
    </xf>
    <xf numFmtId="0" fontId="0" fillId="0" borderId="0" xfId="0" applyAlignment="1">
      <alignment wrapText="1"/>
    </xf>
    <xf numFmtId="0" fontId="2" fillId="0" borderId="0" xfId="0" applyFont="1"/>
    <xf numFmtId="0" fontId="6"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left" wrapText="1"/>
    </xf>
    <xf numFmtId="0" fontId="3" fillId="0" borderId="0" xfId="3" applyFont="1" applyAlignment="1">
      <alignment horizontal="left" wrapText="1"/>
    </xf>
    <xf numFmtId="0" fontId="6" fillId="0" borderId="0" xfId="0" applyFont="1" applyAlignment="1">
      <alignment wrapText="1"/>
    </xf>
    <xf numFmtId="3" fontId="0" fillId="0" borderId="0" xfId="0" applyNumberFormat="1"/>
    <xf numFmtId="164" fontId="0" fillId="0" borderId="0" xfId="0" applyNumberFormat="1"/>
    <xf numFmtId="3" fontId="6" fillId="0" borderId="0" xfId="0" applyNumberFormat="1" applyFont="1" applyAlignment="1">
      <alignment horizontal="right" wrapText="1"/>
    </xf>
    <xf numFmtId="164" fontId="6" fillId="0" borderId="0" xfId="0" applyNumberFormat="1" applyFont="1" applyAlignment="1">
      <alignment horizontal="right" wrapText="1"/>
    </xf>
    <xf numFmtId="3" fontId="0" fillId="0" borderId="0" xfId="0" applyNumberFormat="1" applyAlignment="1">
      <alignment horizontal="right" wrapText="1"/>
    </xf>
    <xf numFmtId="164" fontId="0" fillId="0" borderId="0" xfId="0" applyNumberFormat="1" applyAlignment="1">
      <alignment horizontal="right" wrapText="1"/>
    </xf>
    <xf numFmtId="0" fontId="2" fillId="0" borderId="0" xfId="2" applyFont="1" applyAlignment="1">
      <alignment vertical="top"/>
    </xf>
    <xf numFmtId="0" fontId="0" fillId="0" borderId="0" xfId="0" applyAlignment="1">
      <alignment vertical="top"/>
    </xf>
    <xf numFmtId="0" fontId="7" fillId="0" borderId="0" xfId="0" applyFont="1" applyAlignment="1">
      <alignment vertical="top"/>
    </xf>
    <xf numFmtId="0" fontId="8" fillId="0" borderId="0" xfId="0" applyFont="1" applyAlignment="1">
      <alignment vertical="top"/>
    </xf>
    <xf numFmtId="0" fontId="0" fillId="0" borderId="0" xfId="0" applyAlignment="1">
      <alignment horizontal="center" vertical="top"/>
    </xf>
    <xf numFmtId="0" fontId="6" fillId="0" borderId="0" xfId="5" applyFont="1" applyFill="1" applyAlignment="1">
      <alignment vertical="top" wrapText="1"/>
    </xf>
    <xf numFmtId="0" fontId="6" fillId="0" borderId="0" xfId="0" applyFont="1" applyAlignment="1">
      <alignment horizontal="right" vertical="top" wrapText="1"/>
    </xf>
    <xf numFmtId="0" fontId="0" fillId="0" borderId="0" xfId="5" applyFont="1" applyFill="1" applyAlignment="1">
      <alignment vertical="top" wrapText="1"/>
    </xf>
    <xf numFmtId="3" fontId="0" fillId="0" borderId="0" xfId="0" applyNumberFormat="1" applyAlignment="1">
      <alignment vertical="top"/>
    </xf>
    <xf numFmtId="165" fontId="0" fillId="0" borderId="0" xfId="0" applyNumberFormat="1" applyAlignment="1">
      <alignment vertical="top"/>
    </xf>
    <xf numFmtId="166" fontId="0" fillId="0" borderId="0" xfId="1" applyNumberFormat="1" applyFont="1" applyAlignment="1">
      <alignment horizontal="right" vertical="top"/>
    </xf>
    <xf numFmtId="0" fontId="0" fillId="0" borderId="0" xfId="0" applyFont="1" applyAlignment="1">
      <alignment horizontal="right" vertical="top"/>
    </xf>
    <xf numFmtId="3" fontId="0" fillId="0" borderId="0" xfId="0" applyNumberFormat="1" applyAlignment="1">
      <alignment horizontal="right" vertical="top"/>
    </xf>
    <xf numFmtId="3" fontId="6" fillId="0" borderId="0" xfId="0" applyNumberFormat="1" applyFont="1" applyAlignment="1">
      <alignment horizontal="right" vertical="top"/>
    </xf>
    <xf numFmtId="164" fontId="6" fillId="0" borderId="0" xfId="0" applyNumberFormat="1" applyFont="1" applyAlignment="1">
      <alignment horizontal="right" vertical="top"/>
    </xf>
    <xf numFmtId="3" fontId="6" fillId="0" borderId="0" xfId="0" applyNumberFormat="1" applyFont="1" applyAlignment="1">
      <alignment vertical="top"/>
    </xf>
    <xf numFmtId="165" fontId="6" fillId="0" borderId="0" xfId="0" applyNumberFormat="1" applyFont="1" applyAlignment="1">
      <alignment vertical="top"/>
    </xf>
    <xf numFmtId="0" fontId="4" fillId="0" borderId="0" xfId="4" applyFont="1" applyAlignment="1">
      <alignment vertical="top"/>
    </xf>
    <xf numFmtId="0" fontId="3" fillId="0" borderId="0" xfId="3" applyFont="1" applyAlignment="1">
      <alignment vertical="top"/>
    </xf>
    <xf numFmtId="3" fontId="3" fillId="0" borderId="0" xfId="3" applyNumberFormat="1" applyFont="1" applyAlignment="1">
      <alignment vertical="top"/>
    </xf>
    <xf numFmtId="165" fontId="3" fillId="0" borderId="0" xfId="3" applyNumberFormat="1" applyFont="1" applyAlignment="1">
      <alignment vertical="top"/>
    </xf>
    <xf numFmtId="0" fontId="6" fillId="0" borderId="0" xfId="0" applyFont="1" applyAlignment="1">
      <alignment horizontal="center" vertical="top" wrapText="1"/>
    </xf>
  </cellXfs>
  <cellStyles count="6">
    <cellStyle name="Comma" xfId="1" builtinId="3" customBuiltin="1"/>
    <cellStyle name="Heading 1 2" xfId="2" xr:uid="{40351F0D-7D57-458B-8D18-D8BEA2585C1E}"/>
    <cellStyle name="Hyperlink" xfId="3" xr:uid="{FD9C8248-37DE-4777-860A-69FDD81819AC}"/>
    <cellStyle name="Hyperlink 2" xfId="4" xr:uid="{577C491E-D484-4940-AF98-71A9C40F6F63}"/>
    <cellStyle name="Normal" xfId="0" builtinId="0" customBuiltin="1"/>
    <cellStyle name="Normal 6" xfId="5" xr:uid="{B851484B-EF31-4975-ADC6-98BF8F57F2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10FF2F-1227-4A2B-B0F8-802D38BBBF83}" name="contents" displayName="contents" ref="A3:B10" totalsRowShown="0">
  <tableColumns count="2">
    <tableColumn id="1" xr3:uid="{F2365B05-B767-4BA4-9205-013E40AC5D59}" name="Sheet name"/>
    <tableColumn id="2" xr3:uid="{A5E4CC45-737D-421F-AFF7-50EEFBBFD139}" name="Sheet titl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4BC0F2-9CF9-4ECF-9435-BE324D2DC416}" name="notes" displayName="notes" ref="A3:B5" totalsRowShown="0">
  <tableColumns count="2">
    <tableColumn id="1" xr3:uid="{7C8001AA-7F7B-48F3-A4EC-BBB1666130F0}" name="Note number"/>
    <tableColumn id="2" xr3:uid="{D54F007F-409A-46C6-B622-D2E54875EFE3}" name="Note tex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1BEC36-9C66-46F6-BFBF-C1A24A5A3505}" name="vaccination_cohorts" displayName="vaccination_cohorts" ref="A4:C23" totalsRowShown="0">
  <sortState xmlns:xlrd2="http://schemas.microsoft.com/office/spreadsheetml/2017/richdata2" ref="A6:C23">
    <sortCondition ref="A5:A23"/>
  </sortState>
  <tableColumns count="3">
    <tableColumn id="1" xr3:uid="{EC733238-D415-429D-93F6-167C0624F85F}" name="Cohort number"/>
    <tableColumn id="2" xr3:uid="{2525DBD4-82AD-48AC-98D9-1E1E9B7D93EF}" name="Dates of birth"/>
    <tableColumn id="3" xr3:uid="{F6994054-5E0D-4889-ACE2-A13BA0298B7C}" name="First academic year eligibl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89760E-0EFC-4DE8-BE96-A7D863FBB39D}" name="local_authority" displayName="local_authority" ref="A3:H155" totalsRowShown="0">
  <tableColumns count="8">
    <tableColumn id="1" xr3:uid="{CF5BE3EF-8B84-4A2C-A831-0CCC43F3EE4E}" name="Local code"/>
    <tableColumn id="2" xr3:uid="{F636C5DE-E2CE-4B70-8DDD-C335D9D65573}" name="Local authority"/>
    <tableColumn id="3" xr3:uid="{E7D8865E-162E-44D9-8BD3-F2CCB2250E5D}" name="Year 9 Number of students in cohort 12"/>
    <tableColumn id="4" xr3:uid="{EB3A1678-E291-4B26-9F96-BD5EA97458EF}" name="Year 9 Number vaccinated with a dose (by 31 August 2025)"/>
    <tableColumn id="5" xr3:uid="{6CEA8C4D-E9B4-4D74-B5C3-5EB3CA49D62C}" name="Year 9 Dose 1 coverage (%)"/>
    <tableColumn id="6" xr3:uid="{2E4368BE-2F1E-4B55-A7A2-88C2544E1375}" name="Year 10 Number of students in cohort 11"/>
    <tableColumn id="7" xr3:uid="{D8BA2117-C2E5-4F37-B3AB-5309978CBFAA}" name="Year 10 Number vaccinated with a dose (by 31 August 2025)"/>
    <tableColumn id="8" xr3:uid="{DE7936DA-C38A-4FF0-8D3B-10CDF5AFB87E}" name="Year 10 Dose 1 coverage (%)"/>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3EB8A8-BE4C-4E7C-AE40-3A7B3BCE77AE}" name="nhs_england_regions" displayName="nhs_england_regions" ref="A3:H11" totalsRowShown="0">
  <tableColumns count="8">
    <tableColumn id="1" xr3:uid="{06F7D42B-4E84-4EF9-AED2-63AC7BC136CC}" name="NHS England Region Code"/>
    <tableColumn id="2" xr3:uid="{FCA6BEE7-9FAA-499F-B117-42FC35E8149F}" name="NHS England Region Name"/>
    <tableColumn id="3" xr3:uid="{FA8AE7F7-9E0D-4B46-8DDA-FFD170891F33}" name="Year 9 Number of students in cohort 12"/>
    <tableColumn id="4" xr3:uid="{585D47DF-00FA-4DF9-8A15-9418073E21AA}" name="Year 9 Number vaccinated with a dose (by 31 August 2025)"/>
    <tableColumn id="5" xr3:uid="{8396DB3E-BF28-44F2-A5EA-FBC8EE859076}" name="Year 9 Dose 1 coverage (%)"/>
    <tableColumn id="6" xr3:uid="{9347A0A9-2157-48A1-8027-70C332ED0ED8}" name="Year 10 Number of students in cohort 11"/>
    <tableColumn id="7" xr3:uid="{1665834E-07DD-4328-BDBB-5A92B6A4B0CB}" name="Year 10 Number vaccinated with a dose (by 31 August 2025)"/>
    <tableColumn id="8" xr3:uid="{64021D4A-F212-4987-B2A8-8B75497A7021}" name="Year 10 Dose 1 coverage (%)"/>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68DCAE-3E29-429F-B787-F6A479C66C38}" name="ukhsa_regions" displayName="ukhsa_regions" ref="A3:H13" totalsRowShown="0">
  <tableColumns count="8">
    <tableColumn id="1" xr3:uid="{7345CA26-B404-4BC0-8804-32CD3ACAF94F}" name="UKHSA Region Code"/>
    <tableColumn id="2" xr3:uid="{76718F6F-8129-46D1-9329-7FD8C6CAF582}" name="UKHSA Region Name"/>
    <tableColumn id="3" xr3:uid="{DAD300E9-EF06-4B66-989B-6C839CCD91FE}" name="Year 9 Number of students in cohort 12"/>
    <tableColumn id="4" xr3:uid="{4ADB8AA8-D219-4639-8A89-81F50DE904B9}" name="Year 9 Number vaccinated with a dose (by 31 August 2025)"/>
    <tableColumn id="5" xr3:uid="{7D05015F-7664-4923-A724-36D785D4F88F}" name="Year 9 Dose 1 coverage (%)"/>
    <tableColumn id="6" xr3:uid="{A5B9E334-CEED-42C4-9B26-44A0E8F4BFB4}" name="Year 10 Number of students in cohort 11"/>
    <tableColumn id="7" xr3:uid="{21FCEFB3-A1DF-425D-A71E-493CFC76F9DF}" name="Year 10 Number vaccinated with a dose (by 31 August 2025)"/>
    <tableColumn id="8" xr3:uid="{8AF59393-8192-4F26-AC57-248417F8A760}" name="Year 10 Dose 1 coverage (%)"/>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995B2F1-CEE6-47FB-BDB6-2FFF9CD7B747}" name="nhs_integrated_care_boards" displayName="nhs_integrated_care_boards" ref="A3:H46" totalsRowShown="0">
  <tableColumns count="8">
    <tableColumn id="1" xr3:uid="{335D0360-C214-4F01-BA84-F0E0E11E49B4}" name="ICB Code"/>
    <tableColumn id="2" xr3:uid="{53A5998A-3DC1-4F83-93FC-822E34399952}" name="ICB Name"/>
    <tableColumn id="3" xr3:uid="{A5716A2C-3035-42F7-A7F4-7AB7E6A8C8DE}" name="Year 9 Number of students in cohort 12"/>
    <tableColumn id="4" xr3:uid="{7DC89ACD-FB1C-4A68-886C-1044A957BF02}" name="Year 9 Number vaccinated with a dose (by 31 August 2025)"/>
    <tableColumn id="5" xr3:uid="{534CFDA6-A2EE-4F7F-9F91-9123B77631ED}" name="Year 9 Dose 1 coverage (%)"/>
    <tableColumn id="6" xr3:uid="{693B66F2-1601-4DAD-9640-B8F247979137}" name="Year 10 Number of students in cohort 11"/>
    <tableColumn id="7" xr3:uid="{0CFA80DE-8796-4498-92DA-C688D81DBE5B}" name="Year 10 Number vaccinated with a dose (by 31 August 2025)"/>
    <tableColumn id="8" xr3:uid="{0A3F6C68-0BF1-4D24-9076-25A4A32D0A99}" name="Year 10 Dose 1 coverage (%)"/>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7D0F71-0281-4C37-AAB2-FC0830FCB92E}" name="uk_table" displayName="uk_table" ref="A4:G12" totalsRowShown="0">
  <autoFilter ref="A4:G12" xr:uid="{E22B7821-8DB1-4EA9-81B4-8EA614D36BBF}"/>
  <tableColumns count="7">
    <tableColumn id="1" xr3:uid="{80DF8D7F-D10A-49FF-BFC6-8D6C20D41A55}" name="Country"/>
    <tableColumn id="2" xr3:uid="{5AA42070-E196-434D-B7D6-DADF72FBE3D2}" name="Year 9_x000a_Number of students in cohort 12"/>
    <tableColumn id="3" xr3:uid="{32526D4C-6BCE-4D3E-B048-DC6D6E429EDF}" name="Year 9 _x000a_Number vaccinated with Td/IPV_x000a_(by 31 August 2025)"/>
    <tableColumn id="4" xr3:uid="{D42AD3B9-3189-4F22-9BD9-F393853D327D}" name="Year 9_x000a_Td/IPV coverage_x000a_(%)"/>
    <tableColumn id="5" xr3:uid="{3C7A8772-A5E3-40B9-B488-002BCB7F1AE4}" name="Year 10_x000a_Number of students in cohort 11"/>
    <tableColumn id="6" xr3:uid="{642B6EA6-6A6D-43FB-A6C1-5CF95708542B}" name="Year 10 _x000a_Number vaccinated with Td/IPV_x000a_(by 31 August 2025)"/>
    <tableColumn id="7" xr3:uid="{D78C4B42-65F6-4ABA-BE1C-D7E78B230243}" name="Year 10_x000a_Td/IPV coverage _x000a_(%)"/>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publichealth.hscni.net/sites/default/files/2025-09/School%20leavers%20booster%20and%20MenACWY%20tables%202024_25.pdf" TargetMode="External"/><Relationship Id="rId2" Type="http://schemas.openxmlformats.org/officeDocument/2006/relationships/hyperlink" Target="https://phw.nhs.wales/topics/immunisation-and-vaccines/cover-national-childhood-immunisation-uptake-data/cover-archive-folder/quarterly-reports/cover-148-july-to-september-2023/" TargetMode="External"/><Relationship Id="rId1" Type="http://schemas.openxmlformats.org/officeDocument/2006/relationships/hyperlink" Target="https://www.opendata.nhs.scot/dataset/teenage-booster-immunisation-statistics/resource/69cceaf0-ba33-4b8b-815a-d343d5679152" TargetMode="Externa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3560-1F83-4FB4-BFEC-7E5F0CD1750F}">
  <dimension ref="A1:A12"/>
  <sheetViews>
    <sheetView tabSelected="1" workbookViewId="0"/>
  </sheetViews>
  <sheetFormatPr defaultColWidth="10.6640625" defaultRowHeight="15.6" x14ac:dyDescent="0.2"/>
  <cols>
    <col min="1" max="1" width="97" customWidth="1"/>
    <col min="2" max="8" width="29.5546875" customWidth="1"/>
    <col min="9" max="9" width="10.6640625" customWidth="1"/>
  </cols>
  <sheetData>
    <row r="1" spans="1:1" ht="20.25" x14ac:dyDescent="0.3">
      <c r="A1" s="1" t="s">
        <v>0</v>
      </c>
    </row>
    <row r="2" spans="1:1" ht="33.950000000000003" customHeight="1" x14ac:dyDescent="0.25">
      <c r="A2" s="2" t="s">
        <v>0</v>
      </c>
    </row>
    <row r="3" spans="1:1" ht="15" x14ac:dyDescent="0.2">
      <c r="A3" s="3" t="s">
        <v>1</v>
      </c>
    </row>
    <row r="4" spans="1:1" ht="33.950000000000003" customHeight="1" x14ac:dyDescent="0.25">
      <c r="A4" s="2" t="s">
        <v>2</v>
      </c>
    </row>
    <row r="5" spans="1:1" ht="15" x14ac:dyDescent="0.2">
      <c r="A5" s="3" t="s">
        <v>3</v>
      </c>
    </row>
    <row r="6" spans="1:1" ht="15" x14ac:dyDescent="0.2">
      <c r="A6" s="3" t="s">
        <v>4</v>
      </c>
    </row>
    <row r="7" spans="1:1" ht="30" x14ac:dyDescent="0.2">
      <c r="A7" s="3" t="s">
        <v>5</v>
      </c>
    </row>
    <row r="8" spans="1:1" ht="30" x14ac:dyDescent="0.2">
      <c r="A8" s="3" t="s">
        <v>6</v>
      </c>
    </row>
    <row r="9" spans="1:1" ht="33.950000000000003" customHeight="1" x14ac:dyDescent="0.25">
      <c r="A9" s="2" t="s">
        <v>7</v>
      </c>
    </row>
    <row r="10" spans="1:1" ht="30" x14ac:dyDescent="0.2">
      <c r="A10" s="3" t="s">
        <v>8</v>
      </c>
    </row>
    <row r="11" spans="1:1" ht="33.950000000000003" customHeight="1" x14ac:dyDescent="0.25">
      <c r="A11" s="2" t="s">
        <v>9</v>
      </c>
    </row>
    <row r="12" spans="1:1" ht="15" x14ac:dyDescent="0.2">
      <c r="A12" s="3" t="s">
        <v>10</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8B86-DC1B-4D99-9BE3-4B2D0EB25E48}">
  <dimension ref="A1:B10"/>
  <sheetViews>
    <sheetView workbookViewId="0"/>
  </sheetViews>
  <sheetFormatPr defaultColWidth="10.6640625" defaultRowHeight="15.6" x14ac:dyDescent="0.2"/>
  <cols>
    <col min="1" max="1" width="29.5546875" customWidth="1"/>
    <col min="2" max="2" width="92.109375" customWidth="1"/>
    <col min="3" max="3" width="10.6640625" customWidth="1"/>
  </cols>
  <sheetData>
    <row r="1" spans="1:2" ht="20.25" x14ac:dyDescent="0.3">
      <c r="A1" s="4" t="s">
        <v>11</v>
      </c>
    </row>
    <row r="2" spans="1:2" ht="15" x14ac:dyDescent="0.2">
      <c r="A2" t="s">
        <v>12</v>
      </c>
    </row>
    <row r="3" spans="1:2" ht="15.75" x14ac:dyDescent="0.25">
      <c r="A3" s="5" t="s">
        <v>13</v>
      </c>
      <c r="B3" s="5" t="s">
        <v>14</v>
      </c>
    </row>
    <row r="4" spans="1:2" ht="15" x14ac:dyDescent="0.2">
      <c r="A4" s="6" t="s">
        <v>15</v>
      </c>
      <c r="B4" s="7" t="str">
        <f>HYPERLINK("#'Notes'!A1", "Notes")</f>
        <v>Notes</v>
      </c>
    </row>
    <row r="5" spans="1:2" ht="15" x14ac:dyDescent="0.2">
      <c r="A5" s="6" t="s">
        <v>16</v>
      </c>
      <c r="B5" s="8" t="s">
        <v>17</v>
      </c>
    </row>
    <row r="6" spans="1:2" ht="15" x14ac:dyDescent="0.2">
      <c r="A6" s="6" t="s">
        <v>18</v>
      </c>
      <c r="B6" s="7" t="str">
        <f>HYPERLINK("#'Local_authority'!A1", "Td/IPV vaccine coverage in England by Local authority from September 2024 to August 2025")</f>
        <v>Td/IPV vaccine coverage in England by Local authority from September 2024 to August 2025</v>
      </c>
    </row>
    <row r="7" spans="1:2" ht="15" x14ac:dyDescent="0.2">
      <c r="A7" s="6" t="s">
        <v>19</v>
      </c>
      <c r="B7" s="7" t="str">
        <f>HYPERLINK("#'NHS_England_regions'!A1", "Td/IPV vaccine coverage in England by NHS Commissioning region from September 2024 to August 2025")</f>
        <v>Td/IPV vaccine coverage in England by NHS Commissioning region from September 2024 to August 2025</v>
      </c>
    </row>
    <row r="8" spans="1:2" ht="15" x14ac:dyDescent="0.2">
      <c r="A8" s="6" t="s">
        <v>20</v>
      </c>
      <c r="B8" s="7" t="str">
        <f>HYPERLINK("#'UKHSA_regions'!A1", "Td/IPV vaccine coverage in England by UKHSA region from September 2024 to August 2025")</f>
        <v>Td/IPV vaccine coverage in England by UKHSA region from September 2024 to August 2025</v>
      </c>
    </row>
    <row r="9" spans="1:2" ht="15" x14ac:dyDescent="0.2">
      <c r="A9" s="6" t="s">
        <v>21</v>
      </c>
      <c r="B9" s="7" t="str">
        <f>HYPERLINK("#'NHS_Integrated_Care_Boards'!A1", "Td/IPV vaccine coverage in England by Integrated Care Board (ICB) from September 2024 to August 2025")</f>
        <v>Td/IPV vaccine coverage in England by Integrated Care Board (ICB) from September 2024 to August 2025</v>
      </c>
    </row>
    <row r="10" spans="1:2" ht="15" x14ac:dyDescent="0.2">
      <c r="A10" s="6" t="s">
        <v>22</v>
      </c>
      <c r="B10" s="7" t="str">
        <f>HYPERLINK("#'United_Kingdom'!A1", "Td/IPV vaccine coverage in the United Kingdom (England, Scotland, Wales and Northern Ireland) 2024 to 2025")</f>
        <v>Td/IPV vaccine coverage in the United Kingdom (England, Scotland, Wales and Northern Ireland) 2024 to 2025</v>
      </c>
    </row>
  </sheetData>
  <hyperlinks>
    <hyperlink ref="B5" location="Vaccination_cohorts!A1" display="Td/IPV cohort grid showing eligibility by academic year" xr:uid="{18B44FB9-287A-459A-97EE-DBFD22B257B8}"/>
  </hyperlinks>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C487-C0F9-461C-B61A-9D41B0D6D76E}">
  <dimension ref="A1:B5"/>
  <sheetViews>
    <sheetView workbookViewId="0"/>
  </sheetViews>
  <sheetFormatPr defaultColWidth="10.6640625" defaultRowHeight="15.6" x14ac:dyDescent="0.2"/>
  <cols>
    <col min="1" max="1" width="29.5546875" customWidth="1"/>
    <col min="2" max="3" width="58.44140625" customWidth="1"/>
    <col min="4" max="4" width="10.6640625" customWidth="1"/>
  </cols>
  <sheetData>
    <row r="1" spans="1:2" ht="20.25" x14ac:dyDescent="0.3">
      <c r="A1" s="4" t="s">
        <v>15</v>
      </c>
    </row>
    <row r="2" spans="1:2" ht="15" x14ac:dyDescent="0.2">
      <c r="A2" t="s">
        <v>12</v>
      </c>
    </row>
    <row r="3" spans="1:2" ht="15.75" x14ac:dyDescent="0.25">
      <c r="A3" s="5" t="s">
        <v>23</v>
      </c>
      <c r="B3" s="5" t="s">
        <v>24</v>
      </c>
    </row>
    <row r="4" spans="1:2" ht="75" x14ac:dyDescent="0.2">
      <c r="A4" s="6" t="s">
        <v>25</v>
      </c>
      <c r="B4" s="3" t="s">
        <v>26</v>
      </c>
    </row>
    <row r="5" spans="1:2" ht="30" x14ac:dyDescent="0.2">
      <c r="A5" s="6" t="s">
        <v>27</v>
      </c>
      <c r="B5" s="6" t="s">
        <v>28</v>
      </c>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2D90-178D-4E2F-9348-A247459A9807}">
  <dimension ref="A1:C23"/>
  <sheetViews>
    <sheetView workbookViewId="0"/>
  </sheetViews>
  <sheetFormatPr defaultColWidth="16.33203125" defaultRowHeight="15.6" x14ac:dyDescent="0.2"/>
  <cols>
    <col min="1" max="1" width="16.33203125" customWidth="1"/>
    <col min="2" max="2" width="30.77734375" bestFit="1" customWidth="1"/>
    <col min="3" max="3" width="16.33203125" customWidth="1"/>
  </cols>
  <sheetData>
    <row r="1" spans="1:3" ht="20.25" x14ac:dyDescent="0.3">
      <c r="A1" s="4" t="s">
        <v>17</v>
      </c>
    </row>
    <row r="2" spans="1:3" ht="15" x14ac:dyDescent="0.2">
      <c r="A2" t="s">
        <v>12</v>
      </c>
    </row>
    <row r="3" spans="1:3" ht="15" x14ac:dyDescent="0.2">
      <c r="A3" t="s">
        <v>29</v>
      </c>
    </row>
    <row r="4" spans="1:3" ht="31.5" x14ac:dyDescent="0.25">
      <c r="A4" s="9" t="s">
        <v>30</v>
      </c>
      <c r="B4" s="9" t="s">
        <v>31</v>
      </c>
      <c r="C4" s="9" t="s">
        <v>32</v>
      </c>
    </row>
    <row r="5" spans="1:3" ht="15" x14ac:dyDescent="0.2">
      <c r="A5" s="3">
        <v>1</v>
      </c>
      <c r="B5" s="3" t="s">
        <v>33</v>
      </c>
      <c r="C5" s="3" t="s">
        <v>34</v>
      </c>
    </row>
    <row r="6" spans="1:3" ht="15" x14ac:dyDescent="0.2">
      <c r="A6" s="3">
        <v>2</v>
      </c>
      <c r="B6" s="3" t="s">
        <v>35</v>
      </c>
      <c r="C6" s="3" t="s">
        <v>34</v>
      </c>
    </row>
    <row r="7" spans="1:3" ht="15" x14ac:dyDescent="0.2">
      <c r="A7" s="3">
        <v>3</v>
      </c>
      <c r="B7" s="3" t="s">
        <v>36</v>
      </c>
      <c r="C7" s="3" t="s">
        <v>34</v>
      </c>
    </row>
    <row r="8" spans="1:3" ht="15" x14ac:dyDescent="0.2">
      <c r="A8" s="3">
        <v>4</v>
      </c>
      <c r="B8" s="3" t="s">
        <v>37</v>
      </c>
      <c r="C8" s="3" t="s">
        <v>38</v>
      </c>
    </row>
    <row r="9" spans="1:3" ht="15" x14ac:dyDescent="0.2">
      <c r="A9" s="3">
        <v>5</v>
      </c>
      <c r="B9" s="3" t="s">
        <v>39</v>
      </c>
      <c r="C9" s="3" t="s">
        <v>40</v>
      </c>
    </row>
    <row r="10" spans="1:3" ht="15" x14ac:dyDescent="0.2">
      <c r="A10" s="3">
        <v>6</v>
      </c>
      <c r="B10" s="3" t="s">
        <v>41</v>
      </c>
      <c r="C10" s="3" t="s">
        <v>42</v>
      </c>
    </row>
    <row r="11" spans="1:3" ht="15" x14ac:dyDescent="0.2">
      <c r="A11" s="3">
        <v>7</v>
      </c>
      <c r="B11" s="3" t="s">
        <v>43</v>
      </c>
      <c r="C11" s="3" t="s">
        <v>44</v>
      </c>
    </row>
    <row r="12" spans="1:3" ht="15" x14ac:dyDescent="0.2">
      <c r="A12" s="3">
        <v>8</v>
      </c>
      <c r="B12" s="3" t="s">
        <v>45</v>
      </c>
      <c r="C12" s="3" t="s">
        <v>46</v>
      </c>
    </row>
    <row r="13" spans="1:3" ht="15" x14ac:dyDescent="0.2">
      <c r="A13" s="3">
        <v>9</v>
      </c>
      <c r="B13" s="3" t="s">
        <v>47</v>
      </c>
      <c r="C13" s="3" t="s">
        <v>48</v>
      </c>
    </row>
    <row r="14" spans="1:3" ht="15" x14ac:dyDescent="0.2">
      <c r="A14" s="3">
        <v>10</v>
      </c>
      <c r="B14" s="3" t="s">
        <v>49</v>
      </c>
      <c r="C14" s="3" t="s">
        <v>50</v>
      </c>
    </row>
    <row r="15" spans="1:3" ht="15" x14ac:dyDescent="0.2">
      <c r="A15" s="3">
        <v>11</v>
      </c>
      <c r="B15" s="3" t="s">
        <v>51</v>
      </c>
      <c r="C15" s="3" t="s">
        <v>52</v>
      </c>
    </row>
    <row r="16" spans="1:3" ht="15" x14ac:dyDescent="0.2">
      <c r="A16" s="3">
        <v>12</v>
      </c>
      <c r="B16" s="3" t="s">
        <v>53</v>
      </c>
      <c r="C16" s="3" t="s">
        <v>54</v>
      </c>
    </row>
    <row r="17" spans="1:3" ht="15" x14ac:dyDescent="0.2">
      <c r="A17" s="3"/>
      <c r="B17" s="3"/>
      <c r="C17" s="3"/>
    </row>
    <row r="18" spans="1:3" ht="15" x14ac:dyDescent="0.2">
      <c r="A18" s="3"/>
      <c r="B18" s="3"/>
      <c r="C18" s="3"/>
    </row>
    <row r="19" spans="1:3" ht="15" x14ac:dyDescent="0.2">
      <c r="A19" s="3"/>
      <c r="B19" s="3"/>
      <c r="C19" s="3"/>
    </row>
    <row r="20" spans="1:3" ht="15" x14ac:dyDescent="0.2">
      <c r="A20" s="3"/>
      <c r="B20" s="3"/>
      <c r="C20" s="3"/>
    </row>
    <row r="21" spans="1:3" ht="15" x14ac:dyDescent="0.2">
      <c r="A21" s="3"/>
      <c r="B21" s="3"/>
      <c r="C21" s="3"/>
    </row>
    <row r="22" spans="1:3" ht="15" x14ac:dyDescent="0.2">
      <c r="A22" s="3"/>
      <c r="B22" s="3"/>
      <c r="C22" s="3"/>
    </row>
    <row r="23" spans="1:3" ht="15" x14ac:dyDescent="0.2">
      <c r="C23" s="3"/>
    </row>
  </sheetData>
  <pageMargins left="0.70000000000000007" right="0.70000000000000007" top="0.75" bottom="0.75" header="0.30000000000000004" footer="0.30000000000000004"/>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FDD6-F7D4-41A9-8F05-866F6133A41A}">
  <dimension ref="A1:T199"/>
  <sheetViews>
    <sheetView workbookViewId="0"/>
  </sheetViews>
  <sheetFormatPr defaultColWidth="10.6640625" defaultRowHeight="15.6" x14ac:dyDescent="0.2"/>
  <cols>
    <col min="1"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55</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56</v>
      </c>
      <c r="B3" s="9" t="s">
        <v>57</v>
      </c>
      <c r="C3" s="12" t="s">
        <v>58</v>
      </c>
      <c r="D3" s="12" t="s">
        <v>59</v>
      </c>
      <c r="E3" s="13" t="s">
        <v>60</v>
      </c>
      <c r="F3" s="12" t="s">
        <v>61</v>
      </c>
      <c r="G3" s="12" t="s">
        <v>62</v>
      </c>
      <c r="H3" s="13" t="s">
        <v>63</v>
      </c>
      <c r="I3" s="10"/>
      <c r="J3" s="10"/>
      <c r="K3" s="10"/>
      <c r="L3" s="10"/>
      <c r="M3" s="10"/>
      <c r="N3" s="10"/>
      <c r="O3" s="10"/>
      <c r="P3" s="10"/>
      <c r="Q3" s="10"/>
      <c r="R3" s="10"/>
      <c r="S3" s="10"/>
      <c r="T3" s="10"/>
    </row>
    <row r="4" spans="1:20" ht="30" x14ac:dyDescent="0.2">
      <c r="A4" s="3" t="s">
        <v>64</v>
      </c>
      <c r="B4" s="3" t="s">
        <v>65</v>
      </c>
      <c r="C4" s="14">
        <v>2586</v>
      </c>
      <c r="D4" s="14">
        <v>1715</v>
      </c>
      <c r="E4" s="15">
        <v>66.318638824439304</v>
      </c>
      <c r="F4" s="14">
        <v>2450</v>
      </c>
      <c r="G4" s="14">
        <v>1548</v>
      </c>
      <c r="H4" s="15">
        <v>63.183673469387799</v>
      </c>
      <c r="I4" s="10"/>
      <c r="J4" s="10"/>
      <c r="K4" s="10"/>
      <c r="L4" s="10"/>
      <c r="M4" s="10"/>
      <c r="N4" s="10"/>
      <c r="O4" s="10"/>
      <c r="P4" s="10"/>
      <c r="Q4" s="10"/>
      <c r="R4" s="10"/>
      <c r="S4" s="10"/>
      <c r="T4" s="10"/>
    </row>
    <row r="5" spans="1:20" ht="15" x14ac:dyDescent="0.2">
      <c r="A5" s="3" t="s">
        <v>66</v>
      </c>
      <c r="B5" s="3" t="s">
        <v>67</v>
      </c>
      <c r="C5" s="14">
        <v>1511</v>
      </c>
      <c r="D5" s="14">
        <v>1065</v>
      </c>
      <c r="E5" s="15">
        <v>70.483123759099897</v>
      </c>
      <c r="F5" s="14">
        <v>1551</v>
      </c>
      <c r="G5" s="14">
        <v>1159</v>
      </c>
      <c r="H5" s="15">
        <v>74.725983236621502</v>
      </c>
      <c r="I5" s="10"/>
      <c r="J5" s="10"/>
      <c r="K5" s="10"/>
      <c r="L5" s="10"/>
      <c r="M5" s="10"/>
      <c r="N5" s="10"/>
      <c r="O5" s="10"/>
      <c r="P5" s="10"/>
      <c r="Q5" s="10"/>
      <c r="R5" s="10"/>
      <c r="S5" s="10"/>
      <c r="T5" s="10"/>
    </row>
    <row r="6" spans="1:20" ht="15" x14ac:dyDescent="0.2">
      <c r="A6" s="3" t="s">
        <v>68</v>
      </c>
      <c r="B6" s="3" t="s">
        <v>69</v>
      </c>
      <c r="C6" s="14">
        <v>3071</v>
      </c>
      <c r="D6" s="14">
        <v>2324</v>
      </c>
      <c r="E6" s="15">
        <v>75.675675675675706</v>
      </c>
      <c r="F6" s="14">
        <v>2952</v>
      </c>
      <c r="G6" s="14">
        <v>2849</v>
      </c>
      <c r="H6" s="15">
        <v>96.510840108401098</v>
      </c>
      <c r="I6" s="10"/>
      <c r="J6" s="10"/>
      <c r="K6" s="10"/>
      <c r="L6" s="10"/>
      <c r="M6" s="10"/>
      <c r="N6" s="10"/>
      <c r="O6" s="10"/>
      <c r="P6" s="10"/>
      <c r="Q6" s="10"/>
      <c r="R6" s="10"/>
      <c r="S6" s="10"/>
      <c r="T6" s="10"/>
    </row>
    <row r="7" spans="1:20" ht="30" x14ac:dyDescent="0.2">
      <c r="A7" s="3" t="s">
        <v>70</v>
      </c>
      <c r="B7" s="3" t="s">
        <v>71</v>
      </c>
      <c r="C7" s="14">
        <v>2926</v>
      </c>
      <c r="D7" s="14">
        <v>2078</v>
      </c>
      <c r="E7" s="15">
        <v>71.018455228981594</v>
      </c>
      <c r="F7" s="14">
        <v>2463</v>
      </c>
      <c r="G7" s="14">
        <v>2166</v>
      </c>
      <c r="H7" s="15">
        <v>87.941534713763701</v>
      </c>
      <c r="I7" s="10"/>
      <c r="J7" s="10"/>
      <c r="K7" s="10"/>
      <c r="L7" s="10"/>
      <c r="M7" s="10"/>
      <c r="N7" s="10"/>
      <c r="O7" s="10"/>
      <c r="P7" s="10"/>
      <c r="Q7" s="10"/>
      <c r="R7" s="10"/>
      <c r="S7" s="10"/>
      <c r="T7" s="10"/>
    </row>
    <row r="8" spans="1:20" ht="15" x14ac:dyDescent="0.2">
      <c r="A8" s="3" t="s">
        <v>72</v>
      </c>
      <c r="B8" s="3" t="s">
        <v>73</v>
      </c>
      <c r="C8" s="14">
        <v>15145</v>
      </c>
      <c r="D8" s="14">
        <v>11877</v>
      </c>
      <c r="E8" s="15">
        <v>78.421921426213302</v>
      </c>
      <c r="F8" s="14">
        <v>14895</v>
      </c>
      <c r="G8" s="14">
        <v>12116</v>
      </c>
      <c r="H8" s="15">
        <v>81.342732460557201</v>
      </c>
      <c r="I8" s="10"/>
      <c r="J8" s="10"/>
      <c r="K8" s="10"/>
      <c r="L8" s="10"/>
      <c r="M8" s="10"/>
      <c r="N8" s="10"/>
      <c r="O8" s="10"/>
      <c r="P8" s="10"/>
      <c r="Q8" s="10"/>
      <c r="R8" s="10"/>
      <c r="S8" s="10"/>
      <c r="T8" s="10"/>
    </row>
    <row r="9" spans="1:20" ht="15" x14ac:dyDescent="0.2">
      <c r="A9" s="3" t="s">
        <v>74</v>
      </c>
      <c r="B9" s="3" t="s">
        <v>75</v>
      </c>
      <c r="C9" s="14">
        <v>2988</v>
      </c>
      <c r="D9" s="14">
        <v>2329</v>
      </c>
      <c r="E9" s="15">
        <v>77.945113788487305</v>
      </c>
      <c r="F9" s="14">
        <v>2875</v>
      </c>
      <c r="G9" s="14">
        <v>2332</v>
      </c>
      <c r="H9" s="15">
        <v>81.113043478260906</v>
      </c>
      <c r="I9" s="10"/>
      <c r="J9" s="10"/>
      <c r="K9" s="10"/>
      <c r="L9" s="10"/>
      <c r="M9" s="10"/>
      <c r="N9" s="10"/>
      <c r="O9" s="10"/>
      <c r="P9" s="10"/>
      <c r="Q9" s="10"/>
      <c r="R9" s="10"/>
      <c r="S9" s="10"/>
      <c r="T9" s="10"/>
    </row>
    <row r="10" spans="1:20" ht="15" x14ac:dyDescent="0.2">
      <c r="A10" s="3" t="s">
        <v>76</v>
      </c>
      <c r="B10" s="3" t="s">
        <v>77</v>
      </c>
      <c r="C10" s="14">
        <v>3939</v>
      </c>
      <c r="D10" s="14">
        <v>3122</v>
      </c>
      <c r="E10" s="15">
        <v>79.258695100279297</v>
      </c>
      <c r="F10" s="14">
        <v>3770</v>
      </c>
      <c r="G10" s="14">
        <v>3265</v>
      </c>
      <c r="H10" s="15">
        <v>86.604774535809</v>
      </c>
      <c r="I10" s="10"/>
      <c r="J10" s="10"/>
      <c r="K10" s="10"/>
      <c r="L10" s="10"/>
      <c r="M10" s="10"/>
      <c r="N10" s="10"/>
      <c r="O10" s="10"/>
      <c r="P10" s="10"/>
      <c r="Q10" s="10"/>
      <c r="R10" s="10"/>
      <c r="S10" s="10"/>
      <c r="T10" s="10"/>
    </row>
    <row r="11" spans="1:20" ht="15" x14ac:dyDescent="0.2">
      <c r="A11" s="3" t="s">
        <v>78</v>
      </c>
      <c r="B11" s="3" t="s">
        <v>79</v>
      </c>
      <c r="C11" s="14">
        <v>3767</v>
      </c>
      <c r="D11" s="14">
        <v>3146</v>
      </c>
      <c r="E11" s="15">
        <v>83.514733209450497</v>
      </c>
      <c r="F11" s="14">
        <v>3786</v>
      </c>
      <c r="G11" s="14">
        <v>2982</v>
      </c>
      <c r="H11" s="15">
        <v>78.763866877971495</v>
      </c>
      <c r="I11" s="10"/>
      <c r="J11" s="10"/>
      <c r="K11" s="10"/>
      <c r="L11" s="10"/>
      <c r="M11" s="10"/>
      <c r="N11" s="10"/>
      <c r="O11" s="10"/>
      <c r="P11" s="10"/>
      <c r="Q11" s="10"/>
      <c r="R11" s="10"/>
      <c r="S11" s="10"/>
      <c r="T11" s="10"/>
    </row>
    <row r="12" spans="1:20" ht="15" x14ac:dyDescent="0.2">
      <c r="A12" s="3" t="s">
        <v>80</v>
      </c>
      <c r="B12" s="3" t="s">
        <v>81</v>
      </c>
      <c r="C12" s="14">
        <v>6695</v>
      </c>
      <c r="D12" s="14">
        <v>4862</v>
      </c>
      <c r="E12" s="15">
        <v>72.621359223300999</v>
      </c>
      <c r="F12" s="14">
        <v>6688</v>
      </c>
      <c r="G12" s="14">
        <v>4709</v>
      </c>
      <c r="H12" s="15">
        <v>70.409688995215305</v>
      </c>
      <c r="I12" s="10"/>
      <c r="J12" s="10"/>
      <c r="K12" s="10"/>
      <c r="L12" s="10"/>
      <c r="M12" s="10"/>
      <c r="N12" s="10"/>
      <c r="O12" s="10"/>
      <c r="P12" s="10"/>
      <c r="Q12" s="10"/>
      <c r="R12" s="10"/>
      <c r="S12" s="10"/>
      <c r="T12" s="10"/>
    </row>
    <row r="13" spans="1:20" ht="30" x14ac:dyDescent="0.2">
      <c r="A13" s="3" t="s">
        <v>82</v>
      </c>
      <c r="B13" s="3" t="s">
        <v>83</v>
      </c>
      <c r="C13" s="14">
        <v>2062</v>
      </c>
      <c r="D13" s="14">
        <v>1854</v>
      </c>
      <c r="E13" s="15">
        <v>89.912706110572302</v>
      </c>
      <c r="F13" s="14">
        <v>2034</v>
      </c>
      <c r="G13" s="14">
        <v>1828</v>
      </c>
      <c r="H13" s="15">
        <v>89.8721730580138</v>
      </c>
      <c r="I13" s="10"/>
      <c r="J13" s="10"/>
      <c r="K13" s="10"/>
      <c r="L13" s="10"/>
      <c r="M13" s="10"/>
      <c r="N13" s="10"/>
      <c r="O13" s="10"/>
      <c r="P13" s="10"/>
      <c r="Q13" s="10"/>
      <c r="R13" s="10"/>
      <c r="S13" s="10"/>
      <c r="T13" s="10"/>
    </row>
    <row r="14" spans="1:20" ht="15" x14ac:dyDescent="0.2">
      <c r="A14" s="3" t="s">
        <v>84</v>
      </c>
      <c r="B14" s="3" t="s">
        <v>85</v>
      </c>
      <c r="C14" s="14">
        <v>7216</v>
      </c>
      <c r="D14" s="14">
        <v>6220</v>
      </c>
      <c r="E14" s="15">
        <v>86.197339246119697</v>
      </c>
      <c r="F14" s="14">
        <v>7046</v>
      </c>
      <c r="G14" s="14">
        <v>5998</v>
      </c>
      <c r="H14" s="15">
        <v>85.126312801589506</v>
      </c>
      <c r="I14" s="10"/>
      <c r="J14" s="10"/>
      <c r="K14" s="10"/>
      <c r="L14" s="10"/>
      <c r="M14" s="10"/>
      <c r="N14" s="10"/>
      <c r="O14" s="10"/>
      <c r="P14" s="10"/>
      <c r="Q14" s="10"/>
      <c r="R14" s="10"/>
      <c r="S14" s="10"/>
      <c r="T14" s="10"/>
    </row>
    <row r="15" spans="1:20" ht="15" x14ac:dyDescent="0.2">
      <c r="A15" s="3" t="s">
        <v>86</v>
      </c>
      <c r="B15" s="3" t="s">
        <v>87</v>
      </c>
      <c r="C15" s="14">
        <v>2776</v>
      </c>
      <c r="D15" s="14">
        <v>2187</v>
      </c>
      <c r="E15" s="15">
        <v>78.782420749279495</v>
      </c>
      <c r="F15" s="14">
        <v>2774</v>
      </c>
      <c r="G15" s="14">
        <v>2241</v>
      </c>
      <c r="H15" s="15">
        <v>80.785868781542902</v>
      </c>
      <c r="I15" s="10"/>
      <c r="J15" s="10"/>
      <c r="K15" s="10"/>
      <c r="L15" s="10"/>
      <c r="M15" s="10"/>
      <c r="N15" s="10"/>
      <c r="O15" s="10"/>
      <c r="P15" s="10"/>
      <c r="Q15" s="10"/>
      <c r="R15" s="10"/>
      <c r="S15" s="10"/>
      <c r="T15" s="10"/>
    </row>
    <row r="16" spans="1:20" ht="15" x14ac:dyDescent="0.2">
      <c r="A16" s="3" t="s">
        <v>88</v>
      </c>
      <c r="B16" s="3" t="s">
        <v>89</v>
      </c>
      <c r="C16" s="14">
        <v>2411</v>
      </c>
      <c r="D16" s="14">
        <v>1690</v>
      </c>
      <c r="E16" s="15">
        <v>70.095396101202795</v>
      </c>
      <c r="F16" s="14">
        <v>2308</v>
      </c>
      <c r="G16" s="14">
        <v>1707</v>
      </c>
      <c r="H16" s="15">
        <v>73.960138648180205</v>
      </c>
      <c r="I16" s="10"/>
      <c r="J16" s="10"/>
      <c r="K16" s="10"/>
      <c r="L16" s="10"/>
      <c r="M16" s="10"/>
      <c r="N16" s="10"/>
      <c r="O16" s="10"/>
      <c r="P16" s="10"/>
      <c r="Q16" s="10"/>
      <c r="R16" s="10"/>
      <c r="S16" s="10"/>
      <c r="T16" s="10"/>
    </row>
    <row r="17" spans="1:20" ht="15" x14ac:dyDescent="0.2">
      <c r="A17" s="3" t="s">
        <v>90</v>
      </c>
      <c r="B17" s="3" t="s">
        <v>91</v>
      </c>
      <c r="C17" s="14">
        <v>18575</v>
      </c>
      <c r="D17" s="14">
        <v>14893</v>
      </c>
      <c r="E17" s="15">
        <v>80.177658142664896</v>
      </c>
      <c r="F17" s="14">
        <v>18215</v>
      </c>
      <c r="G17" s="14">
        <v>15272</v>
      </c>
      <c r="H17" s="15">
        <v>83.842986549547106</v>
      </c>
      <c r="I17" s="10"/>
      <c r="J17" s="10"/>
      <c r="K17" s="10"/>
      <c r="L17" s="10"/>
      <c r="M17" s="10"/>
      <c r="N17" s="10"/>
      <c r="O17" s="10"/>
      <c r="P17" s="10"/>
      <c r="Q17" s="10"/>
      <c r="R17" s="10"/>
      <c r="S17" s="10"/>
      <c r="T17" s="10"/>
    </row>
    <row r="18" spans="1:20" ht="15" x14ac:dyDescent="0.2">
      <c r="A18" s="3" t="s">
        <v>92</v>
      </c>
      <c r="B18" s="3" t="s">
        <v>93</v>
      </c>
      <c r="C18" s="14">
        <v>3397</v>
      </c>
      <c r="D18" s="14">
        <v>2230</v>
      </c>
      <c r="E18" s="15">
        <v>65.646158375036805</v>
      </c>
      <c r="F18" s="14">
        <v>3322</v>
      </c>
      <c r="G18" s="14">
        <v>2423</v>
      </c>
      <c r="H18" s="15">
        <v>72.937989163154697</v>
      </c>
      <c r="I18" s="10"/>
      <c r="J18" s="10"/>
      <c r="K18" s="10"/>
      <c r="L18" s="10"/>
      <c r="M18" s="10"/>
      <c r="N18" s="10"/>
      <c r="O18" s="10"/>
      <c r="P18" s="10"/>
      <c r="Q18" s="10"/>
      <c r="R18" s="10"/>
      <c r="S18" s="10"/>
      <c r="T18" s="10"/>
    </row>
    <row r="19" spans="1:20" ht="15" x14ac:dyDescent="0.2">
      <c r="A19" s="3" t="s">
        <v>94</v>
      </c>
      <c r="B19" s="3" t="s">
        <v>95</v>
      </c>
      <c r="C19" s="14">
        <v>4212</v>
      </c>
      <c r="D19" s="14">
        <v>2979</v>
      </c>
      <c r="E19" s="15">
        <v>70.726495726495699</v>
      </c>
      <c r="F19" s="14">
        <v>4078</v>
      </c>
      <c r="G19" s="14">
        <v>3103</v>
      </c>
      <c r="H19" s="15">
        <v>76.091221186856302</v>
      </c>
      <c r="I19" s="10"/>
      <c r="J19" s="10"/>
      <c r="K19" s="10"/>
      <c r="L19" s="10"/>
      <c r="M19" s="10"/>
      <c r="N19" s="10"/>
      <c r="O19" s="10"/>
      <c r="P19" s="10"/>
      <c r="Q19" s="10"/>
      <c r="R19" s="10"/>
      <c r="S19" s="10"/>
      <c r="T19" s="10"/>
    </row>
    <row r="20" spans="1:20" ht="15" x14ac:dyDescent="0.2">
      <c r="A20" s="3" t="s">
        <v>96</v>
      </c>
      <c r="B20" s="3" t="s">
        <v>97</v>
      </c>
      <c r="C20" s="14">
        <v>2988</v>
      </c>
      <c r="D20" s="14">
        <v>2238</v>
      </c>
      <c r="E20" s="15">
        <v>74.899598393574294</v>
      </c>
      <c r="F20" s="14">
        <v>3043</v>
      </c>
      <c r="G20" s="14">
        <v>2375</v>
      </c>
      <c r="H20" s="15">
        <v>78.047978968123601</v>
      </c>
      <c r="I20" s="10"/>
      <c r="J20" s="10"/>
      <c r="K20" s="10"/>
      <c r="L20" s="10"/>
      <c r="M20" s="10"/>
      <c r="N20" s="10"/>
      <c r="O20" s="10"/>
      <c r="P20" s="10"/>
      <c r="Q20" s="10"/>
      <c r="R20" s="10"/>
      <c r="S20" s="10"/>
      <c r="T20" s="10"/>
    </row>
    <row r="21" spans="1:20" ht="30" x14ac:dyDescent="0.2">
      <c r="A21" s="3" t="s">
        <v>98</v>
      </c>
      <c r="B21" s="3" t="s">
        <v>99</v>
      </c>
      <c r="C21" s="14">
        <v>3667</v>
      </c>
      <c r="D21" s="14">
        <v>2806</v>
      </c>
      <c r="E21" s="15">
        <v>76.520316334878601</v>
      </c>
      <c r="F21" s="14">
        <v>3448</v>
      </c>
      <c r="G21" s="14">
        <v>2919</v>
      </c>
      <c r="H21" s="15">
        <v>84.657772621809698</v>
      </c>
      <c r="I21" s="10"/>
      <c r="J21" s="10"/>
      <c r="K21" s="10"/>
      <c r="L21" s="10"/>
      <c r="M21" s="10"/>
      <c r="N21" s="10"/>
      <c r="O21" s="10"/>
      <c r="P21" s="10"/>
      <c r="Q21" s="10"/>
      <c r="R21" s="10"/>
      <c r="S21" s="10"/>
      <c r="T21" s="10"/>
    </row>
    <row r="22" spans="1:20" ht="15" x14ac:dyDescent="0.2">
      <c r="A22" s="3" t="s">
        <v>100</v>
      </c>
      <c r="B22" s="3" t="s">
        <v>101</v>
      </c>
      <c r="C22" s="14">
        <v>16806</v>
      </c>
      <c r="D22" s="14">
        <v>9835</v>
      </c>
      <c r="E22" s="15">
        <v>58.520766392954897</v>
      </c>
      <c r="F22" s="14">
        <v>16046</v>
      </c>
      <c r="G22" s="14">
        <v>10395</v>
      </c>
      <c r="H22" s="15">
        <v>64.782500311604096</v>
      </c>
      <c r="I22" s="10"/>
      <c r="J22" s="10"/>
      <c r="K22" s="10"/>
      <c r="L22" s="10"/>
      <c r="M22" s="10"/>
      <c r="N22" s="10"/>
      <c r="O22" s="10"/>
      <c r="P22" s="10"/>
      <c r="Q22" s="10"/>
      <c r="R22" s="10"/>
      <c r="S22" s="10"/>
      <c r="T22" s="10"/>
    </row>
    <row r="23" spans="1:20" ht="15" x14ac:dyDescent="0.2">
      <c r="A23" s="3" t="s">
        <v>102</v>
      </c>
      <c r="B23" s="3" t="s">
        <v>103</v>
      </c>
      <c r="C23" s="14">
        <v>3493</v>
      </c>
      <c r="D23" s="14">
        <v>2563</v>
      </c>
      <c r="E23" s="15">
        <v>73.375322072716898</v>
      </c>
      <c r="F23" s="14">
        <v>3444</v>
      </c>
      <c r="G23" s="14">
        <v>2603</v>
      </c>
      <c r="H23" s="15">
        <v>75.5807200929152</v>
      </c>
      <c r="I23" s="10"/>
      <c r="J23" s="10"/>
      <c r="K23" s="10"/>
      <c r="L23" s="10"/>
      <c r="M23" s="10"/>
      <c r="N23" s="10"/>
      <c r="O23" s="10"/>
      <c r="P23" s="10"/>
      <c r="Q23" s="10"/>
      <c r="R23" s="10"/>
      <c r="S23" s="10"/>
      <c r="T23" s="10"/>
    </row>
    <row r="24" spans="1:20" ht="15" x14ac:dyDescent="0.2">
      <c r="A24" s="3" t="s">
        <v>104</v>
      </c>
      <c r="B24" s="3" t="s">
        <v>105</v>
      </c>
      <c r="C24" s="14">
        <v>1242</v>
      </c>
      <c r="D24" s="14">
        <v>821</v>
      </c>
      <c r="E24" s="15">
        <v>66.103059581320494</v>
      </c>
      <c r="F24" s="14">
        <v>1215</v>
      </c>
      <c r="G24" s="14">
        <v>832</v>
      </c>
      <c r="H24" s="15">
        <v>68.477366255144005</v>
      </c>
      <c r="I24" s="10"/>
      <c r="J24" s="10"/>
      <c r="K24" s="10"/>
      <c r="L24" s="10"/>
      <c r="M24" s="10"/>
      <c r="N24" s="10"/>
      <c r="O24" s="10"/>
      <c r="P24" s="10"/>
      <c r="Q24" s="10"/>
      <c r="R24" s="10"/>
      <c r="S24" s="10"/>
      <c r="T24" s="10"/>
    </row>
    <row r="25" spans="1:20" ht="15" x14ac:dyDescent="0.2">
      <c r="A25" s="3" t="s">
        <v>106</v>
      </c>
      <c r="B25" s="3" t="s">
        <v>107</v>
      </c>
      <c r="C25" s="14">
        <v>1999</v>
      </c>
      <c r="D25" s="14">
        <v>1200</v>
      </c>
      <c r="E25" s="15">
        <v>60.030015007503799</v>
      </c>
      <c r="F25" s="14">
        <v>1826</v>
      </c>
      <c r="G25" s="14">
        <v>1211</v>
      </c>
      <c r="H25" s="15">
        <v>66.319824753559701</v>
      </c>
      <c r="I25" s="10"/>
      <c r="J25" s="10"/>
      <c r="K25" s="10"/>
      <c r="L25" s="10"/>
      <c r="M25" s="10"/>
      <c r="N25" s="10"/>
      <c r="O25" s="10"/>
      <c r="P25" s="10"/>
      <c r="Q25" s="10"/>
      <c r="R25" s="10"/>
      <c r="S25" s="10"/>
      <c r="T25" s="10"/>
    </row>
    <row r="26" spans="1:20" ht="30" x14ac:dyDescent="0.2">
      <c r="A26" s="3" t="s">
        <v>108</v>
      </c>
      <c r="B26" s="3" t="s">
        <v>109</v>
      </c>
      <c r="C26" s="14">
        <v>1821</v>
      </c>
      <c r="D26" s="14">
        <v>1322</v>
      </c>
      <c r="E26" s="15">
        <v>72.597473915431095</v>
      </c>
      <c r="F26" s="14">
        <v>1672</v>
      </c>
      <c r="G26" s="14">
        <v>1329</v>
      </c>
      <c r="H26" s="15">
        <v>79.485645933014396</v>
      </c>
      <c r="I26" s="10"/>
      <c r="J26" s="10"/>
      <c r="K26" s="10"/>
      <c r="L26" s="10"/>
      <c r="M26" s="10"/>
      <c r="N26" s="10"/>
      <c r="O26" s="10"/>
      <c r="P26" s="10"/>
      <c r="Q26" s="10"/>
      <c r="R26" s="10"/>
      <c r="S26" s="10"/>
      <c r="T26" s="10"/>
    </row>
    <row r="27" spans="1:20" ht="15" x14ac:dyDescent="0.2">
      <c r="A27" s="3" t="s">
        <v>110</v>
      </c>
      <c r="B27" s="3" t="s">
        <v>111</v>
      </c>
      <c r="C27" s="14">
        <v>2817</v>
      </c>
      <c r="D27" s="14">
        <v>2026</v>
      </c>
      <c r="E27" s="15">
        <v>71.920482783102599</v>
      </c>
      <c r="F27" s="14">
        <v>2632</v>
      </c>
      <c r="G27" s="14">
        <v>2037</v>
      </c>
      <c r="H27" s="15">
        <v>77.393617021276597</v>
      </c>
      <c r="I27" s="10"/>
      <c r="J27" s="10"/>
      <c r="K27" s="10"/>
      <c r="L27" s="10"/>
      <c r="M27" s="10"/>
      <c r="N27" s="10"/>
      <c r="O27" s="10"/>
      <c r="P27" s="10"/>
      <c r="Q27" s="10"/>
      <c r="R27" s="10"/>
      <c r="S27" s="10"/>
      <c r="T27" s="10"/>
    </row>
    <row r="28" spans="1:20" ht="15" x14ac:dyDescent="0.2">
      <c r="A28" s="3" t="s">
        <v>112</v>
      </c>
      <c r="B28" s="3" t="s">
        <v>113</v>
      </c>
      <c r="C28" s="14">
        <v>1291</v>
      </c>
      <c r="D28" s="14">
        <v>1086</v>
      </c>
      <c r="E28" s="15">
        <v>84.1208365608056</v>
      </c>
      <c r="F28" s="14">
        <v>1307</v>
      </c>
      <c r="G28" s="14">
        <v>1094</v>
      </c>
      <c r="H28" s="15">
        <v>83.703136954858493</v>
      </c>
      <c r="I28" s="10"/>
      <c r="J28" s="10"/>
      <c r="K28" s="10"/>
      <c r="L28" s="10"/>
      <c r="M28" s="10"/>
      <c r="N28" s="10"/>
      <c r="O28" s="10"/>
      <c r="P28" s="10"/>
      <c r="Q28" s="10"/>
      <c r="R28" s="10"/>
      <c r="S28" s="10"/>
      <c r="T28" s="10"/>
    </row>
    <row r="29" spans="1:20" ht="15" x14ac:dyDescent="0.2">
      <c r="A29" s="3" t="s">
        <v>114</v>
      </c>
      <c r="B29" s="3" t="s">
        <v>115</v>
      </c>
      <c r="C29" s="14">
        <v>6278</v>
      </c>
      <c r="D29" s="14">
        <v>4387</v>
      </c>
      <c r="E29" s="15">
        <v>69.878942338324293</v>
      </c>
      <c r="F29" s="14">
        <v>6068</v>
      </c>
      <c r="G29" s="14">
        <v>4475</v>
      </c>
      <c r="H29" s="15">
        <v>73.747528015820706</v>
      </c>
      <c r="I29" s="10"/>
      <c r="J29" s="10"/>
      <c r="K29" s="10"/>
      <c r="L29" s="10"/>
      <c r="M29" s="10"/>
      <c r="N29" s="10"/>
      <c r="O29" s="10"/>
      <c r="P29" s="10"/>
      <c r="Q29" s="10"/>
      <c r="R29" s="10"/>
      <c r="S29" s="10"/>
      <c r="T29" s="10"/>
    </row>
    <row r="30" spans="1:20" ht="15" x14ac:dyDescent="0.2">
      <c r="A30" s="3" t="s">
        <v>116</v>
      </c>
      <c r="B30" s="3" t="s">
        <v>117</v>
      </c>
      <c r="C30" s="14">
        <v>3630</v>
      </c>
      <c r="D30" s="14">
        <v>3033</v>
      </c>
      <c r="E30" s="15">
        <v>83.553719008264494</v>
      </c>
      <c r="F30" s="14">
        <v>3492</v>
      </c>
      <c r="G30" s="14">
        <v>3070</v>
      </c>
      <c r="H30" s="15">
        <v>87.915234822451296</v>
      </c>
      <c r="I30" s="10"/>
      <c r="J30" s="10"/>
      <c r="K30" s="10"/>
      <c r="L30" s="10"/>
      <c r="M30" s="10"/>
      <c r="N30" s="10"/>
      <c r="O30" s="10"/>
      <c r="P30" s="10"/>
      <c r="Q30" s="10"/>
      <c r="R30" s="10"/>
      <c r="S30" s="10"/>
      <c r="T30" s="10"/>
    </row>
    <row r="31" spans="1:20" ht="30" x14ac:dyDescent="0.2">
      <c r="A31" s="3" t="s">
        <v>118</v>
      </c>
      <c r="B31" s="3" t="s">
        <v>119</v>
      </c>
      <c r="C31" s="14">
        <v>3635</v>
      </c>
      <c r="D31" s="14">
        <v>2728</v>
      </c>
      <c r="E31" s="15">
        <v>75.048143053645106</v>
      </c>
      <c r="F31" s="14">
        <v>3650</v>
      </c>
      <c r="G31" s="14">
        <v>2671</v>
      </c>
      <c r="H31" s="15">
        <v>73.178082191780803</v>
      </c>
      <c r="I31" s="10"/>
      <c r="J31" s="10"/>
      <c r="K31" s="10"/>
      <c r="L31" s="10"/>
      <c r="M31" s="10"/>
      <c r="N31" s="10"/>
      <c r="O31" s="10"/>
      <c r="P31" s="10"/>
      <c r="Q31" s="10"/>
      <c r="R31" s="10"/>
      <c r="S31" s="10"/>
      <c r="T31" s="10"/>
    </row>
    <row r="32" spans="1:20" ht="15" x14ac:dyDescent="0.2">
      <c r="A32" s="3" t="s">
        <v>120</v>
      </c>
      <c r="B32" s="3" t="s">
        <v>121</v>
      </c>
      <c r="C32" s="14">
        <v>2408</v>
      </c>
      <c r="D32" s="14">
        <v>2014</v>
      </c>
      <c r="E32" s="15">
        <v>83.637873754152807</v>
      </c>
      <c r="F32" s="14">
        <v>2497</v>
      </c>
      <c r="G32" s="14">
        <v>2136</v>
      </c>
      <c r="H32" s="15">
        <v>85.542651181417696</v>
      </c>
      <c r="I32" s="10"/>
      <c r="J32" s="10"/>
      <c r="K32" s="10"/>
      <c r="L32" s="10"/>
      <c r="M32" s="10"/>
      <c r="N32" s="10"/>
      <c r="O32" s="10"/>
      <c r="P32" s="10"/>
      <c r="Q32" s="10"/>
      <c r="R32" s="10"/>
      <c r="S32" s="10"/>
      <c r="T32" s="10"/>
    </row>
    <row r="33" spans="1:20" ht="15" x14ac:dyDescent="0.2">
      <c r="A33" s="3" t="s">
        <v>122</v>
      </c>
      <c r="B33" s="3" t="s">
        <v>123</v>
      </c>
      <c r="C33" s="14">
        <v>1921</v>
      </c>
      <c r="D33" s="14">
        <v>1466</v>
      </c>
      <c r="E33" s="15">
        <v>76.314419573139006</v>
      </c>
      <c r="F33" s="14">
        <v>1848</v>
      </c>
      <c r="G33" s="14">
        <v>1494</v>
      </c>
      <c r="H33" s="15">
        <v>80.844155844155793</v>
      </c>
      <c r="I33" s="10"/>
      <c r="J33" s="10"/>
      <c r="K33" s="10"/>
      <c r="L33" s="10"/>
      <c r="M33" s="10"/>
      <c r="N33" s="10"/>
      <c r="O33" s="10"/>
      <c r="P33" s="10"/>
      <c r="Q33" s="10"/>
      <c r="R33" s="10"/>
      <c r="S33" s="10"/>
      <c r="T33" s="10"/>
    </row>
    <row r="34" spans="1:20" ht="15" x14ac:dyDescent="0.2">
      <c r="A34" s="3" t="s">
        <v>124</v>
      </c>
      <c r="B34" s="3" t="s">
        <v>125</v>
      </c>
      <c r="C34" s="14">
        <v>3374</v>
      </c>
      <c r="D34" s="14">
        <v>2526</v>
      </c>
      <c r="E34" s="15">
        <v>74.866627148784801</v>
      </c>
      <c r="F34" s="14">
        <v>3136</v>
      </c>
      <c r="G34" s="14">
        <v>2561</v>
      </c>
      <c r="H34" s="15">
        <v>81.664540816326493</v>
      </c>
      <c r="I34" s="10"/>
      <c r="J34" s="10"/>
      <c r="K34" s="10"/>
      <c r="L34" s="10"/>
      <c r="M34" s="10"/>
      <c r="N34" s="10"/>
      <c r="O34" s="10"/>
      <c r="P34" s="10"/>
      <c r="Q34" s="10"/>
      <c r="R34" s="10"/>
      <c r="S34" s="10"/>
      <c r="T34" s="10"/>
    </row>
    <row r="35" spans="1:20" ht="15" x14ac:dyDescent="0.2">
      <c r="A35" s="3" t="s">
        <v>126</v>
      </c>
      <c r="B35" s="3" t="s">
        <v>127</v>
      </c>
      <c r="C35" s="14">
        <v>2502</v>
      </c>
      <c r="D35" s="14">
        <v>1959</v>
      </c>
      <c r="E35" s="15">
        <v>78.297362110311795</v>
      </c>
      <c r="F35" s="14">
        <v>2377</v>
      </c>
      <c r="G35" s="14">
        <v>1959</v>
      </c>
      <c r="H35" s="15">
        <v>82.414808582246494</v>
      </c>
      <c r="I35" s="10"/>
      <c r="J35" s="10"/>
      <c r="K35" s="10"/>
      <c r="L35" s="10"/>
      <c r="M35" s="10"/>
      <c r="N35" s="10"/>
      <c r="O35" s="10"/>
      <c r="P35" s="10"/>
      <c r="Q35" s="10"/>
      <c r="R35" s="10"/>
      <c r="S35" s="10"/>
      <c r="T35" s="10"/>
    </row>
    <row r="36" spans="1:20" ht="15" x14ac:dyDescent="0.2">
      <c r="A36" s="3" t="s">
        <v>128</v>
      </c>
      <c r="B36" s="3" t="s">
        <v>129</v>
      </c>
      <c r="C36" s="14">
        <v>3838</v>
      </c>
      <c r="D36" s="14">
        <v>2804</v>
      </c>
      <c r="E36" s="15">
        <v>73.058884835851998</v>
      </c>
      <c r="F36" s="14">
        <v>3789</v>
      </c>
      <c r="G36" s="14">
        <v>2492</v>
      </c>
      <c r="H36" s="15">
        <v>65.769332277645802</v>
      </c>
      <c r="I36" s="10"/>
      <c r="J36" s="10"/>
      <c r="K36" s="10"/>
      <c r="L36" s="10"/>
      <c r="M36" s="10"/>
      <c r="N36" s="10"/>
      <c r="O36" s="10"/>
      <c r="P36" s="10"/>
      <c r="Q36" s="10"/>
      <c r="R36" s="10"/>
      <c r="S36" s="10"/>
      <c r="T36" s="10"/>
    </row>
    <row r="37" spans="1:20" ht="15" x14ac:dyDescent="0.2">
      <c r="A37" s="3" t="s">
        <v>130</v>
      </c>
      <c r="B37" s="3" t="s">
        <v>131</v>
      </c>
      <c r="C37" s="14">
        <v>8970</v>
      </c>
      <c r="D37" s="14">
        <v>7435</v>
      </c>
      <c r="E37" s="15">
        <v>82.887402452619796</v>
      </c>
      <c r="F37" s="14">
        <v>8924</v>
      </c>
      <c r="G37" s="14">
        <v>6919</v>
      </c>
      <c r="H37" s="15">
        <v>77.532496638278801</v>
      </c>
      <c r="I37" s="10"/>
      <c r="J37" s="10"/>
      <c r="K37" s="10"/>
      <c r="L37" s="10"/>
      <c r="M37" s="10"/>
      <c r="N37" s="10"/>
      <c r="O37" s="10"/>
      <c r="P37" s="10"/>
      <c r="Q37" s="10"/>
      <c r="R37" s="10"/>
      <c r="S37" s="10"/>
      <c r="T37" s="10"/>
    </row>
    <row r="38" spans="1:20" ht="15" x14ac:dyDescent="0.2">
      <c r="A38" s="3" t="s">
        <v>132</v>
      </c>
      <c r="B38" s="3" t="s">
        <v>133</v>
      </c>
      <c r="C38" s="14">
        <v>8954</v>
      </c>
      <c r="D38" s="14">
        <v>7372</v>
      </c>
      <c r="E38" s="15">
        <v>82.331918695555103</v>
      </c>
      <c r="F38" s="14">
        <v>8762</v>
      </c>
      <c r="G38" s="14">
        <v>8028</v>
      </c>
      <c r="H38" s="15">
        <v>91.622917142204997</v>
      </c>
      <c r="I38" s="10"/>
      <c r="J38" s="10"/>
      <c r="K38" s="10"/>
      <c r="L38" s="10"/>
      <c r="M38" s="10"/>
      <c r="N38" s="10"/>
      <c r="O38" s="10"/>
      <c r="P38" s="10"/>
      <c r="Q38" s="10"/>
      <c r="R38" s="10"/>
      <c r="S38" s="10"/>
      <c r="T38" s="10"/>
    </row>
    <row r="39" spans="1:20" ht="15" x14ac:dyDescent="0.2">
      <c r="A39" s="3" t="s">
        <v>134</v>
      </c>
      <c r="B39" s="3" t="s">
        <v>135</v>
      </c>
      <c r="C39" s="14">
        <v>3504</v>
      </c>
      <c r="D39" s="14">
        <v>2282</v>
      </c>
      <c r="E39" s="15">
        <v>65.125570776255699</v>
      </c>
      <c r="F39" s="14">
        <v>3392</v>
      </c>
      <c r="G39" s="14">
        <v>2293</v>
      </c>
      <c r="H39" s="15">
        <v>67.600235849056602</v>
      </c>
      <c r="I39" s="10"/>
      <c r="J39" s="10"/>
      <c r="K39" s="10"/>
      <c r="L39" s="10"/>
      <c r="M39" s="10"/>
      <c r="N39" s="10"/>
      <c r="O39" s="10"/>
      <c r="P39" s="10"/>
      <c r="Q39" s="10"/>
      <c r="R39" s="10"/>
      <c r="S39" s="10"/>
      <c r="T39" s="10"/>
    </row>
    <row r="40" spans="1:20" ht="15" x14ac:dyDescent="0.2">
      <c r="A40" s="3" t="s">
        <v>136</v>
      </c>
      <c r="B40" s="3" t="s">
        <v>137</v>
      </c>
      <c r="C40" s="14">
        <v>1857</v>
      </c>
      <c r="D40" s="14">
        <v>1294</v>
      </c>
      <c r="E40" s="15">
        <v>69.682283252557895</v>
      </c>
      <c r="F40" s="14">
        <v>1840</v>
      </c>
      <c r="G40" s="14">
        <v>1257</v>
      </c>
      <c r="H40" s="15">
        <v>68.315217391304301</v>
      </c>
      <c r="I40" s="10"/>
      <c r="J40" s="10"/>
      <c r="K40" s="10"/>
      <c r="L40" s="10"/>
      <c r="M40" s="10"/>
      <c r="N40" s="10"/>
      <c r="O40" s="10"/>
      <c r="P40" s="10"/>
      <c r="Q40" s="10"/>
      <c r="R40" s="10"/>
      <c r="S40" s="10"/>
      <c r="T40" s="10"/>
    </row>
    <row r="41" spans="1:20" ht="15" x14ac:dyDescent="0.2">
      <c r="A41" s="3" t="s">
        <v>138</v>
      </c>
      <c r="B41" s="3" t="s">
        <v>139</v>
      </c>
      <c r="C41" s="14">
        <v>9480</v>
      </c>
      <c r="D41" s="14">
        <v>6771</v>
      </c>
      <c r="E41" s="15">
        <v>71.424050632911403</v>
      </c>
      <c r="F41" s="14">
        <v>9194</v>
      </c>
      <c r="G41" s="14">
        <v>6725</v>
      </c>
      <c r="H41" s="15">
        <v>73.145529693278206</v>
      </c>
      <c r="I41" s="10"/>
      <c r="J41" s="10"/>
      <c r="K41" s="10"/>
      <c r="L41" s="10"/>
      <c r="M41" s="10"/>
      <c r="N41" s="10"/>
      <c r="O41" s="10"/>
      <c r="P41" s="10"/>
      <c r="Q41" s="10"/>
      <c r="R41" s="10"/>
      <c r="S41" s="10"/>
      <c r="T41" s="10"/>
    </row>
    <row r="42" spans="1:20" ht="15" x14ac:dyDescent="0.2">
      <c r="A42" s="3" t="s">
        <v>140</v>
      </c>
      <c r="B42" s="3" t="s">
        <v>141</v>
      </c>
      <c r="C42" s="14">
        <v>9830</v>
      </c>
      <c r="D42" s="14">
        <v>6761</v>
      </c>
      <c r="E42" s="15">
        <v>68.779247202441496</v>
      </c>
      <c r="F42" s="14">
        <v>9602</v>
      </c>
      <c r="G42" s="14">
        <v>6703</v>
      </c>
      <c r="H42" s="15">
        <v>69.808373255571794</v>
      </c>
      <c r="I42" s="10"/>
      <c r="J42" s="10"/>
      <c r="K42" s="10"/>
      <c r="L42" s="10"/>
      <c r="M42" s="10"/>
      <c r="N42" s="10"/>
      <c r="O42" s="10"/>
      <c r="P42" s="10"/>
      <c r="Q42" s="10"/>
      <c r="R42" s="10"/>
      <c r="S42" s="10"/>
      <c r="T42" s="10"/>
    </row>
    <row r="43" spans="1:20" ht="15" x14ac:dyDescent="0.2">
      <c r="A43" s="3" t="s">
        <v>142</v>
      </c>
      <c r="B43" s="3" t="s">
        <v>143</v>
      </c>
      <c r="C43" s="14">
        <v>5185</v>
      </c>
      <c r="D43" s="14">
        <v>2484</v>
      </c>
      <c r="E43" s="15">
        <v>47.907425265188003</v>
      </c>
      <c r="F43" s="14">
        <v>4964</v>
      </c>
      <c r="G43" s="14">
        <v>3004</v>
      </c>
      <c r="H43" s="15">
        <v>60.515713134568898</v>
      </c>
      <c r="I43" s="10"/>
      <c r="J43" s="10"/>
      <c r="K43" s="10"/>
      <c r="L43" s="10"/>
      <c r="M43" s="10"/>
      <c r="N43" s="10"/>
      <c r="O43" s="10"/>
      <c r="P43" s="10"/>
      <c r="Q43" s="10"/>
      <c r="R43" s="10"/>
      <c r="S43" s="10"/>
      <c r="T43" s="10"/>
    </row>
    <row r="44" spans="1:20" ht="15" x14ac:dyDescent="0.2">
      <c r="A44" s="3" t="s">
        <v>144</v>
      </c>
      <c r="B44" s="3" t="s">
        <v>145</v>
      </c>
      <c r="C44" s="14">
        <v>863</v>
      </c>
      <c r="D44" s="14">
        <v>719</v>
      </c>
      <c r="E44" s="15">
        <v>83.314020857473906</v>
      </c>
      <c r="F44" s="14">
        <v>917</v>
      </c>
      <c r="G44" s="14">
        <v>758</v>
      </c>
      <c r="H44" s="15">
        <v>82.660850599781895</v>
      </c>
      <c r="I44" s="10"/>
      <c r="J44" s="10"/>
      <c r="K44" s="10"/>
      <c r="L44" s="10"/>
      <c r="M44" s="10"/>
      <c r="N44" s="10"/>
      <c r="O44" s="10"/>
      <c r="P44" s="10"/>
      <c r="Q44" s="10"/>
      <c r="R44" s="10"/>
      <c r="S44" s="10"/>
      <c r="T44" s="10"/>
    </row>
    <row r="45" spans="1:20" ht="15" x14ac:dyDescent="0.2">
      <c r="A45" s="3" t="s">
        <v>146</v>
      </c>
      <c r="B45" s="3" t="s">
        <v>147</v>
      </c>
      <c r="C45" s="14">
        <v>9148</v>
      </c>
      <c r="D45" s="14">
        <v>7204</v>
      </c>
      <c r="E45" s="15">
        <v>78.749453432444298</v>
      </c>
      <c r="F45" s="14">
        <v>8876</v>
      </c>
      <c r="G45" s="14">
        <v>7481</v>
      </c>
      <c r="H45" s="15">
        <v>84.2834610184768</v>
      </c>
      <c r="I45" s="10"/>
      <c r="J45" s="10"/>
      <c r="K45" s="10"/>
      <c r="L45" s="10"/>
      <c r="M45" s="10"/>
      <c r="N45" s="10"/>
      <c r="O45" s="10"/>
      <c r="P45" s="10"/>
      <c r="Q45" s="10"/>
      <c r="R45" s="10"/>
      <c r="S45" s="10"/>
      <c r="T45" s="10"/>
    </row>
    <row r="46" spans="1:20" ht="15" x14ac:dyDescent="0.2">
      <c r="A46" s="3" t="s">
        <v>148</v>
      </c>
      <c r="B46" s="3" t="s">
        <v>149</v>
      </c>
      <c r="C46" s="14">
        <v>3236</v>
      </c>
      <c r="D46" s="14">
        <v>2645</v>
      </c>
      <c r="E46" s="15">
        <v>81.736711990111203</v>
      </c>
      <c r="F46" s="14">
        <v>3254</v>
      </c>
      <c r="G46" s="14">
        <v>2747</v>
      </c>
      <c r="H46" s="15">
        <v>84.419176398279006</v>
      </c>
      <c r="I46" s="10"/>
      <c r="J46" s="10"/>
      <c r="K46" s="10"/>
      <c r="L46" s="10"/>
      <c r="M46" s="10"/>
      <c r="N46" s="10"/>
      <c r="O46" s="10"/>
      <c r="P46" s="10"/>
      <c r="Q46" s="10"/>
      <c r="R46" s="10"/>
      <c r="S46" s="10"/>
      <c r="T46" s="10"/>
    </row>
    <row r="47" spans="1:20" ht="15" x14ac:dyDescent="0.2">
      <c r="A47" s="3" t="s">
        <v>150</v>
      </c>
      <c r="B47" s="3" t="s">
        <v>151</v>
      </c>
      <c r="C47" s="14">
        <v>4365</v>
      </c>
      <c r="D47" s="14">
        <v>3686</v>
      </c>
      <c r="E47" s="15">
        <v>84.4444444444444</v>
      </c>
      <c r="F47" s="14">
        <v>4328</v>
      </c>
      <c r="G47" s="14">
        <v>3702</v>
      </c>
      <c r="H47" s="15">
        <v>85.536044362292003</v>
      </c>
      <c r="I47" s="10"/>
      <c r="J47" s="10"/>
      <c r="K47" s="10"/>
      <c r="L47" s="10"/>
      <c r="M47" s="10"/>
      <c r="N47" s="10"/>
      <c r="O47" s="10"/>
      <c r="P47" s="10"/>
      <c r="Q47" s="10"/>
      <c r="R47" s="10"/>
      <c r="S47" s="10"/>
      <c r="T47" s="10"/>
    </row>
    <row r="48" spans="1:20" ht="15" x14ac:dyDescent="0.2">
      <c r="A48" s="3" t="s">
        <v>152</v>
      </c>
      <c r="B48" s="3" t="s">
        <v>153</v>
      </c>
      <c r="C48" s="14">
        <v>3323</v>
      </c>
      <c r="D48" s="14">
        <v>2594</v>
      </c>
      <c r="E48" s="15">
        <v>78.061992175744805</v>
      </c>
      <c r="F48" s="14">
        <v>3354</v>
      </c>
      <c r="G48" s="14">
        <v>2606</v>
      </c>
      <c r="H48" s="15">
        <v>77.698270721526498</v>
      </c>
      <c r="I48" s="10"/>
      <c r="J48" s="10"/>
      <c r="K48" s="10"/>
      <c r="L48" s="10"/>
      <c r="M48" s="10"/>
      <c r="N48" s="10"/>
      <c r="O48" s="10"/>
      <c r="P48" s="10"/>
      <c r="Q48" s="10"/>
      <c r="R48" s="10"/>
      <c r="S48" s="10"/>
      <c r="T48" s="10"/>
    </row>
    <row r="49" spans="1:20" ht="15" x14ac:dyDescent="0.2">
      <c r="A49" s="3" t="s">
        <v>154</v>
      </c>
      <c r="B49" s="3" t="s">
        <v>155</v>
      </c>
      <c r="C49" s="14">
        <v>2468</v>
      </c>
      <c r="D49" s="14">
        <v>1284</v>
      </c>
      <c r="E49" s="15">
        <v>52.0259319286872</v>
      </c>
      <c r="F49" s="14">
        <v>3858</v>
      </c>
      <c r="G49" s="14">
        <v>2499</v>
      </c>
      <c r="H49" s="15">
        <v>64.774494556765205</v>
      </c>
      <c r="I49" s="10"/>
      <c r="J49" s="10"/>
      <c r="K49" s="10"/>
      <c r="L49" s="10"/>
      <c r="M49" s="10"/>
      <c r="N49" s="10"/>
      <c r="O49" s="10"/>
      <c r="P49" s="10"/>
      <c r="Q49" s="10"/>
      <c r="R49" s="10"/>
      <c r="S49" s="10"/>
      <c r="T49" s="10"/>
    </row>
    <row r="50" spans="1:20" ht="15" x14ac:dyDescent="0.2">
      <c r="A50" s="3" t="s">
        <v>156</v>
      </c>
      <c r="B50" s="3" t="s">
        <v>157</v>
      </c>
      <c r="C50" s="14">
        <v>2721</v>
      </c>
      <c r="D50" s="14">
        <v>1817</v>
      </c>
      <c r="E50" s="15">
        <v>66.776920249908102</v>
      </c>
      <c r="F50" s="14">
        <v>2651</v>
      </c>
      <c r="G50" s="14">
        <v>1807</v>
      </c>
      <c r="H50" s="15">
        <v>68.162957374575598</v>
      </c>
      <c r="I50" s="10"/>
      <c r="J50" s="10"/>
      <c r="K50" s="10"/>
      <c r="L50" s="10"/>
      <c r="M50" s="10"/>
      <c r="N50" s="10"/>
      <c r="O50" s="10"/>
      <c r="P50" s="10"/>
      <c r="Q50" s="10"/>
      <c r="R50" s="10"/>
      <c r="S50" s="10"/>
      <c r="T50" s="10"/>
    </row>
    <row r="51" spans="1:20" ht="15" x14ac:dyDescent="0.2">
      <c r="A51" s="3" t="s">
        <v>158</v>
      </c>
      <c r="B51" s="3" t="s">
        <v>159</v>
      </c>
      <c r="C51" s="14">
        <v>3915</v>
      </c>
      <c r="D51" s="14">
        <v>2042</v>
      </c>
      <c r="E51" s="15">
        <v>52.158365261813501</v>
      </c>
      <c r="F51" s="14">
        <v>3860</v>
      </c>
      <c r="G51" s="14">
        <v>2401</v>
      </c>
      <c r="H51" s="15">
        <v>62.202072538860101</v>
      </c>
      <c r="I51" s="10"/>
      <c r="J51" s="10"/>
      <c r="K51" s="10"/>
      <c r="L51" s="10"/>
      <c r="M51" s="10"/>
      <c r="N51" s="10"/>
      <c r="O51" s="10"/>
      <c r="P51" s="10"/>
      <c r="Q51" s="10"/>
      <c r="R51" s="10"/>
      <c r="S51" s="10"/>
      <c r="T51" s="10"/>
    </row>
    <row r="52" spans="1:20" ht="15" x14ac:dyDescent="0.2">
      <c r="A52" s="3" t="s">
        <v>160</v>
      </c>
      <c r="B52" s="3" t="s">
        <v>161</v>
      </c>
      <c r="C52" s="14">
        <v>4554</v>
      </c>
      <c r="D52" s="14">
        <v>3352</v>
      </c>
      <c r="E52" s="15">
        <v>73.6056214317084</v>
      </c>
      <c r="F52" s="14">
        <v>4532</v>
      </c>
      <c r="G52" s="14">
        <v>3611</v>
      </c>
      <c r="H52" s="15">
        <v>79.677846425419204</v>
      </c>
      <c r="I52" s="10"/>
      <c r="J52" s="10"/>
      <c r="K52" s="10"/>
      <c r="L52" s="10"/>
      <c r="M52" s="10"/>
      <c r="N52" s="10"/>
      <c r="O52" s="10"/>
      <c r="P52" s="10"/>
      <c r="Q52" s="10"/>
      <c r="R52" s="10"/>
      <c r="S52" s="10"/>
      <c r="T52" s="10"/>
    </row>
    <row r="53" spans="1:20" ht="15" x14ac:dyDescent="0.2">
      <c r="A53" s="3" t="s">
        <v>162</v>
      </c>
      <c r="B53" s="3" t="s">
        <v>163</v>
      </c>
      <c r="C53" s="14">
        <v>23159</v>
      </c>
      <c r="D53" s="14">
        <v>17366</v>
      </c>
      <c r="E53" s="15">
        <v>74.985966578867803</v>
      </c>
      <c r="F53" s="14">
        <v>23076</v>
      </c>
      <c r="G53" s="14">
        <v>18436</v>
      </c>
      <c r="H53" s="15">
        <v>79.8925290344947</v>
      </c>
      <c r="I53" s="10"/>
      <c r="J53" s="10"/>
      <c r="K53" s="10"/>
      <c r="L53" s="10"/>
      <c r="M53" s="10"/>
      <c r="N53" s="10"/>
      <c r="O53" s="10"/>
      <c r="P53" s="10"/>
      <c r="Q53" s="10"/>
      <c r="R53" s="10"/>
      <c r="S53" s="10"/>
      <c r="T53" s="10"/>
    </row>
    <row r="54" spans="1:20" ht="15" x14ac:dyDescent="0.2">
      <c r="A54" s="3" t="s">
        <v>164</v>
      </c>
      <c r="B54" s="3" t="s">
        <v>165</v>
      </c>
      <c r="C54" s="14">
        <v>18014</v>
      </c>
      <c r="D54" s="14">
        <v>14004</v>
      </c>
      <c r="E54" s="15">
        <v>77.739535916509396</v>
      </c>
      <c r="F54" s="14">
        <v>17860</v>
      </c>
      <c r="G54" s="14">
        <v>14307</v>
      </c>
      <c r="H54" s="15">
        <v>80.106382978723403</v>
      </c>
      <c r="I54" s="10"/>
      <c r="J54" s="10"/>
      <c r="K54" s="10"/>
      <c r="L54" s="10"/>
      <c r="M54" s="10"/>
      <c r="N54" s="10"/>
      <c r="O54" s="10"/>
      <c r="P54" s="10"/>
      <c r="Q54" s="10"/>
      <c r="R54" s="10"/>
      <c r="S54" s="10"/>
      <c r="T54" s="10"/>
    </row>
    <row r="55" spans="1:20" ht="30" x14ac:dyDescent="0.2">
      <c r="A55" s="3" t="s">
        <v>166</v>
      </c>
      <c r="B55" s="3" t="s">
        <v>167</v>
      </c>
      <c r="C55" s="14">
        <v>3447</v>
      </c>
      <c r="D55" s="14">
        <v>2300</v>
      </c>
      <c r="E55" s="15">
        <v>66.724688134609806</v>
      </c>
      <c r="F55" s="14">
        <v>3381</v>
      </c>
      <c r="G55" s="14">
        <v>2477</v>
      </c>
      <c r="H55" s="15">
        <v>73.262348417627905</v>
      </c>
      <c r="I55" s="10"/>
      <c r="J55" s="10"/>
      <c r="K55" s="10"/>
      <c r="L55" s="10"/>
      <c r="M55" s="10"/>
      <c r="N55" s="10"/>
      <c r="O55" s="10"/>
      <c r="P55" s="10"/>
      <c r="Q55" s="10"/>
      <c r="R55" s="10"/>
      <c r="S55" s="10"/>
      <c r="T55" s="10"/>
    </row>
    <row r="56" spans="1:20" ht="15" x14ac:dyDescent="0.2">
      <c r="A56" s="3" t="s">
        <v>168</v>
      </c>
      <c r="B56" s="3" t="s">
        <v>169</v>
      </c>
      <c r="C56" s="14">
        <v>2713</v>
      </c>
      <c r="D56" s="14">
        <v>1787</v>
      </c>
      <c r="E56" s="15">
        <v>65.868042757095495</v>
      </c>
      <c r="F56" s="14">
        <v>2702</v>
      </c>
      <c r="G56" s="14">
        <v>1558</v>
      </c>
      <c r="H56" s="15">
        <v>57.660991857882998</v>
      </c>
      <c r="I56" s="10"/>
      <c r="J56" s="10"/>
      <c r="K56" s="10"/>
      <c r="L56" s="10"/>
      <c r="M56" s="10"/>
      <c r="N56" s="10"/>
      <c r="O56" s="10"/>
      <c r="P56" s="10"/>
      <c r="Q56" s="10"/>
      <c r="R56" s="10"/>
      <c r="S56" s="10"/>
      <c r="T56" s="10"/>
    </row>
    <row r="57" spans="1:20" ht="15" x14ac:dyDescent="0.2">
      <c r="A57" s="3" t="s">
        <v>170</v>
      </c>
      <c r="B57" s="3" t="s">
        <v>171</v>
      </c>
      <c r="C57" s="14">
        <v>3151</v>
      </c>
      <c r="D57" s="14">
        <v>2642</v>
      </c>
      <c r="E57" s="15">
        <v>83.846397968898799</v>
      </c>
      <c r="F57" s="14">
        <v>3107</v>
      </c>
      <c r="G57" s="14">
        <v>2638</v>
      </c>
      <c r="H57" s="15">
        <v>84.905053105889905</v>
      </c>
      <c r="I57" s="10"/>
      <c r="J57" s="10"/>
      <c r="K57" s="10"/>
      <c r="L57" s="10"/>
      <c r="M57" s="10"/>
      <c r="N57" s="10"/>
      <c r="O57" s="10"/>
      <c r="P57" s="10"/>
      <c r="Q57" s="10"/>
      <c r="R57" s="10"/>
      <c r="S57" s="10"/>
      <c r="T57" s="10"/>
    </row>
    <row r="58" spans="1:20" ht="15" x14ac:dyDescent="0.2">
      <c r="A58" s="3" t="s">
        <v>172</v>
      </c>
      <c r="B58" s="3" t="s">
        <v>173</v>
      </c>
      <c r="C58" s="14">
        <v>4781</v>
      </c>
      <c r="D58" s="14">
        <v>3470</v>
      </c>
      <c r="E58" s="15">
        <v>72.578958376908602</v>
      </c>
      <c r="F58" s="14">
        <v>4749</v>
      </c>
      <c r="G58" s="14">
        <v>3560</v>
      </c>
      <c r="H58" s="15">
        <v>74.963150136870894</v>
      </c>
      <c r="I58" s="10"/>
      <c r="J58" s="10"/>
      <c r="K58" s="10"/>
      <c r="L58" s="10"/>
      <c r="M58" s="10"/>
      <c r="N58" s="10"/>
      <c r="O58" s="10"/>
      <c r="P58" s="10"/>
      <c r="Q58" s="10"/>
      <c r="R58" s="10"/>
      <c r="S58" s="10"/>
      <c r="T58" s="10"/>
    </row>
    <row r="59" spans="1:20" ht="15" x14ac:dyDescent="0.2">
      <c r="A59" s="3" t="s">
        <v>174</v>
      </c>
      <c r="B59" s="3" t="s">
        <v>175</v>
      </c>
      <c r="C59" s="14">
        <v>4188</v>
      </c>
      <c r="D59" s="14">
        <v>3042</v>
      </c>
      <c r="E59" s="15">
        <v>72.6361031518625</v>
      </c>
      <c r="F59" s="14">
        <v>4088</v>
      </c>
      <c r="G59" s="14">
        <v>2967</v>
      </c>
      <c r="H59" s="15">
        <v>72.578277886497105</v>
      </c>
      <c r="I59" s="10"/>
      <c r="J59" s="10"/>
      <c r="K59" s="10"/>
      <c r="L59" s="10"/>
      <c r="M59" s="10"/>
      <c r="N59" s="10"/>
      <c r="O59" s="10"/>
      <c r="P59" s="10"/>
      <c r="Q59" s="10"/>
      <c r="R59" s="10"/>
      <c r="S59" s="10"/>
      <c r="T59" s="10"/>
    </row>
    <row r="60" spans="1:20" ht="15" x14ac:dyDescent="0.2">
      <c r="A60" s="3" t="s">
        <v>176</v>
      </c>
      <c r="B60" s="3" t="s">
        <v>177</v>
      </c>
      <c r="C60" s="14">
        <v>3093</v>
      </c>
      <c r="D60" s="14">
        <v>1936</v>
      </c>
      <c r="E60" s="15">
        <v>62.592951826705502</v>
      </c>
      <c r="F60" s="14">
        <v>3232</v>
      </c>
      <c r="G60" s="14">
        <v>1581</v>
      </c>
      <c r="H60" s="15">
        <v>48.9170792079208</v>
      </c>
      <c r="I60" s="10"/>
      <c r="J60" s="10"/>
      <c r="K60" s="10"/>
      <c r="L60" s="10"/>
      <c r="M60" s="10"/>
      <c r="N60" s="10"/>
      <c r="O60" s="10"/>
      <c r="P60" s="10"/>
      <c r="Q60" s="10"/>
      <c r="R60" s="10"/>
      <c r="S60" s="10"/>
      <c r="T60" s="10"/>
    </row>
    <row r="61" spans="1:20" ht="15" x14ac:dyDescent="0.2">
      <c r="A61" s="3" t="s">
        <v>178</v>
      </c>
      <c r="B61" s="3" t="s">
        <v>179</v>
      </c>
      <c r="C61" s="14">
        <v>3241</v>
      </c>
      <c r="D61" s="14">
        <v>2140</v>
      </c>
      <c r="E61" s="15">
        <v>66.029003394014197</v>
      </c>
      <c r="F61" s="14">
        <v>3221</v>
      </c>
      <c r="G61" s="14">
        <v>2077</v>
      </c>
      <c r="H61" s="15">
        <v>64.483079788885405</v>
      </c>
      <c r="I61" s="10"/>
      <c r="J61" s="10"/>
      <c r="K61" s="10"/>
      <c r="L61" s="10"/>
      <c r="M61" s="10"/>
      <c r="N61" s="10"/>
      <c r="O61" s="10"/>
      <c r="P61" s="10"/>
      <c r="Q61" s="10"/>
      <c r="R61" s="10"/>
      <c r="S61" s="10"/>
      <c r="T61" s="10"/>
    </row>
    <row r="62" spans="1:20" ht="15" x14ac:dyDescent="0.2">
      <c r="A62" s="3" t="s">
        <v>180</v>
      </c>
      <c r="B62" s="3" t="s">
        <v>181</v>
      </c>
      <c r="C62" s="14">
        <v>5461</v>
      </c>
      <c r="D62" s="14">
        <v>3883</v>
      </c>
      <c r="E62" s="15">
        <v>71.104193371177402</v>
      </c>
      <c r="F62" s="14">
        <v>5329</v>
      </c>
      <c r="G62" s="14">
        <v>3084</v>
      </c>
      <c r="H62" s="15">
        <v>57.872021017076399</v>
      </c>
      <c r="I62" s="10"/>
      <c r="J62" s="10"/>
      <c r="K62" s="10"/>
      <c r="L62" s="10"/>
      <c r="M62" s="10"/>
      <c r="N62" s="10"/>
      <c r="O62" s="10"/>
      <c r="P62" s="10"/>
      <c r="Q62" s="10"/>
      <c r="R62" s="10"/>
      <c r="S62" s="10"/>
      <c r="T62" s="10"/>
    </row>
    <row r="63" spans="1:20" ht="15" x14ac:dyDescent="0.2">
      <c r="A63" s="3" t="s">
        <v>182</v>
      </c>
      <c r="B63" s="3" t="s">
        <v>183</v>
      </c>
      <c r="C63" s="14">
        <v>2039</v>
      </c>
      <c r="D63" s="14">
        <v>901</v>
      </c>
      <c r="E63" s="15">
        <v>44.188327611574302</v>
      </c>
      <c r="F63" s="14">
        <v>1863</v>
      </c>
      <c r="G63" s="14">
        <v>896</v>
      </c>
      <c r="H63" s="15">
        <v>48.094471282877102</v>
      </c>
      <c r="I63" s="10"/>
      <c r="J63" s="10"/>
      <c r="K63" s="10"/>
      <c r="L63" s="10"/>
      <c r="M63" s="10"/>
      <c r="N63" s="10"/>
      <c r="O63" s="10"/>
      <c r="P63" s="10"/>
      <c r="Q63" s="10"/>
      <c r="R63" s="10"/>
      <c r="S63" s="10"/>
      <c r="T63" s="10"/>
    </row>
    <row r="64" spans="1:20" ht="15" x14ac:dyDescent="0.2">
      <c r="A64" s="3" t="s">
        <v>184</v>
      </c>
      <c r="B64" s="3" t="s">
        <v>185</v>
      </c>
      <c r="C64" s="14">
        <v>4169</v>
      </c>
      <c r="D64" s="14">
        <v>2450</v>
      </c>
      <c r="E64" s="15">
        <v>58.767090429359598</v>
      </c>
      <c r="F64" s="14">
        <v>4224</v>
      </c>
      <c r="G64" s="14">
        <v>2585</v>
      </c>
      <c r="H64" s="15">
        <v>61.1979166666667</v>
      </c>
      <c r="I64" s="10"/>
      <c r="J64" s="10"/>
      <c r="K64" s="10"/>
      <c r="L64" s="10"/>
      <c r="M64" s="10"/>
      <c r="N64" s="10"/>
      <c r="O64" s="10"/>
      <c r="P64" s="10"/>
      <c r="Q64" s="10"/>
      <c r="R64" s="10"/>
      <c r="S64" s="10"/>
      <c r="T64" s="10"/>
    </row>
    <row r="65" spans="1:20" ht="15" x14ac:dyDescent="0.2">
      <c r="A65" s="3" t="s">
        <v>186</v>
      </c>
      <c r="B65" s="3" t="s">
        <v>187</v>
      </c>
      <c r="C65" s="14">
        <v>2966</v>
      </c>
      <c r="D65" s="14">
        <v>2237</v>
      </c>
      <c r="E65" s="15">
        <v>75.421443020903595</v>
      </c>
      <c r="F65" s="14">
        <v>3002</v>
      </c>
      <c r="G65" s="14">
        <v>2182</v>
      </c>
      <c r="H65" s="15">
        <v>72.6848767488341</v>
      </c>
      <c r="I65" s="10"/>
      <c r="J65" s="10"/>
      <c r="K65" s="10"/>
      <c r="L65" s="10"/>
      <c r="M65" s="10"/>
      <c r="N65" s="10"/>
      <c r="O65" s="10"/>
      <c r="P65" s="10"/>
      <c r="Q65" s="10"/>
      <c r="R65" s="10"/>
      <c r="S65" s="10"/>
      <c r="T65" s="10"/>
    </row>
    <row r="66" spans="1:20" ht="15" x14ac:dyDescent="0.2">
      <c r="A66" s="3" t="s">
        <v>188</v>
      </c>
      <c r="B66" s="3" t="s">
        <v>189</v>
      </c>
      <c r="C66" s="14">
        <v>1552</v>
      </c>
      <c r="D66" s="14">
        <v>1067</v>
      </c>
      <c r="E66" s="15">
        <v>68.75</v>
      </c>
      <c r="F66" s="14">
        <v>1549</v>
      </c>
      <c r="G66" s="14">
        <v>1056</v>
      </c>
      <c r="H66" s="15">
        <v>68.173014848289199</v>
      </c>
      <c r="I66" s="10"/>
      <c r="J66" s="10"/>
      <c r="K66" s="10"/>
      <c r="L66" s="10"/>
      <c r="M66" s="10"/>
      <c r="N66" s="10"/>
      <c r="O66" s="10"/>
      <c r="P66" s="10"/>
      <c r="Q66" s="10"/>
      <c r="R66" s="10"/>
      <c r="S66" s="10"/>
      <c r="T66" s="10"/>
    </row>
    <row r="67" spans="1:20" ht="15" x14ac:dyDescent="0.2">
      <c r="A67" s="3" t="s">
        <v>190</v>
      </c>
      <c r="B67" s="3" t="s">
        <v>191</v>
      </c>
      <c r="C67" s="14">
        <v>10116</v>
      </c>
      <c r="D67" s="14">
        <v>8172</v>
      </c>
      <c r="E67" s="15">
        <v>80.782918149466198</v>
      </c>
      <c r="F67" s="14">
        <v>9747</v>
      </c>
      <c r="G67" s="14">
        <v>8730</v>
      </c>
      <c r="H67" s="15">
        <v>89.566020313942801</v>
      </c>
      <c r="I67" s="10"/>
      <c r="J67" s="10"/>
      <c r="K67" s="10"/>
      <c r="L67" s="10"/>
      <c r="M67" s="10"/>
      <c r="N67" s="10"/>
      <c r="O67" s="10"/>
      <c r="P67" s="10"/>
      <c r="Q67" s="10"/>
      <c r="R67" s="10"/>
      <c r="S67" s="10"/>
      <c r="T67" s="10"/>
    </row>
    <row r="68" spans="1:20" ht="15" x14ac:dyDescent="0.2">
      <c r="A68" s="3" t="s">
        <v>192</v>
      </c>
      <c r="B68" s="3" t="s">
        <v>193</v>
      </c>
      <c r="C68" s="14">
        <v>3092</v>
      </c>
      <c r="D68" s="14">
        <v>1776</v>
      </c>
      <c r="E68" s="15">
        <v>57.4385510996119</v>
      </c>
      <c r="F68" s="14">
        <v>3088</v>
      </c>
      <c r="G68" s="14">
        <v>1644</v>
      </c>
      <c r="H68" s="15">
        <v>53.238341968911897</v>
      </c>
      <c r="I68" s="10"/>
      <c r="J68" s="10"/>
      <c r="K68" s="10"/>
      <c r="L68" s="10"/>
      <c r="M68" s="10"/>
      <c r="N68" s="10"/>
      <c r="O68" s="10"/>
      <c r="P68" s="10"/>
      <c r="Q68" s="10"/>
      <c r="R68" s="10"/>
      <c r="S68" s="10"/>
      <c r="T68" s="10"/>
    </row>
    <row r="69" spans="1:20" ht="15" x14ac:dyDescent="0.2">
      <c r="A69" s="3" t="s">
        <v>194</v>
      </c>
      <c r="B69" s="3" t="s">
        <v>195</v>
      </c>
      <c r="C69" s="14">
        <v>10546</v>
      </c>
      <c r="D69" s="14">
        <v>7800</v>
      </c>
      <c r="E69" s="15">
        <v>73.9616916366395</v>
      </c>
      <c r="F69" s="14">
        <v>10339</v>
      </c>
      <c r="G69" s="14">
        <v>7393</v>
      </c>
      <c r="H69" s="15">
        <v>71.505948350904305</v>
      </c>
      <c r="I69" s="10"/>
      <c r="J69" s="10"/>
      <c r="K69" s="10"/>
      <c r="L69" s="10"/>
      <c r="M69" s="10"/>
      <c r="N69" s="10"/>
      <c r="O69" s="10"/>
      <c r="P69" s="10"/>
      <c r="Q69" s="10"/>
      <c r="R69" s="10"/>
      <c r="S69" s="10"/>
      <c r="T69" s="10"/>
    </row>
    <row r="70" spans="1:20" ht="15" x14ac:dyDescent="0.2">
      <c r="A70" s="3" t="s">
        <v>196</v>
      </c>
      <c r="B70" s="3" t="s">
        <v>197</v>
      </c>
      <c r="C70" s="14">
        <v>1839</v>
      </c>
      <c r="D70" s="14">
        <v>1609</v>
      </c>
      <c r="E70" s="15">
        <v>87.493202827623705</v>
      </c>
      <c r="F70" s="14">
        <v>1844</v>
      </c>
      <c r="G70" s="14">
        <v>1634</v>
      </c>
      <c r="H70" s="15">
        <v>88.611713665943597</v>
      </c>
      <c r="I70" s="10"/>
      <c r="J70" s="10"/>
      <c r="K70" s="10"/>
      <c r="L70" s="10"/>
      <c r="M70" s="10"/>
      <c r="N70" s="10"/>
      <c r="O70" s="10"/>
      <c r="P70" s="10"/>
      <c r="Q70" s="10"/>
      <c r="R70" s="10"/>
      <c r="S70" s="10"/>
      <c r="T70" s="10"/>
    </row>
    <row r="71" spans="1:20" ht="15" x14ac:dyDescent="0.2">
      <c r="A71" s="3" t="s">
        <v>198</v>
      </c>
      <c r="B71" s="3" t="s">
        <v>199</v>
      </c>
      <c r="C71" s="14">
        <v>2662</v>
      </c>
      <c r="D71" s="14">
        <v>2093</v>
      </c>
      <c r="E71" s="15">
        <v>78.625093914350103</v>
      </c>
      <c r="F71" s="14">
        <v>2680</v>
      </c>
      <c r="G71" s="14">
        <v>2149</v>
      </c>
      <c r="H71" s="15">
        <v>80.186567164179095</v>
      </c>
      <c r="I71" s="10"/>
      <c r="J71" s="10"/>
      <c r="K71" s="10"/>
      <c r="L71" s="10"/>
      <c r="M71" s="10"/>
      <c r="N71" s="10"/>
      <c r="O71" s="10"/>
      <c r="P71" s="10"/>
      <c r="Q71" s="10"/>
      <c r="R71" s="10"/>
      <c r="S71" s="10"/>
      <c r="T71" s="10"/>
    </row>
    <row r="72" spans="1:20" ht="30" x14ac:dyDescent="0.2">
      <c r="A72" s="3" t="s">
        <v>200</v>
      </c>
      <c r="B72" s="3" t="s">
        <v>201</v>
      </c>
      <c r="C72" s="14">
        <v>2447</v>
      </c>
      <c r="D72" s="14">
        <v>2130</v>
      </c>
      <c r="E72" s="15">
        <v>87.045361667347805</v>
      </c>
      <c r="F72" s="14">
        <v>2209</v>
      </c>
      <c r="G72" s="14">
        <v>1918</v>
      </c>
      <c r="H72" s="15">
        <v>86.8266183793572</v>
      </c>
      <c r="I72" s="10"/>
      <c r="J72" s="10"/>
      <c r="K72" s="10"/>
      <c r="L72" s="10"/>
      <c r="M72" s="10"/>
      <c r="N72" s="10"/>
      <c r="O72" s="10"/>
      <c r="P72" s="10"/>
      <c r="Q72" s="10"/>
      <c r="R72" s="10"/>
      <c r="S72" s="10"/>
      <c r="T72" s="10"/>
    </row>
    <row r="73" spans="1:20" ht="15" x14ac:dyDescent="0.2">
      <c r="A73" s="3" t="s">
        <v>202</v>
      </c>
      <c r="B73" s="3" t="s">
        <v>203</v>
      </c>
      <c r="C73" s="14">
        <v>3063</v>
      </c>
      <c r="D73" s="14">
        <v>1936</v>
      </c>
      <c r="E73" s="15">
        <v>63.206007182500798</v>
      </c>
      <c r="F73" s="14">
        <v>3010</v>
      </c>
      <c r="G73" s="14">
        <v>2222</v>
      </c>
      <c r="H73" s="15">
        <v>73.820598006644502</v>
      </c>
      <c r="I73" s="10"/>
      <c r="J73" s="10"/>
      <c r="K73" s="10"/>
      <c r="L73" s="10"/>
      <c r="M73" s="10"/>
      <c r="N73" s="10"/>
      <c r="O73" s="10"/>
      <c r="P73" s="10"/>
      <c r="Q73" s="10"/>
      <c r="R73" s="10"/>
      <c r="S73" s="10"/>
      <c r="T73" s="10"/>
    </row>
    <row r="74" spans="1:20" ht="15" x14ac:dyDescent="0.2">
      <c r="A74" s="3" t="s">
        <v>204</v>
      </c>
      <c r="B74" s="3" t="s">
        <v>205</v>
      </c>
      <c r="C74" s="14">
        <v>6748</v>
      </c>
      <c r="D74" s="14">
        <v>4399</v>
      </c>
      <c r="E74" s="15">
        <v>65.189685832839402</v>
      </c>
      <c r="F74" s="14">
        <v>6746</v>
      </c>
      <c r="G74" s="14">
        <v>4691</v>
      </c>
      <c r="H74" s="15">
        <v>69.537503705899795</v>
      </c>
      <c r="I74" s="10"/>
      <c r="J74" s="10"/>
      <c r="K74" s="10"/>
      <c r="L74" s="10"/>
      <c r="M74" s="10"/>
      <c r="N74" s="10"/>
      <c r="O74" s="10"/>
      <c r="P74" s="10"/>
      <c r="Q74" s="10"/>
      <c r="R74" s="10"/>
      <c r="S74" s="10"/>
      <c r="T74" s="10"/>
    </row>
    <row r="75" spans="1:20" ht="15" x14ac:dyDescent="0.2">
      <c r="A75" s="3" t="s">
        <v>206</v>
      </c>
      <c r="B75" s="3" t="s">
        <v>207</v>
      </c>
      <c r="C75" s="14">
        <v>11064</v>
      </c>
      <c r="D75" s="14">
        <v>8396</v>
      </c>
      <c r="E75" s="15">
        <v>75.885755603759904</v>
      </c>
      <c r="F75" s="14">
        <v>10758</v>
      </c>
      <c r="G75" s="14">
        <v>8166</v>
      </c>
      <c r="H75" s="15">
        <v>75.906302286670396</v>
      </c>
      <c r="I75" s="10"/>
      <c r="J75" s="10"/>
      <c r="K75" s="10"/>
      <c r="L75" s="10"/>
      <c r="M75" s="10"/>
      <c r="N75" s="10"/>
      <c r="O75" s="10"/>
      <c r="P75" s="10"/>
      <c r="Q75" s="10"/>
      <c r="R75" s="10"/>
      <c r="S75" s="10"/>
      <c r="T75" s="10"/>
    </row>
    <row r="76" spans="1:20" ht="15" x14ac:dyDescent="0.2">
      <c r="A76" s="3" t="s">
        <v>208</v>
      </c>
      <c r="B76" s="3" t="s">
        <v>209</v>
      </c>
      <c r="C76" s="14">
        <v>2688</v>
      </c>
      <c r="D76" s="14">
        <v>1943</v>
      </c>
      <c r="E76" s="15">
        <v>72.284226190476204</v>
      </c>
      <c r="F76" s="14">
        <v>2489</v>
      </c>
      <c r="G76" s="14">
        <v>1752</v>
      </c>
      <c r="H76" s="15">
        <v>70.389714744877494</v>
      </c>
      <c r="I76" s="10"/>
      <c r="J76" s="10"/>
      <c r="K76" s="10"/>
      <c r="L76" s="10"/>
      <c r="M76" s="10"/>
      <c r="N76" s="10"/>
      <c r="O76" s="10"/>
      <c r="P76" s="10"/>
      <c r="Q76" s="10"/>
      <c r="R76" s="10"/>
      <c r="S76" s="10"/>
      <c r="T76" s="10"/>
    </row>
    <row r="77" spans="1:20" ht="15" x14ac:dyDescent="0.2">
      <c r="A77" s="3" t="s">
        <v>210</v>
      </c>
      <c r="B77" s="3" t="s">
        <v>211</v>
      </c>
      <c r="C77" s="14">
        <v>3602</v>
      </c>
      <c r="D77" s="14">
        <v>2788</v>
      </c>
      <c r="E77" s="15">
        <v>77.401443642420901</v>
      </c>
      <c r="F77" s="14">
        <v>3637</v>
      </c>
      <c r="G77" s="14">
        <v>2637</v>
      </c>
      <c r="H77" s="15">
        <v>72.504811657959905</v>
      </c>
      <c r="I77" s="10"/>
      <c r="J77" s="10"/>
      <c r="K77" s="10"/>
      <c r="L77" s="10"/>
      <c r="M77" s="10"/>
      <c r="N77" s="10"/>
      <c r="O77" s="10"/>
      <c r="P77" s="10"/>
      <c r="Q77" s="10"/>
      <c r="R77" s="10"/>
      <c r="S77" s="10"/>
      <c r="T77" s="10"/>
    </row>
    <row r="78" spans="1:20" ht="15" x14ac:dyDescent="0.2">
      <c r="A78" s="3" t="s">
        <v>212</v>
      </c>
      <c r="B78" s="3" t="s">
        <v>213</v>
      </c>
      <c r="C78" s="14">
        <v>4718</v>
      </c>
      <c r="D78" s="14">
        <v>457</v>
      </c>
      <c r="E78" s="15">
        <v>9.6863077575243803</v>
      </c>
      <c r="F78" s="14">
        <v>4697</v>
      </c>
      <c r="G78" s="14">
        <v>3118</v>
      </c>
      <c r="H78" s="15">
        <v>66.382797530338493</v>
      </c>
      <c r="I78" s="10"/>
      <c r="J78" s="10"/>
      <c r="K78" s="10"/>
      <c r="L78" s="10"/>
      <c r="M78" s="10"/>
      <c r="N78" s="10"/>
      <c r="O78" s="10"/>
      <c r="P78" s="10"/>
      <c r="Q78" s="10"/>
      <c r="R78" s="10"/>
      <c r="S78" s="10"/>
      <c r="T78" s="10"/>
    </row>
    <row r="79" spans="1:20" ht="15" x14ac:dyDescent="0.2">
      <c r="A79" s="3" t="s">
        <v>214</v>
      </c>
      <c r="B79" s="3" t="s">
        <v>215</v>
      </c>
      <c r="C79" s="14">
        <v>2622</v>
      </c>
      <c r="D79" s="14">
        <v>1348</v>
      </c>
      <c r="E79" s="15">
        <v>51.411136536994697</v>
      </c>
      <c r="F79" s="14">
        <v>2606</v>
      </c>
      <c r="G79" s="14">
        <v>1467</v>
      </c>
      <c r="H79" s="15">
        <v>56.293169608595498</v>
      </c>
      <c r="I79" s="10"/>
      <c r="J79" s="10"/>
      <c r="K79" s="10"/>
      <c r="L79" s="10"/>
      <c r="M79" s="10"/>
      <c r="N79" s="10"/>
      <c r="O79" s="10"/>
      <c r="P79" s="10"/>
      <c r="Q79" s="10"/>
      <c r="R79" s="10"/>
      <c r="S79" s="10"/>
      <c r="T79" s="10"/>
    </row>
    <row r="80" spans="1:20" ht="15" x14ac:dyDescent="0.2">
      <c r="A80" s="3" t="s">
        <v>216</v>
      </c>
      <c r="B80" s="3" t="s">
        <v>217</v>
      </c>
      <c r="C80" s="14">
        <v>8051</v>
      </c>
      <c r="D80" s="14">
        <v>4259</v>
      </c>
      <c r="E80" s="15">
        <v>52.900260837163103</v>
      </c>
      <c r="F80" s="14">
        <v>7996</v>
      </c>
      <c r="G80" s="14">
        <v>4637</v>
      </c>
      <c r="H80" s="15">
        <v>57.991495747873898</v>
      </c>
      <c r="I80" s="10"/>
      <c r="J80" s="10"/>
      <c r="K80" s="10"/>
      <c r="L80" s="10"/>
      <c r="M80" s="10"/>
      <c r="N80" s="10"/>
      <c r="O80" s="10"/>
      <c r="P80" s="10"/>
      <c r="Q80" s="10"/>
      <c r="R80" s="10"/>
      <c r="S80" s="10"/>
      <c r="T80" s="10"/>
    </row>
    <row r="81" spans="1:20" ht="15" x14ac:dyDescent="0.2">
      <c r="A81" s="3" t="s">
        <v>218</v>
      </c>
      <c r="B81" s="3" t="s">
        <v>219</v>
      </c>
      <c r="C81" s="14">
        <v>4035</v>
      </c>
      <c r="D81" s="14">
        <v>2760</v>
      </c>
      <c r="E81" s="15">
        <v>68.401486988847594</v>
      </c>
      <c r="F81" s="14">
        <v>3910</v>
      </c>
      <c r="G81" s="14">
        <v>2803</v>
      </c>
      <c r="H81" s="15">
        <v>71.687979539641901</v>
      </c>
      <c r="I81" s="10"/>
      <c r="J81" s="10"/>
      <c r="K81" s="10"/>
      <c r="L81" s="10"/>
      <c r="M81" s="10"/>
      <c r="N81" s="10"/>
      <c r="O81" s="10"/>
      <c r="P81" s="10"/>
      <c r="Q81" s="10"/>
      <c r="R81" s="10"/>
      <c r="S81" s="10"/>
      <c r="T81" s="10"/>
    </row>
    <row r="82" spans="1:20" ht="15" x14ac:dyDescent="0.2">
      <c r="A82" s="3" t="s">
        <v>220</v>
      </c>
      <c r="B82" s="3" t="s">
        <v>221</v>
      </c>
      <c r="C82" s="14">
        <v>2919</v>
      </c>
      <c r="D82" s="14">
        <v>1541</v>
      </c>
      <c r="E82" s="15">
        <v>52.792052072627598</v>
      </c>
      <c r="F82" s="14">
        <v>2990</v>
      </c>
      <c r="G82" s="14">
        <v>1758</v>
      </c>
      <c r="H82" s="15">
        <v>58.795986622073599</v>
      </c>
      <c r="I82" s="10"/>
      <c r="J82" s="10"/>
      <c r="K82" s="10"/>
      <c r="L82" s="10"/>
      <c r="M82" s="10"/>
      <c r="N82" s="10"/>
      <c r="O82" s="10"/>
      <c r="P82" s="10"/>
      <c r="Q82" s="10"/>
      <c r="R82" s="10"/>
      <c r="S82" s="10"/>
      <c r="T82" s="10"/>
    </row>
    <row r="83" spans="1:20" ht="15" x14ac:dyDescent="0.2">
      <c r="A83" s="3" t="s">
        <v>222</v>
      </c>
      <c r="B83" s="3" t="s">
        <v>223</v>
      </c>
      <c r="C83" s="14">
        <v>3194</v>
      </c>
      <c r="D83" s="14">
        <v>1958</v>
      </c>
      <c r="E83" s="15">
        <v>61.302442078897897</v>
      </c>
      <c r="F83" s="14">
        <v>3036</v>
      </c>
      <c r="G83" s="14">
        <v>1587</v>
      </c>
      <c r="H83" s="15">
        <v>52.272727272727302</v>
      </c>
      <c r="I83" s="10"/>
      <c r="J83" s="10"/>
      <c r="K83" s="10"/>
      <c r="L83" s="10"/>
      <c r="M83" s="10"/>
      <c r="N83" s="10"/>
      <c r="O83" s="10"/>
      <c r="P83" s="10"/>
      <c r="Q83" s="10"/>
      <c r="R83" s="10"/>
      <c r="S83" s="10"/>
      <c r="T83" s="10"/>
    </row>
    <row r="84" spans="1:20" ht="15" x14ac:dyDescent="0.2">
      <c r="A84" s="3" t="s">
        <v>224</v>
      </c>
      <c r="B84" s="3" t="s">
        <v>225</v>
      </c>
      <c r="C84" s="14">
        <v>3835</v>
      </c>
      <c r="D84" s="14">
        <v>3244</v>
      </c>
      <c r="E84" s="15">
        <v>84.589308996088604</v>
      </c>
      <c r="F84" s="14">
        <v>3731</v>
      </c>
      <c r="G84" s="14">
        <v>3309</v>
      </c>
      <c r="H84" s="15">
        <v>88.689359421066698</v>
      </c>
      <c r="I84" s="10"/>
      <c r="J84" s="10"/>
      <c r="K84" s="10"/>
      <c r="L84" s="10"/>
      <c r="M84" s="10"/>
      <c r="N84" s="10"/>
      <c r="O84" s="10"/>
      <c r="P84" s="10"/>
      <c r="Q84" s="10"/>
      <c r="R84" s="10"/>
      <c r="S84" s="10"/>
      <c r="T84" s="10"/>
    </row>
    <row r="85" spans="1:20" ht="15" x14ac:dyDescent="0.2">
      <c r="A85" s="3" t="s">
        <v>226</v>
      </c>
      <c r="B85" s="3" t="s">
        <v>227</v>
      </c>
      <c r="C85" s="14">
        <v>3179</v>
      </c>
      <c r="D85" s="14">
        <v>2626</v>
      </c>
      <c r="E85" s="15">
        <v>82.604592639194706</v>
      </c>
      <c r="F85" s="14">
        <v>3328</v>
      </c>
      <c r="G85" s="14">
        <v>2766</v>
      </c>
      <c r="H85" s="15">
        <v>83.112980769230802</v>
      </c>
      <c r="I85" s="10"/>
      <c r="J85" s="10"/>
      <c r="K85" s="10"/>
      <c r="L85" s="10"/>
      <c r="M85" s="10"/>
      <c r="N85" s="10"/>
      <c r="O85" s="10"/>
      <c r="P85" s="10"/>
      <c r="Q85" s="10"/>
      <c r="R85" s="10"/>
      <c r="S85" s="10"/>
      <c r="T85" s="10"/>
    </row>
    <row r="86" spans="1:20" ht="15" x14ac:dyDescent="0.2">
      <c r="A86" s="3" t="s">
        <v>228</v>
      </c>
      <c r="B86" s="3" t="s">
        <v>229</v>
      </c>
      <c r="C86" s="14">
        <v>3688</v>
      </c>
      <c r="D86" s="14">
        <v>2958</v>
      </c>
      <c r="E86" s="15">
        <v>80.206073752711504</v>
      </c>
      <c r="F86" s="14">
        <v>3544</v>
      </c>
      <c r="G86" s="14">
        <v>2630</v>
      </c>
      <c r="H86" s="15">
        <v>74.209932279909694</v>
      </c>
      <c r="I86" s="10"/>
      <c r="J86" s="10"/>
      <c r="K86" s="10"/>
      <c r="L86" s="10"/>
      <c r="M86" s="10"/>
      <c r="N86" s="10"/>
      <c r="O86" s="10"/>
      <c r="P86" s="10"/>
      <c r="Q86" s="10"/>
      <c r="R86" s="10"/>
      <c r="S86" s="10"/>
      <c r="T86" s="10"/>
    </row>
    <row r="87" spans="1:20" ht="15" x14ac:dyDescent="0.2">
      <c r="A87" s="3" t="s">
        <v>230</v>
      </c>
      <c r="B87" s="3" t="s">
        <v>231</v>
      </c>
      <c r="C87" s="14">
        <v>4276</v>
      </c>
      <c r="D87" s="14">
        <v>881</v>
      </c>
      <c r="E87" s="15">
        <v>20.603367633302199</v>
      </c>
      <c r="F87" s="14">
        <v>4128</v>
      </c>
      <c r="G87" s="14">
        <v>2559</v>
      </c>
      <c r="H87" s="15">
        <v>61.991279069767401</v>
      </c>
      <c r="I87" s="10"/>
      <c r="J87" s="10"/>
      <c r="K87" s="10"/>
      <c r="L87" s="10"/>
      <c r="M87" s="10"/>
      <c r="N87" s="10"/>
      <c r="O87" s="10"/>
      <c r="P87" s="10"/>
      <c r="Q87" s="10"/>
      <c r="R87" s="10"/>
      <c r="S87" s="10"/>
      <c r="T87" s="10"/>
    </row>
    <row r="88" spans="1:20" ht="30" x14ac:dyDescent="0.2">
      <c r="A88" s="3" t="s">
        <v>232</v>
      </c>
      <c r="B88" s="3" t="s">
        <v>233</v>
      </c>
      <c r="C88" s="14">
        <v>3326</v>
      </c>
      <c r="D88" s="14">
        <v>2560</v>
      </c>
      <c r="E88" s="15">
        <v>76.969332531569407</v>
      </c>
      <c r="F88" s="14">
        <v>3424</v>
      </c>
      <c r="G88" s="14">
        <v>2485</v>
      </c>
      <c r="H88" s="15">
        <v>72.575934579439206</v>
      </c>
      <c r="I88" s="10"/>
      <c r="J88" s="10"/>
      <c r="K88" s="10"/>
      <c r="L88" s="10"/>
      <c r="M88" s="10"/>
      <c r="N88" s="10"/>
      <c r="O88" s="10"/>
      <c r="P88" s="10"/>
      <c r="Q88" s="10"/>
      <c r="R88" s="10"/>
      <c r="S88" s="10"/>
      <c r="T88" s="10"/>
    </row>
    <row r="89" spans="1:20" ht="30" x14ac:dyDescent="0.2">
      <c r="A89" s="3" t="s">
        <v>234</v>
      </c>
      <c r="B89" s="3" t="s">
        <v>235</v>
      </c>
      <c r="C89" s="14">
        <v>3593</v>
      </c>
      <c r="D89" s="14">
        <v>3258</v>
      </c>
      <c r="E89" s="15">
        <v>90.676315057055405</v>
      </c>
      <c r="F89" s="14">
        <v>3782</v>
      </c>
      <c r="G89" s="14">
        <v>3187</v>
      </c>
      <c r="H89" s="15">
        <v>84.267583289264905</v>
      </c>
      <c r="I89" s="10"/>
      <c r="J89" s="10"/>
      <c r="K89" s="10"/>
      <c r="L89" s="10"/>
      <c r="M89" s="10"/>
      <c r="N89" s="10"/>
      <c r="O89" s="10"/>
      <c r="P89" s="10"/>
      <c r="Q89" s="10"/>
      <c r="R89" s="10"/>
      <c r="S89" s="10"/>
      <c r="T89" s="10"/>
    </row>
    <row r="90" spans="1:20" ht="30" x14ac:dyDescent="0.2">
      <c r="A90" s="3" t="s">
        <v>236</v>
      </c>
      <c r="B90" s="3" t="s">
        <v>237</v>
      </c>
      <c r="C90" s="14">
        <v>1936</v>
      </c>
      <c r="D90" s="14">
        <v>1513</v>
      </c>
      <c r="E90" s="15">
        <v>78.150826446281002</v>
      </c>
      <c r="F90" s="14">
        <v>1916</v>
      </c>
      <c r="G90" s="14">
        <v>1511</v>
      </c>
      <c r="H90" s="15">
        <v>78.862212943632599</v>
      </c>
      <c r="I90" s="10"/>
      <c r="J90" s="10"/>
      <c r="K90" s="10"/>
      <c r="L90" s="10"/>
      <c r="M90" s="10"/>
      <c r="N90" s="10"/>
      <c r="O90" s="10"/>
      <c r="P90" s="10"/>
      <c r="Q90" s="10"/>
      <c r="R90" s="10"/>
      <c r="S90" s="10"/>
      <c r="T90" s="10"/>
    </row>
    <row r="91" spans="1:20" ht="15" x14ac:dyDescent="0.2">
      <c r="A91" s="3" t="s">
        <v>238</v>
      </c>
      <c r="B91" s="3" t="s">
        <v>239</v>
      </c>
      <c r="C91" s="14">
        <v>2060</v>
      </c>
      <c r="D91" s="14">
        <v>1731</v>
      </c>
      <c r="E91" s="15">
        <v>84.029126213592207</v>
      </c>
      <c r="F91" s="14">
        <v>2182</v>
      </c>
      <c r="G91" s="14">
        <v>1693</v>
      </c>
      <c r="H91" s="15">
        <v>77.589367552703905</v>
      </c>
      <c r="I91" s="10"/>
      <c r="J91" s="10"/>
      <c r="K91" s="10"/>
      <c r="L91" s="10"/>
      <c r="M91" s="10"/>
      <c r="N91" s="10"/>
      <c r="O91" s="10"/>
      <c r="P91" s="10"/>
      <c r="Q91" s="10"/>
      <c r="R91" s="10"/>
      <c r="S91" s="10"/>
      <c r="T91" s="10"/>
    </row>
    <row r="92" spans="1:20" ht="15" x14ac:dyDescent="0.2">
      <c r="A92" s="3" t="s">
        <v>240</v>
      </c>
      <c r="B92" s="3" t="s">
        <v>241</v>
      </c>
      <c r="C92" s="14">
        <v>2356</v>
      </c>
      <c r="D92" s="14">
        <v>1990</v>
      </c>
      <c r="E92" s="15">
        <v>84.465195246180002</v>
      </c>
      <c r="F92" s="14">
        <v>2306</v>
      </c>
      <c r="G92" s="14">
        <v>1862</v>
      </c>
      <c r="H92" s="15">
        <v>80.745880312229005</v>
      </c>
      <c r="I92" s="10"/>
      <c r="J92" s="10"/>
      <c r="K92" s="10"/>
      <c r="L92" s="10"/>
      <c r="M92" s="10"/>
      <c r="N92" s="10"/>
      <c r="O92" s="10"/>
      <c r="P92" s="10"/>
      <c r="Q92" s="10"/>
      <c r="R92" s="10"/>
      <c r="S92" s="10"/>
      <c r="T92" s="10"/>
    </row>
    <row r="93" spans="1:20" ht="15" x14ac:dyDescent="0.2">
      <c r="A93" s="3" t="s">
        <v>242</v>
      </c>
      <c r="B93" s="3" t="s">
        <v>243</v>
      </c>
      <c r="C93" s="14">
        <v>7004</v>
      </c>
      <c r="D93" s="14">
        <v>6069</v>
      </c>
      <c r="E93" s="15">
        <v>86.650485436893206</v>
      </c>
      <c r="F93" s="14">
        <v>7139</v>
      </c>
      <c r="G93" s="14">
        <v>6226</v>
      </c>
      <c r="H93" s="15">
        <v>87.211093990755003</v>
      </c>
      <c r="I93" s="10"/>
      <c r="J93" s="10"/>
      <c r="K93" s="10"/>
      <c r="L93" s="10"/>
      <c r="M93" s="10"/>
      <c r="N93" s="10"/>
      <c r="O93" s="10"/>
      <c r="P93" s="10"/>
      <c r="Q93" s="10"/>
      <c r="R93" s="10"/>
      <c r="S93" s="10"/>
      <c r="T93" s="10"/>
    </row>
    <row r="94" spans="1:20" ht="30" x14ac:dyDescent="0.2">
      <c r="A94" s="3" t="s">
        <v>244</v>
      </c>
      <c r="B94" s="3" t="s">
        <v>245</v>
      </c>
      <c r="C94" s="14">
        <v>2927</v>
      </c>
      <c r="D94" s="14">
        <v>2253</v>
      </c>
      <c r="E94" s="15">
        <v>76.973009907755397</v>
      </c>
      <c r="F94" s="14">
        <v>3007</v>
      </c>
      <c r="G94" s="14">
        <v>2285</v>
      </c>
      <c r="H94" s="15">
        <v>75.989358164283303</v>
      </c>
      <c r="I94" s="10"/>
      <c r="J94" s="10"/>
      <c r="K94" s="10"/>
      <c r="L94" s="10"/>
      <c r="M94" s="10"/>
      <c r="N94" s="10"/>
      <c r="O94" s="10"/>
      <c r="P94" s="10"/>
      <c r="Q94" s="10"/>
      <c r="R94" s="10"/>
      <c r="S94" s="10"/>
      <c r="T94" s="10"/>
    </row>
    <row r="95" spans="1:20" ht="15" x14ac:dyDescent="0.2">
      <c r="A95" s="3" t="s">
        <v>246</v>
      </c>
      <c r="B95" s="3" t="s">
        <v>247</v>
      </c>
      <c r="C95" s="14">
        <v>3195</v>
      </c>
      <c r="D95" s="14">
        <v>2276</v>
      </c>
      <c r="E95" s="15">
        <v>71.236306729264498</v>
      </c>
      <c r="F95" s="14">
        <v>3085</v>
      </c>
      <c r="G95" s="14">
        <v>2209</v>
      </c>
      <c r="H95" s="15">
        <v>71.604538087520297</v>
      </c>
      <c r="I95" s="10"/>
      <c r="J95" s="10"/>
      <c r="K95" s="10"/>
      <c r="L95" s="10"/>
      <c r="M95" s="10"/>
      <c r="N95" s="10"/>
      <c r="O95" s="10"/>
      <c r="P95" s="10"/>
      <c r="Q95" s="10"/>
      <c r="R95" s="10"/>
      <c r="S95" s="10"/>
      <c r="T95" s="10"/>
    </row>
    <row r="96" spans="1:20" ht="15" x14ac:dyDescent="0.2">
      <c r="A96" s="3" t="s">
        <v>248</v>
      </c>
      <c r="B96" s="3" t="s">
        <v>249</v>
      </c>
      <c r="C96" s="14">
        <v>7137</v>
      </c>
      <c r="D96" s="14">
        <v>5552</v>
      </c>
      <c r="E96" s="15">
        <v>77.791789267199107</v>
      </c>
      <c r="F96" s="14">
        <v>6976</v>
      </c>
      <c r="G96" s="14">
        <v>5450</v>
      </c>
      <c r="H96" s="15">
        <v>78.125</v>
      </c>
      <c r="I96" s="10"/>
      <c r="J96" s="10"/>
      <c r="K96" s="10"/>
      <c r="L96" s="10"/>
      <c r="M96" s="10"/>
      <c r="N96" s="10"/>
      <c r="O96" s="10"/>
      <c r="P96" s="10"/>
      <c r="Q96" s="10"/>
      <c r="R96" s="10"/>
      <c r="S96" s="10"/>
      <c r="T96" s="10"/>
    </row>
    <row r="97" spans="1:20" ht="30" x14ac:dyDescent="0.2">
      <c r="A97" s="3" t="s">
        <v>250</v>
      </c>
      <c r="B97" s="3" t="s">
        <v>251</v>
      </c>
      <c r="C97" s="14">
        <v>4364</v>
      </c>
      <c r="D97" s="14">
        <v>3744</v>
      </c>
      <c r="E97" s="15">
        <v>85.792850595783705</v>
      </c>
      <c r="F97" s="14">
        <v>4176</v>
      </c>
      <c r="G97" s="14">
        <v>3742</v>
      </c>
      <c r="H97" s="15">
        <v>89.607279693486603</v>
      </c>
      <c r="I97" s="10"/>
      <c r="J97" s="10"/>
      <c r="K97" s="10"/>
      <c r="L97" s="10"/>
      <c r="M97" s="10"/>
      <c r="N97" s="10"/>
      <c r="O97" s="10"/>
      <c r="P97" s="10"/>
      <c r="Q97" s="10"/>
      <c r="R97" s="10"/>
      <c r="S97" s="10"/>
      <c r="T97" s="10"/>
    </row>
    <row r="98" spans="1:20" ht="30" x14ac:dyDescent="0.2">
      <c r="A98" s="3" t="s">
        <v>252</v>
      </c>
      <c r="B98" s="3" t="s">
        <v>253</v>
      </c>
      <c r="C98" s="14">
        <v>5138</v>
      </c>
      <c r="D98" s="14">
        <v>4197</v>
      </c>
      <c r="E98" s="15">
        <v>81.685480731802301</v>
      </c>
      <c r="F98" s="14">
        <v>5039</v>
      </c>
      <c r="G98" s="14">
        <v>4285</v>
      </c>
      <c r="H98" s="15">
        <v>85.036713633657499</v>
      </c>
      <c r="I98" s="10"/>
      <c r="J98" s="10"/>
      <c r="K98" s="10"/>
      <c r="L98" s="10"/>
      <c r="M98" s="10"/>
      <c r="N98" s="10"/>
      <c r="O98" s="10"/>
      <c r="P98" s="10"/>
      <c r="Q98" s="10"/>
      <c r="R98" s="10"/>
      <c r="S98" s="10"/>
      <c r="T98" s="10"/>
    </row>
    <row r="99" spans="1:20" ht="15" x14ac:dyDescent="0.2">
      <c r="A99" s="3" t="s">
        <v>254</v>
      </c>
      <c r="B99" s="3" t="s">
        <v>255</v>
      </c>
      <c r="C99" s="14">
        <v>9385</v>
      </c>
      <c r="D99" s="14">
        <v>7362</v>
      </c>
      <c r="E99" s="15">
        <v>78.444326052210997</v>
      </c>
      <c r="F99" s="14">
        <v>9297</v>
      </c>
      <c r="G99" s="14">
        <v>7082</v>
      </c>
      <c r="H99" s="15">
        <v>76.175110250618502</v>
      </c>
      <c r="I99" s="10"/>
      <c r="J99" s="10"/>
      <c r="K99" s="10"/>
      <c r="L99" s="10"/>
      <c r="M99" s="10"/>
      <c r="N99" s="10"/>
      <c r="O99" s="10"/>
      <c r="P99" s="10"/>
      <c r="Q99" s="10"/>
      <c r="R99" s="10"/>
      <c r="S99" s="10"/>
      <c r="T99" s="10"/>
    </row>
    <row r="100" spans="1:20" ht="15" x14ac:dyDescent="0.2">
      <c r="A100" s="3" t="s">
        <v>256</v>
      </c>
      <c r="B100" s="3" t="s">
        <v>257</v>
      </c>
      <c r="C100" s="14">
        <v>2522</v>
      </c>
      <c r="D100" s="14">
        <v>1854</v>
      </c>
      <c r="E100" s="15">
        <v>73.513084853291005</v>
      </c>
      <c r="F100" s="14">
        <v>2591</v>
      </c>
      <c r="G100" s="14">
        <v>1925</v>
      </c>
      <c r="H100" s="15">
        <v>74.295638749517593</v>
      </c>
      <c r="I100" s="10"/>
      <c r="J100" s="10"/>
      <c r="K100" s="10"/>
      <c r="L100" s="10"/>
      <c r="M100" s="10"/>
      <c r="N100" s="10"/>
      <c r="O100" s="10"/>
      <c r="P100" s="10"/>
      <c r="Q100" s="10"/>
      <c r="R100" s="10"/>
      <c r="S100" s="10"/>
      <c r="T100" s="10"/>
    </row>
    <row r="101" spans="1:20" ht="15" x14ac:dyDescent="0.2">
      <c r="A101" s="3" t="s">
        <v>258</v>
      </c>
      <c r="B101" s="3" t="s">
        <v>259</v>
      </c>
      <c r="C101" s="14">
        <v>3234</v>
      </c>
      <c r="D101" s="14">
        <v>2005</v>
      </c>
      <c r="E101" s="15">
        <v>61.997526283240603</v>
      </c>
      <c r="F101" s="14">
        <v>3009</v>
      </c>
      <c r="G101" s="14">
        <v>1915</v>
      </c>
      <c r="H101" s="15">
        <v>63.642406114988397</v>
      </c>
      <c r="I101" s="10"/>
      <c r="J101" s="10"/>
      <c r="K101" s="10"/>
      <c r="L101" s="10"/>
      <c r="M101" s="10"/>
      <c r="N101" s="10"/>
      <c r="O101" s="10"/>
      <c r="P101" s="10"/>
      <c r="Q101" s="10"/>
      <c r="R101" s="10"/>
      <c r="S101" s="10"/>
      <c r="T101" s="10"/>
    </row>
    <row r="102" spans="1:20" ht="15" x14ac:dyDescent="0.2">
      <c r="A102" s="3" t="s">
        <v>260</v>
      </c>
      <c r="B102" s="3" t="s">
        <v>261</v>
      </c>
      <c r="C102" s="14">
        <v>1496</v>
      </c>
      <c r="D102" s="14">
        <v>1084</v>
      </c>
      <c r="E102" s="15">
        <v>72.459893048128393</v>
      </c>
      <c r="F102" s="14">
        <v>1524</v>
      </c>
      <c r="G102" s="14">
        <v>1115</v>
      </c>
      <c r="H102" s="15">
        <v>73.1627296587926</v>
      </c>
      <c r="I102" s="10"/>
      <c r="J102" s="10"/>
      <c r="K102" s="10"/>
      <c r="L102" s="10"/>
      <c r="M102" s="10"/>
      <c r="N102" s="10"/>
      <c r="O102" s="10"/>
      <c r="P102" s="10"/>
      <c r="Q102" s="10"/>
      <c r="R102" s="10"/>
      <c r="S102" s="10"/>
      <c r="T102" s="10"/>
    </row>
    <row r="103" spans="1:20" ht="15" x14ac:dyDescent="0.2">
      <c r="A103" s="3" t="s">
        <v>262</v>
      </c>
      <c r="B103" s="3" t="s">
        <v>263</v>
      </c>
      <c r="C103" s="14">
        <v>17150</v>
      </c>
      <c r="D103" s="14">
        <v>14158</v>
      </c>
      <c r="E103" s="15">
        <v>82.553935860058303</v>
      </c>
      <c r="F103" s="14">
        <v>16684</v>
      </c>
      <c r="G103" s="14">
        <v>14043</v>
      </c>
      <c r="H103" s="15">
        <v>84.170462718772498</v>
      </c>
      <c r="I103" s="10"/>
      <c r="J103" s="10"/>
      <c r="K103" s="10"/>
      <c r="L103" s="10"/>
      <c r="M103" s="10"/>
      <c r="N103" s="10"/>
      <c r="O103" s="10"/>
      <c r="P103" s="10"/>
      <c r="Q103" s="10"/>
      <c r="R103" s="10"/>
      <c r="S103" s="10"/>
      <c r="T103" s="10"/>
    </row>
    <row r="104" spans="1:20" ht="15" x14ac:dyDescent="0.2">
      <c r="A104" s="3" t="s">
        <v>264</v>
      </c>
      <c r="B104" s="3" t="s">
        <v>265</v>
      </c>
      <c r="C104" s="14">
        <v>3527</v>
      </c>
      <c r="D104" s="14">
        <v>1439</v>
      </c>
      <c r="E104" s="15">
        <v>40.799546356677098</v>
      </c>
      <c r="F104" s="14">
        <v>3309</v>
      </c>
      <c r="G104" s="14">
        <v>1078</v>
      </c>
      <c r="H104" s="15">
        <v>32.577818071925101</v>
      </c>
      <c r="I104" s="10"/>
      <c r="J104" s="10"/>
      <c r="K104" s="10"/>
      <c r="L104" s="10"/>
      <c r="M104" s="10"/>
      <c r="N104" s="10"/>
      <c r="O104" s="10"/>
      <c r="P104" s="10"/>
      <c r="Q104" s="10"/>
      <c r="R104" s="10"/>
      <c r="S104" s="10"/>
      <c r="T104" s="10"/>
    </row>
    <row r="105" spans="1:20" ht="15" x14ac:dyDescent="0.2">
      <c r="A105" s="3" t="s">
        <v>266</v>
      </c>
      <c r="B105" s="3" t="s">
        <v>267</v>
      </c>
      <c r="C105" s="14">
        <v>4177</v>
      </c>
      <c r="D105" s="14">
        <v>2241</v>
      </c>
      <c r="E105" s="15">
        <v>53.650945654776201</v>
      </c>
      <c r="F105" s="14">
        <v>4233</v>
      </c>
      <c r="G105" s="14">
        <v>1745</v>
      </c>
      <c r="H105" s="15">
        <v>41.223718403023902</v>
      </c>
      <c r="I105" s="10"/>
      <c r="J105" s="10"/>
      <c r="K105" s="10"/>
      <c r="L105" s="10"/>
      <c r="M105" s="10"/>
      <c r="N105" s="10"/>
      <c r="O105" s="10"/>
      <c r="P105" s="10"/>
      <c r="Q105" s="10"/>
      <c r="R105" s="10"/>
      <c r="S105" s="10"/>
      <c r="T105" s="10"/>
    </row>
    <row r="106" spans="1:20" ht="30" x14ac:dyDescent="0.2">
      <c r="A106" s="3" t="s">
        <v>268</v>
      </c>
      <c r="B106" s="3" t="s">
        <v>269</v>
      </c>
      <c r="C106" s="14">
        <v>1732</v>
      </c>
      <c r="D106" s="14">
        <v>722</v>
      </c>
      <c r="E106" s="15">
        <v>41.685912240184798</v>
      </c>
      <c r="F106" s="14">
        <v>1879</v>
      </c>
      <c r="G106" s="14">
        <v>788</v>
      </c>
      <c r="H106" s="15">
        <v>41.937200638637599</v>
      </c>
      <c r="I106" s="10"/>
      <c r="J106" s="10"/>
      <c r="K106" s="10"/>
      <c r="L106" s="10"/>
      <c r="M106" s="10"/>
      <c r="N106" s="10"/>
      <c r="O106" s="10"/>
      <c r="P106" s="10"/>
      <c r="Q106" s="10"/>
      <c r="R106" s="10"/>
      <c r="S106" s="10"/>
      <c r="T106" s="10"/>
    </row>
    <row r="107" spans="1:20" ht="15" x14ac:dyDescent="0.2">
      <c r="A107" s="3" t="s">
        <v>270</v>
      </c>
      <c r="B107" s="3" t="s">
        <v>271</v>
      </c>
      <c r="C107" s="14">
        <v>3160</v>
      </c>
      <c r="D107" s="14">
        <v>1880</v>
      </c>
      <c r="E107" s="15">
        <v>59.493670886075897</v>
      </c>
      <c r="F107" s="14">
        <v>2983</v>
      </c>
      <c r="G107" s="14">
        <v>1385</v>
      </c>
      <c r="H107" s="15">
        <v>46.429768689238998</v>
      </c>
      <c r="I107" s="10"/>
      <c r="J107" s="10"/>
      <c r="K107" s="10"/>
      <c r="L107" s="10"/>
      <c r="M107" s="10"/>
      <c r="N107" s="10"/>
      <c r="O107" s="10"/>
      <c r="P107" s="10"/>
      <c r="Q107" s="10"/>
      <c r="R107" s="10"/>
      <c r="S107" s="10"/>
      <c r="T107" s="10"/>
    </row>
    <row r="108" spans="1:20" ht="15" x14ac:dyDescent="0.2">
      <c r="A108" s="3" t="s">
        <v>272</v>
      </c>
      <c r="B108" s="3" t="s">
        <v>273</v>
      </c>
      <c r="C108" s="14">
        <v>4112</v>
      </c>
      <c r="D108" s="14">
        <v>2323</v>
      </c>
      <c r="E108" s="15">
        <v>56.4931906614786</v>
      </c>
      <c r="F108" s="14">
        <v>3955</v>
      </c>
      <c r="G108" s="14">
        <v>1738</v>
      </c>
      <c r="H108" s="15">
        <v>43.944374209860896</v>
      </c>
      <c r="I108" s="10"/>
      <c r="J108" s="10"/>
      <c r="K108" s="10"/>
      <c r="L108" s="10"/>
      <c r="M108" s="10"/>
      <c r="N108" s="10"/>
      <c r="O108" s="10"/>
      <c r="P108" s="10"/>
      <c r="Q108" s="10"/>
      <c r="R108" s="10"/>
      <c r="S108" s="10"/>
      <c r="T108" s="10"/>
    </row>
    <row r="109" spans="1:20" ht="15" x14ac:dyDescent="0.2">
      <c r="A109" s="3" t="s">
        <v>274</v>
      </c>
      <c r="B109" s="3" t="s">
        <v>275</v>
      </c>
      <c r="C109" s="14">
        <v>3465</v>
      </c>
      <c r="D109" s="14">
        <v>2088</v>
      </c>
      <c r="E109" s="15">
        <v>60.259740259740298</v>
      </c>
      <c r="F109" s="14">
        <v>3509</v>
      </c>
      <c r="G109" s="14">
        <v>2168</v>
      </c>
      <c r="H109" s="15">
        <v>61.7839840410373</v>
      </c>
      <c r="I109" s="10"/>
      <c r="J109" s="10"/>
      <c r="K109" s="10"/>
      <c r="L109" s="10"/>
      <c r="M109" s="10"/>
      <c r="N109" s="10"/>
      <c r="O109" s="10"/>
      <c r="P109" s="10"/>
      <c r="Q109" s="10"/>
      <c r="R109" s="10"/>
      <c r="S109" s="10"/>
      <c r="T109" s="10"/>
    </row>
    <row r="110" spans="1:20" ht="30" x14ac:dyDescent="0.2">
      <c r="A110" s="3" t="s">
        <v>276</v>
      </c>
      <c r="B110" s="3" t="s">
        <v>277</v>
      </c>
      <c r="C110" s="14">
        <v>1492</v>
      </c>
      <c r="D110" s="14">
        <v>607</v>
      </c>
      <c r="E110" s="15">
        <v>40.683646112600499</v>
      </c>
      <c r="F110" s="14">
        <v>1292</v>
      </c>
      <c r="G110" s="14">
        <v>495</v>
      </c>
      <c r="H110" s="15">
        <v>38.312693498451999</v>
      </c>
      <c r="I110" s="10"/>
      <c r="J110" s="10"/>
      <c r="K110" s="10"/>
      <c r="L110" s="10"/>
      <c r="M110" s="10"/>
      <c r="N110" s="10"/>
      <c r="O110" s="10"/>
      <c r="P110" s="10"/>
      <c r="Q110" s="10"/>
      <c r="R110" s="10"/>
      <c r="S110" s="10"/>
      <c r="T110" s="10"/>
    </row>
    <row r="111" spans="1:20" ht="15" x14ac:dyDescent="0.2">
      <c r="A111" s="3" t="s">
        <v>278</v>
      </c>
      <c r="B111" s="3" t="s">
        <v>279</v>
      </c>
      <c r="C111" s="14">
        <v>2762</v>
      </c>
      <c r="D111" s="14">
        <v>1143</v>
      </c>
      <c r="E111" s="15">
        <v>41.383055756697999</v>
      </c>
      <c r="F111" s="14">
        <v>1965</v>
      </c>
      <c r="G111" s="14">
        <v>709</v>
      </c>
      <c r="H111" s="15">
        <v>36.081424936386803</v>
      </c>
      <c r="I111" s="10"/>
      <c r="J111" s="10"/>
      <c r="K111" s="10"/>
      <c r="L111" s="10"/>
      <c r="M111" s="10"/>
      <c r="N111" s="10"/>
      <c r="O111" s="10"/>
      <c r="P111" s="10"/>
      <c r="Q111" s="10"/>
      <c r="R111" s="10"/>
      <c r="S111" s="10"/>
      <c r="T111" s="10"/>
    </row>
    <row r="112" spans="1:20" ht="15" x14ac:dyDescent="0.2">
      <c r="A112" s="3" t="s">
        <v>280</v>
      </c>
      <c r="B112" s="3" t="s">
        <v>281</v>
      </c>
      <c r="C112" s="14">
        <v>7244</v>
      </c>
      <c r="D112" s="14">
        <v>5607</v>
      </c>
      <c r="E112" s="15">
        <v>77.401987852015495</v>
      </c>
      <c r="F112" s="14">
        <v>7225</v>
      </c>
      <c r="G112" s="14">
        <v>5843</v>
      </c>
      <c r="H112" s="15">
        <v>80.871972318339104</v>
      </c>
      <c r="I112" s="10"/>
      <c r="J112" s="10"/>
      <c r="K112" s="10"/>
      <c r="L112" s="10"/>
      <c r="M112" s="10"/>
      <c r="N112" s="10"/>
      <c r="O112" s="10"/>
      <c r="P112" s="10"/>
      <c r="Q112" s="10"/>
      <c r="R112" s="10"/>
      <c r="S112" s="10"/>
      <c r="T112" s="10"/>
    </row>
    <row r="113" spans="1:20" ht="15" x14ac:dyDescent="0.2">
      <c r="A113" s="3" t="s">
        <v>282</v>
      </c>
      <c r="B113" s="3" t="s">
        <v>283</v>
      </c>
      <c r="C113" s="14">
        <v>4240</v>
      </c>
      <c r="D113" s="14">
        <v>2308</v>
      </c>
      <c r="E113" s="15">
        <v>54.4339622641509</v>
      </c>
      <c r="F113" s="14">
        <v>4000</v>
      </c>
      <c r="G113" s="14">
        <v>2287</v>
      </c>
      <c r="H113" s="15">
        <v>57.174999999999997</v>
      </c>
      <c r="I113" s="10"/>
      <c r="J113" s="10"/>
      <c r="K113" s="10"/>
      <c r="L113" s="10"/>
      <c r="M113" s="10"/>
      <c r="N113" s="10"/>
      <c r="O113" s="10"/>
      <c r="P113" s="10"/>
      <c r="Q113" s="10"/>
      <c r="R113" s="10"/>
      <c r="S113" s="10"/>
      <c r="T113" s="10"/>
    </row>
    <row r="114" spans="1:20" ht="15" x14ac:dyDescent="0.2">
      <c r="A114" s="3" t="s">
        <v>284</v>
      </c>
      <c r="B114" s="3" t="s">
        <v>285</v>
      </c>
      <c r="C114" s="14">
        <v>10474</v>
      </c>
      <c r="D114" s="14">
        <v>7441</v>
      </c>
      <c r="E114" s="15">
        <v>71.042581630704603</v>
      </c>
      <c r="F114" s="14">
        <v>9998</v>
      </c>
      <c r="G114" s="14">
        <v>7501</v>
      </c>
      <c r="H114" s="15">
        <v>75.025005001000196</v>
      </c>
      <c r="I114" s="10"/>
      <c r="J114" s="10"/>
      <c r="K114" s="10"/>
      <c r="L114" s="10"/>
      <c r="M114" s="10"/>
      <c r="N114" s="10"/>
      <c r="O114" s="10"/>
      <c r="P114" s="10"/>
      <c r="Q114" s="10"/>
      <c r="R114" s="10"/>
      <c r="S114" s="10"/>
      <c r="T114" s="10"/>
    </row>
    <row r="115" spans="1:20" ht="30" x14ac:dyDescent="0.2">
      <c r="A115" s="3" t="s">
        <v>286</v>
      </c>
      <c r="B115" s="3" t="s">
        <v>287</v>
      </c>
      <c r="C115" s="14">
        <v>7046</v>
      </c>
      <c r="D115" s="14">
        <v>4845</v>
      </c>
      <c r="E115" s="15">
        <v>68.762418393414706</v>
      </c>
      <c r="F115" s="14">
        <v>6751</v>
      </c>
      <c r="G115" s="14">
        <v>5018</v>
      </c>
      <c r="H115" s="15">
        <v>74.329728929047548</v>
      </c>
      <c r="I115" s="10"/>
      <c r="J115" s="10"/>
      <c r="K115" s="10"/>
      <c r="L115" s="10"/>
      <c r="M115" s="10"/>
      <c r="N115" s="10"/>
      <c r="O115" s="10"/>
      <c r="P115" s="10"/>
      <c r="Q115" s="10"/>
      <c r="R115" s="10"/>
      <c r="S115" s="10"/>
      <c r="T115" s="10"/>
    </row>
    <row r="116" spans="1:20" ht="15" x14ac:dyDescent="0.2">
      <c r="A116" s="3" t="s">
        <v>288</v>
      </c>
      <c r="B116" s="3" t="s">
        <v>289</v>
      </c>
      <c r="C116" s="14">
        <v>2634</v>
      </c>
      <c r="D116" s="14">
        <v>2398</v>
      </c>
      <c r="E116" s="15">
        <v>91.040242976461698</v>
      </c>
      <c r="F116" s="14">
        <v>2524</v>
      </c>
      <c r="G116" s="14">
        <v>2307</v>
      </c>
      <c r="H116" s="15">
        <v>91.402535657686201</v>
      </c>
      <c r="I116" s="10"/>
      <c r="J116" s="10"/>
      <c r="K116" s="10"/>
      <c r="L116" s="10"/>
      <c r="M116" s="10"/>
      <c r="N116" s="10"/>
      <c r="O116" s="10"/>
      <c r="P116" s="10"/>
      <c r="Q116" s="10"/>
      <c r="R116" s="10"/>
      <c r="S116" s="10"/>
      <c r="T116" s="10"/>
    </row>
    <row r="117" spans="1:20" ht="15" x14ac:dyDescent="0.2">
      <c r="A117" s="3" t="s">
        <v>290</v>
      </c>
      <c r="B117" s="3" t="s">
        <v>291</v>
      </c>
      <c r="C117" s="14">
        <v>1983</v>
      </c>
      <c r="D117" s="14">
        <v>1680</v>
      </c>
      <c r="E117" s="15">
        <v>84.720121028744302</v>
      </c>
      <c r="F117" s="14">
        <v>2057</v>
      </c>
      <c r="G117" s="14">
        <v>1714</v>
      </c>
      <c r="H117" s="15">
        <v>83.325230918813801</v>
      </c>
      <c r="I117" s="10"/>
      <c r="J117" s="10"/>
      <c r="K117" s="10"/>
      <c r="L117" s="10"/>
      <c r="M117" s="10"/>
      <c r="N117" s="10"/>
      <c r="O117" s="10"/>
      <c r="P117" s="10"/>
      <c r="Q117" s="10"/>
      <c r="R117" s="10"/>
      <c r="S117" s="10"/>
      <c r="T117" s="10"/>
    </row>
    <row r="118" spans="1:20" ht="15" x14ac:dyDescent="0.2">
      <c r="A118" s="3" t="s">
        <v>292</v>
      </c>
      <c r="B118" s="3" t="s">
        <v>293</v>
      </c>
      <c r="C118" s="14">
        <v>2792</v>
      </c>
      <c r="D118" s="14">
        <v>2490</v>
      </c>
      <c r="E118" s="15">
        <v>89.1833810888252</v>
      </c>
      <c r="F118" s="14">
        <v>2700</v>
      </c>
      <c r="G118" s="14">
        <v>2408</v>
      </c>
      <c r="H118" s="15">
        <v>89.185185185185205</v>
      </c>
      <c r="I118" s="10"/>
      <c r="J118" s="10"/>
      <c r="K118" s="10"/>
      <c r="L118" s="10"/>
      <c r="M118" s="10"/>
      <c r="N118" s="10"/>
      <c r="O118" s="10"/>
      <c r="P118" s="10"/>
      <c r="Q118" s="10"/>
      <c r="R118" s="10"/>
      <c r="S118" s="10"/>
      <c r="T118" s="10"/>
    </row>
    <row r="119" spans="1:20" ht="15" x14ac:dyDescent="0.2">
      <c r="A119" s="3" t="s">
        <v>294</v>
      </c>
      <c r="B119" s="3" t="s">
        <v>295</v>
      </c>
      <c r="C119" s="14">
        <v>7774</v>
      </c>
      <c r="D119" s="14">
        <v>6784</v>
      </c>
      <c r="E119" s="15">
        <v>87.265243118085905</v>
      </c>
      <c r="F119" s="14">
        <v>7723</v>
      </c>
      <c r="G119" s="14">
        <v>6757</v>
      </c>
      <c r="H119" s="15">
        <v>87.4919072899133</v>
      </c>
      <c r="I119" s="10"/>
      <c r="J119" s="10"/>
      <c r="K119" s="10"/>
      <c r="L119" s="10"/>
      <c r="M119" s="10"/>
      <c r="N119" s="10"/>
      <c r="O119" s="10"/>
      <c r="P119" s="10"/>
      <c r="Q119" s="10"/>
      <c r="R119" s="10"/>
      <c r="S119" s="10"/>
      <c r="T119" s="10"/>
    </row>
    <row r="120" spans="1:20" ht="15" x14ac:dyDescent="0.2">
      <c r="A120" s="3" t="s">
        <v>296</v>
      </c>
      <c r="B120" s="3" t="s">
        <v>297</v>
      </c>
      <c r="C120" s="14">
        <v>9527</v>
      </c>
      <c r="D120" s="14">
        <v>7687</v>
      </c>
      <c r="E120" s="15">
        <v>80.686470032539106</v>
      </c>
      <c r="F120" s="14">
        <v>9161</v>
      </c>
      <c r="G120" s="14">
        <v>7229</v>
      </c>
      <c r="H120" s="15">
        <v>78.910599279554603</v>
      </c>
      <c r="I120" s="10"/>
      <c r="J120" s="10"/>
      <c r="K120" s="10"/>
      <c r="L120" s="10"/>
      <c r="M120" s="10"/>
      <c r="N120" s="10"/>
      <c r="O120" s="10"/>
      <c r="P120" s="10"/>
      <c r="Q120" s="10"/>
      <c r="R120" s="10"/>
      <c r="S120" s="10"/>
      <c r="T120" s="10"/>
    </row>
    <row r="121" spans="1:20" ht="15" x14ac:dyDescent="0.2">
      <c r="A121" s="3" t="s">
        <v>298</v>
      </c>
      <c r="B121" s="3" t="s">
        <v>299</v>
      </c>
      <c r="C121" s="14">
        <v>3752</v>
      </c>
      <c r="D121" s="14">
        <v>3059</v>
      </c>
      <c r="E121" s="15">
        <v>81.529850746268707</v>
      </c>
      <c r="F121" s="14">
        <v>3811</v>
      </c>
      <c r="G121" s="14">
        <v>2969</v>
      </c>
      <c r="H121" s="15">
        <v>77.906061401206998</v>
      </c>
      <c r="I121" s="10"/>
      <c r="J121" s="10"/>
      <c r="K121" s="10"/>
      <c r="L121" s="10"/>
      <c r="M121" s="10"/>
      <c r="N121" s="10"/>
      <c r="O121" s="10"/>
      <c r="P121" s="10"/>
      <c r="Q121" s="10"/>
      <c r="R121" s="10"/>
      <c r="S121" s="10"/>
      <c r="T121" s="10"/>
    </row>
    <row r="122" spans="1:20" ht="15" x14ac:dyDescent="0.2">
      <c r="A122" s="3" t="s">
        <v>300</v>
      </c>
      <c r="B122" s="3" t="s">
        <v>301</v>
      </c>
      <c r="C122" s="14">
        <v>4865</v>
      </c>
      <c r="D122" s="14">
        <v>3502</v>
      </c>
      <c r="E122" s="15">
        <v>71.983556012332997</v>
      </c>
      <c r="F122" s="14">
        <v>4681</v>
      </c>
      <c r="G122" s="14">
        <v>3100</v>
      </c>
      <c r="H122" s="15">
        <v>66.225165562913901</v>
      </c>
      <c r="I122" s="10"/>
      <c r="J122" s="10"/>
      <c r="K122" s="10"/>
      <c r="L122" s="10"/>
      <c r="M122" s="10"/>
      <c r="N122" s="10"/>
      <c r="O122" s="10"/>
      <c r="P122" s="10"/>
      <c r="Q122" s="10"/>
      <c r="R122" s="10"/>
      <c r="S122" s="10"/>
      <c r="T122" s="10"/>
    </row>
    <row r="123" spans="1:20" ht="15" x14ac:dyDescent="0.2">
      <c r="A123" s="3" t="s">
        <v>302</v>
      </c>
      <c r="B123" s="3" t="s">
        <v>303</v>
      </c>
      <c r="C123" s="14">
        <v>4048</v>
      </c>
      <c r="D123" s="14">
        <v>3112</v>
      </c>
      <c r="E123" s="15">
        <v>76.877470355731205</v>
      </c>
      <c r="F123" s="14">
        <v>3981</v>
      </c>
      <c r="G123" s="14">
        <v>2991</v>
      </c>
      <c r="H123" s="15">
        <v>75.131876412961603</v>
      </c>
      <c r="I123" s="10"/>
      <c r="J123" s="10"/>
      <c r="K123" s="10"/>
      <c r="L123" s="10"/>
      <c r="M123" s="10"/>
      <c r="N123" s="10"/>
      <c r="O123" s="10"/>
      <c r="P123" s="10"/>
      <c r="Q123" s="10"/>
      <c r="R123" s="10"/>
      <c r="S123" s="10"/>
      <c r="T123" s="10"/>
    </row>
    <row r="124" spans="1:20" ht="15" x14ac:dyDescent="0.2">
      <c r="A124" s="3" t="s">
        <v>304</v>
      </c>
      <c r="B124" s="3" t="s">
        <v>305</v>
      </c>
      <c r="C124" s="14">
        <v>4050</v>
      </c>
      <c r="D124" s="14">
        <v>3199</v>
      </c>
      <c r="E124" s="15">
        <v>78.987654320987701</v>
      </c>
      <c r="F124" s="14">
        <v>3856</v>
      </c>
      <c r="G124" s="14">
        <v>2951</v>
      </c>
      <c r="H124" s="15">
        <v>76.530082987551907</v>
      </c>
      <c r="I124" s="10"/>
      <c r="J124" s="10"/>
      <c r="K124" s="10"/>
      <c r="L124" s="10"/>
      <c r="M124" s="10"/>
      <c r="N124" s="10"/>
      <c r="O124" s="10"/>
      <c r="P124" s="10"/>
      <c r="Q124" s="10"/>
      <c r="R124" s="10"/>
      <c r="S124" s="10"/>
      <c r="T124" s="10"/>
    </row>
    <row r="125" spans="1:20" ht="15" x14ac:dyDescent="0.2">
      <c r="A125" s="3" t="s">
        <v>306</v>
      </c>
      <c r="B125" s="3" t="s">
        <v>307</v>
      </c>
      <c r="C125" s="14">
        <v>3336</v>
      </c>
      <c r="D125" s="14">
        <v>2101</v>
      </c>
      <c r="E125" s="15">
        <v>62.979616306954398</v>
      </c>
      <c r="F125" s="14">
        <v>3287</v>
      </c>
      <c r="G125" s="14">
        <v>2276</v>
      </c>
      <c r="H125" s="15">
        <v>69.242470337693902</v>
      </c>
      <c r="I125" s="10"/>
      <c r="J125" s="10"/>
      <c r="K125" s="10"/>
      <c r="L125" s="10"/>
      <c r="M125" s="10"/>
      <c r="N125" s="10"/>
      <c r="O125" s="10"/>
      <c r="P125" s="10"/>
      <c r="Q125" s="10"/>
      <c r="R125" s="10"/>
      <c r="S125" s="10"/>
      <c r="T125" s="10"/>
    </row>
    <row r="126" spans="1:20" ht="15" x14ac:dyDescent="0.2">
      <c r="A126" s="3" t="s">
        <v>308</v>
      </c>
      <c r="B126" s="3" t="s">
        <v>309</v>
      </c>
      <c r="C126" s="14">
        <v>8211</v>
      </c>
      <c r="D126" s="14">
        <v>6334</v>
      </c>
      <c r="E126" s="15">
        <v>77.1404213859457</v>
      </c>
      <c r="F126" s="14">
        <v>8006</v>
      </c>
      <c r="G126" s="14">
        <v>6629</v>
      </c>
      <c r="H126" s="15">
        <v>82.800399700224801</v>
      </c>
      <c r="I126" s="10"/>
      <c r="J126" s="10"/>
      <c r="K126" s="10"/>
      <c r="L126" s="10"/>
      <c r="M126" s="10"/>
      <c r="N126" s="10"/>
      <c r="O126" s="10"/>
      <c r="P126" s="10"/>
      <c r="Q126" s="10"/>
      <c r="R126" s="10"/>
      <c r="S126" s="10"/>
      <c r="T126" s="10"/>
    </row>
    <row r="127" spans="1:20" ht="15" x14ac:dyDescent="0.2">
      <c r="A127" s="3" t="s">
        <v>310</v>
      </c>
      <c r="B127" s="3" t="s">
        <v>311</v>
      </c>
      <c r="C127" s="14">
        <v>6089</v>
      </c>
      <c r="D127" s="14">
        <v>3714</v>
      </c>
      <c r="E127" s="15">
        <v>60.995237313187701</v>
      </c>
      <c r="F127" s="14">
        <v>6016</v>
      </c>
      <c r="G127" s="14">
        <v>3854</v>
      </c>
      <c r="H127" s="15">
        <v>64.0625</v>
      </c>
      <c r="I127" s="10"/>
      <c r="J127" s="10"/>
      <c r="K127" s="10"/>
      <c r="L127" s="10"/>
      <c r="M127" s="10"/>
      <c r="N127" s="10"/>
      <c r="O127" s="10"/>
      <c r="P127" s="10"/>
      <c r="Q127" s="10"/>
      <c r="R127" s="10"/>
      <c r="S127" s="10"/>
      <c r="T127" s="10"/>
    </row>
    <row r="128" spans="1:20" ht="15" x14ac:dyDescent="0.2">
      <c r="A128" s="3" t="s">
        <v>312</v>
      </c>
      <c r="B128" s="3" t="s">
        <v>313</v>
      </c>
      <c r="C128" s="14">
        <v>2967</v>
      </c>
      <c r="D128" s="14">
        <v>2234</v>
      </c>
      <c r="E128" s="15">
        <v>75.2949106841928</v>
      </c>
      <c r="F128" s="14">
        <v>2917</v>
      </c>
      <c r="G128" s="14">
        <v>2229</v>
      </c>
      <c r="H128" s="15">
        <v>76.414124100102796</v>
      </c>
      <c r="I128" s="10"/>
      <c r="J128" s="10"/>
      <c r="K128" s="10"/>
      <c r="L128" s="10"/>
      <c r="M128" s="10"/>
      <c r="N128" s="10"/>
      <c r="O128" s="10"/>
      <c r="P128" s="10"/>
      <c r="Q128" s="10"/>
      <c r="R128" s="10"/>
      <c r="S128" s="10"/>
      <c r="T128" s="10"/>
    </row>
    <row r="129" spans="1:20" ht="30" x14ac:dyDescent="0.2">
      <c r="A129" s="3" t="s">
        <v>314</v>
      </c>
      <c r="B129" s="3" t="s">
        <v>315</v>
      </c>
      <c r="C129" s="14">
        <v>3382</v>
      </c>
      <c r="D129" s="14">
        <v>2487</v>
      </c>
      <c r="E129" s="15">
        <v>73.536369012418703</v>
      </c>
      <c r="F129" s="14">
        <v>3277</v>
      </c>
      <c r="G129" s="14">
        <v>2439</v>
      </c>
      <c r="H129" s="15">
        <v>74.427830332621298</v>
      </c>
      <c r="I129" s="10"/>
      <c r="J129" s="10"/>
      <c r="K129" s="10"/>
      <c r="L129" s="10"/>
      <c r="M129" s="10"/>
      <c r="N129" s="10"/>
      <c r="O129" s="10"/>
      <c r="P129" s="10"/>
      <c r="Q129" s="10"/>
      <c r="R129" s="10"/>
      <c r="S129" s="10"/>
      <c r="T129" s="10"/>
    </row>
    <row r="130" spans="1:20" ht="45" x14ac:dyDescent="0.2">
      <c r="A130" s="3" t="s">
        <v>316</v>
      </c>
      <c r="B130" s="3" t="s">
        <v>317</v>
      </c>
      <c r="C130" s="14">
        <v>4259</v>
      </c>
      <c r="D130" s="14">
        <v>2540</v>
      </c>
      <c r="E130" s="15">
        <v>59.638412772951398</v>
      </c>
      <c r="F130" s="14">
        <v>3667</v>
      </c>
      <c r="G130" s="14">
        <v>2614</v>
      </c>
      <c r="H130" s="15">
        <v>71.284428688301105</v>
      </c>
      <c r="I130" s="10"/>
      <c r="J130" s="10"/>
      <c r="K130" s="10"/>
      <c r="L130" s="10"/>
      <c r="M130" s="10"/>
      <c r="N130" s="10"/>
      <c r="O130" s="10"/>
      <c r="P130" s="10"/>
      <c r="Q130" s="10"/>
      <c r="R130" s="10"/>
      <c r="S130" s="10"/>
      <c r="T130" s="10"/>
    </row>
    <row r="131" spans="1:20" ht="15" x14ac:dyDescent="0.2">
      <c r="A131" s="3" t="s">
        <v>318</v>
      </c>
      <c r="B131" s="3" t="s">
        <v>319</v>
      </c>
      <c r="C131" s="14">
        <v>4269</v>
      </c>
      <c r="D131" s="14">
        <v>2500</v>
      </c>
      <c r="E131" s="15">
        <v>58.561724057156198</v>
      </c>
      <c r="F131" s="14">
        <v>2959</v>
      </c>
      <c r="G131" s="14">
        <v>2139</v>
      </c>
      <c r="H131" s="15">
        <v>72.287935113213905</v>
      </c>
      <c r="I131" s="10"/>
      <c r="J131" s="10"/>
      <c r="K131" s="10"/>
      <c r="L131" s="10"/>
      <c r="M131" s="10"/>
      <c r="N131" s="10"/>
      <c r="O131" s="10"/>
      <c r="P131" s="10"/>
      <c r="Q131" s="10"/>
      <c r="R131" s="10"/>
      <c r="S131" s="10"/>
      <c r="T131" s="10"/>
    </row>
    <row r="132" spans="1:20" ht="15" x14ac:dyDescent="0.2">
      <c r="A132" s="3" t="s">
        <v>320</v>
      </c>
      <c r="B132" s="3" t="s">
        <v>321</v>
      </c>
      <c r="C132" s="14">
        <v>4675</v>
      </c>
      <c r="D132" s="14">
        <v>3171</v>
      </c>
      <c r="E132" s="15">
        <v>67.828877005347593</v>
      </c>
      <c r="F132" s="14">
        <v>4829</v>
      </c>
      <c r="G132" s="14">
        <v>2942</v>
      </c>
      <c r="H132" s="15">
        <v>60.923586663905603</v>
      </c>
      <c r="I132" s="10"/>
      <c r="J132" s="10"/>
      <c r="K132" s="10"/>
      <c r="L132" s="10"/>
      <c r="M132" s="10"/>
      <c r="N132" s="10"/>
      <c r="O132" s="10"/>
      <c r="P132" s="10"/>
      <c r="Q132" s="10"/>
      <c r="R132" s="10"/>
      <c r="S132" s="10"/>
      <c r="T132" s="10"/>
    </row>
    <row r="133" spans="1:20" ht="30" x14ac:dyDescent="0.2">
      <c r="A133" s="3" t="s">
        <v>322</v>
      </c>
      <c r="B133" s="3" t="s">
        <v>323</v>
      </c>
      <c r="C133" s="14">
        <v>2459</v>
      </c>
      <c r="D133" s="14">
        <v>2164</v>
      </c>
      <c r="E133" s="15">
        <v>88.003253355022395</v>
      </c>
      <c r="F133" s="14">
        <v>2382</v>
      </c>
      <c r="G133" s="14">
        <v>2138</v>
      </c>
      <c r="H133" s="15">
        <v>89.756507136859796</v>
      </c>
      <c r="I133" s="10"/>
      <c r="J133" s="10"/>
      <c r="K133" s="10"/>
      <c r="L133" s="10"/>
      <c r="M133" s="10"/>
      <c r="N133" s="10"/>
      <c r="O133" s="10"/>
      <c r="P133" s="10"/>
      <c r="Q133" s="10"/>
      <c r="R133" s="10"/>
      <c r="S133" s="10"/>
      <c r="T133" s="10"/>
    </row>
    <row r="134" spans="1:20" ht="15" x14ac:dyDescent="0.2">
      <c r="A134" s="3" t="s">
        <v>324</v>
      </c>
      <c r="B134" s="3" t="s">
        <v>325</v>
      </c>
      <c r="C134" s="14">
        <v>2217</v>
      </c>
      <c r="D134" s="14">
        <v>1808</v>
      </c>
      <c r="E134" s="15">
        <v>81.551646368967099</v>
      </c>
      <c r="F134" s="14">
        <v>2224</v>
      </c>
      <c r="G134" s="14">
        <v>1785</v>
      </c>
      <c r="H134" s="15">
        <v>80.260791366906503</v>
      </c>
      <c r="I134" s="10"/>
      <c r="J134" s="10"/>
      <c r="K134" s="10"/>
      <c r="L134" s="10"/>
      <c r="M134" s="10"/>
      <c r="N134" s="10"/>
      <c r="O134" s="10"/>
      <c r="P134" s="10"/>
      <c r="Q134" s="10"/>
      <c r="R134" s="10"/>
      <c r="S134" s="10"/>
      <c r="T134" s="10"/>
    </row>
    <row r="135" spans="1:20" ht="30" x14ac:dyDescent="0.2">
      <c r="A135" s="3" t="s">
        <v>326</v>
      </c>
      <c r="B135" s="3" t="s">
        <v>327</v>
      </c>
      <c r="C135" s="14">
        <v>3053</v>
      </c>
      <c r="D135" s="14">
        <v>2689</v>
      </c>
      <c r="E135" s="15">
        <v>88.077301015394696</v>
      </c>
      <c r="F135" s="14">
        <v>2998</v>
      </c>
      <c r="G135" s="14">
        <v>2654</v>
      </c>
      <c r="H135" s="15">
        <v>88.525683789192797</v>
      </c>
      <c r="I135" s="10"/>
      <c r="J135" s="10"/>
      <c r="K135" s="10"/>
      <c r="L135" s="10"/>
      <c r="M135" s="10"/>
      <c r="N135" s="10"/>
      <c r="O135" s="10"/>
      <c r="P135" s="10"/>
      <c r="Q135" s="10"/>
      <c r="R135" s="10"/>
      <c r="S135" s="10"/>
      <c r="T135" s="10"/>
    </row>
    <row r="136" spans="1:20" ht="15" x14ac:dyDescent="0.2">
      <c r="A136" s="3" t="s">
        <v>328</v>
      </c>
      <c r="B136" s="3" t="s">
        <v>329</v>
      </c>
      <c r="C136" s="14">
        <v>3660</v>
      </c>
      <c r="D136" s="14">
        <v>3200</v>
      </c>
      <c r="E136" s="15">
        <v>87.431693989070993</v>
      </c>
      <c r="F136" s="14">
        <v>3655</v>
      </c>
      <c r="G136" s="14">
        <v>3154</v>
      </c>
      <c r="H136" s="15">
        <v>86.292749658002705</v>
      </c>
      <c r="I136" s="10"/>
      <c r="J136" s="10"/>
      <c r="K136" s="10"/>
      <c r="L136" s="10"/>
      <c r="M136" s="10"/>
      <c r="N136" s="10"/>
      <c r="O136" s="10"/>
      <c r="P136" s="10"/>
      <c r="Q136" s="10"/>
      <c r="R136" s="10"/>
      <c r="S136" s="10"/>
      <c r="T136" s="10"/>
    </row>
    <row r="137" spans="1:20" ht="15" x14ac:dyDescent="0.2">
      <c r="A137" s="3" t="s">
        <v>330</v>
      </c>
      <c r="B137" s="3" t="s">
        <v>331</v>
      </c>
      <c r="C137" s="14">
        <v>2532</v>
      </c>
      <c r="D137" s="14">
        <v>1886</v>
      </c>
      <c r="E137" s="15">
        <v>74.486571879936804</v>
      </c>
      <c r="F137" s="14">
        <v>2637</v>
      </c>
      <c r="G137" s="14">
        <v>1945</v>
      </c>
      <c r="H137" s="15">
        <v>73.758058399696594</v>
      </c>
      <c r="I137" s="10"/>
      <c r="J137" s="10"/>
      <c r="K137" s="10"/>
      <c r="L137" s="10"/>
      <c r="M137" s="10"/>
      <c r="N137" s="10"/>
      <c r="O137" s="10"/>
      <c r="P137" s="10"/>
      <c r="Q137" s="10"/>
      <c r="R137" s="10"/>
      <c r="S137" s="10"/>
      <c r="T137" s="10"/>
    </row>
    <row r="138" spans="1:20" ht="15" x14ac:dyDescent="0.2">
      <c r="A138" s="3" t="s">
        <v>332</v>
      </c>
      <c r="B138" s="3" t="s">
        <v>333</v>
      </c>
      <c r="C138" s="14">
        <v>7725</v>
      </c>
      <c r="D138" s="14">
        <v>2630</v>
      </c>
      <c r="E138" s="15">
        <v>34.045307443365701</v>
      </c>
      <c r="F138" s="14">
        <v>8029</v>
      </c>
      <c r="G138" s="14">
        <v>3564</v>
      </c>
      <c r="H138" s="15">
        <v>44.3890895503799</v>
      </c>
      <c r="I138" s="10"/>
      <c r="J138" s="10"/>
      <c r="K138" s="10"/>
      <c r="L138" s="10"/>
      <c r="M138" s="10"/>
      <c r="N138" s="10"/>
      <c r="O138" s="10"/>
      <c r="P138" s="10"/>
      <c r="Q138" s="10"/>
      <c r="R138" s="10"/>
      <c r="S138" s="10"/>
      <c r="T138" s="10"/>
    </row>
    <row r="139" spans="1:20" ht="15" x14ac:dyDescent="0.2">
      <c r="A139" s="3" t="s">
        <v>334</v>
      </c>
      <c r="B139" s="3" t="s">
        <v>335</v>
      </c>
      <c r="C139" s="14">
        <v>3319</v>
      </c>
      <c r="D139" s="14">
        <v>2545</v>
      </c>
      <c r="E139" s="15">
        <v>76.6797228080747</v>
      </c>
      <c r="F139" s="14">
        <v>3312</v>
      </c>
      <c r="G139" s="14">
        <v>2662</v>
      </c>
      <c r="H139" s="15">
        <v>80.374396135265698</v>
      </c>
      <c r="I139" s="10"/>
      <c r="J139" s="10"/>
      <c r="K139" s="10"/>
      <c r="L139" s="10"/>
      <c r="M139" s="10"/>
      <c r="N139" s="10"/>
      <c r="O139" s="10"/>
      <c r="P139" s="10"/>
      <c r="Q139" s="10"/>
      <c r="R139" s="10"/>
      <c r="S139" s="10"/>
      <c r="T139" s="10"/>
    </row>
    <row r="140" spans="1:20" ht="15" x14ac:dyDescent="0.2">
      <c r="A140" s="3" t="s">
        <v>336</v>
      </c>
      <c r="B140" s="3" t="s">
        <v>337</v>
      </c>
      <c r="C140" s="14">
        <v>5877</v>
      </c>
      <c r="D140" s="14">
        <v>4355</v>
      </c>
      <c r="E140" s="15">
        <v>74.102433214224902</v>
      </c>
      <c r="F140" s="14">
        <v>5767</v>
      </c>
      <c r="G140" s="14">
        <v>4254</v>
      </c>
      <c r="H140" s="15">
        <v>73.764522281948999</v>
      </c>
      <c r="I140" s="10"/>
      <c r="J140" s="10"/>
      <c r="K140" s="10"/>
      <c r="L140" s="10"/>
      <c r="M140" s="10"/>
      <c r="N140" s="10"/>
      <c r="O140" s="10"/>
      <c r="P140" s="10"/>
      <c r="Q140" s="10"/>
      <c r="R140" s="10"/>
      <c r="S140" s="10"/>
      <c r="T140" s="10"/>
    </row>
    <row r="141" spans="1:20" ht="15" x14ac:dyDescent="0.2">
      <c r="A141" s="3" t="s">
        <v>338</v>
      </c>
      <c r="B141" s="3" t="s">
        <v>339</v>
      </c>
      <c r="C141" s="14">
        <v>10792</v>
      </c>
      <c r="D141" s="14">
        <v>7598</v>
      </c>
      <c r="E141" s="15">
        <v>70.404002965159407</v>
      </c>
      <c r="F141" s="14">
        <v>11196</v>
      </c>
      <c r="G141" s="14">
        <v>7544</v>
      </c>
      <c r="H141" s="15">
        <v>67.381207574133597</v>
      </c>
      <c r="I141" s="10"/>
      <c r="J141" s="10"/>
      <c r="K141" s="10"/>
      <c r="L141" s="10"/>
      <c r="M141" s="10"/>
      <c r="N141" s="10"/>
      <c r="O141" s="10"/>
      <c r="P141" s="10"/>
      <c r="Q141" s="10"/>
      <c r="R141" s="10"/>
      <c r="S141" s="10"/>
      <c r="T141" s="10"/>
    </row>
    <row r="142" spans="1:20" ht="15" x14ac:dyDescent="0.2">
      <c r="A142" s="3" t="s">
        <v>340</v>
      </c>
      <c r="B142" s="3" t="s">
        <v>341</v>
      </c>
      <c r="C142" s="14">
        <v>4656</v>
      </c>
      <c r="D142" s="14">
        <v>3591</v>
      </c>
      <c r="E142" s="15">
        <v>77.126288659793801</v>
      </c>
      <c r="F142" s="14">
        <v>4686</v>
      </c>
      <c r="G142" s="14">
        <v>3537</v>
      </c>
      <c r="H142" s="15">
        <v>75.480153649167704</v>
      </c>
      <c r="I142" s="10"/>
      <c r="J142" s="10"/>
      <c r="K142" s="10"/>
      <c r="L142" s="10"/>
      <c r="M142" s="10"/>
      <c r="N142" s="10"/>
      <c r="O142" s="10"/>
      <c r="P142" s="10"/>
      <c r="Q142" s="10"/>
      <c r="R142" s="10"/>
      <c r="S142" s="10"/>
      <c r="T142" s="10"/>
    </row>
    <row r="143" spans="1:20" ht="15" x14ac:dyDescent="0.2">
      <c r="A143" s="3" t="s">
        <v>342</v>
      </c>
      <c r="B143" s="3" t="s">
        <v>343</v>
      </c>
      <c r="C143" s="14">
        <v>4799</v>
      </c>
      <c r="D143" s="14">
        <v>3492</v>
      </c>
      <c r="E143" s="15">
        <v>72.765159408209996</v>
      </c>
      <c r="F143" s="14">
        <v>4814</v>
      </c>
      <c r="G143" s="14">
        <v>3762</v>
      </c>
      <c r="H143" s="15">
        <v>78.147071042791893</v>
      </c>
      <c r="I143" s="10"/>
      <c r="J143" s="10"/>
      <c r="K143" s="10"/>
      <c r="L143" s="10"/>
      <c r="M143" s="10"/>
      <c r="N143" s="10"/>
      <c r="O143" s="10"/>
      <c r="P143" s="10"/>
      <c r="Q143" s="10"/>
      <c r="R143" s="10"/>
      <c r="S143" s="10"/>
      <c r="T143" s="10"/>
    </row>
    <row r="144" spans="1:20" ht="15" x14ac:dyDescent="0.2">
      <c r="A144" s="3" t="s">
        <v>344</v>
      </c>
      <c r="B144" s="3" t="s">
        <v>345</v>
      </c>
      <c r="C144" s="14">
        <v>7719</v>
      </c>
      <c r="D144" s="14">
        <v>6573</v>
      </c>
      <c r="E144" s="15">
        <v>85.153517294986401</v>
      </c>
      <c r="F144" s="14">
        <v>7675</v>
      </c>
      <c r="G144" s="14">
        <v>6550</v>
      </c>
      <c r="H144" s="15">
        <v>85.342019543973905</v>
      </c>
      <c r="I144" s="10"/>
      <c r="J144" s="10"/>
      <c r="K144" s="10"/>
      <c r="L144" s="10"/>
      <c r="M144" s="10"/>
      <c r="N144" s="10"/>
      <c r="O144" s="10"/>
      <c r="P144" s="10"/>
      <c r="Q144" s="10"/>
      <c r="R144" s="10"/>
      <c r="S144" s="10"/>
      <c r="T144" s="10"/>
    </row>
    <row r="145" spans="1:20" ht="15" x14ac:dyDescent="0.2">
      <c r="A145" s="3" t="s">
        <v>346</v>
      </c>
      <c r="B145" s="3" t="s">
        <v>347</v>
      </c>
      <c r="C145" s="14">
        <v>16473</v>
      </c>
      <c r="D145" s="14">
        <v>12925</v>
      </c>
      <c r="E145" s="15">
        <v>78.461725247374503</v>
      </c>
      <c r="F145" s="14">
        <v>16382</v>
      </c>
      <c r="G145" s="14">
        <v>12912</v>
      </c>
      <c r="H145" s="15">
        <v>78.818215114149695</v>
      </c>
      <c r="I145" s="10"/>
      <c r="J145" s="10"/>
      <c r="K145" s="10"/>
      <c r="L145" s="10"/>
      <c r="M145" s="10"/>
      <c r="N145" s="10"/>
      <c r="O145" s="10"/>
      <c r="P145" s="10"/>
      <c r="Q145" s="10"/>
      <c r="R145" s="10"/>
      <c r="S145" s="10"/>
      <c r="T145" s="10"/>
    </row>
    <row r="146" spans="1:20" ht="15" x14ac:dyDescent="0.2">
      <c r="A146" s="3" t="s">
        <v>348</v>
      </c>
      <c r="B146" s="3" t="s">
        <v>349</v>
      </c>
      <c r="C146" s="14">
        <v>1613</v>
      </c>
      <c r="D146" s="14">
        <v>1150</v>
      </c>
      <c r="E146" s="15">
        <v>71.295722256664604</v>
      </c>
      <c r="F146" s="14">
        <v>1681</v>
      </c>
      <c r="G146" s="14">
        <v>1260</v>
      </c>
      <c r="H146" s="15">
        <v>74.955383700178501</v>
      </c>
      <c r="I146" s="10"/>
      <c r="J146" s="10"/>
      <c r="K146" s="10"/>
      <c r="L146" s="10"/>
      <c r="M146" s="10"/>
      <c r="N146" s="10"/>
      <c r="O146" s="10"/>
      <c r="P146" s="10"/>
      <c r="Q146" s="10"/>
      <c r="R146" s="10"/>
      <c r="S146" s="10"/>
      <c r="T146" s="10"/>
    </row>
    <row r="147" spans="1:20" ht="15" x14ac:dyDescent="0.2">
      <c r="A147" s="3" t="s">
        <v>350</v>
      </c>
      <c r="B147" s="3" t="s">
        <v>351</v>
      </c>
      <c r="C147" s="14">
        <v>2875</v>
      </c>
      <c r="D147" s="14">
        <v>2299</v>
      </c>
      <c r="E147" s="15">
        <v>79.965217391304293</v>
      </c>
      <c r="F147" s="14">
        <v>2863</v>
      </c>
      <c r="G147" s="14">
        <v>2484</v>
      </c>
      <c r="H147" s="15">
        <v>86.762137617883297</v>
      </c>
      <c r="I147" s="10"/>
      <c r="J147" s="10"/>
      <c r="K147" s="10"/>
      <c r="L147" s="10"/>
      <c r="M147" s="10"/>
      <c r="N147" s="10"/>
      <c r="O147" s="10"/>
      <c r="P147" s="10"/>
      <c r="Q147" s="10"/>
      <c r="R147" s="10"/>
      <c r="S147" s="10"/>
      <c r="T147" s="10"/>
    </row>
    <row r="148" spans="1:20" ht="15" x14ac:dyDescent="0.2">
      <c r="A148" s="3" t="s">
        <v>352</v>
      </c>
      <c r="B148" s="3" t="s">
        <v>353</v>
      </c>
      <c r="C148" s="14">
        <v>4764</v>
      </c>
      <c r="D148" s="14">
        <v>3776</v>
      </c>
      <c r="E148" s="15">
        <v>79.261125104953805</v>
      </c>
      <c r="F148" s="14">
        <v>4590</v>
      </c>
      <c r="G148" s="14">
        <v>3220</v>
      </c>
      <c r="H148" s="15">
        <v>70.152505446623096</v>
      </c>
      <c r="I148" s="10"/>
      <c r="J148" s="10"/>
      <c r="K148" s="10"/>
      <c r="L148" s="10"/>
      <c r="M148" s="10"/>
      <c r="N148" s="10"/>
      <c r="O148" s="10"/>
      <c r="P148" s="10"/>
      <c r="Q148" s="10"/>
      <c r="R148" s="10"/>
      <c r="S148" s="10"/>
      <c r="T148" s="10"/>
    </row>
    <row r="149" spans="1:20" ht="30" x14ac:dyDescent="0.2">
      <c r="A149" s="3" t="s">
        <v>354</v>
      </c>
      <c r="B149" s="3" t="s">
        <v>355</v>
      </c>
      <c r="C149" s="14">
        <v>4575</v>
      </c>
      <c r="D149" s="14">
        <v>3626</v>
      </c>
      <c r="E149" s="15">
        <v>79.256830601092901</v>
      </c>
      <c r="F149" s="14">
        <v>4477</v>
      </c>
      <c r="G149" s="14">
        <v>3357</v>
      </c>
      <c r="H149" s="15">
        <v>74.983247710520402</v>
      </c>
      <c r="I149" s="10"/>
      <c r="J149" s="10"/>
      <c r="K149" s="10"/>
      <c r="L149" s="10"/>
      <c r="M149" s="10"/>
      <c r="N149" s="10"/>
      <c r="O149" s="10"/>
      <c r="P149" s="10"/>
      <c r="Q149" s="10"/>
      <c r="R149" s="10"/>
      <c r="S149" s="10"/>
      <c r="T149" s="10"/>
    </row>
    <row r="150" spans="1:20" ht="15" x14ac:dyDescent="0.2">
      <c r="A150" s="3" t="s">
        <v>356</v>
      </c>
      <c r="B150" s="3" t="s">
        <v>357</v>
      </c>
      <c r="C150" s="14">
        <v>1325</v>
      </c>
      <c r="D150" s="14">
        <v>834</v>
      </c>
      <c r="E150" s="15">
        <v>62.943396226415103</v>
      </c>
      <c r="F150" s="14">
        <v>1195</v>
      </c>
      <c r="G150" s="14">
        <v>924</v>
      </c>
      <c r="H150" s="15">
        <v>77.322175732217602</v>
      </c>
      <c r="I150" s="10"/>
      <c r="J150" s="10"/>
      <c r="K150" s="10"/>
      <c r="L150" s="10"/>
      <c r="M150" s="10"/>
      <c r="N150" s="10"/>
      <c r="O150" s="10"/>
      <c r="P150" s="10"/>
      <c r="Q150" s="10"/>
      <c r="R150" s="10"/>
      <c r="S150" s="10"/>
      <c r="T150" s="10"/>
    </row>
    <row r="151" spans="1:20" ht="15" x14ac:dyDescent="0.2">
      <c r="A151" s="3" t="s">
        <v>358</v>
      </c>
      <c r="B151" s="3" t="s">
        <v>359</v>
      </c>
      <c r="C151" s="14">
        <v>5981</v>
      </c>
      <c r="D151" s="14">
        <v>3939</v>
      </c>
      <c r="E151" s="15">
        <v>65.858552081591696</v>
      </c>
      <c r="F151" s="14">
        <v>5859</v>
      </c>
      <c r="G151" s="14">
        <v>3944</v>
      </c>
      <c r="H151" s="15">
        <v>67.315241508789896</v>
      </c>
      <c r="I151" s="10"/>
      <c r="J151" s="10"/>
      <c r="K151" s="10"/>
      <c r="L151" s="10"/>
      <c r="M151" s="10"/>
      <c r="N151" s="10"/>
      <c r="O151" s="10"/>
      <c r="P151" s="10"/>
      <c r="Q151" s="10"/>
      <c r="R151" s="10"/>
      <c r="S151" s="10"/>
      <c r="T151" s="10"/>
    </row>
    <row r="152" spans="1:20" ht="15" x14ac:dyDescent="0.2">
      <c r="A152" s="3" t="s">
        <v>360</v>
      </c>
      <c r="B152" s="3" t="s">
        <v>361</v>
      </c>
      <c r="C152" s="14">
        <v>2206</v>
      </c>
      <c r="D152" s="14">
        <v>1553</v>
      </c>
      <c r="E152" s="15">
        <v>70.398912058023598</v>
      </c>
      <c r="F152" s="14">
        <v>2194</v>
      </c>
      <c r="G152" s="14">
        <v>1726</v>
      </c>
      <c r="H152" s="15">
        <v>78.669097538741994</v>
      </c>
      <c r="I152" s="10"/>
      <c r="J152" s="10"/>
      <c r="K152" s="10"/>
      <c r="L152" s="10"/>
      <c r="M152" s="10"/>
      <c r="N152" s="10"/>
      <c r="O152" s="10"/>
      <c r="P152" s="10"/>
      <c r="Q152" s="10"/>
      <c r="R152" s="10"/>
      <c r="S152" s="10"/>
      <c r="T152" s="10"/>
    </row>
    <row r="153" spans="1:20" ht="15" x14ac:dyDescent="0.2">
      <c r="A153" s="3" t="s">
        <v>362</v>
      </c>
      <c r="B153" s="3" t="s">
        <v>363</v>
      </c>
      <c r="C153" s="14">
        <v>3518</v>
      </c>
      <c r="D153" s="14">
        <v>2409</v>
      </c>
      <c r="E153" s="15">
        <v>68.476407049459894</v>
      </c>
      <c r="F153" s="14">
        <v>3439</v>
      </c>
      <c r="G153" s="14">
        <v>2567</v>
      </c>
      <c r="H153" s="15">
        <v>74.643791799941795</v>
      </c>
      <c r="I153" s="10"/>
      <c r="J153" s="10"/>
      <c r="K153" s="10"/>
      <c r="L153" s="10"/>
      <c r="M153" s="10"/>
      <c r="N153" s="10"/>
      <c r="O153" s="10"/>
      <c r="P153" s="10"/>
      <c r="Q153" s="10"/>
      <c r="R153" s="10"/>
      <c r="S153" s="10"/>
      <c r="T153" s="10"/>
    </row>
    <row r="154" spans="1:20" ht="15" x14ac:dyDescent="0.2">
      <c r="A154" s="3" t="s">
        <v>364</v>
      </c>
      <c r="B154" s="3" t="s">
        <v>365</v>
      </c>
      <c r="C154" s="14">
        <v>4073</v>
      </c>
      <c r="D154" s="14">
        <v>3271</v>
      </c>
      <c r="E154" s="15">
        <v>80.309354284311297</v>
      </c>
      <c r="F154" s="14">
        <v>3996</v>
      </c>
      <c r="G154" s="14">
        <v>3482</v>
      </c>
      <c r="H154" s="15">
        <v>87.137137137137103</v>
      </c>
      <c r="I154" s="10"/>
      <c r="J154" s="10"/>
      <c r="K154" s="10"/>
      <c r="L154" s="10"/>
      <c r="M154" s="10"/>
      <c r="N154" s="10"/>
      <c r="O154" s="10"/>
      <c r="P154" s="10"/>
      <c r="Q154" s="10"/>
      <c r="R154" s="10"/>
      <c r="S154" s="10"/>
      <c r="T154" s="10"/>
    </row>
    <row r="155" spans="1:20" ht="15.75" x14ac:dyDescent="0.25">
      <c r="A155" s="9"/>
      <c r="B155" s="9" t="s">
        <v>366</v>
      </c>
      <c r="C155" s="12">
        <v>724796</v>
      </c>
      <c r="D155" s="12">
        <v>524981</v>
      </c>
      <c r="E155" s="13">
        <v>72.431553154266894</v>
      </c>
      <c r="F155" s="12">
        <v>711640</v>
      </c>
      <c r="G155" s="12">
        <v>531609</v>
      </c>
      <c r="H155" s="13">
        <v>74.701956045191395</v>
      </c>
      <c r="I155" s="10"/>
      <c r="J155" s="10"/>
      <c r="K155" s="10"/>
      <c r="L155" s="10"/>
      <c r="M155" s="10"/>
      <c r="N155" s="10"/>
      <c r="O155" s="10"/>
      <c r="P155" s="10"/>
      <c r="Q155" s="10"/>
      <c r="R155" s="10"/>
      <c r="S155" s="10"/>
      <c r="T155" s="10"/>
    </row>
    <row r="156" spans="1:20" ht="15" x14ac:dyDescent="0.2">
      <c r="C156" s="10"/>
      <c r="D156" s="10"/>
      <c r="E156" s="11"/>
      <c r="F156" s="10"/>
      <c r="G156" s="10"/>
      <c r="H156" s="11"/>
      <c r="I156" s="10"/>
      <c r="J156" s="10"/>
      <c r="K156" s="10"/>
      <c r="L156" s="10"/>
      <c r="M156" s="10"/>
      <c r="N156" s="10"/>
      <c r="O156" s="10"/>
      <c r="P156" s="10"/>
      <c r="Q156" s="10"/>
      <c r="R156" s="10"/>
      <c r="S156" s="10"/>
      <c r="T156" s="10"/>
    </row>
    <row r="157" spans="1:20" ht="15" x14ac:dyDescent="0.2">
      <c r="C157" s="10"/>
      <c r="D157" s="10"/>
      <c r="E157" s="11"/>
      <c r="F157" s="10"/>
      <c r="G157" s="10"/>
      <c r="H157" s="11"/>
      <c r="I157" s="10"/>
      <c r="J157" s="10"/>
      <c r="K157" s="10"/>
      <c r="L157" s="10"/>
      <c r="M157" s="10"/>
      <c r="N157" s="10"/>
      <c r="O157" s="10"/>
      <c r="P157" s="10"/>
      <c r="Q157" s="10"/>
      <c r="R157" s="10"/>
      <c r="S157" s="10"/>
      <c r="T157" s="10"/>
    </row>
    <row r="158" spans="1:20" ht="15" x14ac:dyDescent="0.2">
      <c r="C158" s="10"/>
      <c r="D158" s="10"/>
      <c r="E158" s="11"/>
      <c r="F158" s="10"/>
      <c r="G158" s="10"/>
      <c r="H158" s="11"/>
      <c r="I158" s="10"/>
      <c r="J158" s="10"/>
      <c r="K158" s="10"/>
      <c r="L158" s="10"/>
      <c r="M158" s="10"/>
      <c r="N158" s="10"/>
      <c r="O158" s="10"/>
      <c r="P158" s="10"/>
      <c r="Q158" s="10"/>
      <c r="R158" s="10"/>
      <c r="S158" s="10"/>
      <c r="T158" s="10"/>
    </row>
    <row r="159" spans="1:20" ht="15" x14ac:dyDescent="0.2">
      <c r="C159" s="10"/>
      <c r="D159" s="10"/>
      <c r="E159" s="11"/>
      <c r="F159" s="10"/>
      <c r="G159" s="10"/>
      <c r="H159" s="11"/>
      <c r="I159" s="10"/>
      <c r="J159" s="10"/>
      <c r="K159" s="10"/>
      <c r="L159" s="10"/>
      <c r="M159" s="10"/>
      <c r="N159" s="10"/>
      <c r="O159" s="10"/>
      <c r="P159" s="10"/>
      <c r="Q159" s="10"/>
      <c r="R159" s="10"/>
      <c r="S159" s="10"/>
      <c r="T159" s="10"/>
    </row>
    <row r="160" spans="1: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9D0B-D438-4350-9C57-DEA5AC53A300}">
  <dimension ref="A1:T200"/>
  <sheetViews>
    <sheetView workbookViewId="0"/>
  </sheetViews>
  <sheetFormatPr defaultColWidth="10.6640625" defaultRowHeight="15.6" x14ac:dyDescent="0.2"/>
  <cols>
    <col min="1"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367</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368</v>
      </c>
      <c r="B3" s="9" t="s">
        <v>369</v>
      </c>
      <c r="C3" s="12" t="s">
        <v>58</v>
      </c>
      <c r="D3" s="12" t="s">
        <v>59</v>
      </c>
      <c r="E3" s="13" t="s">
        <v>60</v>
      </c>
      <c r="F3" s="12" t="s">
        <v>61</v>
      </c>
      <c r="G3" s="12" t="s">
        <v>62</v>
      </c>
      <c r="H3" s="13" t="s">
        <v>63</v>
      </c>
      <c r="I3" s="10"/>
      <c r="J3" s="10"/>
      <c r="K3" s="10"/>
      <c r="L3" s="10"/>
      <c r="M3" s="10"/>
      <c r="N3" s="10"/>
      <c r="O3" s="10"/>
      <c r="P3" s="10"/>
      <c r="Q3" s="10"/>
      <c r="R3" s="10"/>
      <c r="S3" s="10"/>
      <c r="T3" s="10"/>
    </row>
    <row r="4" spans="1:20" ht="15" x14ac:dyDescent="0.2">
      <c r="A4" s="3" t="s">
        <v>370</v>
      </c>
      <c r="B4" s="3" t="s">
        <v>371</v>
      </c>
      <c r="C4" s="14">
        <v>103852</v>
      </c>
      <c r="D4" s="14">
        <v>69284</v>
      </c>
      <c r="E4" s="15">
        <v>66.714170165235103</v>
      </c>
      <c r="F4" s="14">
        <v>103602</v>
      </c>
      <c r="G4" s="14">
        <v>67147</v>
      </c>
      <c r="H4" s="15">
        <v>64.812455358004698</v>
      </c>
      <c r="I4" s="10"/>
      <c r="J4" s="10"/>
      <c r="K4" s="10"/>
      <c r="L4" s="10"/>
      <c r="M4" s="10"/>
      <c r="N4" s="10"/>
      <c r="O4" s="10"/>
      <c r="P4" s="10"/>
      <c r="Q4" s="10"/>
      <c r="R4" s="10"/>
      <c r="S4" s="10"/>
      <c r="T4" s="10"/>
    </row>
    <row r="5" spans="1:20" ht="15" x14ac:dyDescent="0.2">
      <c r="A5" s="3" t="s">
        <v>372</v>
      </c>
      <c r="B5" s="3" t="s">
        <v>373</v>
      </c>
      <c r="C5" s="14">
        <v>121121</v>
      </c>
      <c r="D5" s="14">
        <v>94346</v>
      </c>
      <c r="E5" s="15">
        <v>77.894006819626696</v>
      </c>
      <c r="F5" s="14">
        <v>119210</v>
      </c>
      <c r="G5" s="14">
        <v>95152</v>
      </c>
      <c r="H5" s="15">
        <v>79.818807147051402</v>
      </c>
      <c r="I5" s="10"/>
      <c r="J5" s="10"/>
      <c r="K5" s="10"/>
      <c r="L5" s="10"/>
      <c r="M5" s="10"/>
      <c r="N5" s="10"/>
      <c r="O5" s="10"/>
      <c r="P5" s="10"/>
      <c r="Q5" s="10"/>
      <c r="R5" s="10"/>
      <c r="S5" s="10"/>
      <c r="T5" s="10"/>
    </row>
    <row r="6" spans="1:20" ht="15" x14ac:dyDescent="0.2">
      <c r="A6" s="3" t="s">
        <v>374</v>
      </c>
      <c r="B6" s="3" t="s">
        <v>375</v>
      </c>
      <c r="C6" s="14">
        <v>72741</v>
      </c>
      <c r="D6" s="14">
        <v>51717</v>
      </c>
      <c r="E6" s="15">
        <v>71.097455355301705</v>
      </c>
      <c r="F6" s="14">
        <v>69603</v>
      </c>
      <c r="G6" s="14">
        <v>51437</v>
      </c>
      <c r="H6" s="15">
        <v>73.900550263638095</v>
      </c>
      <c r="I6" s="10"/>
      <c r="J6" s="10"/>
      <c r="K6" s="10"/>
      <c r="L6" s="10"/>
      <c r="M6" s="10"/>
      <c r="N6" s="10"/>
      <c r="O6" s="10"/>
      <c r="P6" s="10"/>
      <c r="Q6" s="10"/>
      <c r="R6" s="10"/>
      <c r="S6" s="10"/>
      <c r="T6" s="10"/>
    </row>
    <row r="7" spans="1:20" ht="15" x14ac:dyDescent="0.2">
      <c r="A7" s="3" t="s">
        <v>376</v>
      </c>
      <c r="B7" s="3" t="s">
        <v>377</v>
      </c>
      <c r="C7" s="14">
        <v>86657</v>
      </c>
      <c r="D7" s="14">
        <v>67006</v>
      </c>
      <c r="E7" s="15">
        <v>77.323239899835002</v>
      </c>
      <c r="F7" s="14">
        <v>84850</v>
      </c>
      <c r="G7" s="14">
        <v>70010</v>
      </c>
      <c r="H7" s="15">
        <v>82.510312315851493</v>
      </c>
      <c r="I7" s="10"/>
      <c r="J7" s="10"/>
      <c r="K7" s="10"/>
      <c r="L7" s="10"/>
      <c r="M7" s="10"/>
      <c r="N7" s="10"/>
      <c r="O7" s="10"/>
      <c r="P7" s="10"/>
      <c r="Q7" s="10"/>
      <c r="R7" s="10"/>
      <c r="S7" s="10"/>
      <c r="T7" s="10"/>
    </row>
    <row r="8" spans="1:20" ht="15" x14ac:dyDescent="0.2">
      <c r="A8" s="3" t="s">
        <v>378</v>
      </c>
      <c r="B8" s="3" t="s">
        <v>379</v>
      </c>
      <c r="C8" s="14">
        <v>140788</v>
      </c>
      <c r="D8" s="14">
        <v>102813</v>
      </c>
      <c r="E8" s="15">
        <v>73.026820467653494</v>
      </c>
      <c r="F8" s="14">
        <v>137226</v>
      </c>
      <c r="G8" s="14">
        <v>101745</v>
      </c>
      <c r="H8" s="15">
        <v>74.144112631716993</v>
      </c>
      <c r="I8" s="10"/>
      <c r="J8" s="10"/>
      <c r="K8" s="10"/>
      <c r="L8" s="10"/>
      <c r="M8" s="10"/>
      <c r="N8" s="10"/>
      <c r="O8" s="10"/>
      <c r="P8" s="10"/>
      <c r="Q8" s="10"/>
      <c r="R8" s="10"/>
      <c r="S8" s="10"/>
      <c r="T8" s="10"/>
    </row>
    <row r="9" spans="1:20" ht="30" x14ac:dyDescent="0.2">
      <c r="A9" s="3" t="s">
        <v>380</v>
      </c>
      <c r="B9" s="3" t="s">
        <v>381</v>
      </c>
      <c r="C9" s="14">
        <v>102951</v>
      </c>
      <c r="D9" s="14">
        <v>75867</v>
      </c>
      <c r="E9" s="15">
        <v>73.692339073928395</v>
      </c>
      <c r="F9" s="14">
        <v>102578</v>
      </c>
      <c r="G9" s="14">
        <v>76682</v>
      </c>
      <c r="H9" s="15">
        <v>74.7548207217922</v>
      </c>
      <c r="I9" s="10"/>
      <c r="J9" s="10"/>
      <c r="K9" s="10"/>
      <c r="L9" s="10"/>
      <c r="M9" s="10"/>
      <c r="N9" s="10"/>
      <c r="O9" s="10"/>
      <c r="P9" s="10"/>
      <c r="Q9" s="10"/>
      <c r="R9" s="10"/>
      <c r="S9" s="10"/>
      <c r="T9" s="10"/>
    </row>
    <row r="10" spans="1:20" ht="15" x14ac:dyDescent="0.2">
      <c r="A10" s="3" t="s">
        <v>382</v>
      </c>
      <c r="B10" s="3" t="s">
        <v>383</v>
      </c>
      <c r="C10" s="14">
        <v>96686</v>
      </c>
      <c r="D10" s="14">
        <v>63948</v>
      </c>
      <c r="E10" s="15">
        <v>66.139875473181206</v>
      </c>
      <c r="F10" s="14">
        <v>94571</v>
      </c>
      <c r="G10" s="14">
        <v>69436</v>
      </c>
      <c r="H10" s="15">
        <v>73.422084994342896</v>
      </c>
      <c r="I10" s="10"/>
      <c r="J10" s="10"/>
      <c r="K10" s="10"/>
      <c r="L10" s="10"/>
      <c r="M10" s="10"/>
      <c r="N10" s="10"/>
      <c r="O10" s="10"/>
      <c r="P10" s="10"/>
      <c r="Q10" s="10"/>
      <c r="R10" s="10"/>
      <c r="S10" s="10"/>
      <c r="T10" s="10"/>
    </row>
    <row r="11" spans="1:20" ht="15.75" x14ac:dyDescent="0.25">
      <c r="A11" s="9"/>
      <c r="B11" s="9" t="s">
        <v>366</v>
      </c>
      <c r="C11" s="12">
        <v>724796</v>
      </c>
      <c r="D11" s="12">
        <v>524981</v>
      </c>
      <c r="E11" s="13">
        <v>72.431553154266894</v>
      </c>
      <c r="F11" s="12">
        <v>711640</v>
      </c>
      <c r="G11" s="12">
        <v>531609</v>
      </c>
      <c r="H11" s="13">
        <v>74.701956045191395</v>
      </c>
      <c r="I11" s="10"/>
      <c r="J11" s="10"/>
      <c r="K11" s="10"/>
      <c r="L11" s="10"/>
      <c r="M11" s="10"/>
      <c r="N11" s="10"/>
      <c r="O11" s="10"/>
      <c r="P11" s="10"/>
      <c r="Q11" s="10"/>
      <c r="R11" s="10"/>
      <c r="S11" s="10"/>
      <c r="T11" s="10"/>
    </row>
    <row r="12" spans="1:20" ht="15" x14ac:dyDescent="0.2">
      <c r="C12" s="10"/>
      <c r="D12" s="10"/>
      <c r="E12" s="11"/>
      <c r="F12" s="10"/>
      <c r="G12" s="10"/>
      <c r="H12" s="11"/>
      <c r="I12" s="10"/>
      <c r="J12" s="10"/>
      <c r="K12" s="10"/>
      <c r="L12" s="10"/>
      <c r="M12" s="10"/>
      <c r="N12" s="10"/>
      <c r="O12" s="10"/>
      <c r="P12" s="10"/>
      <c r="Q12" s="10"/>
      <c r="R12" s="10"/>
      <c r="S12" s="10"/>
      <c r="T12" s="10"/>
    </row>
    <row r="13" spans="1:20" ht="15" x14ac:dyDescent="0.2">
      <c r="C13" s="10"/>
      <c r="D13" s="10"/>
      <c r="E13" s="11"/>
      <c r="F13" s="10"/>
      <c r="G13" s="10"/>
      <c r="H13" s="11"/>
      <c r="I13" s="10"/>
      <c r="J13" s="10"/>
      <c r="K13" s="10"/>
      <c r="L13" s="10"/>
      <c r="M13" s="10"/>
      <c r="N13" s="10"/>
      <c r="O13" s="10"/>
      <c r="P13" s="10"/>
      <c r="Q13" s="10"/>
      <c r="R13" s="10"/>
      <c r="S13" s="10"/>
      <c r="T13" s="10"/>
    </row>
    <row r="14" spans="1:20" ht="15" x14ac:dyDescent="0.2">
      <c r="C14" s="10"/>
      <c r="D14" s="10"/>
      <c r="E14" s="11"/>
      <c r="F14" s="10"/>
      <c r="G14" s="10"/>
      <c r="H14" s="11"/>
      <c r="I14" s="10"/>
      <c r="J14" s="10"/>
      <c r="K14" s="10"/>
      <c r="L14" s="10"/>
      <c r="M14" s="10"/>
      <c r="N14" s="10"/>
      <c r="O14" s="10"/>
      <c r="P14" s="10"/>
      <c r="Q14" s="10"/>
      <c r="R14" s="10"/>
      <c r="S14" s="10"/>
      <c r="T14" s="10"/>
    </row>
    <row r="15" spans="1:20" ht="15" x14ac:dyDescent="0.2">
      <c r="C15" s="10"/>
      <c r="D15" s="10"/>
      <c r="E15" s="11"/>
      <c r="F15" s="10"/>
      <c r="G15" s="10"/>
      <c r="H15" s="11"/>
      <c r="I15" s="10"/>
      <c r="J15" s="10"/>
      <c r="K15" s="10"/>
      <c r="L15" s="10"/>
      <c r="M15" s="10"/>
      <c r="N15" s="10"/>
      <c r="O15" s="10"/>
      <c r="P15" s="10"/>
      <c r="Q15" s="10"/>
      <c r="R15" s="10"/>
      <c r="S15" s="10"/>
      <c r="T15" s="10"/>
    </row>
    <row r="16" spans="1:20" ht="15" x14ac:dyDescent="0.2">
      <c r="C16" s="10"/>
      <c r="D16" s="10"/>
      <c r="E16" s="11"/>
      <c r="F16" s="10"/>
      <c r="G16" s="10"/>
      <c r="H16" s="11"/>
      <c r="I16" s="10"/>
      <c r="J16" s="10"/>
      <c r="K16" s="10"/>
      <c r="L16" s="10"/>
      <c r="M16" s="10"/>
      <c r="N16" s="10"/>
      <c r="O16" s="10"/>
      <c r="P16" s="10"/>
      <c r="Q16" s="10"/>
      <c r="R16" s="10"/>
      <c r="S16" s="10"/>
      <c r="T16" s="10"/>
    </row>
    <row r="17" spans="3:20" ht="15" x14ac:dyDescent="0.2">
      <c r="C17" s="10"/>
      <c r="D17" s="10"/>
      <c r="E17" s="11"/>
      <c r="F17" s="10"/>
      <c r="G17" s="10"/>
      <c r="H17" s="11"/>
      <c r="I17" s="10"/>
      <c r="J17" s="10"/>
      <c r="K17" s="10"/>
      <c r="L17" s="10"/>
      <c r="M17" s="10"/>
      <c r="N17" s="10"/>
      <c r="O17" s="10"/>
      <c r="P17" s="10"/>
      <c r="Q17" s="10"/>
      <c r="R17" s="10"/>
      <c r="S17" s="10"/>
      <c r="T17" s="10"/>
    </row>
    <row r="18" spans="3:20" ht="15" x14ac:dyDescent="0.2">
      <c r="C18" s="10"/>
      <c r="D18" s="10"/>
      <c r="E18" s="11"/>
      <c r="F18" s="10"/>
      <c r="G18" s="10"/>
      <c r="H18" s="11"/>
      <c r="I18" s="10"/>
      <c r="J18" s="10"/>
      <c r="K18" s="10"/>
      <c r="L18" s="10"/>
      <c r="M18" s="10"/>
      <c r="N18" s="10"/>
      <c r="O18" s="10"/>
      <c r="P18" s="10"/>
      <c r="Q18" s="10"/>
      <c r="R18" s="10"/>
      <c r="S18" s="10"/>
      <c r="T18" s="10"/>
    </row>
    <row r="19" spans="3:20" ht="15" x14ac:dyDescent="0.2">
      <c r="C19" s="10"/>
      <c r="D19" s="10"/>
      <c r="E19" s="11"/>
      <c r="F19" s="10"/>
      <c r="G19" s="10"/>
      <c r="H19" s="11"/>
      <c r="I19" s="10"/>
      <c r="J19" s="10"/>
      <c r="K19" s="10"/>
      <c r="L19" s="10"/>
      <c r="M19" s="10"/>
      <c r="N19" s="10"/>
      <c r="O19" s="10"/>
      <c r="P19" s="10"/>
      <c r="Q19" s="10"/>
      <c r="R19" s="10"/>
      <c r="S19" s="10"/>
      <c r="T19" s="10"/>
    </row>
    <row r="20" spans="3:20" ht="15" x14ac:dyDescent="0.2">
      <c r="C20" s="10"/>
      <c r="D20" s="10"/>
      <c r="E20" s="11"/>
      <c r="F20" s="10"/>
      <c r="G20" s="10"/>
      <c r="H20" s="11"/>
      <c r="I20" s="10"/>
      <c r="J20" s="10"/>
      <c r="K20" s="10"/>
      <c r="L20" s="10"/>
      <c r="M20" s="10"/>
      <c r="N20" s="10"/>
      <c r="O20" s="10"/>
      <c r="P20" s="10"/>
      <c r="Q20" s="10"/>
      <c r="R20" s="10"/>
      <c r="S20" s="10"/>
      <c r="T20" s="10"/>
    </row>
    <row r="21" spans="3:20" ht="15" x14ac:dyDescent="0.2">
      <c r="C21" s="10"/>
      <c r="D21" s="10"/>
      <c r="E21" s="11"/>
      <c r="F21" s="10"/>
      <c r="G21" s="10"/>
      <c r="H21" s="11"/>
      <c r="I21" s="10"/>
      <c r="J21" s="10"/>
      <c r="K21" s="10"/>
      <c r="L21" s="10"/>
      <c r="M21" s="10"/>
      <c r="N21" s="10"/>
      <c r="O21" s="10"/>
      <c r="P21" s="10"/>
      <c r="Q21" s="10"/>
      <c r="R21" s="10"/>
      <c r="S21" s="10"/>
      <c r="T21" s="10"/>
    </row>
    <row r="22" spans="3:20" ht="15" x14ac:dyDescent="0.2">
      <c r="C22" s="10"/>
      <c r="D22" s="10"/>
      <c r="E22" s="11"/>
      <c r="F22" s="10"/>
      <c r="G22" s="10"/>
      <c r="H22" s="11"/>
      <c r="I22" s="10"/>
      <c r="J22" s="10"/>
      <c r="K22" s="10"/>
      <c r="L22" s="10"/>
      <c r="M22" s="10"/>
      <c r="N22" s="10"/>
      <c r="O22" s="10"/>
      <c r="P22" s="10"/>
      <c r="Q22" s="10"/>
      <c r="R22" s="10"/>
      <c r="S22" s="10"/>
      <c r="T22" s="10"/>
    </row>
    <row r="23" spans="3:20" ht="15" x14ac:dyDescent="0.2">
      <c r="C23" s="10"/>
      <c r="D23" s="10"/>
      <c r="E23" s="11"/>
      <c r="F23" s="10"/>
      <c r="G23" s="10"/>
      <c r="H23" s="11"/>
      <c r="I23" s="10"/>
      <c r="J23" s="10"/>
      <c r="K23" s="10"/>
      <c r="L23" s="10"/>
      <c r="M23" s="10"/>
      <c r="N23" s="10"/>
      <c r="O23" s="10"/>
      <c r="P23" s="10"/>
      <c r="Q23" s="10"/>
      <c r="R23" s="10"/>
      <c r="S23" s="10"/>
      <c r="T23" s="10"/>
    </row>
    <row r="24" spans="3:20" ht="15" x14ac:dyDescent="0.2">
      <c r="C24" s="10"/>
      <c r="D24" s="10"/>
      <c r="E24" s="11"/>
      <c r="F24" s="10"/>
      <c r="G24" s="10"/>
      <c r="H24" s="11"/>
      <c r="I24" s="10"/>
      <c r="J24" s="10"/>
      <c r="K24" s="10"/>
      <c r="L24" s="10"/>
      <c r="M24" s="10"/>
      <c r="N24" s="10"/>
      <c r="O24" s="10"/>
      <c r="P24" s="10"/>
      <c r="Q24" s="10"/>
      <c r="R24" s="10"/>
      <c r="S24" s="10"/>
      <c r="T24" s="10"/>
    </row>
    <row r="25" spans="3:20" ht="15" x14ac:dyDescent="0.2">
      <c r="C25" s="10"/>
      <c r="D25" s="10"/>
      <c r="E25" s="11"/>
      <c r="F25" s="10"/>
      <c r="G25" s="10"/>
      <c r="H25" s="11"/>
      <c r="I25" s="10"/>
      <c r="J25" s="10"/>
      <c r="K25" s="10"/>
      <c r="L25" s="10"/>
      <c r="M25" s="10"/>
      <c r="N25" s="10"/>
      <c r="O25" s="10"/>
      <c r="P25" s="10"/>
      <c r="Q25" s="10"/>
      <c r="R25" s="10"/>
      <c r="S25" s="10"/>
      <c r="T25" s="10"/>
    </row>
    <row r="26" spans="3:20" ht="15" x14ac:dyDescent="0.2">
      <c r="C26" s="10"/>
      <c r="D26" s="10"/>
      <c r="E26" s="11"/>
      <c r="F26" s="10"/>
      <c r="G26" s="10"/>
      <c r="H26" s="11"/>
      <c r="I26" s="10"/>
      <c r="J26" s="10"/>
      <c r="K26" s="10"/>
      <c r="L26" s="10"/>
      <c r="M26" s="10"/>
      <c r="N26" s="10"/>
      <c r="O26" s="10"/>
      <c r="P26" s="10"/>
      <c r="Q26" s="10"/>
      <c r="R26" s="10"/>
      <c r="S26" s="10"/>
      <c r="T26" s="10"/>
    </row>
    <row r="27" spans="3:20" ht="15" x14ac:dyDescent="0.2">
      <c r="C27" s="10"/>
      <c r="D27" s="10"/>
      <c r="E27" s="11"/>
      <c r="F27" s="10"/>
      <c r="G27" s="10"/>
      <c r="H27" s="11"/>
      <c r="I27" s="10"/>
      <c r="J27" s="10"/>
      <c r="K27" s="10"/>
      <c r="L27" s="10"/>
      <c r="M27" s="10"/>
      <c r="N27" s="10"/>
      <c r="O27" s="10"/>
      <c r="P27" s="10"/>
      <c r="Q27" s="10"/>
      <c r="R27" s="10"/>
      <c r="S27" s="10"/>
      <c r="T27" s="10"/>
    </row>
    <row r="28" spans="3:20" ht="15" x14ac:dyDescent="0.2">
      <c r="C28" s="10"/>
      <c r="D28" s="10"/>
      <c r="E28" s="11"/>
      <c r="F28" s="10"/>
      <c r="G28" s="10"/>
      <c r="H28" s="11"/>
      <c r="I28" s="10"/>
      <c r="J28" s="10"/>
      <c r="K28" s="10"/>
      <c r="L28" s="10"/>
      <c r="M28" s="10"/>
      <c r="N28" s="10"/>
      <c r="O28" s="10"/>
      <c r="P28" s="10"/>
      <c r="Q28" s="10"/>
      <c r="R28" s="10"/>
      <c r="S28" s="10"/>
      <c r="T28" s="10"/>
    </row>
    <row r="29" spans="3:20" ht="15" x14ac:dyDescent="0.2">
      <c r="C29" s="10"/>
      <c r="D29" s="10"/>
      <c r="E29" s="11"/>
      <c r="F29" s="10"/>
      <c r="G29" s="10"/>
      <c r="H29" s="11"/>
      <c r="I29" s="10"/>
      <c r="J29" s="10"/>
      <c r="K29" s="10"/>
      <c r="L29" s="10"/>
      <c r="M29" s="10"/>
      <c r="N29" s="10"/>
      <c r="O29" s="10"/>
      <c r="P29" s="10"/>
      <c r="Q29" s="10"/>
      <c r="R29" s="10"/>
      <c r="S29" s="10"/>
      <c r="T29" s="10"/>
    </row>
    <row r="30" spans="3:20" ht="15" x14ac:dyDescent="0.2">
      <c r="C30" s="10"/>
      <c r="D30" s="10"/>
      <c r="E30" s="11"/>
      <c r="F30" s="10"/>
      <c r="G30" s="10"/>
      <c r="H30" s="11"/>
      <c r="I30" s="10"/>
      <c r="J30" s="10"/>
      <c r="K30" s="10"/>
      <c r="L30" s="10"/>
      <c r="M30" s="10"/>
      <c r="N30" s="10"/>
      <c r="O30" s="10"/>
      <c r="P30" s="10"/>
      <c r="Q30" s="10"/>
      <c r="R30" s="10"/>
      <c r="S30" s="10"/>
      <c r="T30" s="10"/>
    </row>
    <row r="31" spans="3:20" ht="15" x14ac:dyDescent="0.2">
      <c r="C31" s="10"/>
      <c r="D31" s="10"/>
      <c r="E31" s="11"/>
      <c r="F31" s="10"/>
      <c r="G31" s="10"/>
      <c r="H31" s="11"/>
      <c r="I31" s="10"/>
      <c r="J31" s="10"/>
      <c r="K31" s="10"/>
      <c r="L31" s="10"/>
      <c r="M31" s="10"/>
      <c r="N31" s="10"/>
      <c r="O31" s="10"/>
      <c r="P31" s="10"/>
      <c r="Q31" s="10"/>
      <c r="R31" s="10"/>
      <c r="S31" s="10"/>
      <c r="T31" s="10"/>
    </row>
    <row r="32" spans="3:20" ht="15" x14ac:dyDescent="0.2">
      <c r="C32" s="10"/>
      <c r="D32" s="10"/>
      <c r="E32" s="11"/>
      <c r="F32" s="10"/>
      <c r="G32" s="10"/>
      <c r="H32" s="11"/>
      <c r="I32" s="10"/>
      <c r="J32" s="10"/>
      <c r="K32" s="10"/>
      <c r="L32" s="10"/>
      <c r="M32" s="10"/>
      <c r="N32" s="10"/>
      <c r="O32" s="10"/>
      <c r="P32" s="10"/>
      <c r="Q32" s="10"/>
      <c r="R32" s="10"/>
      <c r="S32" s="10"/>
      <c r="T32" s="10"/>
    </row>
    <row r="33" spans="3:20" ht="15" x14ac:dyDescent="0.2">
      <c r="C33" s="10"/>
      <c r="D33" s="10"/>
      <c r="E33" s="11"/>
      <c r="F33" s="10"/>
      <c r="G33" s="10"/>
      <c r="H33" s="11"/>
      <c r="I33" s="10"/>
      <c r="J33" s="10"/>
      <c r="K33" s="10"/>
      <c r="L33" s="10"/>
      <c r="M33" s="10"/>
      <c r="N33" s="10"/>
      <c r="O33" s="10"/>
      <c r="P33" s="10"/>
      <c r="Q33" s="10"/>
      <c r="R33" s="10"/>
      <c r="S33" s="10"/>
      <c r="T33" s="10"/>
    </row>
    <row r="34" spans="3:20" ht="15" x14ac:dyDescent="0.2">
      <c r="C34" s="10"/>
      <c r="D34" s="10"/>
      <c r="E34" s="11"/>
      <c r="F34" s="10"/>
      <c r="G34" s="10"/>
      <c r="H34" s="11"/>
      <c r="I34" s="10"/>
      <c r="J34" s="10"/>
      <c r="K34" s="10"/>
      <c r="L34" s="10"/>
      <c r="M34" s="10"/>
      <c r="N34" s="10"/>
      <c r="O34" s="10"/>
      <c r="P34" s="10"/>
      <c r="Q34" s="10"/>
      <c r="R34" s="10"/>
      <c r="S34" s="10"/>
      <c r="T34" s="10"/>
    </row>
    <row r="35" spans="3:20" ht="15" x14ac:dyDescent="0.2">
      <c r="C35" s="10"/>
      <c r="D35" s="10"/>
      <c r="E35" s="11"/>
      <c r="F35" s="10"/>
      <c r="G35" s="10"/>
      <c r="H35" s="11"/>
      <c r="I35" s="10"/>
      <c r="J35" s="10"/>
      <c r="K35" s="10"/>
      <c r="L35" s="10"/>
      <c r="M35" s="10"/>
      <c r="N35" s="10"/>
      <c r="O35" s="10"/>
      <c r="P35" s="10"/>
      <c r="Q35" s="10"/>
      <c r="R35" s="10"/>
      <c r="S35" s="10"/>
      <c r="T35" s="10"/>
    </row>
    <row r="36" spans="3:20" ht="15" x14ac:dyDescent="0.2">
      <c r="C36" s="10"/>
      <c r="D36" s="10"/>
      <c r="E36" s="11"/>
      <c r="F36" s="10"/>
      <c r="G36" s="10"/>
      <c r="H36" s="11"/>
      <c r="I36" s="10"/>
      <c r="J36" s="10"/>
      <c r="K36" s="10"/>
      <c r="L36" s="10"/>
      <c r="M36" s="10"/>
      <c r="N36" s="10"/>
      <c r="O36" s="10"/>
      <c r="P36" s="10"/>
      <c r="Q36" s="10"/>
      <c r="R36" s="10"/>
      <c r="S36" s="10"/>
      <c r="T36" s="10"/>
    </row>
    <row r="37" spans="3:20" ht="15" x14ac:dyDescent="0.2">
      <c r="C37" s="10"/>
      <c r="D37" s="10"/>
      <c r="E37" s="11"/>
      <c r="F37" s="10"/>
      <c r="G37" s="10"/>
      <c r="H37" s="11"/>
      <c r="I37" s="10"/>
      <c r="J37" s="10"/>
      <c r="K37" s="10"/>
      <c r="L37" s="10"/>
      <c r="M37" s="10"/>
      <c r="N37" s="10"/>
      <c r="O37" s="10"/>
      <c r="P37" s="10"/>
      <c r="Q37" s="10"/>
      <c r="R37" s="10"/>
      <c r="S37" s="10"/>
      <c r="T37" s="10"/>
    </row>
    <row r="38" spans="3:20" ht="15" x14ac:dyDescent="0.2">
      <c r="C38" s="10"/>
      <c r="D38" s="10"/>
      <c r="E38" s="11"/>
      <c r="F38" s="10"/>
      <c r="G38" s="10"/>
      <c r="H38" s="11"/>
      <c r="I38" s="10"/>
      <c r="J38" s="10"/>
      <c r="K38" s="10"/>
      <c r="L38" s="10"/>
      <c r="M38" s="10"/>
      <c r="N38" s="10"/>
      <c r="O38" s="10"/>
      <c r="P38" s="10"/>
      <c r="Q38" s="10"/>
      <c r="R38" s="10"/>
      <c r="S38" s="10"/>
      <c r="T38" s="10"/>
    </row>
    <row r="39" spans="3:20" ht="15" x14ac:dyDescent="0.2">
      <c r="C39" s="10"/>
      <c r="D39" s="10"/>
      <c r="E39" s="11"/>
      <c r="F39" s="10"/>
      <c r="G39" s="10"/>
      <c r="H39" s="11"/>
      <c r="I39" s="10"/>
      <c r="J39" s="10"/>
      <c r="K39" s="10"/>
      <c r="L39" s="10"/>
      <c r="M39" s="10"/>
      <c r="N39" s="10"/>
      <c r="O39" s="10"/>
      <c r="P39" s="10"/>
      <c r="Q39" s="10"/>
      <c r="R39" s="10"/>
      <c r="S39" s="10"/>
      <c r="T39" s="10"/>
    </row>
    <row r="40" spans="3:20" ht="15" x14ac:dyDescent="0.2">
      <c r="C40" s="10"/>
      <c r="D40" s="10"/>
      <c r="E40" s="11"/>
      <c r="F40" s="10"/>
      <c r="G40" s="10"/>
      <c r="H40" s="11"/>
      <c r="I40" s="10"/>
      <c r="J40" s="10"/>
      <c r="K40" s="10"/>
      <c r="L40" s="10"/>
      <c r="M40" s="10"/>
      <c r="N40" s="10"/>
      <c r="O40" s="10"/>
      <c r="P40" s="10"/>
      <c r="Q40" s="10"/>
      <c r="R40" s="10"/>
      <c r="S40" s="10"/>
      <c r="T40" s="10"/>
    </row>
    <row r="41" spans="3:20" ht="15" x14ac:dyDescent="0.2">
      <c r="C41" s="10"/>
      <c r="D41" s="10"/>
      <c r="E41" s="11"/>
      <c r="F41" s="10"/>
      <c r="G41" s="10"/>
      <c r="H41" s="11"/>
      <c r="I41" s="10"/>
      <c r="J41" s="10"/>
      <c r="K41" s="10"/>
      <c r="L41" s="10"/>
      <c r="M41" s="10"/>
      <c r="N41" s="10"/>
      <c r="O41" s="10"/>
      <c r="P41" s="10"/>
      <c r="Q41" s="10"/>
      <c r="R41" s="10"/>
      <c r="S41" s="10"/>
      <c r="T41" s="10"/>
    </row>
    <row r="42" spans="3:20" ht="15" x14ac:dyDescent="0.2">
      <c r="C42" s="10"/>
      <c r="D42" s="10"/>
      <c r="E42" s="11"/>
      <c r="F42" s="10"/>
      <c r="G42" s="10"/>
      <c r="H42" s="11"/>
      <c r="I42" s="10"/>
      <c r="J42" s="10"/>
      <c r="K42" s="10"/>
      <c r="L42" s="10"/>
      <c r="M42" s="10"/>
      <c r="N42" s="10"/>
      <c r="O42" s="10"/>
      <c r="P42" s="10"/>
      <c r="Q42" s="10"/>
      <c r="R42" s="10"/>
      <c r="S42" s="10"/>
      <c r="T42" s="10"/>
    </row>
    <row r="43" spans="3:20" ht="15" x14ac:dyDescent="0.2">
      <c r="C43" s="10"/>
      <c r="D43" s="10"/>
      <c r="E43" s="11"/>
      <c r="F43" s="10"/>
      <c r="G43" s="10"/>
      <c r="H43" s="11"/>
      <c r="I43" s="10"/>
      <c r="J43" s="10"/>
      <c r="K43" s="10"/>
      <c r="L43" s="10"/>
      <c r="M43" s="10"/>
      <c r="N43" s="10"/>
      <c r="O43" s="10"/>
      <c r="P43" s="10"/>
      <c r="Q43" s="10"/>
      <c r="R43" s="10"/>
      <c r="S43" s="10"/>
      <c r="T43" s="10"/>
    </row>
    <row r="44" spans="3:20" ht="15" x14ac:dyDescent="0.2">
      <c r="C44" s="10"/>
      <c r="D44" s="10"/>
      <c r="E44" s="11"/>
      <c r="F44" s="10"/>
      <c r="G44" s="10"/>
      <c r="H44" s="11"/>
      <c r="I44" s="10"/>
      <c r="J44" s="10"/>
      <c r="K44" s="10"/>
      <c r="L44" s="10"/>
      <c r="M44" s="10"/>
      <c r="N44" s="10"/>
      <c r="O44" s="10"/>
      <c r="P44" s="10"/>
      <c r="Q44" s="10"/>
      <c r="R44" s="10"/>
      <c r="S44" s="10"/>
      <c r="T44" s="10"/>
    </row>
    <row r="45" spans="3:20" ht="15" x14ac:dyDescent="0.2">
      <c r="C45" s="10"/>
      <c r="D45" s="10"/>
      <c r="E45" s="11"/>
      <c r="F45" s="10"/>
      <c r="G45" s="10"/>
      <c r="H45" s="11"/>
      <c r="I45" s="10"/>
      <c r="J45" s="10"/>
      <c r="K45" s="10"/>
      <c r="L45" s="10"/>
      <c r="M45" s="10"/>
      <c r="N45" s="10"/>
      <c r="O45" s="10"/>
      <c r="P45" s="10"/>
      <c r="Q45" s="10"/>
      <c r="R45" s="10"/>
      <c r="S45" s="10"/>
      <c r="T45" s="10"/>
    </row>
    <row r="46" spans="3:20" ht="15" x14ac:dyDescent="0.2">
      <c r="C46" s="10"/>
      <c r="D46" s="10"/>
      <c r="E46" s="11"/>
      <c r="F46" s="10"/>
      <c r="G46" s="10"/>
      <c r="H46" s="11"/>
      <c r="I46" s="10"/>
      <c r="J46" s="10"/>
      <c r="K46" s="10"/>
      <c r="L46" s="10"/>
      <c r="M46" s="10"/>
      <c r="N46" s="10"/>
      <c r="O46" s="10"/>
      <c r="P46" s="10"/>
      <c r="Q46" s="10"/>
      <c r="R46" s="10"/>
      <c r="S46" s="10"/>
      <c r="T46" s="10"/>
    </row>
    <row r="47" spans="3:20" ht="15" x14ac:dyDescent="0.2">
      <c r="C47" s="10"/>
      <c r="D47" s="10"/>
      <c r="E47" s="11"/>
      <c r="F47" s="10"/>
      <c r="G47" s="10"/>
      <c r="H47" s="11"/>
      <c r="I47" s="10"/>
      <c r="J47" s="10"/>
      <c r="K47" s="10"/>
      <c r="L47" s="10"/>
      <c r="M47" s="10"/>
      <c r="N47" s="10"/>
      <c r="O47" s="10"/>
      <c r="P47" s="10"/>
      <c r="Q47" s="10"/>
      <c r="R47" s="10"/>
      <c r="S47" s="10"/>
      <c r="T47" s="10"/>
    </row>
    <row r="48" spans="3:20" ht="15" x14ac:dyDescent="0.2">
      <c r="C48" s="10"/>
      <c r="D48" s="10"/>
      <c r="E48" s="11"/>
      <c r="F48" s="10"/>
      <c r="G48" s="10"/>
      <c r="H48" s="11"/>
      <c r="I48" s="10"/>
      <c r="J48" s="10"/>
      <c r="K48" s="10"/>
      <c r="L48" s="10"/>
      <c r="M48" s="10"/>
      <c r="N48" s="10"/>
      <c r="O48" s="10"/>
      <c r="P48" s="10"/>
      <c r="Q48" s="10"/>
      <c r="R48" s="10"/>
      <c r="S48" s="10"/>
      <c r="T48" s="10"/>
    </row>
    <row r="49" spans="3:20" ht="15" x14ac:dyDescent="0.2">
      <c r="C49" s="10"/>
      <c r="D49" s="10"/>
      <c r="E49" s="11"/>
      <c r="F49" s="10"/>
      <c r="G49" s="10"/>
      <c r="H49" s="11"/>
      <c r="I49" s="10"/>
      <c r="J49" s="10"/>
      <c r="K49" s="10"/>
      <c r="L49" s="10"/>
      <c r="M49" s="10"/>
      <c r="N49" s="10"/>
      <c r="O49" s="10"/>
      <c r="P49" s="10"/>
      <c r="Q49" s="10"/>
      <c r="R49" s="10"/>
      <c r="S49" s="10"/>
      <c r="T49" s="10"/>
    </row>
    <row r="50" spans="3:20" ht="15" x14ac:dyDescent="0.2">
      <c r="C50" s="10"/>
      <c r="D50" s="10"/>
      <c r="E50" s="11"/>
      <c r="F50" s="10"/>
      <c r="G50" s="10"/>
      <c r="H50" s="11"/>
      <c r="I50" s="10"/>
      <c r="J50" s="10"/>
      <c r="K50" s="10"/>
      <c r="L50" s="10"/>
      <c r="M50" s="10"/>
      <c r="N50" s="10"/>
      <c r="O50" s="10"/>
      <c r="P50" s="10"/>
      <c r="Q50" s="10"/>
      <c r="R50" s="10"/>
      <c r="S50" s="10"/>
      <c r="T50" s="10"/>
    </row>
    <row r="51" spans="3:20" ht="15" x14ac:dyDescent="0.2">
      <c r="C51" s="10"/>
      <c r="D51" s="10"/>
      <c r="E51" s="11"/>
      <c r="F51" s="10"/>
      <c r="G51" s="10"/>
      <c r="H51" s="11"/>
      <c r="I51" s="10"/>
      <c r="J51" s="10"/>
      <c r="K51" s="10"/>
      <c r="L51" s="10"/>
      <c r="M51" s="10"/>
      <c r="N51" s="10"/>
      <c r="O51" s="10"/>
      <c r="P51" s="10"/>
      <c r="Q51" s="10"/>
      <c r="R51" s="10"/>
      <c r="S51" s="10"/>
      <c r="T51" s="10"/>
    </row>
    <row r="52" spans="3:20" ht="15" x14ac:dyDescent="0.2">
      <c r="C52" s="10"/>
      <c r="D52" s="10"/>
      <c r="E52" s="11"/>
      <c r="F52" s="10"/>
      <c r="G52" s="10"/>
      <c r="H52" s="11"/>
      <c r="I52" s="10"/>
      <c r="J52" s="10"/>
      <c r="K52" s="10"/>
      <c r="L52" s="10"/>
      <c r="M52" s="10"/>
      <c r="N52" s="10"/>
      <c r="O52" s="10"/>
      <c r="P52" s="10"/>
      <c r="Q52" s="10"/>
      <c r="R52" s="10"/>
      <c r="S52" s="10"/>
      <c r="T52" s="10"/>
    </row>
    <row r="53" spans="3:20" ht="15" x14ac:dyDescent="0.2">
      <c r="C53" s="10"/>
      <c r="D53" s="10"/>
      <c r="E53" s="11"/>
      <c r="F53" s="10"/>
      <c r="G53" s="10"/>
      <c r="H53" s="11"/>
      <c r="I53" s="10"/>
      <c r="J53" s="10"/>
      <c r="K53" s="10"/>
      <c r="L53" s="10"/>
      <c r="M53" s="10"/>
      <c r="N53" s="10"/>
      <c r="O53" s="10"/>
      <c r="P53" s="10"/>
      <c r="Q53" s="10"/>
      <c r="R53" s="10"/>
      <c r="S53" s="10"/>
      <c r="T53" s="10"/>
    </row>
    <row r="54" spans="3:20" ht="15" x14ac:dyDescent="0.2">
      <c r="C54" s="10"/>
      <c r="D54" s="10"/>
      <c r="E54" s="11"/>
      <c r="F54" s="10"/>
      <c r="G54" s="10"/>
      <c r="H54" s="11"/>
      <c r="I54" s="10"/>
      <c r="J54" s="10"/>
      <c r="K54" s="10"/>
      <c r="L54" s="10"/>
      <c r="M54" s="10"/>
      <c r="N54" s="10"/>
      <c r="O54" s="10"/>
      <c r="P54" s="10"/>
      <c r="Q54" s="10"/>
      <c r="R54" s="10"/>
      <c r="S54" s="10"/>
      <c r="T54" s="10"/>
    </row>
    <row r="55" spans="3:20" ht="15" x14ac:dyDescent="0.2">
      <c r="C55" s="10"/>
      <c r="D55" s="10"/>
      <c r="E55" s="11"/>
      <c r="F55" s="10"/>
      <c r="G55" s="10"/>
      <c r="H55" s="11"/>
      <c r="I55" s="10"/>
      <c r="J55" s="10"/>
      <c r="K55" s="10"/>
      <c r="L55" s="10"/>
      <c r="M55" s="10"/>
      <c r="N55" s="10"/>
      <c r="O55" s="10"/>
      <c r="P55" s="10"/>
      <c r="Q55" s="10"/>
      <c r="R55" s="10"/>
      <c r="S55" s="10"/>
      <c r="T55" s="10"/>
    </row>
    <row r="56" spans="3:20" ht="15" x14ac:dyDescent="0.2">
      <c r="C56" s="10"/>
      <c r="D56" s="10"/>
      <c r="E56" s="11"/>
      <c r="F56" s="10"/>
      <c r="G56" s="10"/>
      <c r="H56" s="11"/>
      <c r="I56" s="10"/>
      <c r="J56" s="10"/>
      <c r="K56" s="10"/>
      <c r="L56" s="10"/>
      <c r="M56" s="10"/>
      <c r="N56" s="10"/>
      <c r="O56" s="10"/>
      <c r="P56" s="10"/>
      <c r="Q56" s="10"/>
      <c r="R56" s="10"/>
      <c r="S56" s="10"/>
      <c r="T56" s="10"/>
    </row>
    <row r="57" spans="3:20" ht="15" x14ac:dyDescent="0.2">
      <c r="C57" s="10"/>
      <c r="D57" s="10"/>
      <c r="E57" s="11"/>
      <c r="F57" s="10"/>
      <c r="G57" s="10"/>
      <c r="H57" s="11"/>
      <c r="I57" s="10"/>
      <c r="J57" s="10"/>
      <c r="K57" s="10"/>
      <c r="L57" s="10"/>
      <c r="M57" s="10"/>
      <c r="N57" s="10"/>
      <c r="O57" s="10"/>
      <c r="P57" s="10"/>
      <c r="Q57" s="10"/>
      <c r="R57" s="10"/>
      <c r="S57" s="10"/>
      <c r="T57" s="10"/>
    </row>
    <row r="58" spans="3:20" ht="15" x14ac:dyDescent="0.2">
      <c r="C58" s="10"/>
      <c r="D58" s="10"/>
      <c r="E58" s="11"/>
      <c r="F58" s="10"/>
      <c r="G58" s="10"/>
      <c r="H58" s="11"/>
      <c r="I58" s="10"/>
      <c r="J58" s="10"/>
      <c r="K58" s="10"/>
      <c r="L58" s="10"/>
      <c r="M58" s="10"/>
      <c r="N58" s="10"/>
      <c r="O58" s="10"/>
      <c r="P58" s="10"/>
      <c r="Q58" s="10"/>
      <c r="R58" s="10"/>
      <c r="S58" s="10"/>
      <c r="T58" s="10"/>
    </row>
    <row r="59" spans="3:20" ht="15" x14ac:dyDescent="0.2">
      <c r="C59" s="10"/>
      <c r="D59" s="10"/>
      <c r="E59" s="11"/>
      <c r="F59" s="10"/>
      <c r="G59" s="10"/>
      <c r="H59" s="11"/>
      <c r="I59" s="10"/>
      <c r="J59" s="10"/>
      <c r="K59" s="10"/>
      <c r="L59" s="10"/>
      <c r="M59" s="10"/>
      <c r="N59" s="10"/>
      <c r="O59" s="10"/>
      <c r="P59" s="10"/>
      <c r="Q59" s="10"/>
      <c r="R59" s="10"/>
      <c r="S59" s="10"/>
      <c r="T59" s="10"/>
    </row>
    <row r="60" spans="3:20" ht="15" x14ac:dyDescent="0.2">
      <c r="C60" s="10"/>
      <c r="D60" s="10"/>
      <c r="E60" s="11"/>
      <c r="F60" s="10"/>
      <c r="G60" s="10"/>
      <c r="H60" s="11"/>
      <c r="I60" s="10"/>
      <c r="J60" s="10"/>
      <c r="K60" s="10"/>
      <c r="L60" s="10"/>
      <c r="M60" s="10"/>
      <c r="N60" s="10"/>
      <c r="O60" s="10"/>
      <c r="P60" s="10"/>
      <c r="Q60" s="10"/>
      <c r="R60" s="10"/>
      <c r="S60" s="10"/>
      <c r="T60" s="10"/>
    </row>
    <row r="61" spans="3:20" ht="15" x14ac:dyDescent="0.2">
      <c r="C61" s="10"/>
      <c r="D61" s="10"/>
      <c r="E61" s="11"/>
      <c r="F61" s="10"/>
      <c r="G61" s="10"/>
      <c r="H61" s="11"/>
      <c r="I61" s="10"/>
      <c r="J61" s="10"/>
      <c r="K61" s="10"/>
      <c r="L61" s="10"/>
      <c r="M61" s="10"/>
      <c r="N61" s="10"/>
      <c r="O61" s="10"/>
      <c r="P61" s="10"/>
      <c r="Q61" s="10"/>
      <c r="R61" s="10"/>
      <c r="S61" s="10"/>
      <c r="T61" s="10"/>
    </row>
    <row r="62" spans="3:20" ht="15" x14ac:dyDescent="0.2">
      <c r="C62" s="10"/>
      <c r="D62" s="10"/>
      <c r="E62" s="11"/>
      <c r="F62" s="10"/>
      <c r="G62" s="10"/>
      <c r="H62" s="11"/>
      <c r="I62" s="10"/>
      <c r="J62" s="10"/>
      <c r="K62" s="10"/>
      <c r="L62" s="10"/>
      <c r="M62" s="10"/>
      <c r="N62" s="10"/>
      <c r="O62" s="10"/>
      <c r="P62" s="10"/>
      <c r="Q62" s="10"/>
      <c r="R62" s="10"/>
      <c r="S62" s="10"/>
      <c r="T62" s="10"/>
    </row>
    <row r="63" spans="3:20" ht="15" x14ac:dyDescent="0.2">
      <c r="C63" s="10"/>
      <c r="D63" s="10"/>
      <c r="E63" s="11"/>
      <c r="F63" s="10"/>
      <c r="G63" s="10"/>
      <c r="H63" s="11"/>
      <c r="I63" s="10"/>
      <c r="J63" s="10"/>
      <c r="K63" s="10"/>
      <c r="L63" s="10"/>
      <c r="M63" s="10"/>
      <c r="N63" s="10"/>
      <c r="O63" s="10"/>
      <c r="P63" s="10"/>
      <c r="Q63" s="10"/>
      <c r="R63" s="10"/>
      <c r="S63" s="10"/>
      <c r="T63" s="10"/>
    </row>
    <row r="64" spans="3:20" ht="15" x14ac:dyDescent="0.2">
      <c r="C64" s="10"/>
      <c r="D64" s="10"/>
      <c r="E64" s="11"/>
      <c r="F64" s="10"/>
      <c r="G64" s="10"/>
      <c r="H64" s="11"/>
      <c r="I64" s="10"/>
      <c r="J64" s="10"/>
      <c r="K64" s="10"/>
      <c r="L64" s="10"/>
      <c r="M64" s="10"/>
      <c r="N64" s="10"/>
      <c r="O64" s="10"/>
      <c r="P64" s="10"/>
      <c r="Q64" s="10"/>
      <c r="R64" s="10"/>
      <c r="S64" s="10"/>
      <c r="T64" s="10"/>
    </row>
    <row r="65" spans="3:20" ht="15" x14ac:dyDescent="0.2">
      <c r="C65" s="10"/>
      <c r="D65" s="10"/>
      <c r="E65" s="11"/>
      <c r="F65" s="10"/>
      <c r="G65" s="10"/>
      <c r="H65" s="11"/>
      <c r="I65" s="10"/>
      <c r="J65" s="10"/>
      <c r="K65" s="10"/>
      <c r="L65" s="10"/>
      <c r="M65" s="10"/>
      <c r="N65" s="10"/>
      <c r="O65" s="10"/>
      <c r="P65" s="10"/>
      <c r="Q65" s="10"/>
      <c r="R65" s="10"/>
      <c r="S65" s="10"/>
      <c r="T65" s="10"/>
    </row>
    <row r="66" spans="3:20" ht="15" x14ac:dyDescent="0.2">
      <c r="C66" s="10"/>
      <c r="D66" s="10"/>
      <c r="E66" s="11"/>
      <c r="F66" s="10"/>
      <c r="G66" s="10"/>
      <c r="H66" s="11"/>
      <c r="I66" s="10"/>
      <c r="J66" s="10"/>
      <c r="K66" s="10"/>
      <c r="L66" s="10"/>
      <c r="M66" s="10"/>
      <c r="N66" s="10"/>
      <c r="O66" s="10"/>
      <c r="P66" s="10"/>
      <c r="Q66" s="10"/>
      <c r="R66" s="10"/>
      <c r="S66" s="10"/>
      <c r="T66" s="10"/>
    </row>
    <row r="67" spans="3:20" ht="15" x14ac:dyDescent="0.2">
      <c r="C67" s="10"/>
      <c r="D67" s="10"/>
      <c r="E67" s="11"/>
      <c r="F67" s="10"/>
      <c r="G67" s="10"/>
      <c r="H67" s="11"/>
      <c r="I67" s="10"/>
      <c r="J67" s="10"/>
      <c r="K67" s="10"/>
      <c r="L67" s="10"/>
      <c r="M67" s="10"/>
      <c r="N67" s="10"/>
      <c r="O67" s="10"/>
      <c r="P67" s="10"/>
      <c r="Q67" s="10"/>
      <c r="R67" s="10"/>
      <c r="S67" s="10"/>
      <c r="T67" s="10"/>
    </row>
    <row r="68" spans="3:20" ht="15" x14ac:dyDescent="0.2">
      <c r="C68" s="10"/>
      <c r="D68" s="10"/>
      <c r="E68" s="11"/>
      <c r="F68" s="10"/>
      <c r="G68" s="10"/>
      <c r="H68" s="11"/>
      <c r="I68" s="10"/>
      <c r="J68" s="10"/>
      <c r="K68" s="10"/>
      <c r="L68" s="10"/>
      <c r="M68" s="10"/>
      <c r="N68" s="10"/>
      <c r="O68" s="10"/>
      <c r="P68" s="10"/>
      <c r="Q68" s="10"/>
      <c r="R68" s="10"/>
      <c r="S68" s="10"/>
      <c r="T68" s="10"/>
    </row>
    <row r="69" spans="3:20" ht="15" x14ac:dyDescent="0.2">
      <c r="C69" s="10"/>
      <c r="D69" s="10"/>
      <c r="E69" s="11"/>
      <c r="F69" s="10"/>
      <c r="G69" s="10"/>
      <c r="H69" s="11"/>
      <c r="I69" s="10"/>
      <c r="J69" s="10"/>
      <c r="K69" s="10"/>
      <c r="L69" s="10"/>
      <c r="M69" s="10"/>
      <c r="N69" s="10"/>
      <c r="O69" s="10"/>
      <c r="P69" s="10"/>
      <c r="Q69" s="10"/>
      <c r="R69" s="10"/>
      <c r="S69" s="10"/>
      <c r="T69" s="10"/>
    </row>
    <row r="70" spans="3:20" ht="15" x14ac:dyDescent="0.2">
      <c r="C70" s="10"/>
      <c r="D70" s="10"/>
      <c r="E70" s="11"/>
      <c r="F70" s="10"/>
      <c r="G70" s="10"/>
      <c r="H70" s="11"/>
      <c r="I70" s="10"/>
      <c r="J70" s="10"/>
      <c r="K70" s="10"/>
      <c r="L70" s="10"/>
      <c r="M70" s="10"/>
      <c r="N70" s="10"/>
      <c r="O70" s="10"/>
      <c r="P70" s="10"/>
      <c r="Q70" s="10"/>
      <c r="R70" s="10"/>
      <c r="S70" s="10"/>
      <c r="T70" s="10"/>
    </row>
    <row r="71" spans="3:20" ht="15" x14ac:dyDescent="0.2">
      <c r="C71" s="10"/>
      <c r="D71" s="10"/>
      <c r="E71" s="11"/>
      <c r="F71" s="10"/>
      <c r="G71" s="10"/>
      <c r="H71" s="11"/>
      <c r="I71" s="10"/>
      <c r="J71" s="10"/>
      <c r="K71" s="10"/>
      <c r="L71" s="10"/>
      <c r="M71" s="10"/>
      <c r="N71" s="10"/>
      <c r="O71" s="10"/>
      <c r="P71" s="10"/>
      <c r="Q71" s="10"/>
      <c r="R71" s="10"/>
      <c r="S71" s="10"/>
      <c r="T71" s="10"/>
    </row>
    <row r="72" spans="3:20" ht="15" x14ac:dyDescent="0.2">
      <c r="C72" s="10"/>
      <c r="D72" s="10"/>
      <c r="E72" s="11"/>
      <c r="F72" s="10"/>
      <c r="G72" s="10"/>
      <c r="H72" s="11"/>
      <c r="I72" s="10"/>
      <c r="J72" s="10"/>
      <c r="K72" s="10"/>
      <c r="L72" s="10"/>
      <c r="M72" s="10"/>
      <c r="N72" s="10"/>
      <c r="O72" s="10"/>
      <c r="P72" s="10"/>
      <c r="Q72" s="10"/>
      <c r="R72" s="10"/>
      <c r="S72" s="10"/>
      <c r="T72" s="10"/>
    </row>
    <row r="73" spans="3:20" ht="15" x14ac:dyDescent="0.2">
      <c r="C73" s="10"/>
      <c r="D73" s="10"/>
      <c r="E73" s="11"/>
      <c r="F73" s="10"/>
      <c r="G73" s="10"/>
      <c r="H73" s="11"/>
      <c r="I73" s="10"/>
      <c r="J73" s="10"/>
      <c r="K73" s="10"/>
      <c r="L73" s="10"/>
      <c r="M73" s="10"/>
      <c r="N73" s="10"/>
      <c r="O73" s="10"/>
      <c r="P73" s="10"/>
      <c r="Q73" s="10"/>
      <c r="R73" s="10"/>
      <c r="S73" s="10"/>
      <c r="T73" s="10"/>
    </row>
    <row r="74" spans="3:20" ht="15" x14ac:dyDescent="0.2">
      <c r="C74" s="10"/>
      <c r="D74" s="10"/>
      <c r="E74" s="11"/>
      <c r="F74" s="10"/>
      <c r="G74" s="10"/>
      <c r="H74" s="11"/>
      <c r="I74" s="10"/>
      <c r="J74" s="10"/>
      <c r="K74" s="10"/>
      <c r="L74" s="10"/>
      <c r="M74" s="10"/>
      <c r="N74" s="10"/>
      <c r="O74" s="10"/>
      <c r="P74" s="10"/>
      <c r="Q74" s="10"/>
      <c r="R74" s="10"/>
      <c r="S74" s="10"/>
      <c r="T74" s="10"/>
    </row>
    <row r="75" spans="3:20" ht="15" x14ac:dyDescent="0.2">
      <c r="C75" s="10"/>
      <c r="D75" s="10"/>
      <c r="E75" s="11"/>
      <c r="F75" s="10"/>
      <c r="G75" s="10"/>
      <c r="H75" s="11"/>
      <c r="I75" s="10"/>
      <c r="J75" s="10"/>
      <c r="K75" s="10"/>
      <c r="L75" s="10"/>
      <c r="M75" s="10"/>
      <c r="N75" s="10"/>
      <c r="O75" s="10"/>
      <c r="P75" s="10"/>
      <c r="Q75" s="10"/>
      <c r="R75" s="10"/>
      <c r="S75" s="10"/>
      <c r="T75" s="10"/>
    </row>
    <row r="76" spans="3:20" ht="15" x14ac:dyDescent="0.2">
      <c r="C76" s="10"/>
      <c r="D76" s="10"/>
      <c r="E76" s="11"/>
      <c r="F76" s="10"/>
      <c r="G76" s="10"/>
      <c r="H76" s="11"/>
      <c r="I76" s="10"/>
      <c r="J76" s="10"/>
      <c r="K76" s="10"/>
      <c r="L76" s="10"/>
      <c r="M76" s="10"/>
      <c r="N76" s="10"/>
      <c r="O76" s="10"/>
      <c r="P76" s="10"/>
      <c r="Q76" s="10"/>
      <c r="R76" s="10"/>
      <c r="S76" s="10"/>
      <c r="T76" s="10"/>
    </row>
    <row r="77" spans="3:20" ht="15" x14ac:dyDescent="0.2">
      <c r="C77" s="10"/>
      <c r="D77" s="10"/>
      <c r="E77" s="11"/>
      <c r="F77" s="10"/>
      <c r="G77" s="10"/>
      <c r="H77" s="11"/>
      <c r="I77" s="10"/>
      <c r="J77" s="10"/>
      <c r="K77" s="10"/>
      <c r="L77" s="10"/>
      <c r="M77" s="10"/>
      <c r="N77" s="10"/>
      <c r="O77" s="10"/>
      <c r="P77" s="10"/>
      <c r="Q77" s="10"/>
      <c r="R77" s="10"/>
      <c r="S77" s="10"/>
      <c r="T77" s="10"/>
    </row>
    <row r="78" spans="3:20" ht="15" x14ac:dyDescent="0.2">
      <c r="C78" s="10"/>
      <c r="D78" s="10"/>
      <c r="E78" s="11"/>
      <c r="F78" s="10"/>
      <c r="G78" s="10"/>
      <c r="H78" s="11"/>
      <c r="I78" s="10"/>
      <c r="J78" s="10"/>
      <c r="K78" s="10"/>
      <c r="L78" s="10"/>
      <c r="M78" s="10"/>
      <c r="N78" s="10"/>
      <c r="O78" s="10"/>
      <c r="P78" s="10"/>
      <c r="Q78" s="10"/>
      <c r="R78" s="10"/>
      <c r="S78" s="10"/>
      <c r="T78" s="10"/>
    </row>
    <row r="79" spans="3:20" ht="15" x14ac:dyDescent="0.2">
      <c r="C79" s="10"/>
      <c r="D79" s="10"/>
      <c r="E79" s="11"/>
      <c r="F79" s="10"/>
      <c r="G79" s="10"/>
      <c r="H79" s="11"/>
      <c r="I79" s="10"/>
      <c r="J79" s="10"/>
      <c r="K79" s="10"/>
      <c r="L79" s="10"/>
      <c r="M79" s="10"/>
      <c r="N79" s="10"/>
      <c r="O79" s="10"/>
      <c r="P79" s="10"/>
      <c r="Q79" s="10"/>
      <c r="R79" s="10"/>
      <c r="S79" s="10"/>
      <c r="T79" s="10"/>
    </row>
    <row r="80" spans="3:20" ht="15" x14ac:dyDescent="0.2">
      <c r="C80" s="10"/>
      <c r="D80" s="10"/>
      <c r="E80" s="11"/>
      <c r="F80" s="10"/>
      <c r="G80" s="10"/>
      <c r="H80" s="11"/>
      <c r="I80" s="10"/>
      <c r="J80" s="10"/>
      <c r="K80" s="10"/>
      <c r="L80" s="10"/>
      <c r="M80" s="10"/>
      <c r="N80" s="10"/>
      <c r="O80" s="10"/>
      <c r="P80" s="10"/>
      <c r="Q80" s="10"/>
      <c r="R80" s="10"/>
      <c r="S80" s="10"/>
      <c r="T80" s="10"/>
    </row>
    <row r="81" spans="3:20" ht="15" x14ac:dyDescent="0.2">
      <c r="C81" s="10"/>
      <c r="D81" s="10"/>
      <c r="E81" s="11"/>
      <c r="F81" s="10"/>
      <c r="G81" s="10"/>
      <c r="H81" s="11"/>
      <c r="I81" s="10"/>
      <c r="J81" s="10"/>
      <c r="K81" s="10"/>
      <c r="L81" s="10"/>
      <c r="M81" s="10"/>
      <c r="N81" s="10"/>
      <c r="O81" s="10"/>
      <c r="P81" s="10"/>
      <c r="Q81" s="10"/>
      <c r="R81" s="10"/>
      <c r="S81" s="10"/>
      <c r="T81" s="10"/>
    </row>
    <row r="82" spans="3:20" ht="15" x14ac:dyDescent="0.2">
      <c r="C82" s="10"/>
      <c r="D82" s="10"/>
      <c r="E82" s="11"/>
      <c r="F82" s="10"/>
      <c r="G82" s="10"/>
      <c r="H82" s="11"/>
      <c r="I82" s="10"/>
      <c r="J82" s="10"/>
      <c r="K82" s="10"/>
      <c r="L82" s="10"/>
      <c r="M82" s="10"/>
      <c r="N82" s="10"/>
      <c r="O82" s="10"/>
      <c r="P82" s="10"/>
      <c r="Q82" s="10"/>
      <c r="R82" s="10"/>
      <c r="S82" s="10"/>
      <c r="T82" s="10"/>
    </row>
    <row r="83" spans="3:20" ht="15" x14ac:dyDescent="0.2">
      <c r="C83" s="10"/>
      <c r="D83" s="10"/>
      <c r="E83" s="11"/>
      <c r="F83" s="10"/>
      <c r="G83" s="10"/>
      <c r="H83" s="11"/>
      <c r="I83" s="10"/>
      <c r="J83" s="10"/>
      <c r="K83" s="10"/>
      <c r="L83" s="10"/>
      <c r="M83" s="10"/>
      <c r="N83" s="10"/>
      <c r="O83" s="10"/>
      <c r="P83" s="10"/>
      <c r="Q83" s="10"/>
      <c r="R83" s="10"/>
      <c r="S83" s="10"/>
      <c r="T83" s="10"/>
    </row>
    <row r="84" spans="3:20" ht="15" x14ac:dyDescent="0.2">
      <c r="C84" s="10"/>
      <c r="D84" s="10"/>
      <c r="E84" s="11"/>
      <c r="F84" s="10"/>
      <c r="G84" s="10"/>
      <c r="H84" s="11"/>
      <c r="I84" s="10"/>
      <c r="J84" s="10"/>
      <c r="K84" s="10"/>
      <c r="L84" s="10"/>
      <c r="M84" s="10"/>
      <c r="N84" s="10"/>
      <c r="O84" s="10"/>
      <c r="P84" s="10"/>
      <c r="Q84" s="10"/>
      <c r="R84" s="10"/>
      <c r="S84" s="10"/>
      <c r="T84" s="10"/>
    </row>
    <row r="85" spans="3:20" ht="15" x14ac:dyDescent="0.2">
      <c r="C85" s="10"/>
      <c r="D85" s="10"/>
      <c r="E85" s="11"/>
      <c r="F85" s="10"/>
      <c r="G85" s="10"/>
      <c r="H85" s="11"/>
      <c r="I85" s="10"/>
      <c r="J85" s="10"/>
      <c r="K85" s="10"/>
      <c r="L85" s="10"/>
      <c r="M85" s="10"/>
      <c r="N85" s="10"/>
      <c r="O85" s="10"/>
      <c r="P85" s="10"/>
      <c r="Q85" s="10"/>
      <c r="R85" s="10"/>
      <c r="S85" s="10"/>
      <c r="T85" s="10"/>
    </row>
    <row r="86" spans="3:20" ht="15" x14ac:dyDescent="0.2">
      <c r="C86" s="10"/>
      <c r="D86" s="10"/>
      <c r="E86" s="11"/>
      <c r="F86" s="10"/>
      <c r="G86" s="10"/>
      <c r="H86" s="11"/>
      <c r="I86" s="10"/>
      <c r="J86" s="10"/>
      <c r="K86" s="10"/>
      <c r="L86" s="10"/>
      <c r="M86" s="10"/>
      <c r="N86" s="10"/>
      <c r="O86" s="10"/>
      <c r="P86" s="10"/>
      <c r="Q86" s="10"/>
      <c r="R86" s="10"/>
      <c r="S86" s="10"/>
      <c r="T86" s="10"/>
    </row>
    <row r="87" spans="3:20" ht="15" x14ac:dyDescent="0.2">
      <c r="C87" s="10"/>
      <c r="D87" s="10"/>
      <c r="E87" s="11"/>
      <c r="F87" s="10"/>
      <c r="G87" s="10"/>
      <c r="H87" s="11"/>
      <c r="I87" s="10"/>
      <c r="J87" s="10"/>
      <c r="K87" s="10"/>
      <c r="L87" s="10"/>
      <c r="M87" s="10"/>
      <c r="N87" s="10"/>
      <c r="O87" s="10"/>
      <c r="P87" s="10"/>
      <c r="Q87" s="10"/>
      <c r="R87" s="10"/>
      <c r="S87" s="10"/>
      <c r="T87" s="10"/>
    </row>
    <row r="88" spans="3:20" ht="15" x14ac:dyDescent="0.2">
      <c r="C88" s="10"/>
      <c r="D88" s="10"/>
      <c r="E88" s="11"/>
      <c r="F88" s="10"/>
      <c r="G88" s="10"/>
      <c r="H88" s="11"/>
      <c r="I88" s="10"/>
      <c r="J88" s="10"/>
      <c r="K88" s="10"/>
      <c r="L88" s="10"/>
      <c r="M88" s="10"/>
      <c r="N88" s="10"/>
      <c r="O88" s="10"/>
      <c r="P88" s="10"/>
      <c r="Q88" s="10"/>
      <c r="R88" s="10"/>
      <c r="S88" s="10"/>
      <c r="T88" s="10"/>
    </row>
    <row r="89" spans="3:20" ht="15" x14ac:dyDescent="0.2">
      <c r="C89" s="10"/>
      <c r="D89" s="10"/>
      <c r="E89" s="11"/>
      <c r="F89" s="10"/>
      <c r="G89" s="10"/>
      <c r="H89" s="11"/>
      <c r="I89" s="10"/>
      <c r="J89" s="10"/>
      <c r="K89" s="10"/>
      <c r="L89" s="10"/>
      <c r="M89" s="10"/>
      <c r="N89" s="10"/>
      <c r="O89" s="10"/>
      <c r="P89" s="10"/>
      <c r="Q89" s="10"/>
      <c r="R89" s="10"/>
      <c r="S89" s="10"/>
      <c r="T89" s="10"/>
    </row>
    <row r="90" spans="3:20" ht="15" x14ac:dyDescent="0.2">
      <c r="C90" s="10"/>
      <c r="D90" s="10"/>
      <c r="E90" s="11"/>
      <c r="F90" s="10"/>
      <c r="G90" s="10"/>
      <c r="H90" s="11"/>
      <c r="I90" s="10"/>
      <c r="J90" s="10"/>
      <c r="K90" s="10"/>
      <c r="L90" s="10"/>
      <c r="M90" s="10"/>
      <c r="N90" s="10"/>
      <c r="O90" s="10"/>
      <c r="P90" s="10"/>
      <c r="Q90" s="10"/>
      <c r="R90" s="10"/>
      <c r="S90" s="10"/>
      <c r="T90" s="10"/>
    </row>
    <row r="91" spans="3:20" ht="15" x14ac:dyDescent="0.2">
      <c r="C91" s="10"/>
      <c r="D91" s="10"/>
      <c r="E91" s="11"/>
      <c r="F91" s="10"/>
      <c r="G91" s="10"/>
      <c r="H91" s="11"/>
      <c r="I91" s="10"/>
      <c r="J91" s="10"/>
      <c r="K91" s="10"/>
      <c r="L91" s="10"/>
      <c r="M91" s="10"/>
      <c r="N91" s="10"/>
      <c r="O91" s="10"/>
      <c r="P91" s="10"/>
      <c r="Q91" s="10"/>
      <c r="R91" s="10"/>
      <c r="S91" s="10"/>
      <c r="T91" s="10"/>
    </row>
    <row r="92" spans="3:20" ht="15" x14ac:dyDescent="0.2">
      <c r="C92" s="10"/>
      <c r="D92" s="10"/>
      <c r="E92" s="11"/>
      <c r="F92" s="10"/>
      <c r="G92" s="10"/>
      <c r="H92" s="11"/>
      <c r="I92" s="10"/>
      <c r="J92" s="10"/>
      <c r="K92" s="10"/>
      <c r="L92" s="10"/>
      <c r="M92" s="10"/>
      <c r="N92" s="10"/>
      <c r="O92" s="10"/>
      <c r="P92" s="10"/>
      <c r="Q92" s="10"/>
      <c r="R92" s="10"/>
      <c r="S92" s="10"/>
      <c r="T92" s="10"/>
    </row>
    <row r="93" spans="3:20" ht="15" x14ac:dyDescent="0.2">
      <c r="C93" s="10"/>
      <c r="D93" s="10"/>
      <c r="E93" s="11"/>
      <c r="F93" s="10"/>
      <c r="G93" s="10"/>
      <c r="H93" s="11"/>
      <c r="I93" s="10"/>
      <c r="J93" s="10"/>
      <c r="K93" s="10"/>
      <c r="L93" s="10"/>
      <c r="M93" s="10"/>
      <c r="N93" s="10"/>
      <c r="O93" s="10"/>
      <c r="P93" s="10"/>
      <c r="Q93" s="10"/>
      <c r="R93" s="10"/>
      <c r="S93" s="10"/>
      <c r="T93" s="10"/>
    </row>
    <row r="94" spans="3:20" ht="15" x14ac:dyDescent="0.2">
      <c r="C94" s="10"/>
      <c r="D94" s="10"/>
      <c r="E94" s="11"/>
      <c r="F94" s="10"/>
      <c r="G94" s="10"/>
      <c r="H94" s="11"/>
      <c r="I94" s="10"/>
      <c r="J94" s="10"/>
      <c r="K94" s="10"/>
      <c r="L94" s="10"/>
      <c r="M94" s="10"/>
      <c r="N94" s="10"/>
      <c r="O94" s="10"/>
      <c r="P94" s="10"/>
      <c r="Q94" s="10"/>
      <c r="R94" s="10"/>
      <c r="S94" s="10"/>
      <c r="T94" s="10"/>
    </row>
    <row r="95" spans="3:20" ht="15" x14ac:dyDescent="0.2">
      <c r="C95" s="10"/>
      <c r="D95" s="10"/>
      <c r="E95" s="11"/>
      <c r="F95" s="10"/>
      <c r="G95" s="10"/>
      <c r="H95" s="11"/>
      <c r="I95" s="10"/>
      <c r="J95" s="10"/>
      <c r="K95" s="10"/>
      <c r="L95" s="10"/>
      <c r="M95" s="10"/>
      <c r="N95" s="10"/>
      <c r="O95" s="10"/>
      <c r="P95" s="10"/>
      <c r="Q95" s="10"/>
      <c r="R95" s="10"/>
      <c r="S95" s="10"/>
      <c r="T95" s="10"/>
    </row>
    <row r="96" spans="3:20" ht="15" x14ac:dyDescent="0.2">
      <c r="C96" s="10"/>
      <c r="D96" s="10"/>
      <c r="E96" s="11"/>
      <c r="F96" s="10"/>
      <c r="G96" s="10"/>
      <c r="H96" s="11"/>
      <c r="I96" s="10"/>
      <c r="J96" s="10"/>
      <c r="K96" s="10"/>
      <c r="L96" s="10"/>
      <c r="M96" s="10"/>
      <c r="N96" s="10"/>
      <c r="O96" s="10"/>
      <c r="P96" s="10"/>
      <c r="Q96" s="10"/>
      <c r="R96" s="10"/>
      <c r="S96" s="10"/>
      <c r="T96" s="10"/>
    </row>
    <row r="97" spans="3:20" ht="15" x14ac:dyDescent="0.2">
      <c r="C97" s="10"/>
      <c r="D97" s="10"/>
      <c r="E97" s="11"/>
      <c r="F97" s="10"/>
      <c r="G97" s="10"/>
      <c r="H97" s="11"/>
      <c r="I97" s="10"/>
      <c r="J97" s="10"/>
      <c r="K97" s="10"/>
      <c r="L97" s="10"/>
      <c r="M97" s="10"/>
      <c r="N97" s="10"/>
      <c r="O97" s="10"/>
      <c r="P97" s="10"/>
      <c r="Q97" s="10"/>
      <c r="R97" s="10"/>
      <c r="S97" s="10"/>
      <c r="T97" s="10"/>
    </row>
    <row r="98" spans="3:20" ht="15" x14ac:dyDescent="0.2">
      <c r="C98" s="10"/>
      <c r="D98" s="10"/>
      <c r="E98" s="11"/>
      <c r="F98" s="10"/>
      <c r="G98" s="10"/>
      <c r="H98" s="11"/>
      <c r="I98" s="10"/>
      <c r="J98" s="10"/>
      <c r="K98" s="10"/>
      <c r="L98" s="10"/>
      <c r="M98" s="10"/>
      <c r="N98" s="10"/>
      <c r="O98" s="10"/>
      <c r="P98" s="10"/>
      <c r="Q98" s="10"/>
      <c r="R98" s="10"/>
      <c r="S98" s="10"/>
      <c r="T98" s="10"/>
    </row>
    <row r="99" spans="3:20" ht="15" x14ac:dyDescent="0.2">
      <c r="C99" s="10"/>
      <c r="D99" s="10"/>
      <c r="E99" s="11"/>
      <c r="F99" s="10"/>
      <c r="G99" s="10"/>
      <c r="H99" s="11"/>
      <c r="I99" s="10"/>
      <c r="J99" s="10"/>
      <c r="K99" s="10"/>
      <c r="L99" s="10"/>
      <c r="M99" s="10"/>
      <c r="N99" s="10"/>
      <c r="O99" s="10"/>
      <c r="P99" s="10"/>
      <c r="Q99" s="10"/>
      <c r="R99" s="10"/>
      <c r="S99" s="10"/>
      <c r="T99" s="10"/>
    </row>
    <row r="100" spans="3:20" ht="15" x14ac:dyDescent="0.2">
      <c r="C100" s="10"/>
      <c r="D100" s="10"/>
      <c r="E100" s="11"/>
      <c r="F100" s="10"/>
      <c r="G100" s="10"/>
      <c r="H100" s="11"/>
      <c r="I100" s="10"/>
      <c r="J100" s="10"/>
      <c r="K100" s="10"/>
      <c r="L100" s="10"/>
      <c r="M100" s="10"/>
      <c r="N100" s="10"/>
      <c r="O100" s="10"/>
      <c r="P100" s="10"/>
      <c r="Q100" s="10"/>
      <c r="R100" s="10"/>
      <c r="S100" s="10"/>
      <c r="T100" s="10"/>
    </row>
    <row r="101" spans="3:20" ht="15" x14ac:dyDescent="0.2">
      <c r="C101" s="10"/>
      <c r="D101" s="10"/>
      <c r="E101" s="11"/>
      <c r="F101" s="10"/>
      <c r="G101" s="10"/>
      <c r="H101" s="11"/>
      <c r="I101" s="10"/>
      <c r="J101" s="10"/>
      <c r="K101" s="10"/>
      <c r="L101" s="10"/>
      <c r="M101" s="10"/>
      <c r="N101" s="10"/>
      <c r="O101" s="10"/>
      <c r="P101" s="10"/>
      <c r="Q101" s="10"/>
      <c r="R101" s="10"/>
      <c r="S101" s="10"/>
      <c r="T101" s="10"/>
    </row>
    <row r="102" spans="3:20" ht="15" x14ac:dyDescent="0.2">
      <c r="C102" s="10"/>
      <c r="D102" s="10"/>
      <c r="E102" s="11"/>
      <c r="F102" s="10"/>
      <c r="G102" s="10"/>
      <c r="H102" s="11"/>
      <c r="I102" s="10"/>
      <c r="J102" s="10"/>
      <c r="K102" s="10"/>
      <c r="L102" s="10"/>
      <c r="M102" s="10"/>
      <c r="N102" s="10"/>
      <c r="O102" s="10"/>
      <c r="P102" s="10"/>
      <c r="Q102" s="10"/>
      <c r="R102" s="10"/>
      <c r="S102" s="10"/>
      <c r="T102" s="10"/>
    </row>
    <row r="103" spans="3:20" ht="15" x14ac:dyDescent="0.2">
      <c r="C103" s="10"/>
      <c r="D103" s="10"/>
      <c r="E103" s="11"/>
      <c r="F103" s="10"/>
      <c r="G103" s="10"/>
      <c r="H103" s="11"/>
      <c r="I103" s="10"/>
      <c r="J103" s="10"/>
      <c r="K103" s="10"/>
      <c r="L103" s="10"/>
      <c r="M103" s="10"/>
      <c r="N103" s="10"/>
      <c r="O103" s="10"/>
      <c r="P103" s="10"/>
      <c r="Q103" s="10"/>
      <c r="R103" s="10"/>
      <c r="S103" s="10"/>
      <c r="T103" s="10"/>
    </row>
    <row r="104" spans="3:20" ht="15" x14ac:dyDescent="0.2">
      <c r="C104" s="10"/>
      <c r="D104" s="10"/>
      <c r="E104" s="11"/>
      <c r="F104" s="10"/>
      <c r="G104" s="10"/>
      <c r="H104" s="11"/>
      <c r="I104" s="10"/>
      <c r="J104" s="10"/>
      <c r="K104" s="10"/>
      <c r="L104" s="10"/>
      <c r="M104" s="10"/>
      <c r="N104" s="10"/>
      <c r="O104" s="10"/>
      <c r="P104" s="10"/>
      <c r="Q104" s="10"/>
      <c r="R104" s="10"/>
      <c r="S104" s="10"/>
      <c r="T104" s="10"/>
    </row>
    <row r="105" spans="3:20" ht="15" x14ac:dyDescent="0.2">
      <c r="C105" s="10"/>
      <c r="D105" s="10"/>
      <c r="E105" s="11"/>
      <c r="F105" s="10"/>
      <c r="G105" s="10"/>
      <c r="H105" s="11"/>
      <c r="I105" s="10"/>
      <c r="J105" s="10"/>
      <c r="K105" s="10"/>
      <c r="L105" s="10"/>
      <c r="M105" s="10"/>
      <c r="N105" s="10"/>
      <c r="O105" s="10"/>
      <c r="P105" s="10"/>
      <c r="Q105" s="10"/>
      <c r="R105" s="10"/>
      <c r="S105" s="10"/>
      <c r="T105" s="10"/>
    </row>
    <row r="106" spans="3:20" ht="15" x14ac:dyDescent="0.2">
      <c r="C106" s="10"/>
      <c r="D106" s="10"/>
      <c r="E106" s="11"/>
      <c r="F106" s="10"/>
      <c r="G106" s="10"/>
      <c r="H106" s="11"/>
      <c r="I106" s="10"/>
      <c r="J106" s="10"/>
      <c r="K106" s="10"/>
      <c r="L106" s="10"/>
      <c r="M106" s="10"/>
      <c r="N106" s="10"/>
      <c r="O106" s="10"/>
      <c r="P106" s="10"/>
      <c r="Q106" s="10"/>
      <c r="R106" s="10"/>
      <c r="S106" s="10"/>
      <c r="T106" s="10"/>
    </row>
    <row r="107" spans="3:20" ht="15" x14ac:dyDescent="0.2">
      <c r="C107" s="10"/>
      <c r="D107" s="10"/>
      <c r="E107" s="11"/>
      <c r="F107" s="10"/>
      <c r="G107" s="10"/>
      <c r="H107" s="11"/>
      <c r="I107" s="10"/>
      <c r="J107" s="10"/>
      <c r="K107" s="10"/>
      <c r="L107" s="10"/>
      <c r="M107" s="10"/>
      <c r="N107" s="10"/>
      <c r="O107" s="10"/>
      <c r="P107" s="10"/>
      <c r="Q107" s="10"/>
      <c r="R107" s="10"/>
      <c r="S107" s="10"/>
      <c r="T107" s="10"/>
    </row>
    <row r="108" spans="3:20" ht="15" x14ac:dyDescent="0.2">
      <c r="C108" s="10"/>
      <c r="D108" s="10"/>
      <c r="E108" s="11"/>
      <c r="F108" s="10"/>
      <c r="G108" s="10"/>
      <c r="H108" s="11"/>
      <c r="I108" s="10"/>
      <c r="J108" s="10"/>
      <c r="K108" s="10"/>
      <c r="L108" s="10"/>
      <c r="M108" s="10"/>
      <c r="N108" s="10"/>
      <c r="O108" s="10"/>
      <c r="P108" s="10"/>
      <c r="Q108" s="10"/>
      <c r="R108" s="10"/>
      <c r="S108" s="10"/>
      <c r="T108" s="10"/>
    </row>
    <row r="109" spans="3:20" ht="15" x14ac:dyDescent="0.2">
      <c r="C109" s="10"/>
      <c r="D109" s="10"/>
      <c r="E109" s="11"/>
      <c r="F109" s="10"/>
      <c r="G109" s="10"/>
      <c r="H109" s="11"/>
      <c r="I109" s="10"/>
      <c r="J109" s="10"/>
      <c r="K109" s="10"/>
      <c r="L109" s="10"/>
      <c r="M109" s="10"/>
      <c r="N109" s="10"/>
      <c r="O109" s="10"/>
      <c r="P109" s="10"/>
      <c r="Q109" s="10"/>
      <c r="R109" s="10"/>
      <c r="S109" s="10"/>
      <c r="T109" s="10"/>
    </row>
    <row r="110" spans="3:20" ht="15" x14ac:dyDescent="0.2">
      <c r="C110" s="10"/>
      <c r="D110" s="10"/>
      <c r="E110" s="11"/>
      <c r="F110" s="10"/>
      <c r="G110" s="10"/>
      <c r="H110" s="11"/>
      <c r="I110" s="10"/>
      <c r="J110" s="10"/>
      <c r="K110" s="10"/>
      <c r="L110" s="10"/>
      <c r="M110" s="10"/>
      <c r="N110" s="10"/>
      <c r="O110" s="10"/>
      <c r="P110" s="10"/>
      <c r="Q110" s="10"/>
      <c r="R110" s="10"/>
      <c r="S110" s="10"/>
      <c r="T110" s="10"/>
    </row>
    <row r="111" spans="3:20" ht="15" x14ac:dyDescent="0.2">
      <c r="C111" s="10"/>
      <c r="D111" s="10"/>
      <c r="E111" s="11"/>
      <c r="F111" s="10"/>
      <c r="G111" s="10"/>
      <c r="H111" s="11"/>
      <c r="I111" s="10"/>
      <c r="J111" s="10"/>
      <c r="K111" s="10"/>
      <c r="L111" s="10"/>
      <c r="M111" s="10"/>
      <c r="N111" s="10"/>
      <c r="O111" s="10"/>
      <c r="P111" s="10"/>
      <c r="Q111" s="10"/>
      <c r="R111" s="10"/>
      <c r="S111" s="10"/>
      <c r="T111" s="10"/>
    </row>
    <row r="112" spans="3:20" ht="15" x14ac:dyDescent="0.2">
      <c r="C112" s="10"/>
      <c r="D112" s="10"/>
      <c r="E112" s="11"/>
      <c r="F112" s="10"/>
      <c r="G112" s="10"/>
      <c r="H112" s="11"/>
      <c r="I112" s="10"/>
      <c r="J112" s="10"/>
      <c r="K112" s="10"/>
      <c r="L112" s="10"/>
      <c r="M112" s="10"/>
      <c r="N112" s="10"/>
      <c r="O112" s="10"/>
      <c r="P112" s="10"/>
      <c r="Q112" s="10"/>
      <c r="R112" s="10"/>
      <c r="S112" s="10"/>
      <c r="T112" s="10"/>
    </row>
    <row r="113" spans="3:20" ht="15" x14ac:dyDescent="0.2">
      <c r="C113" s="10"/>
      <c r="D113" s="10"/>
      <c r="E113" s="11"/>
      <c r="F113" s="10"/>
      <c r="G113" s="10"/>
      <c r="H113" s="11"/>
      <c r="I113" s="10"/>
      <c r="J113" s="10"/>
      <c r="K113" s="10"/>
      <c r="L113" s="10"/>
      <c r="M113" s="10"/>
      <c r="N113" s="10"/>
      <c r="O113" s="10"/>
      <c r="P113" s="10"/>
      <c r="Q113" s="10"/>
      <c r="R113" s="10"/>
      <c r="S113" s="10"/>
      <c r="T113" s="10"/>
    </row>
    <row r="114" spans="3:20" ht="15" x14ac:dyDescent="0.2">
      <c r="C114" s="10"/>
      <c r="D114" s="10"/>
      <c r="E114" s="11"/>
      <c r="F114" s="10"/>
      <c r="G114" s="10"/>
      <c r="H114" s="11"/>
      <c r="I114" s="10"/>
      <c r="J114" s="10"/>
      <c r="K114" s="10"/>
      <c r="L114" s="10"/>
      <c r="M114" s="10"/>
      <c r="N114" s="10"/>
      <c r="O114" s="10"/>
      <c r="P114" s="10"/>
      <c r="Q114" s="10"/>
      <c r="R114" s="10"/>
      <c r="S114" s="10"/>
      <c r="T114" s="10"/>
    </row>
    <row r="115" spans="3:20" ht="15" x14ac:dyDescent="0.2">
      <c r="C115" s="10"/>
      <c r="D115" s="10"/>
      <c r="E115" s="11"/>
      <c r="F115" s="10"/>
      <c r="G115" s="10"/>
      <c r="H115" s="11"/>
      <c r="I115" s="10"/>
      <c r="J115" s="10"/>
      <c r="K115" s="10"/>
      <c r="L115" s="10"/>
      <c r="M115" s="10"/>
      <c r="N115" s="10"/>
      <c r="O115" s="10"/>
      <c r="P115" s="10"/>
      <c r="Q115" s="10"/>
      <c r="R115" s="10"/>
      <c r="S115" s="10"/>
      <c r="T115" s="10"/>
    </row>
    <row r="116" spans="3:20" ht="15" x14ac:dyDescent="0.2">
      <c r="C116" s="10"/>
      <c r="D116" s="10"/>
      <c r="E116" s="11"/>
      <c r="F116" s="10"/>
      <c r="G116" s="10"/>
      <c r="H116" s="11"/>
      <c r="I116" s="10"/>
      <c r="J116" s="10"/>
      <c r="K116" s="10"/>
      <c r="L116" s="10"/>
      <c r="M116" s="10"/>
      <c r="N116" s="10"/>
      <c r="O116" s="10"/>
      <c r="P116" s="10"/>
      <c r="Q116" s="10"/>
      <c r="R116" s="10"/>
      <c r="S116" s="10"/>
      <c r="T116" s="10"/>
    </row>
    <row r="117" spans="3:20" ht="15" x14ac:dyDescent="0.2">
      <c r="C117" s="10"/>
      <c r="D117" s="10"/>
      <c r="E117" s="11"/>
      <c r="F117" s="10"/>
      <c r="G117" s="10"/>
      <c r="H117" s="11"/>
      <c r="I117" s="10"/>
      <c r="J117" s="10"/>
      <c r="K117" s="10"/>
      <c r="L117" s="10"/>
      <c r="M117" s="10"/>
      <c r="N117" s="10"/>
      <c r="O117" s="10"/>
      <c r="P117" s="10"/>
      <c r="Q117" s="10"/>
      <c r="R117" s="10"/>
      <c r="S117" s="10"/>
      <c r="T117" s="10"/>
    </row>
    <row r="118" spans="3:20" ht="15" x14ac:dyDescent="0.2">
      <c r="C118" s="10"/>
      <c r="D118" s="10"/>
      <c r="E118" s="11"/>
      <c r="F118" s="10"/>
      <c r="G118" s="10"/>
      <c r="H118" s="11"/>
      <c r="I118" s="10"/>
      <c r="J118" s="10"/>
      <c r="K118" s="10"/>
      <c r="L118" s="10"/>
      <c r="M118" s="10"/>
      <c r="N118" s="10"/>
      <c r="O118" s="10"/>
      <c r="P118" s="10"/>
      <c r="Q118" s="10"/>
      <c r="R118" s="10"/>
      <c r="S118" s="10"/>
      <c r="T118" s="10"/>
    </row>
    <row r="119" spans="3:20" ht="15" x14ac:dyDescent="0.2">
      <c r="C119" s="10"/>
      <c r="D119" s="10"/>
      <c r="E119" s="11"/>
      <c r="F119" s="10"/>
      <c r="G119" s="10"/>
      <c r="H119" s="11"/>
      <c r="I119" s="10"/>
      <c r="J119" s="10"/>
      <c r="K119" s="10"/>
      <c r="L119" s="10"/>
      <c r="M119" s="10"/>
      <c r="N119" s="10"/>
      <c r="O119" s="10"/>
      <c r="P119" s="10"/>
      <c r="Q119" s="10"/>
      <c r="R119" s="10"/>
      <c r="S119" s="10"/>
      <c r="T119" s="10"/>
    </row>
    <row r="120" spans="3:20" ht="15" x14ac:dyDescent="0.2">
      <c r="C120" s="10"/>
      <c r="D120" s="10"/>
      <c r="E120" s="11"/>
      <c r="F120" s="10"/>
      <c r="G120" s="10"/>
      <c r="H120" s="11"/>
      <c r="I120" s="10"/>
      <c r="J120" s="10"/>
      <c r="K120" s="10"/>
      <c r="L120" s="10"/>
      <c r="M120" s="10"/>
      <c r="N120" s="10"/>
      <c r="O120" s="10"/>
      <c r="P120" s="10"/>
      <c r="Q120" s="10"/>
      <c r="R120" s="10"/>
      <c r="S120" s="10"/>
      <c r="T120" s="10"/>
    </row>
    <row r="121" spans="3:20" ht="15" x14ac:dyDescent="0.2">
      <c r="C121" s="10"/>
      <c r="D121" s="10"/>
      <c r="E121" s="11"/>
      <c r="F121" s="10"/>
      <c r="G121" s="10"/>
      <c r="H121" s="11"/>
      <c r="I121" s="10"/>
      <c r="J121" s="10"/>
      <c r="K121" s="10"/>
      <c r="L121" s="10"/>
      <c r="M121" s="10"/>
      <c r="N121" s="10"/>
      <c r="O121" s="10"/>
      <c r="P121" s="10"/>
      <c r="Q121" s="10"/>
      <c r="R121" s="10"/>
      <c r="S121" s="10"/>
      <c r="T121" s="10"/>
    </row>
    <row r="122" spans="3:20" ht="15" x14ac:dyDescent="0.2">
      <c r="C122" s="10"/>
      <c r="D122" s="10"/>
      <c r="E122" s="11"/>
      <c r="F122" s="10"/>
      <c r="G122" s="10"/>
      <c r="H122" s="11"/>
      <c r="I122" s="10"/>
      <c r="J122" s="10"/>
      <c r="K122" s="10"/>
      <c r="L122" s="10"/>
      <c r="M122" s="10"/>
      <c r="N122" s="10"/>
      <c r="O122" s="10"/>
      <c r="P122" s="10"/>
      <c r="Q122" s="10"/>
      <c r="R122" s="10"/>
      <c r="S122" s="10"/>
      <c r="T122" s="10"/>
    </row>
    <row r="123" spans="3:20" ht="15" x14ac:dyDescent="0.2">
      <c r="C123" s="10"/>
      <c r="D123" s="10"/>
      <c r="E123" s="11"/>
      <c r="F123" s="10"/>
      <c r="G123" s="10"/>
      <c r="H123" s="11"/>
      <c r="I123" s="10"/>
      <c r="J123" s="10"/>
      <c r="K123" s="10"/>
      <c r="L123" s="10"/>
      <c r="M123" s="10"/>
      <c r="N123" s="10"/>
      <c r="O123" s="10"/>
      <c r="P123" s="10"/>
      <c r="Q123" s="10"/>
      <c r="R123" s="10"/>
      <c r="S123" s="10"/>
      <c r="T123" s="10"/>
    </row>
    <row r="124" spans="3:20" ht="15" x14ac:dyDescent="0.2">
      <c r="C124" s="10"/>
      <c r="D124" s="10"/>
      <c r="E124" s="11"/>
      <c r="F124" s="10"/>
      <c r="G124" s="10"/>
      <c r="H124" s="11"/>
      <c r="I124" s="10"/>
      <c r="J124" s="10"/>
      <c r="K124" s="10"/>
      <c r="L124" s="10"/>
      <c r="M124" s="10"/>
      <c r="N124" s="10"/>
      <c r="O124" s="10"/>
      <c r="P124" s="10"/>
      <c r="Q124" s="10"/>
      <c r="R124" s="10"/>
      <c r="S124" s="10"/>
      <c r="T124" s="10"/>
    </row>
    <row r="125" spans="3:20" ht="15" x14ac:dyDescent="0.2">
      <c r="C125" s="10"/>
      <c r="D125" s="10"/>
      <c r="E125" s="11"/>
      <c r="F125" s="10"/>
      <c r="G125" s="10"/>
      <c r="H125" s="11"/>
      <c r="I125" s="10"/>
      <c r="J125" s="10"/>
      <c r="K125" s="10"/>
      <c r="L125" s="10"/>
      <c r="M125" s="10"/>
      <c r="N125" s="10"/>
      <c r="O125" s="10"/>
      <c r="P125" s="10"/>
      <c r="Q125" s="10"/>
      <c r="R125" s="10"/>
      <c r="S125" s="10"/>
      <c r="T125" s="10"/>
    </row>
    <row r="126" spans="3:20" ht="15" x14ac:dyDescent="0.2">
      <c r="C126" s="10"/>
      <c r="D126" s="10"/>
      <c r="E126" s="11"/>
      <c r="F126" s="10"/>
      <c r="G126" s="10"/>
      <c r="H126" s="11"/>
      <c r="I126" s="10"/>
      <c r="J126" s="10"/>
      <c r="K126" s="10"/>
      <c r="L126" s="10"/>
      <c r="M126" s="10"/>
      <c r="N126" s="10"/>
      <c r="O126" s="10"/>
      <c r="P126" s="10"/>
      <c r="Q126" s="10"/>
      <c r="R126" s="10"/>
      <c r="S126" s="10"/>
      <c r="T126" s="10"/>
    </row>
    <row r="127" spans="3:20" ht="15" x14ac:dyDescent="0.2">
      <c r="C127" s="10"/>
      <c r="D127" s="10"/>
      <c r="E127" s="11"/>
      <c r="F127" s="10"/>
      <c r="G127" s="10"/>
      <c r="H127" s="11"/>
      <c r="I127" s="10"/>
      <c r="J127" s="10"/>
      <c r="K127" s="10"/>
      <c r="L127" s="10"/>
      <c r="M127" s="10"/>
      <c r="N127" s="10"/>
      <c r="O127" s="10"/>
      <c r="P127" s="10"/>
      <c r="Q127" s="10"/>
      <c r="R127" s="10"/>
      <c r="S127" s="10"/>
      <c r="T127" s="10"/>
    </row>
    <row r="128" spans="3:20" ht="15" x14ac:dyDescent="0.2">
      <c r="C128" s="10"/>
      <c r="D128" s="10"/>
      <c r="E128" s="11"/>
      <c r="F128" s="10"/>
      <c r="G128" s="10"/>
      <c r="H128" s="11"/>
      <c r="I128" s="10"/>
      <c r="J128" s="10"/>
      <c r="K128" s="10"/>
      <c r="L128" s="10"/>
      <c r="M128" s="10"/>
      <c r="N128" s="10"/>
      <c r="O128" s="10"/>
      <c r="P128" s="10"/>
      <c r="Q128" s="10"/>
      <c r="R128" s="10"/>
      <c r="S128" s="10"/>
      <c r="T128" s="10"/>
    </row>
    <row r="129" spans="3:20" ht="15" x14ac:dyDescent="0.2">
      <c r="C129" s="10"/>
      <c r="D129" s="10"/>
      <c r="E129" s="11"/>
      <c r="F129" s="10"/>
      <c r="G129" s="10"/>
      <c r="H129" s="11"/>
      <c r="I129" s="10"/>
      <c r="J129" s="10"/>
      <c r="K129" s="10"/>
      <c r="L129" s="10"/>
      <c r="M129" s="10"/>
      <c r="N129" s="10"/>
      <c r="O129" s="10"/>
      <c r="P129" s="10"/>
      <c r="Q129" s="10"/>
      <c r="R129" s="10"/>
      <c r="S129" s="10"/>
      <c r="T129" s="10"/>
    </row>
    <row r="130" spans="3:20" ht="15" x14ac:dyDescent="0.2">
      <c r="C130" s="10"/>
      <c r="D130" s="10"/>
      <c r="E130" s="11"/>
      <c r="F130" s="10"/>
      <c r="G130" s="10"/>
      <c r="H130" s="11"/>
      <c r="I130" s="10"/>
      <c r="J130" s="10"/>
      <c r="K130" s="10"/>
      <c r="L130" s="10"/>
      <c r="M130" s="10"/>
      <c r="N130" s="10"/>
      <c r="O130" s="10"/>
      <c r="P130" s="10"/>
      <c r="Q130" s="10"/>
      <c r="R130" s="10"/>
      <c r="S130" s="10"/>
      <c r="T130" s="10"/>
    </row>
    <row r="131" spans="3:20" ht="15" x14ac:dyDescent="0.2">
      <c r="C131" s="10"/>
      <c r="D131" s="10"/>
      <c r="E131" s="11"/>
      <c r="F131" s="10"/>
      <c r="G131" s="10"/>
      <c r="H131" s="11"/>
      <c r="I131" s="10"/>
      <c r="J131" s="10"/>
      <c r="K131" s="10"/>
      <c r="L131" s="10"/>
      <c r="M131" s="10"/>
      <c r="N131" s="10"/>
      <c r="O131" s="10"/>
      <c r="P131" s="10"/>
      <c r="Q131" s="10"/>
      <c r="R131" s="10"/>
      <c r="S131" s="10"/>
      <c r="T131" s="10"/>
    </row>
    <row r="132" spans="3:20" ht="15" x14ac:dyDescent="0.2">
      <c r="C132" s="10"/>
      <c r="D132" s="10"/>
      <c r="E132" s="11"/>
      <c r="F132" s="10"/>
      <c r="G132" s="10"/>
      <c r="H132" s="11"/>
      <c r="I132" s="10"/>
      <c r="J132" s="10"/>
      <c r="K132" s="10"/>
      <c r="L132" s="10"/>
      <c r="M132" s="10"/>
      <c r="N132" s="10"/>
      <c r="O132" s="10"/>
      <c r="P132" s="10"/>
      <c r="Q132" s="10"/>
      <c r="R132" s="10"/>
      <c r="S132" s="10"/>
      <c r="T132" s="10"/>
    </row>
    <row r="133" spans="3:20" ht="15" x14ac:dyDescent="0.2">
      <c r="C133" s="10"/>
      <c r="D133" s="10"/>
      <c r="E133" s="11"/>
      <c r="F133" s="10"/>
      <c r="G133" s="10"/>
      <c r="H133" s="11"/>
      <c r="I133" s="10"/>
      <c r="J133" s="10"/>
      <c r="K133" s="10"/>
      <c r="L133" s="10"/>
      <c r="M133" s="10"/>
      <c r="N133" s="10"/>
      <c r="O133" s="10"/>
      <c r="P133" s="10"/>
      <c r="Q133" s="10"/>
      <c r="R133" s="10"/>
      <c r="S133" s="10"/>
      <c r="T133" s="10"/>
    </row>
    <row r="134" spans="3:20" ht="15" x14ac:dyDescent="0.2">
      <c r="C134" s="10"/>
      <c r="D134" s="10"/>
      <c r="E134" s="11"/>
      <c r="F134" s="10"/>
      <c r="G134" s="10"/>
      <c r="H134" s="11"/>
      <c r="I134" s="10"/>
      <c r="J134" s="10"/>
      <c r="K134" s="10"/>
      <c r="L134" s="10"/>
      <c r="M134" s="10"/>
      <c r="N134" s="10"/>
      <c r="O134" s="10"/>
      <c r="P134" s="10"/>
      <c r="Q134" s="10"/>
      <c r="R134" s="10"/>
      <c r="S134" s="10"/>
      <c r="T134" s="10"/>
    </row>
    <row r="135" spans="3:20" ht="15" x14ac:dyDescent="0.2">
      <c r="C135" s="10"/>
      <c r="D135" s="10"/>
      <c r="E135" s="11"/>
      <c r="F135" s="10"/>
      <c r="G135" s="10"/>
      <c r="H135" s="11"/>
      <c r="I135" s="10"/>
      <c r="J135" s="10"/>
      <c r="K135" s="10"/>
      <c r="L135" s="10"/>
      <c r="M135" s="10"/>
      <c r="N135" s="10"/>
      <c r="O135" s="10"/>
      <c r="P135" s="10"/>
      <c r="Q135" s="10"/>
      <c r="R135" s="10"/>
      <c r="S135" s="10"/>
      <c r="T135" s="10"/>
    </row>
    <row r="136" spans="3:20" ht="15" x14ac:dyDescent="0.2">
      <c r="C136" s="10"/>
      <c r="D136" s="10"/>
      <c r="E136" s="11"/>
      <c r="F136" s="10"/>
      <c r="G136" s="10"/>
      <c r="H136" s="11"/>
      <c r="I136" s="10"/>
      <c r="J136" s="10"/>
      <c r="K136" s="10"/>
      <c r="L136" s="10"/>
      <c r="M136" s="10"/>
      <c r="N136" s="10"/>
      <c r="O136" s="10"/>
      <c r="P136" s="10"/>
      <c r="Q136" s="10"/>
      <c r="R136" s="10"/>
      <c r="S136" s="10"/>
      <c r="T136" s="10"/>
    </row>
    <row r="137" spans="3:20" ht="15" x14ac:dyDescent="0.2">
      <c r="C137" s="10"/>
      <c r="D137" s="10"/>
      <c r="E137" s="11"/>
      <c r="F137" s="10"/>
      <c r="G137" s="10"/>
      <c r="H137" s="11"/>
      <c r="I137" s="10"/>
      <c r="J137" s="10"/>
      <c r="K137" s="10"/>
      <c r="L137" s="10"/>
      <c r="M137" s="10"/>
      <c r="N137" s="10"/>
      <c r="O137" s="10"/>
      <c r="P137" s="10"/>
      <c r="Q137" s="10"/>
      <c r="R137" s="10"/>
      <c r="S137" s="10"/>
      <c r="T137" s="10"/>
    </row>
    <row r="138" spans="3:20" ht="15" x14ac:dyDescent="0.2">
      <c r="C138" s="10"/>
      <c r="D138" s="10"/>
      <c r="E138" s="11"/>
      <c r="F138" s="10"/>
      <c r="G138" s="10"/>
      <c r="H138" s="11"/>
      <c r="I138" s="10"/>
      <c r="J138" s="10"/>
      <c r="K138" s="10"/>
      <c r="L138" s="10"/>
      <c r="M138" s="10"/>
      <c r="N138" s="10"/>
      <c r="O138" s="10"/>
      <c r="P138" s="10"/>
      <c r="Q138" s="10"/>
      <c r="R138" s="10"/>
      <c r="S138" s="10"/>
      <c r="T138" s="10"/>
    </row>
    <row r="139" spans="3:20" ht="15" x14ac:dyDescent="0.2">
      <c r="C139" s="10"/>
      <c r="D139" s="10"/>
      <c r="E139" s="11"/>
      <c r="F139" s="10"/>
      <c r="G139" s="10"/>
      <c r="H139" s="11"/>
      <c r="I139" s="10"/>
      <c r="J139" s="10"/>
      <c r="K139" s="10"/>
      <c r="L139" s="10"/>
      <c r="M139" s="10"/>
      <c r="N139" s="10"/>
      <c r="O139" s="10"/>
      <c r="P139" s="10"/>
      <c r="Q139" s="10"/>
      <c r="R139" s="10"/>
      <c r="S139" s="10"/>
      <c r="T139" s="10"/>
    </row>
    <row r="140" spans="3:20" ht="15" x14ac:dyDescent="0.2">
      <c r="C140" s="10"/>
      <c r="D140" s="10"/>
      <c r="E140" s="11"/>
      <c r="F140" s="10"/>
      <c r="G140" s="10"/>
      <c r="H140" s="11"/>
      <c r="I140" s="10"/>
      <c r="J140" s="10"/>
      <c r="K140" s="10"/>
      <c r="L140" s="10"/>
      <c r="M140" s="10"/>
      <c r="N140" s="10"/>
      <c r="O140" s="10"/>
      <c r="P140" s="10"/>
      <c r="Q140" s="10"/>
      <c r="R140" s="10"/>
      <c r="S140" s="10"/>
      <c r="T140" s="10"/>
    </row>
    <row r="141" spans="3:20" ht="15" x14ac:dyDescent="0.2">
      <c r="C141" s="10"/>
      <c r="D141" s="10"/>
      <c r="E141" s="11"/>
      <c r="F141" s="10"/>
      <c r="G141" s="10"/>
      <c r="H141" s="11"/>
      <c r="I141" s="10"/>
      <c r="J141" s="10"/>
      <c r="K141" s="10"/>
      <c r="L141" s="10"/>
      <c r="M141" s="10"/>
      <c r="N141" s="10"/>
      <c r="O141" s="10"/>
      <c r="P141" s="10"/>
      <c r="Q141" s="10"/>
      <c r="R141" s="10"/>
      <c r="S141" s="10"/>
      <c r="T141" s="10"/>
    </row>
    <row r="142" spans="3:20" ht="15" x14ac:dyDescent="0.2">
      <c r="C142" s="10"/>
      <c r="D142" s="10"/>
      <c r="E142" s="11"/>
      <c r="F142" s="10"/>
      <c r="G142" s="10"/>
      <c r="H142" s="11"/>
      <c r="I142" s="10"/>
      <c r="J142" s="10"/>
      <c r="K142" s="10"/>
      <c r="L142" s="10"/>
      <c r="M142" s="10"/>
      <c r="N142" s="10"/>
      <c r="O142" s="10"/>
      <c r="P142" s="10"/>
      <c r="Q142" s="10"/>
      <c r="R142" s="10"/>
      <c r="S142" s="10"/>
      <c r="T142" s="10"/>
    </row>
    <row r="143" spans="3:20" ht="15" x14ac:dyDescent="0.2">
      <c r="C143" s="10"/>
      <c r="D143" s="10"/>
      <c r="E143" s="11"/>
      <c r="F143" s="10"/>
      <c r="G143" s="10"/>
      <c r="H143" s="11"/>
      <c r="I143" s="10"/>
      <c r="J143" s="10"/>
      <c r="K143" s="10"/>
      <c r="L143" s="10"/>
      <c r="M143" s="10"/>
      <c r="N143" s="10"/>
      <c r="O143" s="10"/>
      <c r="P143" s="10"/>
      <c r="Q143" s="10"/>
      <c r="R143" s="10"/>
      <c r="S143" s="10"/>
      <c r="T143" s="10"/>
    </row>
    <row r="144" spans="3:20" ht="15" x14ac:dyDescent="0.2">
      <c r="C144" s="10"/>
      <c r="D144" s="10"/>
      <c r="E144" s="11"/>
      <c r="F144" s="10"/>
      <c r="G144" s="10"/>
      <c r="H144" s="11"/>
      <c r="I144" s="10"/>
      <c r="J144" s="10"/>
      <c r="K144" s="10"/>
      <c r="L144" s="10"/>
      <c r="M144" s="10"/>
      <c r="N144" s="10"/>
      <c r="O144" s="10"/>
      <c r="P144" s="10"/>
      <c r="Q144" s="10"/>
      <c r="R144" s="10"/>
      <c r="S144" s="10"/>
      <c r="T144" s="10"/>
    </row>
    <row r="145" spans="3:20" ht="15" x14ac:dyDescent="0.2">
      <c r="C145" s="10"/>
      <c r="D145" s="10"/>
      <c r="E145" s="11"/>
      <c r="F145" s="10"/>
      <c r="G145" s="10"/>
      <c r="H145" s="11"/>
      <c r="I145" s="10"/>
      <c r="J145" s="10"/>
      <c r="K145" s="10"/>
      <c r="L145" s="10"/>
      <c r="M145" s="10"/>
      <c r="N145" s="10"/>
      <c r="O145" s="10"/>
      <c r="P145" s="10"/>
      <c r="Q145" s="10"/>
      <c r="R145" s="10"/>
      <c r="S145" s="10"/>
      <c r="T145" s="10"/>
    </row>
    <row r="146" spans="3:20" ht="15" x14ac:dyDescent="0.2">
      <c r="C146" s="10"/>
      <c r="D146" s="10"/>
      <c r="E146" s="11"/>
      <c r="F146" s="10"/>
      <c r="G146" s="10"/>
      <c r="H146" s="11"/>
      <c r="I146" s="10"/>
      <c r="J146" s="10"/>
      <c r="K146" s="10"/>
      <c r="L146" s="10"/>
      <c r="M146" s="10"/>
      <c r="N146" s="10"/>
      <c r="O146" s="10"/>
      <c r="P146" s="10"/>
      <c r="Q146" s="10"/>
      <c r="R146" s="10"/>
      <c r="S146" s="10"/>
      <c r="T146" s="10"/>
    </row>
    <row r="147" spans="3:20" ht="15" x14ac:dyDescent="0.2">
      <c r="C147" s="10"/>
      <c r="D147" s="10"/>
      <c r="E147" s="11"/>
      <c r="F147" s="10"/>
      <c r="G147" s="10"/>
      <c r="H147" s="11"/>
      <c r="I147" s="10"/>
      <c r="J147" s="10"/>
      <c r="K147" s="10"/>
      <c r="L147" s="10"/>
      <c r="M147" s="10"/>
      <c r="N147" s="10"/>
      <c r="O147" s="10"/>
      <c r="P147" s="10"/>
      <c r="Q147" s="10"/>
      <c r="R147" s="10"/>
      <c r="S147" s="10"/>
      <c r="T147" s="10"/>
    </row>
    <row r="148" spans="3:20" ht="15" x14ac:dyDescent="0.2">
      <c r="C148" s="10"/>
      <c r="D148" s="10"/>
      <c r="E148" s="11"/>
      <c r="F148" s="10"/>
      <c r="G148" s="10"/>
      <c r="H148" s="11"/>
      <c r="I148" s="10"/>
      <c r="J148" s="10"/>
      <c r="K148" s="10"/>
      <c r="L148" s="10"/>
      <c r="M148" s="10"/>
      <c r="N148" s="10"/>
      <c r="O148" s="10"/>
      <c r="P148" s="10"/>
      <c r="Q148" s="10"/>
      <c r="R148" s="10"/>
      <c r="S148" s="10"/>
      <c r="T148" s="10"/>
    </row>
    <row r="149" spans="3:20" ht="15" x14ac:dyDescent="0.2">
      <c r="C149" s="10"/>
      <c r="D149" s="10"/>
      <c r="E149" s="11"/>
      <c r="F149" s="10"/>
      <c r="G149" s="10"/>
      <c r="H149" s="11"/>
      <c r="I149" s="10"/>
      <c r="J149" s="10"/>
      <c r="K149" s="10"/>
      <c r="L149" s="10"/>
      <c r="M149" s="10"/>
      <c r="N149" s="10"/>
      <c r="O149" s="10"/>
      <c r="P149" s="10"/>
      <c r="Q149" s="10"/>
      <c r="R149" s="10"/>
      <c r="S149" s="10"/>
      <c r="T149" s="10"/>
    </row>
    <row r="150" spans="3:20" ht="15" x14ac:dyDescent="0.2">
      <c r="C150" s="10"/>
      <c r="D150" s="10"/>
      <c r="E150" s="11"/>
      <c r="F150" s="10"/>
      <c r="G150" s="10"/>
      <c r="H150" s="11"/>
      <c r="I150" s="10"/>
      <c r="J150" s="10"/>
      <c r="K150" s="10"/>
      <c r="L150" s="10"/>
      <c r="M150" s="10"/>
      <c r="N150" s="10"/>
      <c r="O150" s="10"/>
      <c r="P150" s="10"/>
      <c r="Q150" s="10"/>
      <c r="R150" s="10"/>
      <c r="S150" s="10"/>
      <c r="T150" s="10"/>
    </row>
    <row r="151" spans="3:20" ht="15" x14ac:dyDescent="0.2">
      <c r="C151" s="10"/>
      <c r="D151" s="10"/>
      <c r="E151" s="11"/>
      <c r="F151" s="10"/>
      <c r="G151" s="10"/>
      <c r="H151" s="11"/>
      <c r="I151" s="10"/>
      <c r="J151" s="10"/>
      <c r="K151" s="10"/>
      <c r="L151" s="10"/>
      <c r="M151" s="10"/>
      <c r="N151" s="10"/>
      <c r="O151" s="10"/>
      <c r="P151" s="10"/>
      <c r="Q151" s="10"/>
      <c r="R151" s="10"/>
      <c r="S151" s="10"/>
      <c r="T151" s="10"/>
    </row>
    <row r="152" spans="3:20" ht="15" x14ac:dyDescent="0.2">
      <c r="C152" s="10"/>
      <c r="D152" s="10"/>
      <c r="E152" s="11"/>
      <c r="F152" s="10"/>
      <c r="G152" s="10"/>
      <c r="H152" s="11"/>
      <c r="I152" s="10"/>
      <c r="J152" s="10"/>
      <c r="K152" s="10"/>
      <c r="L152" s="10"/>
      <c r="M152" s="10"/>
      <c r="N152" s="10"/>
      <c r="O152" s="10"/>
      <c r="P152" s="10"/>
      <c r="Q152" s="10"/>
      <c r="R152" s="10"/>
      <c r="S152" s="10"/>
      <c r="T152" s="10"/>
    </row>
    <row r="153" spans="3:20" ht="15" x14ac:dyDescent="0.2">
      <c r="C153" s="10"/>
      <c r="D153" s="10"/>
      <c r="E153" s="11"/>
      <c r="F153" s="10"/>
      <c r="G153" s="10"/>
      <c r="H153" s="11"/>
      <c r="I153" s="10"/>
      <c r="J153" s="10"/>
      <c r="K153" s="10"/>
      <c r="L153" s="10"/>
      <c r="M153" s="10"/>
      <c r="N153" s="10"/>
      <c r="O153" s="10"/>
      <c r="P153" s="10"/>
      <c r="Q153" s="10"/>
      <c r="R153" s="10"/>
      <c r="S153" s="10"/>
      <c r="T153" s="10"/>
    </row>
    <row r="154" spans="3:20" ht="15" x14ac:dyDescent="0.2">
      <c r="C154" s="10"/>
      <c r="D154" s="10"/>
      <c r="E154" s="11"/>
      <c r="F154" s="10"/>
      <c r="G154" s="10"/>
      <c r="H154" s="11"/>
      <c r="I154" s="10"/>
      <c r="J154" s="10"/>
      <c r="K154" s="10"/>
      <c r="L154" s="10"/>
      <c r="M154" s="10"/>
      <c r="N154" s="10"/>
      <c r="O154" s="10"/>
      <c r="P154" s="10"/>
      <c r="Q154" s="10"/>
      <c r="R154" s="10"/>
      <c r="S154" s="10"/>
      <c r="T154" s="10"/>
    </row>
    <row r="155" spans="3:20" ht="15" x14ac:dyDescent="0.2">
      <c r="C155" s="10"/>
      <c r="D155" s="10"/>
      <c r="E155" s="11"/>
      <c r="F155" s="10"/>
      <c r="G155" s="10"/>
      <c r="H155" s="11"/>
      <c r="I155" s="10"/>
      <c r="J155" s="10"/>
      <c r="K155" s="10"/>
      <c r="L155" s="10"/>
      <c r="M155" s="10"/>
      <c r="N155" s="10"/>
      <c r="O155" s="10"/>
      <c r="P155" s="10"/>
      <c r="Q155" s="10"/>
      <c r="R155" s="10"/>
      <c r="S155" s="10"/>
      <c r="T155" s="10"/>
    </row>
    <row r="156" spans="3:20" ht="15" x14ac:dyDescent="0.2">
      <c r="C156" s="10"/>
      <c r="D156" s="10"/>
      <c r="E156" s="11"/>
      <c r="F156" s="10"/>
      <c r="G156" s="10"/>
      <c r="H156" s="11"/>
      <c r="I156" s="10"/>
      <c r="J156" s="10"/>
      <c r="K156" s="10"/>
      <c r="L156" s="10"/>
      <c r="M156" s="10"/>
      <c r="N156" s="10"/>
      <c r="O156" s="10"/>
      <c r="P156" s="10"/>
      <c r="Q156" s="10"/>
      <c r="R156" s="10"/>
      <c r="S156" s="10"/>
      <c r="T156" s="10"/>
    </row>
    <row r="157" spans="3:20" ht="15" x14ac:dyDescent="0.2">
      <c r="C157" s="10"/>
      <c r="D157" s="10"/>
      <c r="E157" s="11"/>
      <c r="F157" s="10"/>
      <c r="G157" s="10"/>
      <c r="H157" s="11"/>
      <c r="I157" s="10"/>
      <c r="J157" s="10"/>
      <c r="K157" s="10"/>
      <c r="L157" s="10"/>
      <c r="M157" s="10"/>
      <c r="N157" s="10"/>
      <c r="O157" s="10"/>
      <c r="P157" s="10"/>
      <c r="Q157" s="10"/>
      <c r="R157" s="10"/>
      <c r="S157" s="10"/>
      <c r="T157" s="10"/>
    </row>
    <row r="158" spans="3:20" ht="15" x14ac:dyDescent="0.2">
      <c r="C158" s="10"/>
      <c r="D158" s="10"/>
      <c r="E158" s="11"/>
      <c r="F158" s="10"/>
      <c r="G158" s="10"/>
      <c r="H158" s="11"/>
      <c r="I158" s="10"/>
      <c r="J158" s="10"/>
      <c r="K158" s="10"/>
      <c r="L158" s="10"/>
      <c r="M158" s="10"/>
      <c r="N158" s="10"/>
      <c r="O158" s="10"/>
      <c r="P158" s="10"/>
      <c r="Q158" s="10"/>
      <c r="R158" s="10"/>
      <c r="S158" s="10"/>
      <c r="T158" s="10"/>
    </row>
    <row r="159" spans="3:20" ht="15" x14ac:dyDescent="0.2">
      <c r="C159" s="10"/>
      <c r="D159" s="10"/>
      <c r="E159" s="11"/>
      <c r="F159" s="10"/>
      <c r="G159" s="10"/>
      <c r="H159" s="11"/>
      <c r="I159" s="10"/>
      <c r="J159" s="10"/>
      <c r="K159" s="10"/>
      <c r="L159" s="10"/>
      <c r="M159" s="10"/>
      <c r="N159" s="10"/>
      <c r="O159" s="10"/>
      <c r="P159" s="10"/>
      <c r="Q159" s="10"/>
      <c r="R159" s="10"/>
      <c r="S159" s="10"/>
      <c r="T159" s="10"/>
    </row>
    <row r="160" spans="3: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row r="200" spans="3:20" ht="15" x14ac:dyDescent="0.2">
      <c r="C200" s="10"/>
      <c r="D200" s="10"/>
      <c r="E200" s="11"/>
      <c r="F200" s="10"/>
      <c r="G200" s="10"/>
      <c r="H200" s="11"/>
      <c r="I200" s="10"/>
      <c r="J200" s="10"/>
      <c r="K200" s="10"/>
      <c r="L200" s="10"/>
      <c r="M200" s="10"/>
      <c r="N200" s="10"/>
      <c r="O200" s="10"/>
      <c r="P200" s="10"/>
      <c r="Q200" s="10"/>
      <c r="R200" s="10"/>
      <c r="S200" s="10"/>
      <c r="T200"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0C052-41E3-48C4-BA28-313725C7A995}">
  <dimension ref="A1:T200"/>
  <sheetViews>
    <sheetView workbookViewId="0"/>
  </sheetViews>
  <sheetFormatPr defaultColWidth="10.6640625" defaultRowHeight="15.6" x14ac:dyDescent="0.2"/>
  <cols>
    <col min="1"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384</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385</v>
      </c>
      <c r="B3" s="9" t="s">
        <v>386</v>
      </c>
      <c r="C3" s="12" t="s">
        <v>58</v>
      </c>
      <c r="D3" s="12" t="s">
        <v>59</v>
      </c>
      <c r="E3" s="13" t="s">
        <v>60</v>
      </c>
      <c r="F3" s="12" t="s">
        <v>61</v>
      </c>
      <c r="G3" s="12" t="s">
        <v>62</v>
      </c>
      <c r="H3" s="13" t="s">
        <v>63</v>
      </c>
      <c r="I3" s="10"/>
      <c r="J3" s="10"/>
      <c r="K3" s="10"/>
      <c r="L3" s="10"/>
      <c r="M3" s="10"/>
      <c r="N3" s="10"/>
      <c r="O3" s="10"/>
      <c r="P3" s="10"/>
      <c r="Q3" s="10"/>
      <c r="R3" s="10"/>
      <c r="S3" s="10"/>
      <c r="T3" s="10"/>
    </row>
    <row r="4" spans="1:20" ht="15" x14ac:dyDescent="0.2">
      <c r="A4" s="3" t="s">
        <v>387</v>
      </c>
      <c r="B4" s="3" t="s">
        <v>371</v>
      </c>
      <c r="C4" s="14">
        <v>103852</v>
      </c>
      <c r="D4" s="14">
        <v>69284</v>
      </c>
      <c r="E4" s="15">
        <v>66.714170165235103</v>
      </c>
      <c r="F4" s="14">
        <v>103602</v>
      </c>
      <c r="G4" s="14">
        <v>67147</v>
      </c>
      <c r="H4" s="15">
        <v>64.812455358004698</v>
      </c>
      <c r="I4" s="10"/>
      <c r="J4" s="10"/>
      <c r="K4" s="10"/>
      <c r="L4" s="10"/>
      <c r="M4" s="10"/>
      <c r="N4" s="10"/>
      <c r="O4" s="10"/>
      <c r="P4" s="10"/>
      <c r="Q4" s="10"/>
      <c r="R4" s="10"/>
      <c r="S4" s="10"/>
      <c r="T4" s="10"/>
    </row>
    <row r="5" spans="1:20" ht="15" x14ac:dyDescent="0.2">
      <c r="A5" s="3" t="s">
        <v>388</v>
      </c>
      <c r="B5" s="3" t="s">
        <v>389</v>
      </c>
      <c r="C5" s="14">
        <v>78738</v>
      </c>
      <c r="D5" s="14">
        <v>57716</v>
      </c>
      <c r="E5" s="15">
        <v>73.301328456399702</v>
      </c>
      <c r="F5" s="14">
        <v>76941</v>
      </c>
      <c r="G5" s="14">
        <v>56573</v>
      </c>
      <c r="H5" s="15">
        <v>73.527768030049003</v>
      </c>
      <c r="I5" s="10"/>
      <c r="J5" s="10"/>
      <c r="K5" s="10"/>
      <c r="L5" s="10"/>
      <c r="M5" s="10"/>
      <c r="N5" s="10"/>
      <c r="O5" s="10"/>
      <c r="P5" s="10"/>
      <c r="Q5" s="10"/>
      <c r="R5" s="10"/>
      <c r="S5" s="10"/>
      <c r="T5" s="10"/>
    </row>
    <row r="6" spans="1:20" ht="15" x14ac:dyDescent="0.2">
      <c r="A6" s="3" t="s">
        <v>390</v>
      </c>
      <c r="B6" s="3" t="s">
        <v>391</v>
      </c>
      <c r="C6" s="14">
        <v>32918</v>
      </c>
      <c r="D6" s="14">
        <v>24568</v>
      </c>
      <c r="E6" s="15">
        <v>74.633938878425198</v>
      </c>
      <c r="F6" s="14">
        <v>31720</v>
      </c>
      <c r="G6" s="14">
        <v>24869</v>
      </c>
      <c r="H6" s="15">
        <v>78.401639344262307</v>
      </c>
      <c r="I6" s="10"/>
      <c r="J6" s="10"/>
      <c r="K6" s="10"/>
      <c r="L6" s="10"/>
      <c r="M6" s="10"/>
      <c r="N6" s="10"/>
      <c r="O6" s="10"/>
      <c r="P6" s="10"/>
      <c r="Q6" s="10"/>
      <c r="R6" s="10"/>
      <c r="S6" s="10"/>
      <c r="T6" s="10"/>
    </row>
    <row r="7" spans="1:20" ht="30" x14ac:dyDescent="0.2">
      <c r="A7" s="3" t="s">
        <v>392</v>
      </c>
      <c r="B7" s="3" t="s">
        <v>393</v>
      </c>
      <c r="C7" s="14">
        <v>70033</v>
      </c>
      <c r="D7" s="14">
        <v>51299</v>
      </c>
      <c r="E7" s="15">
        <v>73.249753687547297</v>
      </c>
      <c r="F7" s="14">
        <v>70858</v>
      </c>
      <c r="G7" s="14">
        <v>51813</v>
      </c>
      <c r="H7" s="15">
        <v>73.122300939908001</v>
      </c>
      <c r="I7" s="10"/>
      <c r="J7" s="10"/>
      <c r="K7" s="10"/>
      <c r="L7" s="10"/>
      <c r="M7" s="10"/>
      <c r="N7" s="10"/>
      <c r="O7" s="10"/>
      <c r="P7" s="10"/>
      <c r="Q7" s="10"/>
      <c r="R7" s="10"/>
      <c r="S7" s="10"/>
      <c r="T7" s="10"/>
    </row>
    <row r="8" spans="1:20" ht="15" x14ac:dyDescent="0.2">
      <c r="A8" s="3" t="s">
        <v>394</v>
      </c>
      <c r="B8" s="3" t="s">
        <v>395</v>
      </c>
      <c r="C8" s="14">
        <v>62050</v>
      </c>
      <c r="D8" s="14">
        <v>45097</v>
      </c>
      <c r="E8" s="15">
        <v>72.678485092667202</v>
      </c>
      <c r="F8" s="14">
        <v>60285</v>
      </c>
      <c r="G8" s="14">
        <v>45172</v>
      </c>
      <c r="H8" s="15">
        <v>74.930745624948202</v>
      </c>
      <c r="I8" s="10"/>
      <c r="J8" s="10"/>
      <c r="K8" s="10"/>
      <c r="L8" s="10"/>
      <c r="M8" s="10"/>
      <c r="N8" s="10"/>
      <c r="O8" s="10"/>
      <c r="P8" s="10"/>
      <c r="Q8" s="10"/>
      <c r="R8" s="10"/>
      <c r="S8" s="10"/>
      <c r="T8" s="10"/>
    </row>
    <row r="9" spans="1:20" ht="15" x14ac:dyDescent="0.2">
      <c r="A9" s="3" t="s">
        <v>396</v>
      </c>
      <c r="B9" s="3" t="s">
        <v>377</v>
      </c>
      <c r="C9" s="14">
        <v>86657</v>
      </c>
      <c r="D9" s="14">
        <v>67006</v>
      </c>
      <c r="E9" s="15">
        <v>77.323239899835002</v>
      </c>
      <c r="F9" s="14">
        <v>84850</v>
      </c>
      <c r="G9" s="14">
        <v>70010</v>
      </c>
      <c r="H9" s="15">
        <v>82.510312315851493</v>
      </c>
      <c r="I9" s="10"/>
      <c r="J9" s="10"/>
      <c r="K9" s="10"/>
      <c r="L9" s="10"/>
      <c r="M9" s="10"/>
      <c r="N9" s="10"/>
      <c r="O9" s="10"/>
      <c r="P9" s="10"/>
      <c r="Q9" s="10"/>
      <c r="R9" s="10"/>
      <c r="S9" s="10"/>
      <c r="T9" s="10"/>
    </row>
    <row r="10" spans="1:20" ht="15" x14ac:dyDescent="0.2">
      <c r="A10" s="3" t="s">
        <v>397</v>
      </c>
      <c r="B10" s="3" t="s">
        <v>383</v>
      </c>
      <c r="C10" s="14">
        <v>96686</v>
      </c>
      <c r="D10" s="14">
        <v>63948</v>
      </c>
      <c r="E10" s="15">
        <v>66.139875473181206</v>
      </c>
      <c r="F10" s="14">
        <v>94571</v>
      </c>
      <c r="G10" s="14">
        <v>69436</v>
      </c>
      <c r="H10" s="15">
        <v>73.422084994342896</v>
      </c>
      <c r="I10" s="10"/>
      <c r="J10" s="10"/>
      <c r="K10" s="10"/>
      <c r="L10" s="10"/>
      <c r="M10" s="10"/>
      <c r="N10" s="10"/>
      <c r="O10" s="10"/>
      <c r="P10" s="10"/>
      <c r="Q10" s="10"/>
      <c r="R10" s="10"/>
      <c r="S10" s="10"/>
      <c r="T10" s="10"/>
    </row>
    <row r="11" spans="1:20" ht="15" x14ac:dyDescent="0.2">
      <c r="A11" s="3" t="s">
        <v>398</v>
      </c>
      <c r="B11" s="3" t="s">
        <v>373</v>
      </c>
      <c r="C11" s="14">
        <v>121121</v>
      </c>
      <c r="D11" s="14">
        <v>94346</v>
      </c>
      <c r="E11" s="15">
        <v>77.894006819626696</v>
      </c>
      <c r="F11" s="14">
        <v>119210</v>
      </c>
      <c r="G11" s="14">
        <v>95152</v>
      </c>
      <c r="H11" s="15">
        <v>79.818807147051402</v>
      </c>
      <c r="I11" s="10"/>
      <c r="J11" s="10"/>
      <c r="K11" s="10"/>
      <c r="L11" s="10"/>
      <c r="M11" s="10"/>
      <c r="N11" s="10"/>
      <c r="O11" s="10"/>
      <c r="P11" s="10"/>
      <c r="Q11" s="10"/>
      <c r="R11" s="10"/>
      <c r="S11" s="10"/>
      <c r="T11" s="10"/>
    </row>
    <row r="12" spans="1:20" ht="15" x14ac:dyDescent="0.2">
      <c r="A12" s="3" t="s">
        <v>399</v>
      </c>
      <c r="B12" s="3" t="s">
        <v>375</v>
      </c>
      <c r="C12" s="14">
        <v>72741</v>
      </c>
      <c r="D12" s="14">
        <v>51717</v>
      </c>
      <c r="E12" s="15">
        <v>71.097455355301705</v>
      </c>
      <c r="F12" s="14">
        <v>69603</v>
      </c>
      <c r="G12" s="14">
        <v>51437</v>
      </c>
      <c r="H12" s="15">
        <v>73.900550263638095</v>
      </c>
      <c r="I12" s="10"/>
      <c r="J12" s="10"/>
      <c r="K12" s="10"/>
      <c r="L12" s="10"/>
      <c r="M12" s="10"/>
      <c r="N12" s="10"/>
      <c r="O12" s="10"/>
      <c r="P12" s="10"/>
      <c r="Q12" s="10"/>
      <c r="R12" s="10"/>
      <c r="S12" s="10"/>
      <c r="T12" s="10"/>
    </row>
    <row r="13" spans="1:20" ht="15.75" x14ac:dyDescent="0.25">
      <c r="A13" s="9"/>
      <c r="B13" s="9" t="s">
        <v>366</v>
      </c>
      <c r="C13" s="12">
        <v>724796</v>
      </c>
      <c r="D13" s="12">
        <v>524981</v>
      </c>
      <c r="E13" s="13">
        <v>72.431553154266894</v>
      </c>
      <c r="F13" s="12">
        <v>711640</v>
      </c>
      <c r="G13" s="12">
        <v>531609</v>
      </c>
      <c r="H13" s="13">
        <v>74.701956045191395</v>
      </c>
      <c r="I13" s="10"/>
      <c r="J13" s="10"/>
      <c r="K13" s="10"/>
      <c r="L13" s="10"/>
      <c r="M13" s="10"/>
      <c r="N13" s="10"/>
      <c r="O13" s="10"/>
      <c r="P13" s="10"/>
      <c r="Q13" s="10"/>
      <c r="R13" s="10"/>
      <c r="S13" s="10"/>
      <c r="T13" s="10"/>
    </row>
    <row r="14" spans="1:20" ht="15" x14ac:dyDescent="0.2">
      <c r="C14" s="10"/>
      <c r="D14" s="10"/>
      <c r="E14" s="11"/>
      <c r="F14" s="10"/>
      <c r="G14" s="10"/>
      <c r="H14" s="11"/>
      <c r="I14" s="10"/>
      <c r="J14" s="10"/>
      <c r="K14" s="10"/>
      <c r="L14" s="10"/>
      <c r="M14" s="10"/>
      <c r="N14" s="10"/>
      <c r="O14" s="10"/>
      <c r="P14" s="10"/>
      <c r="Q14" s="10"/>
      <c r="R14" s="10"/>
      <c r="S14" s="10"/>
      <c r="T14" s="10"/>
    </row>
    <row r="15" spans="1:20" ht="15" x14ac:dyDescent="0.2">
      <c r="C15" s="10"/>
      <c r="D15" s="10"/>
      <c r="E15" s="11"/>
      <c r="F15" s="10"/>
      <c r="G15" s="10"/>
      <c r="H15" s="11"/>
      <c r="I15" s="10"/>
      <c r="J15" s="10"/>
      <c r="K15" s="10"/>
      <c r="L15" s="10"/>
      <c r="M15" s="10"/>
      <c r="N15" s="10"/>
      <c r="O15" s="10"/>
      <c r="P15" s="10"/>
      <c r="Q15" s="10"/>
      <c r="R15" s="10"/>
      <c r="S15" s="10"/>
      <c r="T15" s="10"/>
    </row>
    <row r="16" spans="1:20" ht="15" x14ac:dyDescent="0.2">
      <c r="C16" s="10"/>
      <c r="D16" s="10"/>
      <c r="E16" s="11"/>
      <c r="F16" s="10"/>
      <c r="G16" s="10"/>
      <c r="H16" s="11"/>
      <c r="I16" s="10"/>
      <c r="J16" s="10"/>
      <c r="K16" s="10"/>
      <c r="L16" s="10"/>
      <c r="M16" s="10"/>
      <c r="N16" s="10"/>
      <c r="O16" s="10"/>
      <c r="P16" s="10"/>
      <c r="Q16" s="10"/>
      <c r="R16" s="10"/>
      <c r="S16" s="10"/>
      <c r="T16" s="10"/>
    </row>
    <row r="17" spans="3:20" ht="15" x14ac:dyDescent="0.2">
      <c r="C17" s="10"/>
      <c r="D17" s="10"/>
      <c r="E17" s="11"/>
      <c r="F17" s="10"/>
      <c r="G17" s="10"/>
      <c r="H17" s="11"/>
      <c r="I17" s="10"/>
      <c r="J17" s="10"/>
      <c r="K17" s="10"/>
      <c r="L17" s="10"/>
      <c r="M17" s="10"/>
      <c r="N17" s="10"/>
      <c r="O17" s="10"/>
      <c r="P17" s="10"/>
      <c r="Q17" s="10"/>
      <c r="R17" s="10"/>
      <c r="S17" s="10"/>
      <c r="T17" s="10"/>
    </row>
    <row r="18" spans="3:20" ht="15" x14ac:dyDescent="0.2">
      <c r="C18" s="10"/>
      <c r="D18" s="10"/>
      <c r="E18" s="11"/>
      <c r="F18" s="10"/>
      <c r="G18" s="10"/>
      <c r="H18" s="11"/>
      <c r="I18" s="10"/>
      <c r="J18" s="10"/>
      <c r="K18" s="10"/>
      <c r="L18" s="10"/>
      <c r="M18" s="10"/>
      <c r="N18" s="10"/>
      <c r="O18" s="10"/>
      <c r="P18" s="10"/>
      <c r="Q18" s="10"/>
      <c r="R18" s="10"/>
      <c r="S18" s="10"/>
      <c r="T18" s="10"/>
    </row>
    <row r="19" spans="3:20" ht="15" x14ac:dyDescent="0.2">
      <c r="C19" s="10"/>
      <c r="D19" s="10"/>
      <c r="E19" s="11"/>
      <c r="F19" s="10"/>
      <c r="G19" s="10"/>
      <c r="H19" s="11"/>
      <c r="I19" s="10"/>
      <c r="J19" s="10"/>
      <c r="K19" s="10"/>
      <c r="L19" s="10"/>
      <c r="M19" s="10"/>
      <c r="N19" s="10"/>
      <c r="O19" s="10"/>
      <c r="P19" s="10"/>
      <c r="Q19" s="10"/>
      <c r="R19" s="10"/>
      <c r="S19" s="10"/>
      <c r="T19" s="10"/>
    </row>
    <row r="20" spans="3:20" ht="15" x14ac:dyDescent="0.2">
      <c r="C20" s="10"/>
      <c r="D20" s="10"/>
      <c r="E20" s="11"/>
      <c r="F20" s="10"/>
      <c r="G20" s="10"/>
      <c r="H20" s="11"/>
      <c r="I20" s="10"/>
      <c r="J20" s="10"/>
      <c r="K20" s="10"/>
      <c r="L20" s="10"/>
      <c r="M20" s="10"/>
      <c r="N20" s="10"/>
      <c r="O20" s="10"/>
      <c r="P20" s="10"/>
      <c r="Q20" s="10"/>
      <c r="R20" s="10"/>
      <c r="S20" s="10"/>
      <c r="T20" s="10"/>
    </row>
    <row r="21" spans="3:20" ht="15" x14ac:dyDescent="0.2">
      <c r="C21" s="10"/>
      <c r="D21" s="10"/>
      <c r="E21" s="11"/>
      <c r="F21" s="10"/>
      <c r="G21" s="10"/>
      <c r="H21" s="11"/>
      <c r="I21" s="10"/>
      <c r="J21" s="10"/>
      <c r="K21" s="10"/>
      <c r="L21" s="10"/>
      <c r="M21" s="10"/>
      <c r="N21" s="10"/>
      <c r="O21" s="10"/>
      <c r="P21" s="10"/>
      <c r="Q21" s="10"/>
      <c r="R21" s="10"/>
      <c r="S21" s="10"/>
      <c r="T21" s="10"/>
    </row>
    <row r="22" spans="3:20" ht="15" x14ac:dyDescent="0.2">
      <c r="C22" s="10"/>
      <c r="D22" s="10"/>
      <c r="E22" s="11"/>
      <c r="F22" s="10"/>
      <c r="G22" s="10"/>
      <c r="H22" s="11"/>
      <c r="I22" s="10"/>
      <c r="J22" s="10"/>
      <c r="K22" s="10"/>
      <c r="L22" s="10"/>
      <c r="M22" s="10"/>
      <c r="N22" s="10"/>
      <c r="O22" s="10"/>
      <c r="P22" s="10"/>
      <c r="Q22" s="10"/>
      <c r="R22" s="10"/>
      <c r="S22" s="10"/>
      <c r="T22" s="10"/>
    </row>
    <row r="23" spans="3:20" ht="15" x14ac:dyDescent="0.2">
      <c r="C23" s="10"/>
      <c r="D23" s="10"/>
      <c r="E23" s="11"/>
      <c r="F23" s="10"/>
      <c r="G23" s="10"/>
      <c r="H23" s="11"/>
      <c r="I23" s="10"/>
      <c r="J23" s="10"/>
      <c r="K23" s="10"/>
      <c r="L23" s="10"/>
      <c r="M23" s="10"/>
      <c r="N23" s="10"/>
      <c r="O23" s="10"/>
      <c r="P23" s="10"/>
      <c r="Q23" s="10"/>
      <c r="R23" s="10"/>
      <c r="S23" s="10"/>
      <c r="T23" s="10"/>
    </row>
    <row r="24" spans="3:20" ht="15" x14ac:dyDescent="0.2">
      <c r="C24" s="10"/>
      <c r="D24" s="10"/>
      <c r="E24" s="11"/>
      <c r="F24" s="10"/>
      <c r="G24" s="10"/>
      <c r="H24" s="11"/>
      <c r="I24" s="10"/>
      <c r="J24" s="10"/>
      <c r="K24" s="10"/>
      <c r="L24" s="10"/>
      <c r="M24" s="10"/>
      <c r="N24" s="10"/>
      <c r="O24" s="10"/>
      <c r="P24" s="10"/>
      <c r="Q24" s="10"/>
      <c r="R24" s="10"/>
      <c r="S24" s="10"/>
      <c r="T24" s="10"/>
    </row>
    <row r="25" spans="3:20" ht="15" x14ac:dyDescent="0.2">
      <c r="C25" s="10"/>
      <c r="D25" s="10"/>
      <c r="E25" s="11"/>
      <c r="F25" s="10"/>
      <c r="G25" s="10"/>
      <c r="H25" s="11"/>
      <c r="I25" s="10"/>
      <c r="J25" s="10"/>
      <c r="K25" s="10"/>
      <c r="L25" s="10"/>
      <c r="M25" s="10"/>
      <c r="N25" s="10"/>
      <c r="O25" s="10"/>
      <c r="P25" s="10"/>
      <c r="Q25" s="10"/>
      <c r="R25" s="10"/>
      <c r="S25" s="10"/>
      <c r="T25" s="10"/>
    </row>
    <row r="26" spans="3:20" ht="15" x14ac:dyDescent="0.2">
      <c r="C26" s="10"/>
      <c r="D26" s="10"/>
      <c r="E26" s="11"/>
      <c r="F26" s="10"/>
      <c r="G26" s="10"/>
      <c r="H26" s="11"/>
      <c r="I26" s="10"/>
      <c r="J26" s="10"/>
      <c r="K26" s="10"/>
      <c r="L26" s="10"/>
      <c r="M26" s="10"/>
      <c r="N26" s="10"/>
      <c r="O26" s="10"/>
      <c r="P26" s="10"/>
      <c r="Q26" s="10"/>
      <c r="R26" s="10"/>
      <c r="S26" s="10"/>
      <c r="T26" s="10"/>
    </row>
    <row r="27" spans="3:20" ht="15" x14ac:dyDescent="0.2">
      <c r="C27" s="10"/>
      <c r="D27" s="10"/>
      <c r="E27" s="11"/>
      <c r="F27" s="10"/>
      <c r="G27" s="10"/>
      <c r="H27" s="11"/>
      <c r="I27" s="10"/>
      <c r="J27" s="10"/>
      <c r="K27" s="10"/>
      <c r="L27" s="10"/>
      <c r="M27" s="10"/>
      <c r="N27" s="10"/>
      <c r="O27" s="10"/>
      <c r="P27" s="10"/>
      <c r="Q27" s="10"/>
      <c r="R27" s="10"/>
      <c r="S27" s="10"/>
      <c r="T27" s="10"/>
    </row>
    <row r="28" spans="3:20" ht="15" x14ac:dyDescent="0.2">
      <c r="C28" s="10"/>
      <c r="D28" s="10"/>
      <c r="E28" s="11"/>
      <c r="F28" s="10"/>
      <c r="G28" s="10"/>
      <c r="H28" s="11"/>
      <c r="I28" s="10"/>
      <c r="J28" s="10"/>
      <c r="K28" s="10"/>
      <c r="L28" s="10"/>
      <c r="M28" s="10"/>
      <c r="N28" s="10"/>
      <c r="O28" s="10"/>
      <c r="P28" s="10"/>
      <c r="Q28" s="10"/>
      <c r="R28" s="10"/>
      <c r="S28" s="10"/>
      <c r="T28" s="10"/>
    </row>
    <row r="29" spans="3:20" ht="15" x14ac:dyDescent="0.2">
      <c r="C29" s="10"/>
      <c r="D29" s="10"/>
      <c r="E29" s="11"/>
      <c r="F29" s="10"/>
      <c r="G29" s="10"/>
      <c r="H29" s="11"/>
      <c r="I29" s="10"/>
      <c r="J29" s="10"/>
      <c r="K29" s="10"/>
      <c r="L29" s="10"/>
      <c r="M29" s="10"/>
      <c r="N29" s="10"/>
      <c r="O29" s="10"/>
      <c r="P29" s="10"/>
      <c r="Q29" s="10"/>
      <c r="R29" s="10"/>
      <c r="S29" s="10"/>
      <c r="T29" s="10"/>
    </row>
    <row r="30" spans="3:20" ht="15" x14ac:dyDescent="0.2">
      <c r="C30" s="10"/>
      <c r="D30" s="10"/>
      <c r="E30" s="11"/>
      <c r="F30" s="10"/>
      <c r="G30" s="10"/>
      <c r="H30" s="11"/>
      <c r="I30" s="10"/>
      <c r="J30" s="10"/>
      <c r="K30" s="10"/>
      <c r="L30" s="10"/>
      <c r="M30" s="10"/>
      <c r="N30" s="10"/>
      <c r="O30" s="10"/>
      <c r="P30" s="10"/>
      <c r="Q30" s="10"/>
      <c r="R30" s="10"/>
      <c r="S30" s="10"/>
      <c r="T30" s="10"/>
    </row>
    <row r="31" spans="3:20" ht="15" x14ac:dyDescent="0.2">
      <c r="C31" s="10"/>
      <c r="D31" s="10"/>
      <c r="E31" s="11"/>
      <c r="F31" s="10"/>
      <c r="G31" s="10"/>
      <c r="H31" s="11"/>
      <c r="I31" s="10"/>
      <c r="J31" s="10"/>
      <c r="K31" s="10"/>
      <c r="L31" s="10"/>
      <c r="M31" s="10"/>
      <c r="N31" s="10"/>
      <c r="O31" s="10"/>
      <c r="P31" s="10"/>
      <c r="Q31" s="10"/>
      <c r="R31" s="10"/>
      <c r="S31" s="10"/>
      <c r="T31" s="10"/>
    </row>
    <row r="32" spans="3:20" ht="15" x14ac:dyDescent="0.2">
      <c r="C32" s="10"/>
      <c r="D32" s="10"/>
      <c r="E32" s="11"/>
      <c r="F32" s="10"/>
      <c r="G32" s="10"/>
      <c r="H32" s="11"/>
      <c r="I32" s="10"/>
      <c r="J32" s="10"/>
      <c r="K32" s="10"/>
      <c r="L32" s="10"/>
      <c r="M32" s="10"/>
      <c r="N32" s="10"/>
      <c r="O32" s="10"/>
      <c r="P32" s="10"/>
      <c r="Q32" s="10"/>
      <c r="R32" s="10"/>
      <c r="S32" s="10"/>
      <c r="T32" s="10"/>
    </row>
    <row r="33" spans="3:20" ht="15" x14ac:dyDescent="0.2">
      <c r="C33" s="10"/>
      <c r="D33" s="10"/>
      <c r="E33" s="11"/>
      <c r="F33" s="10"/>
      <c r="G33" s="10"/>
      <c r="H33" s="11"/>
      <c r="I33" s="10"/>
      <c r="J33" s="10"/>
      <c r="K33" s="10"/>
      <c r="L33" s="10"/>
      <c r="M33" s="10"/>
      <c r="N33" s="10"/>
      <c r="O33" s="10"/>
      <c r="P33" s="10"/>
      <c r="Q33" s="10"/>
      <c r="R33" s="10"/>
      <c r="S33" s="10"/>
      <c r="T33" s="10"/>
    </row>
    <row r="34" spans="3:20" ht="15" x14ac:dyDescent="0.2">
      <c r="C34" s="10"/>
      <c r="D34" s="10"/>
      <c r="E34" s="11"/>
      <c r="F34" s="10"/>
      <c r="G34" s="10"/>
      <c r="H34" s="11"/>
      <c r="I34" s="10"/>
      <c r="J34" s="10"/>
      <c r="K34" s="10"/>
      <c r="L34" s="10"/>
      <c r="M34" s="10"/>
      <c r="N34" s="10"/>
      <c r="O34" s="10"/>
      <c r="P34" s="10"/>
      <c r="Q34" s="10"/>
      <c r="R34" s="10"/>
      <c r="S34" s="10"/>
      <c r="T34" s="10"/>
    </row>
    <row r="35" spans="3:20" ht="15" x14ac:dyDescent="0.2">
      <c r="C35" s="10"/>
      <c r="D35" s="10"/>
      <c r="E35" s="11"/>
      <c r="F35" s="10"/>
      <c r="G35" s="10"/>
      <c r="H35" s="11"/>
      <c r="I35" s="10"/>
      <c r="J35" s="10"/>
      <c r="K35" s="10"/>
      <c r="L35" s="10"/>
      <c r="M35" s="10"/>
      <c r="N35" s="10"/>
      <c r="O35" s="10"/>
      <c r="P35" s="10"/>
      <c r="Q35" s="10"/>
      <c r="R35" s="10"/>
      <c r="S35" s="10"/>
      <c r="T35" s="10"/>
    </row>
    <row r="36" spans="3:20" ht="15" x14ac:dyDescent="0.2">
      <c r="C36" s="10"/>
      <c r="D36" s="10"/>
      <c r="E36" s="11"/>
      <c r="F36" s="10"/>
      <c r="G36" s="10"/>
      <c r="H36" s="11"/>
      <c r="I36" s="10"/>
      <c r="J36" s="10"/>
      <c r="K36" s="10"/>
      <c r="L36" s="10"/>
      <c r="M36" s="10"/>
      <c r="N36" s="10"/>
      <c r="O36" s="10"/>
      <c r="P36" s="10"/>
      <c r="Q36" s="10"/>
      <c r="R36" s="10"/>
      <c r="S36" s="10"/>
      <c r="T36" s="10"/>
    </row>
    <row r="37" spans="3:20" ht="15" x14ac:dyDescent="0.2">
      <c r="C37" s="10"/>
      <c r="D37" s="10"/>
      <c r="E37" s="11"/>
      <c r="F37" s="10"/>
      <c r="G37" s="10"/>
      <c r="H37" s="11"/>
      <c r="I37" s="10"/>
      <c r="J37" s="10"/>
      <c r="K37" s="10"/>
      <c r="L37" s="10"/>
      <c r="M37" s="10"/>
      <c r="N37" s="10"/>
      <c r="O37" s="10"/>
      <c r="P37" s="10"/>
      <c r="Q37" s="10"/>
      <c r="R37" s="10"/>
      <c r="S37" s="10"/>
      <c r="T37" s="10"/>
    </row>
    <row r="38" spans="3:20" ht="15" x14ac:dyDescent="0.2">
      <c r="C38" s="10"/>
      <c r="D38" s="10"/>
      <c r="E38" s="11"/>
      <c r="F38" s="10"/>
      <c r="G38" s="10"/>
      <c r="H38" s="11"/>
      <c r="I38" s="10"/>
      <c r="J38" s="10"/>
      <c r="K38" s="10"/>
      <c r="L38" s="10"/>
      <c r="M38" s="10"/>
      <c r="N38" s="10"/>
      <c r="O38" s="10"/>
      <c r="P38" s="10"/>
      <c r="Q38" s="10"/>
      <c r="R38" s="10"/>
      <c r="S38" s="10"/>
      <c r="T38" s="10"/>
    </row>
    <row r="39" spans="3:20" ht="15" x14ac:dyDescent="0.2">
      <c r="C39" s="10"/>
      <c r="D39" s="10"/>
      <c r="E39" s="11"/>
      <c r="F39" s="10"/>
      <c r="G39" s="10"/>
      <c r="H39" s="11"/>
      <c r="I39" s="10"/>
      <c r="J39" s="10"/>
      <c r="K39" s="10"/>
      <c r="L39" s="10"/>
      <c r="M39" s="10"/>
      <c r="N39" s="10"/>
      <c r="O39" s="10"/>
      <c r="P39" s="10"/>
      <c r="Q39" s="10"/>
      <c r="R39" s="10"/>
      <c r="S39" s="10"/>
      <c r="T39" s="10"/>
    </row>
    <row r="40" spans="3:20" ht="15" x14ac:dyDescent="0.2">
      <c r="C40" s="10"/>
      <c r="D40" s="10"/>
      <c r="E40" s="11"/>
      <c r="F40" s="10"/>
      <c r="G40" s="10"/>
      <c r="H40" s="11"/>
      <c r="I40" s="10"/>
      <c r="J40" s="10"/>
      <c r="K40" s="10"/>
      <c r="L40" s="10"/>
      <c r="M40" s="10"/>
      <c r="N40" s="10"/>
      <c r="O40" s="10"/>
      <c r="P40" s="10"/>
      <c r="Q40" s="10"/>
      <c r="R40" s="10"/>
      <c r="S40" s="10"/>
      <c r="T40" s="10"/>
    </row>
    <row r="41" spans="3:20" ht="15" x14ac:dyDescent="0.2">
      <c r="C41" s="10"/>
      <c r="D41" s="10"/>
      <c r="E41" s="11"/>
      <c r="F41" s="10"/>
      <c r="G41" s="10"/>
      <c r="H41" s="11"/>
      <c r="I41" s="10"/>
      <c r="J41" s="10"/>
      <c r="K41" s="10"/>
      <c r="L41" s="10"/>
      <c r="M41" s="10"/>
      <c r="N41" s="10"/>
      <c r="O41" s="10"/>
      <c r="P41" s="10"/>
      <c r="Q41" s="10"/>
      <c r="R41" s="10"/>
      <c r="S41" s="10"/>
      <c r="T41" s="10"/>
    </row>
    <row r="42" spans="3:20" ht="15" x14ac:dyDescent="0.2">
      <c r="C42" s="10"/>
      <c r="D42" s="10"/>
      <c r="E42" s="11"/>
      <c r="F42" s="10"/>
      <c r="G42" s="10"/>
      <c r="H42" s="11"/>
      <c r="I42" s="10"/>
      <c r="J42" s="10"/>
      <c r="K42" s="10"/>
      <c r="L42" s="10"/>
      <c r="M42" s="10"/>
      <c r="N42" s="10"/>
      <c r="O42" s="10"/>
      <c r="P42" s="10"/>
      <c r="Q42" s="10"/>
      <c r="R42" s="10"/>
      <c r="S42" s="10"/>
      <c r="T42" s="10"/>
    </row>
    <row r="43" spans="3:20" ht="15" x14ac:dyDescent="0.2">
      <c r="C43" s="10"/>
      <c r="D43" s="10"/>
      <c r="E43" s="11"/>
      <c r="F43" s="10"/>
      <c r="G43" s="10"/>
      <c r="H43" s="11"/>
      <c r="I43" s="10"/>
      <c r="J43" s="10"/>
      <c r="K43" s="10"/>
      <c r="L43" s="10"/>
      <c r="M43" s="10"/>
      <c r="N43" s="10"/>
      <c r="O43" s="10"/>
      <c r="P43" s="10"/>
      <c r="Q43" s="10"/>
      <c r="R43" s="10"/>
      <c r="S43" s="10"/>
      <c r="T43" s="10"/>
    </row>
    <row r="44" spans="3:20" ht="15" x14ac:dyDescent="0.2">
      <c r="C44" s="10"/>
      <c r="D44" s="10"/>
      <c r="E44" s="11"/>
      <c r="F44" s="10"/>
      <c r="G44" s="10"/>
      <c r="H44" s="11"/>
      <c r="I44" s="10"/>
      <c r="J44" s="10"/>
      <c r="K44" s="10"/>
      <c r="L44" s="10"/>
      <c r="M44" s="10"/>
      <c r="N44" s="10"/>
      <c r="O44" s="10"/>
      <c r="P44" s="10"/>
      <c r="Q44" s="10"/>
      <c r="R44" s="10"/>
      <c r="S44" s="10"/>
      <c r="T44" s="10"/>
    </row>
    <row r="45" spans="3:20" ht="15" x14ac:dyDescent="0.2">
      <c r="C45" s="10"/>
      <c r="D45" s="10"/>
      <c r="E45" s="11"/>
      <c r="F45" s="10"/>
      <c r="G45" s="10"/>
      <c r="H45" s="11"/>
      <c r="I45" s="10"/>
      <c r="J45" s="10"/>
      <c r="K45" s="10"/>
      <c r="L45" s="10"/>
      <c r="M45" s="10"/>
      <c r="N45" s="10"/>
      <c r="O45" s="10"/>
      <c r="P45" s="10"/>
      <c r="Q45" s="10"/>
      <c r="R45" s="10"/>
      <c r="S45" s="10"/>
      <c r="T45" s="10"/>
    </row>
    <row r="46" spans="3:20" ht="15" x14ac:dyDescent="0.2">
      <c r="C46" s="10"/>
      <c r="D46" s="10"/>
      <c r="E46" s="11"/>
      <c r="F46" s="10"/>
      <c r="G46" s="10"/>
      <c r="H46" s="11"/>
      <c r="I46" s="10"/>
      <c r="J46" s="10"/>
      <c r="K46" s="10"/>
      <c r="L46" s="10"/>
      <c r="M46" s="10"/>
      <c r="N46" s="10"/>
      <c r="O46" s="10"/>
      <c r="P46" s="10"/>
      <c r="Q46" s="10"/>
      <c r="R46" s="10"/>
      <c r="S46" s="10"/>
      <c r="T46" s="10"/>
    </row>
    <row r="47" spans="3:20" ht="15" x14ac:dyDescent="0.2">
      <c r="C47" s="10"/>
      <c r="D47" s="10"/>
      <c r="E47" s="11"/>
      <c r="F47" s="10"/>
      <c r="G47" s="10"/>
      <c r="H47" s="11"/>
      <c r="I47" s="10"/>
      <c r="J47" s="10"/>
      <c r="K47" s="10"/>
      <c r="L47" s="10"/>
      <c r="M47" s="10"/>
      <c r="N47" s="10"/>
      <c r="O47" s="10"/>
      <c r="P47" s="10"/>
      <c r="Q47" s="10"/>
      <c r="R47" s="10"/>
      <c r="S47" s="10"/>
      <c r="T47" s="10"/>
    </row>
    <row r="48" spans="3:20" ht="15" x14ac:dyDescent="0.2">
      <c r="C48" s="10"/>
      <c r="D48" s="10"/>
      <c r="E48" s="11"/>
      <c r="F48" s="10"/>
      <c r="G48" s="10"/>
      <c r="H48" s="11"/>
      <c r="I48" s="10"/>
      <c r="J48" s="10"/>
      <c r="K48" s="10"/>
      <c r="L48" s="10"/>
      <c r="M48" s="10"/>
      <c r="N48" s="10"/>
      <c r="O48" s="10"/>
      <c r="P48" s="10"/>
      <c r="Q48" s="10"/>
      <c r="R48" s="10"/>
      <c r="S48" s="10"/>
      <c r="T48" s="10"/>
    </row>
    <row r="49" spans="3:20" ht="15" x14ac:dyDescent="0.2">
      <c r="C49" s="10"/>
      <c r="D49" s="10"/>
      <c r="E49" s="11"/>
      <c r="F49" s="10"/>
      <c r="G49" s="10"/>
      <c r="H49" s="11"/>
      <c r="I49" s="10"/>
      <c r="J49" s="10"/>
      <c r="K49" s="10"/>
      <c r="L49" s="10"/>
      <c r="M49" s="10"/>
      <c r="N49" s="10"/>
      <c r="O49" s="10"/>
      <c r="P49" s="10"/>
      <c r="Q49" s="10"/>
      <c r="R49" s="10"/>
      <c r="S49" s="10"/>
      <c r="T49" s="10"/>
    </row>
    <row r="50" spans="3:20" ht="15" x14ac:dyDescent="0.2">
      <c r="C50" s="10"/>
      <c r="D50" s="10"/>
      <c r="E50" s="11"/>
      <c r="F50" s="10"/>
      <c r="G50" s="10"/>
      <c r="H50" s="11"/>
      <c r="I50" s="10"/>
      <c r="J50" s="10"/>
      <c r="K50" s="10"/>
      <c r="L50" s="10"/>
      <c r="M50" s="10"/>
      <c r="N50" s="10"/>
      <c r="O50" s="10"/>
      <c r="P50" s="10"/>
      <c r="Q50" s="10"/>
      <c r="R50" s="10"/>
      <c r="S50" s="10"/>
      <c r="T50" s="10"/>
    </row>
    <row r="51" spans="3:20" ht="15" x14ac:dyDescent="0.2">
      <c r="C51" s="10"/>
      <c r="D51" s="10"/>
      <c r="E51" s="11"/>
      <c r="F51" s="10"/>
      <c r="G51" s="10"/>
      <c r="H51" s="11"/>
      <c r="I51" s="10"/>
      <c r="J51" s="10"/>
      <c r="K51" s="10"/>
      <c r="L51" s="10"/>
      <c r="M51" s="10"/>
      <c r="N51" s="10"/>
      <c r="O51" s="10"/>
      <c r="P51" s="10"/>
      <c r="Q51" s="10"/>
      <c r="R51" s="10"/>
      <c r="S51" s="10"/>
      <c r="T51" s="10"/>
    </row>
    <row r="52" spans="3:20" ht="15" x14ac:dyDescent="0.2">
      <c r="C52" s="10"/>
      <c r="D52" s="10"/>
      <c r="E52" s="11"/>
      <c r="F52" s="10"/>
      <c r="G52" s="10"/>
      <c r="H52" s="11"/>
      <c r="I52" s="10"/>
      <c r="J52" s="10"/>
      <c r="K52" s="10"/>
      <c r="L52" s="10"/>
      <c r="M52" s="10"/>
      <c r="N52" s="10"/>
      <c r="O52" s="10"/>
      <c r="P52" s="10"/>
      <c r="Q52" s="10"/>
      <c r="R52" s="10"/>
      <c r="S52" s="10"/>
      <c r="T52" s="10"/>
    </row>
    <row r="53" spans="3:20" ht="15" x14ac:dyDescent="0.2">
      <c r="C53" s="10"/>
      <c r="D53" s="10"/>
      <c r="E53" s="11"/>
      <c r="F53" s="10"/>
      <c r="G53" s="10"/>
      <c r="H53" s="11"/>
      <c r="I53" s="10"/>
      <c r="J53" s="10"/>
      <c r="K53" s="10"/>
      <c r="L53" s="10"/>
      <c r="M53" s="10"/>
      <c r="N53" s="10"/>
      <c r="O53" s="10"/>
      <c r="P53" s="10"/>
      <c r="Q53" s="10"/>
      <c r="R53" s="10"/>
      <c r="S53" s="10"/>
      <c r="T53" s="10"/>
    </row>
    <row r="54" spans="3:20" ht="15" x14ac:dyDescent="0.2">
      <c r="C54" s="10"/>
      <c r="D54" s="10"/>
      <c r="E54" s="11"/>
      <c r="F54" s="10"/>
      <c r="G54" s="10"/>
      <c r="H54" s="11"/>
      <c r="I54" s="10"/>
      <c r="J54" s="10"/>
      <c r="K54" s="10"/>
      <c r="L54" s="10"/>
      <c r="M54" s="10"/>
      <c r="N54" s="10"/>
      <c r="O54" s="10"/>
      <c r="P54" s="10"/>
      <c r="Q54" s="10"/>
      <c r="R54" s="10"/>
      <c r="S54" s="10"/>
      <c r="T54" s="10"/>
    </row>
    <row r="55" spans="3:20" ht="15" x14ac:dyDescent="0.2">
      <c r="C55" s="10"/>
      <c r="D55" s="10"/>
      <c r="E55" s="11"/>
      <c r="F55" s="10"/>
      <c r="G55" s="10"/>
      <c r="H55" s="11"/>
      <c r="I55" s="10"/>
      <c r="J55" s="10"/>
      <c r="K55" s="10"/>
      <c r="L55" s="10"/>
      <c r="M55" s="10"/>
      <c r="N55" s="10"/>
      <c r="O55" s="10"/>
      <c r="P55" s="10"/>
      <c r="Q55" s="10"/>
      <c r="R55" s="10"/>
      <c r="S55" s="10"/>
      <c r="T55" s="10"/>
    </row>
    <row r="56" spans="3:20" ht="15" x14ac:dyDescent="0.2">
      <c r="C56" s="10"/>
      <c r="D56" s="10"/>
      <c r="E56" s="11"/>
      <c r="F56" s="10"/>
      <c r="G56" s="10"/>
      <c r="H56" s="11"/>
      <c r="I56" s="10"/>
      <c r="J56" s="10"/>
      <c r="K56" s="10"/>
      <c r="L56" s="10"/>
      <c r="M56" s="10"/>
      <c r="N56" s="10"/>
      <c r="O56" s="10"/>
      <c r="P56" s="10"/>
      <c r="Q56" s="10"/>
      <c r="R56" s="10"/>
      <c r="S56" s="10"/>
      <c r="T56" s="10"/>
    </row>
    <row r="57" spans="3:20" ht="15" x14ac:dyDescent="0.2">
      <c r="C57" s="10"/>
      <c r="D57" s="10"/>
      <c r="E57" s="11"/>
      <c r="F57" s="10"/>
      <c r="G57" s="10"/>
      <c r="H57" s="11"/>
      <c r="I57" s="10"/>
      <c r="J57" s="10"/>
      <c r="K57" s="10"/>
      <c r="L57" s="10"/>
      <c r="M57" s="10"/>
      <c r="N57" s="10"/>
      <c r="O57" s="10"/>
      <c r="P57" s="10"/>
      <c r="Q57" s="10"/>
      <c r="R57" s="10"/>
      <c r="S57" s="10"/>
      <c r="T57" s="10"/>
    </row>
    <row r="58" spans="3:20" ht="15" x14ac:dyDescent="0.2">
      <c r="C58" s="10"/>
      <c r="D58" s="10"/>
      <c r="E58" s="11"/>
      <c r="F58" s="10"/>
      <c r="G58" s="10"/>
      <c r="H58" s="11"/>
      <c r="I58" s="10"/>
      <c r="J58" s="10"/>
      <c r="K58" s="10"/>
      <c r="L58" s="10"/>
      <c r="M58" s="10"/>
      <c r="N58" s="10"/>
      <c r="O58" s="10"/>
      <c r="P58" s="10"/>
      <c r="Q58" s="10"/>
      <c r="R58" s="10"/>
      <c r="S58" s="10"/>
      <c r="T58" s="10"/>
    </row>
    <row r="59" spans="3:20" ht="15" x14ac:dyDescent="0.2">
      <c r="C59" s="10"/>
      <c r="D59" s="10"/>
      <c r="E59" s="11"/>
      <c r="F59" s="10"/>
      <c r="G59" s="10"/>
      <c r="H59" s="11"/>
      <c r="I59" s="10"/>
      <c r="J59" s="10"/>
      <c r="K59" s="10"/>
      <c r="L59" s="10"/>
      <c r="M59" s="10"/>
      <c r="N59" s="10"/>
      <c r="O59" s="10"/>
      <c r="P59" s="10"/>
      <c r="Q59" s="10"/>
      <c r="R59" s="10"/>
      <c r="S59" s="10"/>
      <c r="T59" s="10"/>
    </row>
    <row r="60" spans="3:20" ht="15" x14ac:dyDescent="0.2">
      <c r="C60" s="10"/>
      <c r="D60" s="10"/>
      <c r="E60" s="11"/>
      <c r="F60" s="10"/>
      <c r="G60" s="10"/>
      <c r="H60" s="11"/>
      <c r="I60" s="10"/>
      <c r="J60" s="10"/>
      <c r="K60" s="10"/>
      <c r="L60" s="10"/>
      <c r="M60" s="10"/>
      <c r="N60" s="10"/>
      <c r="O60" s="10"/>
      <c r="P60" s="10"/>
      <c r="Q60" s="10"/>
      <c r="R60" s="10"/>
      <c r="S60" s="10"/>
      <c r="T60" s="10"/>
    </row>
    <row r="61" spans="3:20" ht="15" x14ac:dyDescent="0.2">
      <c r="C61" s="10"/>
      <c r="D61" s="10"/>
      <c r="E61" s="11"/>
      <c r="F61" s="10"/>
      <c r="G61" s="10"/>
      <c r="H61" s="11"/>
      <c r="I61" s="10"/>
      <c r="J61" s="10"/>
      <c r="K61" s="10"/>
      <c r="L61" s="10"/>
      <c r="M61" s="10"/>
      <c r="N61" s="10"/>
      <c r="O61" s="10"/>
      <c r="P61" s="10"/>
      <c r="Q61" s="10"/>
      <c r="R61" s="10"/>
      <c r="S61" s="10"/>
      <c r="T61" s="10"/>
    </row>
    <row r="62" spans="3:20" ht="15" x14ac:dyDescent="0.2">
      <c r="C62" s="10"/>
      <c r="D62" s="10"/>
      <c r="E62" s="11"/>
      <c r="F62" s="10"/>
      <c r="G62" s="10"/>
      <c r="H62" s="11"/>
      <c r="I62" s="10"/>
      <c r="J62" s="10"/>
      <c r="K62" s="10"/>
      <c r="L62" s="10"/>
      <c r="M62" s="10"/>
      <c r="N62" s="10"/>
      <c r="O62" s="10"/>
      <c r="P62" s="10"/>
      <c r="Q62" s="10"/>
      <c r="R62" s="10"/>
      <c r="S62" s="10"/>
      <c r="T62" s="10"/>
    </row>
    <row r="63" spans="3:20" ht="15" x14ac:dyDescent="0.2">
      <c r="C63" s="10"/>
      <c r="D63" s="10"/>
      <c r="E63" s="11"/>
      <c r="F63" s="10"/>
      <c r="G63" s="10"/>
      <c r="H63" s="11"/>
      <c r="I63" s="10"/>
      <c r="J63" s="10"/>
      <c r="K63" s="10"/>
      <c r="L63" s="10"/>
      <c r="M63" s="10"/>
      <c r="N63" s="10"/>
      <c r="O63" s="10"/>
      <c r="P63" s="10"/>
      <c r="Q63" s="10"/>
      <c r="R63" s="10"/>
      <c r="S63" s="10"/>
      <c r="T63" s="10"/>
    </row>
    <row r="64" spans="3:20" ht="15" x14ac:dyDescent="0.2">
      <c r="C64" s="10"/>
      <c r="D64" s="10"/>
      <c r="E64" s="11"/>
      <c r="F64" s="10"/>
      <c r="G64" s="10"/>
      <c r="H64" s="11"/>
      <c r="I64" s="10"/>
      <c r="J64" s="10"/>
      <c r="K64" s="10"/>
      <c r="L64" s="10"/>
      <c r="M64" s="10"/>
      <c r="N64" s="10"/>
      <c r="O64" s="10"/>
      <c r="P64" s="10"/>
      <c r="Q64" s="10"/>
      <c r="R64" s="10"/>
      <c r="S64" s="10"/>
      <c r="T64" s="10"/>
    </row>
    <row r="65" spans="3:20" ht="15" x14ac:dyDescent="0.2">
      <c r="C65" s="10"/>
      <c r="D65" s="10"/>
      <c r="E65" s="11"/>
      <c r="F65" s="10"/>
      <c r="G65" s="10"/>
      <c r="H65" s="11"/>
      <c r="I65" s="10"/>
      <c r="J65" s="10"/>
      <c r="K65" s="10"/>
      <c r="L65" s="10"/>
      <c r="M65" s="10"/>
      <c r="N65" s="10"/>
      <c r="O65" s="10"/>
      <c r="P65" s="10"/>
      <c r="Q65" s="10"/>
      <c r="R65" s="10"/>
      <c r="S65" s="10"/>
      <c r="T65" s="10"/>
    </row>
    <row r="66" spans="3:20" ht="15" x14ac:dyDescent="0.2">
      <c r="C66" s="10"/>
      <c r="D66" s="10"/>
      <c r="E66" s="11"/>
      <c r="F66" s="10"/>
      <c r="G66" s="10"/>
      <c r="H66" s="11"/>
      <c r="I66" s="10"/>
      <c r="J66" s="10"/>
      <c r="K66" s="10"/>
      <c r="L66" s="10"/>
      <c r="M66" s="10"/>
      <c r="N66" s="10"/>
      <c r="O66" s="10"/>
      <c r="P66" s="10"/>
      <c r="Q66" s="10"/>
      <c r="R66" s="10"/>
      <c r="S66" s="10"/>
      <c r="T66" s="10"/>
    </row>
    <row r="67" spans="3:20" ht="15" x14ac:dyDescent="0.2">
      <c r="C67" s="10"/>
      <c r="D67" s="10"/>
      <c r="E67" s="11"/>
      <c r="F67" s="10"/>
      <c r="G67" s="10"/>
      <c r="H67" s="11"/>
      <c r="I67" s="10"/>
      <c r="J67" s="10"/>
      <c r="K67" s="10"/>
      <c r="L67" s="10"/>
      <c r="M67" s="10"/>
      <c r="N67" s="10"/>
      <c r="O67" s="10"/>
      <c r="P67" s="10"/>
      <c r="Q67" s="10"/>
      <c r="R67" s="10"/>
      <c r="S67" s="10"/>
      <c r="T67" s="10"/>
    </row>
    <row r="68" spans="3:20" ht="15" x14ac:dyDescent="0.2">
      <c r="C68" s="10"/>
      <c r="D68" s="10"/>
      <c r="E68" s="11"/>
      <c r="F68" s="10"/>
      <c r="G68" s="10"/>
      <c r="H68" s="11"/>
      <c r="I68" s="10"/>
      <c r="J68" s="10"/>
      <c r="K68" s="10"/>
      <c r="L68" s="10"/>
      <c r="M68" s="10"/>
      <c r="N68" s="10"/>
      <c r="O68" s="10"/>
      <c r="P68" s="10"/>
      <c r="Q68" s="10"/>
      <c r="R68" s="10"/>
      <c r="S68" s="10"/>
      <c r="T68" s="10"/>
    </row>
    <row r="69" spans="3:20" ht="15" x14ac:dyDescent="0.2">
      <c r="C69" s="10"/>
      <c r="D69" s="10"/>
      <c r="E69" s="11"/>
      <c r="F69" s="10"/>
      <c r="G69" s="10"/>
      <c r="H69" s="11"/>
      <c r="I69" s="10"/>
      <c r="J69" s="10"/>
      <c r="K69" s="10"/>
      <c r="L69" s="10"/>
      <c r="M69" s="10"/>
      <c r="N69" s="10"/>
      <c r="O69" s="10"/>
      <c r="P69" s="10"/>
      <c r="Q69" s="10"/>
      <c r="R69" s="10"/>
      <c r="S69" s="10"/>
      <c r="T69" s="10"/>
    </row>
    <row r="70" spans="3:20" ht="15" x14ac:dyDescent="0.2">
      <c r="C70" s="10"/>
      <c r="D70" s="10"/>
      <c r="E70" s="11"/>
      <c r="F70" s="10"/>
      <c r="G70" s="10"/>
      <c r="H70" s="11"/>
      <c r="I70" s="10"/>
      <c r="J70" s="10"/>
      <c r="K70" s="10"/>
      <c r="L70" s="10"/>
      <c r="M70" s="10"/>
      <c r="N70" s="10"/>
      <c r="O70" s="10"/>
      <c r="P70" s="10"/>
      <c r="Q70" s="10"/>
      <c r="R70" s="10"/>
      <c r="S70" s="10"/>
      <c r="T70" s="10"/>
    </row>
    <row r="71" spans="3:20" ht="15" x14ac:dyDescent="0.2">
      <c r="C71" s="10"/>
      <c r="D71" s="10"/>
      <c r="E71" s="11"/>
      <c r="F71" s="10"/>
      <c r="G71" s="10"/>
      <c r="H71" s="11"/>
      <c r="I71" s="10"/>
      <c r="J71" s="10"/>
      <c r="K71" s="10"/>
      <c r="L71" s="10"/>
      <c r="M71" s="10"/>
      <c r="N71" s="10"/>
      <c r="O71" s="10"/>
      <c r="P71" s="10"/>
      <c r="Q71" s="10"/>
      <c r="R71" s="10"/>
      <c r="S71" s="10"/>
      <c r="T71" s="10"/>
    </row>
    <row r="72" spans="3:20" ht="15" x14ac:dyDescent="0.2">
      <c r="C72" s="10"/>
      <c r="D72" s="10"/>
      <c r="E72" s="11"/>
      <c r="F72" s="10"/>
      <c r="G72" s="10"/>
      <c r="H72" s="11"/>
      <c r="I72" s="10"/>
      <c r="J72" s="10"/>
      <c r="K72" s="10"/>
      <c r="L72" s="10"/>
      <c r="M72" s="10"/>
      <c r="N72" s="10"/>
      <c r="O72" s="10"/>
      <c r="P72" s="10"/>
      <c r="Q72" s="10"/>
      <c r="R72" s="10"/>
      <c r="S72" s="10"/>
      <c r="T72" s="10"/>
    </row>
    <row r="73" spans="3:20" ht="15" x14ac:dyDescent="0.2">
      <c r="C73" s="10"/>
      <c r="D73" s="10"/>
      <c r="E73" s="11"/>
      <c r="F73" s="10"/>
      <c r="G73" s="10"/>
      <c r="H73" s="11"/>
      <c r="I73" s="10"/>
      <c r="J73" s="10"/>
      <c r="K73" s="10"/>
      <c r="L73" s="10"/>
      <c r="M73" s="10"/>
      <c r="N73" s="10"/>
      <c r="O73" s="10"/>
      <c r="P73" s="10"/>
      <c r="Q73" s="10"/>
      <c r="R73" s="10"/>
      <c r="S73" s="10"/>
      <c r="T73" s="10"/>
    </row>
    <row r="74" spans="3:20" ht="15" x14ac:dyDescent="0.2">
      <c r="C74" s="10"/>
      <c r="D74" s="10"/>
      <c r="E74" s="11"/>
      <c r="F74" s="10"/>
      <c r="G74" s="10"/>
      <c r="H74" s="11"/>
      <c r="I74" s="10"/>
      <c r="J74" s="10"/>
      <c r="K74" s="10"/>
      <c r="L74" s="10"/>
      <c r="M74" s="10"/>
      <c r="N74" s="10"/>
      <c r="O74" s="10"/>
      <c r="P74" s="10"/>
      <c r="Q74" s="10"/>
      <c r="R74" s="10"/>
      <c r="S74" s="10"/>
      <c r="T74" s="10"/>
    </row>
    <row r="75" spans="3:20" ht="15" x14ac:dyDescent="0.2">
      <c r="C75" s="10"/>
      <c r="D75" s="10"/>
      <c r="E75" s="11"/>
      <c r="F75" s="10"/>
      <c r="G75" s="10"/>
      <c r="H75" s="11"/>
      <c r="I75" s="10"/>
      <c r="J75" s="10"/>
      <c r="K75" s="10"/>
      <c r="L75" s="10"/>
      <c r="M75" s="10"/>
      <c r="N75" s="10"/>
      <c r="O75" s="10"/>
      <c r="P75" s="10"/>
      <c r="Q75" s="10"/>
      <c r="R75" s="10"/>
      <c r="S75" s="10"/>
      <c r="T75" s="10"/>
    </row>
    <row r="76" spans="3:20" ht="15" x14ac:dyDescent="0.2">
      <c r="C76" s="10"/>
      <c r="D76" s="10"/>
      <c r="E76" s="11"/>
      <c r="F76" s="10"/>
      <c r="G76" s="10"/>
      <c r="H76" s="11"/>
      <c r="I76" s="10"/>
      <c r="J76" s="10"/>
      <c r="K76" s="10"/>
      <c r="L76" s="10"/>
      <c r="M76" s="10"/>
      <c r="N76" s="10"/>
      <c r="O76" s="10"/>
      <c r="P76" s="10"/>
      <c r="Q76" s="10"/>
      <c r="R76" s="10"/>
      <c r="S76" s="10"/>
      <c r="T76" s="10"/>
    </row>
    <row r="77" spans="3:20" ht="15" x14ac:dyDescent="0.2">
      <c r="C77" s="10"/>
      <c r="D77" s="10"/>
      <c r="E77" s="11"/>
      <c r="F77" s="10"/>
      <c r="G77" s="10"/>
      <c r="H77" s="11"/>
      <c r="I77" s="10"/>
      <c r="J77" s="10"/>
      <c r="K77" s="10"/>
      <c r="L77" s="10"/>
      <c r="M77" s="10"/>
      <c r="N77" s="10"/>
      <c r="O77" s="10"/>
      <c r="P77" s="10"/>
      <c r="Q77" s="10"/>
      <c r="R77" s="10"/>
      <c r="S77" s="10"/>
      <c r="T77" s="10"/>
    </row>
    <row r="78" spans="3:20" ht="15" x14ac:dyDescent="0.2">
      <c r="C78" s="10"/>
      <c r="D78" s="10"/>
      <c r="E78" s="11"/>
      <c r="F78" s="10"/>
      <c r="G78" s="10"/>
      <c r="H78" s="11"/>
      <c r="I78" s="10"/>
      <c r="J78" s="10"/>
      <c r="K78" s="10"/>
      <c r="L78" s="10"/>
      <c r="M78" s="10"/>
      <c r="N78" s="10"/>
      <c r="O78" s="10"/>
      <c r="P78" s="10"/>
      <c r="Q78" s="10"/>
      <c r="R78" s="10"/>
      <c r="S78" s="10"/>
      <c r="T78" s="10"/>
    </row>
    <row r="79" spans="3:20" ht="15" x14ac:dyDescent="0.2">
      <c r="C79" s="10"/>
      <c r="D79" s="10"/>
      <c r="E79" s="11"/>
      <c r="F79" s="10"/>
      <c r="G79" s="10"/>
      <c r="H79" s="11"/>
      <c r="I79" s="10"/>
      <c r="J79" s="10"/>
      <c r="K79" s="10"/>
      <c r="L79" s="10"/>
      <c r="M79" s="10"/>
      <c r="N79" s="10"/>
      <c r="O79" s="10"/>
      <c r="P79" s="10"/>
      <c r="Q79" s="10"/>
      <c r="R79" s="10"/>
      <c r="S79" s="10"/>
      <c r="T79" s="10"/>
    </row>
    <row r="80" spans="3:20" ht="15" x14ac:dyDescent="0.2">
      <c r="C80" s="10"/>
      <c r="D80" s="10"/>
      <c r="E80" s="11"/>
      <c r="F80" s="10"/>
      <c r="G80" s="10"/>
      <c r="H80" s="11"/>
      <c r="I80" s="10"/>
      <c r="J80" s="10"/>
      <c r="K80" s="10"/>
      <c r="L80" s="10"/>
      <c r="M80" s="10"/>
      <c r="N80" s="10"/>
      <c r="O80" s="10"/>
      <c r="P80" s="10"/>
      <c r="Q80" s="10"/>
      <c r="R80" s="10"/>
      <c r="S80" s="10"/>
      <c r="T80" s="10"/>
    </row>
    <row r="81" spans="3:20" ht="15" x14ac:dyDescent="0.2">
      <c r="C81" s="10"/>
      <c r="D81" s="10"/>
      <c r="E81" s="11"/>
      <c r="F81" s="10"/>
      <c r="G81" s="10"/>
      <c r="H81" s="11"/>
      <c r="I81" s="10"/>
      <c r="J81" s="10"/>
      <c r="K81" s="10"/>
      <c r="L81" s="10"/>
      <c r="M81" s="10"/>
      <c r="N81" s="10"/>
      <c r="O81" s="10"/>
      <c r="P81" s="10"/>
      <c r="Q81" s="10"/>
      <c r="R81" s="10"/>
      <c r="S81" s="10"/>
      <c r="T81" s="10"/>
    </row>
    <row r="82" spans="3:20" ht="15" x14ac:dyDescent="0.2">
      <c r="C82" s="10"/>
      <c r="D82" s="10"/>
      <c r="E82" s="11"/>
      <c r="F82" s="10"/>
      <c r="G82" s="10"/>
      <c r="H82" s="11"/>
      <c r="I82" s="10"/>
      <c r="J82" s="10"/>
      <c r="K82" s="10"/>
      <c r="L82" s="10"/>
      <c r="M82" s="10"/>
      <c r="N82" s="10"/>
      <c r="O82" s="10"/>
      <c r="P82" s="10"/>
      <c r="Q82" s="10"/>
      <c r="R82" s="10"/>
      <c r="S82" s="10"/>
      <c r="T82" s="10"/>
    </row>
    <row r="83" spans="3:20" ht="15" x14ac:dyDescent="0.2">
      <c r="C83" s="10"/>
      <c r="D83" s="10"/>
      <c r="E83" s="11"/>
      <c r="F83" s="10"/>
      <c r="G83" s="10"/>
      <c r="H83" s="11"/>
      <c r="I83" s="10"/>
      <c r="J83" s="10"/>
      <c r="K83" s="10"/>
      <c r="L83" s="10"/>
      <c r="M83" s="10"/>
      <c r="N83" s="10"/>
      <c r="O83" s="10"/>
      <c r="P83" s="10"/>
      <c r="Q83" s="10"/>
      <c r="R83" s="10"/>
      <c r="S83" s="10"/>
      <c r="T83" s="10"/>
    </row>
    <row r="84" spans="3:20" ht="15" x14ac:dyDescent="0.2">
      <c r="C84" s="10"/>
      <c r="D84" s="10"/>
      <c r="E84" s="11"/>
      <c r="F84" s="10"/>
      <c r="G84" s="10"/>
      <c r="H84" s="11"/>
      <c r="I84" s="10"/>
      <c r="J84" s="10"/>
      <c r="K84" s="10"/>
      <c r="L84" s="10"/>
      <c r="M84" s="10"/>
      <c r="N84" s="10"/>
      <c r="O84" s="10"/>
      <c r="P84" s="10"/>
      <c r="Q84" s="10"/>
      <c r="R84" s="10"/>
      <c r="S84" s="10"/>
      <c r="T84" s="10"/>
    </row>
    <row r="85" spans="3:20" ht="15" x14ac:dyDescent="0.2">
      <c r="C85" s="10"/>
      <c r="D85" s="10"/>
      <c r="E85" s="11"/>
      <c r="F85" s="10"/>
      <c r="G85" s="10"/>
      <c r="H85" s="11"/>
      <c r="I85" s="10"/>
      <c r="J85" s="10"/>
      <c r="K85" s="10"/>
      <c r="L85" s="10"/>
      <c r="M85" s="10"/>
      <c r="N85" s="10"/>
      <c r="O85" s="10"/>
      <c r="P85" s="10"/>
      <c r="Q85" s="10"/>
      <c r="R85" s="10"/>
      <c r="S85" s="10"/>
      <c r="T85" s="10"/>
    </row>
    <row r="86" spans="3:20" ht="15" x14ac:dyDescent="0.2">
      <c r="C86" s="10"/>
      <c r="D86" s="10"/>
      <c r="E86" s="11"/>
      <c r="F86" s="10"/>
      <c r="G86" s="10"/>
      <c r="H86" s="11"/>
      <c r="I86" s="10"/>
      <c r="J86" s="10"/>
      <c r="K86" s="10"/>
      <c r="L86" s="10"/>
      <c r="M86" s="10"/>
      <c r="N86" s="10"/>
      <c r="O86" s="10"/>
      <c r="P86" s="10"/>
      <c r="Q86" s="10"/>
      <c r="R86" s="10"/>
      <c r="S86" s="10"/>
      <c r="T86" s="10"/>
    </row>
    <row r="87" spans="3:20" ht="15" x14ac:dyDescent="0.2">
      <c r="C87" s="10"/>
      <c r="D87" s="10"/>
      <c r="E87" s="11"/>
      <c r="F87" s="10"/>
      <c r="G87" s="10"/>
      <c r="H87" s="11"/>
      <c r="I87" s="10"/>
      <c r="J87" s="10"/>
      <c r="K87" s="10"/>
      <c r="L87" s="10"/>
      <c r="M87" s="10"/>
      <c r="N87" s="10"/>
      <c r="O87" s="10"/>
      <c r="P87" s="10"/>
      <c r="Q87" s="10"/>
      <c r="R87" s="10"/>
      <c r="S87" s="10"/>
      <c r="T87" s="10"/>
    </row>
    <row r="88" spans="3:20" ht="15" x14ac:dyDescent="0.2">
      <c r="C88" s="10"/>
      <c r="D88" s="10"/>
      <c r="E88" s="11"/>
      <c r="F88" s="10"/>
      <c r="G88" s="10"/>
      <c r="H88" s="11"/>
      <c r="I88" s="10"/>
      <c r="J88" s="10"/>
      <c r="K88" s="10"/>
      <c r="L88" s="10"/>
      <c r="M88" s="10"/>
      <c r="N88" s="10"/>
      <c r="O88" s="10"/>
      <c r="P88" s="10"/>
      <c r="Q88" s="10"/>
      <c r="R88" s="10"/>
      <c r="S88" s="10"/>
      <c r="T88" s="10"/>
    </row>
    <row r="89" spans="3:20" ht="15" x14ac:dyDescent="0.2">
      <c r="C89" s="10"/>
      <c r="D89" s="10"/>
      <c r="E89" s="11"/>
      <c r="F89" s="10"/>
      <c r="G89" s="10"/>
      <c r="H89" s="11"/>
      <c r="I89" s="10"/>
      <c r="J89" s="10"/>
      <c r="K89" s="10"/>
      <c r="L89" s="10"/>
      <c r="M89" s="10"/>
      <c r="N89" s="10"/>
      <c r="O89" s="10"/>
      <c r="P89" s="10"/>
      <c r="Q89" s="10"/>
      <c r="R89" s="10"/>
      <c r="S89" s="10"/>
      <c r="T89" s="10"/>
    </row>
    <row r="90" spans="3:20" ht="15" x14ac:dyDescent="0.2">
      <c r="C90" s="10"/>
      <c r="D90" s="10"/>
      <c r="E90" s="11"/>
      <c r="F90" s="10"/>
      <c r="G90" s="10"/>
      <c r="H90" s="11"/>
      <c r="I90" s="10"/>
      <c r="J90" s="10"/>
      <c r="K90" s="10"/>
      <c r="L90" s="10"/>
      <c r="M90" s="10"/>
      <c r="N90" s="10"/>
      <c r="O90" s="10"/>
      <c r="P90" s="10"/>
      <c r="Q90" s="10"/>
      <c r="R90" s="10"/>
      <c r="S90" s="10"/>
      <c r="T90" s="10"/>
    </row>
    <row r="91" spans="3:20" ht="15" x14ac:dyDescent="0.2">
      <c r="C91" s="10"/>
      <c r="D91" s="10"/>
      <c r="E91" s="11"/>
      <c r="F91" s="10"/>
      <c r="G91" s="10"/>
      <c r="H91" s="11"/>
      <c r="I91" s="10"/>
      <c r="J91" s="10"/>
      <c r="K91" s="10"/>
      <c r="L91" s="10"/>
      <c r="M91" s="10"/>
      <c r="N91" s="10"/>
      <c r="O91" s="10"/>
      <c r="P91" s="10"/>
      <c r="Q91" s="10"/>
      <c r="R91" s="10"/>
      <c r="S91" s="10"/>
      <c r="T91" s="10"/>
    </row>
    <row r="92" spans="3:20" ht="15" x14ac:dyDescent="0.2">
      <c r="C92" s="10"/>
      <c r="D92" s="10"/>
      <c r="E92" s="11"/>
      <c r="F92" s="10"/>
      <c r="G92" s="10"/>
      <c r="H92" s="11"/>
      <c r="I92" s="10"/>
      <c r="J92" s="10"/>
      <c r="K92" s="10"/>
      <c r="L92" s="10"/>
      <c r="M92" s="10"/>
      <c r="N92" s="10"/>
      <c r="O92" s="10"/>
      <c r="P92" s="10"/>
      <c r="Q92" s="10"/>
      <c r="R92" s="10"/>
      <c r="S92" s="10"/>
      <c r="T92" s="10"/>
    </row>
    <row r="93" spans="3:20" ht="15" x14ac:dyDescent="0.2">
      <c r="C93" s="10"/>
      <c r="D93" s="10"/>
      <c r="E93" s="11"/>
      <c r="F93" s="10"/>
      <c r="G93" s="10"/>
      <c r="H93" s="11"/>
      <c r="I93" s="10"/>
      <c r="J93" s="10"/>
      <c r="K93" s="10"/>
      <c r="L93" s="10"/>
      <c r="M93" s="10"/>
      <c r="N93" s="10"/>
      <c r="O93" s="10"/>
      <c r="P93" s="10"/>
      <c r="Q93" s="10"/>
      <c r="R93" s="10"/>
      <c r="S93" s="10"/>
      <c r="T93" s="10"/>
    </row>
    <row r="94" spans="3:20" ht="15" x14ac:dyDescent="0.2">
      <c r="C94" s="10"/>
      <c r="D94" s="10"/>
      <c r="E94" s="11"/>
      <c r="F94" s="10"/>
      <c r="G94" s="10"/>
      <c r="H94" s="11"/>
      <c r="I94" s="10"/>
      <c r="J94" s="10"/>
      <c r="K94" s="10"/>
      <c r="L94" s="10"/>
      <c r="M94" s="10"/>
      <c r="N94" s="10"/>
      <c r="O94" s="10"/>
      <c r="P94" s="10"/>
      <c r="Q94" s="10"/>
      <c r="R94" s="10"/>
      <c r="S94" s="10"/>
      <c r="T94" s="10"/>
    </row>
    <row r="95" spans="3:20" ht="15" x14ac:dyDescent="0.2">
      <c r="C95" s="10"/>
      <c r="D95" s="10"/>
      <c r="E95" s="11"/>
      <c r="F95" s="10"/>
      <c r="G95" s="10"/>
      <c r="H95" s="11"/>
      <c r="I95" s="10"/>
      <c r="J95" s="10"/>
      <c r="K95" s="10"/>
      <c r="L95" s="10"/>
      <c r="M95" s="10"/>
      <c r="N95" s="10"/>
      <c r="O95" s="10"/>
      <c r="P95" s="10"/>
      <c r="Q95" s="10"/>
      <c r="R95" s="10"/>
      <c r="S95" s="10"/>
      <c r="T95" s="10"/>
    </row>
    <row r="96" spans="3:20" ht="15" x14ac:dyDescent="0.2">
      <c r="C96" s="10"/>
      <c r="D96" s="10"/>
      <c r="E96" s="11"/>
      <c r="F96" s="10"/>
      <c r="G96" s="10"/>
      <c r="H96" s="11"/>
      <c r="I96" s="10"/>
      <c r="J96" s="10"/>
      <c r="K96" s="10"/>
      <c r="L96" s="10"/>
      <c r="M96" s="10"/>
      <c r="N96" s="10"/>
      <c r="O96" s="10"/>
      <c r="P96" s="10"/>
      <c r="Q96" s="10"/>
      <c r="R96" s="10"/>
      <c r="S96" s="10"/>
      <c r="T96" s="10"/>
    </row>
    <row r="97" spans="3:20" ht="15" x14ac:dyDescent="0.2">
      <c r="C97" s="10"/>
      <c r="D97" s="10"/>
      <c r="E97" s="11"/>
      <c r="F97" s="10"/>
      <c r="G97" s="10"/>
      <c r="H97" s="11"/>
      <c r="I97" s="10"/>
      <c r="J97" s="10"/>
      <c r="K97" s="10"/>
      <c r="L97" s="10"/>
      <c r="M97" s="10"/>
      <c r="N97" s="10"/>
      <c r="O97" s="10"/>
      <c r="P97" s="10"/>
      <c r="Q97" s="10"/>
      <c r="R97" s="10"/>
      <c r="S97" s="10"/>
      <c r="T97" s="10"/>
    </row>
    <row r="98" spans="3:20" ht="15" x14ac:dyDescent="0.2">
      <c r="C98" s="10"/>
      <c r="D98" s="10"/>
      <c r="E98" s="11"/>
      <c r="F98" s="10"/>
      <c r="G98" s="10"/>
      <c r="H98" s="11"/>
      <c r="I98" s="10"/>
      <c r="J98" s="10"/>
      <c r="K98" s="10"/>
      <c r="L98" s="10"/>
      <c r="M98" s="10"/>
      <c r="N98" s="10"/>
      <c r="O98" s="10"/>
      <c r="P98" s="10"/>
      <c r="Q98" s="10"/>
      <c r="R98" s="10"/>
      <c r="S98" s="10"/>
      <c r="T98" s="10"/>
    </row>
    <row r="99" spans="3:20" ht="15" x14ac:dyDescent="0.2">
      <c r="C99" s="10"/>
      <c r="D99" s="10"/>
      <c r="E99" s="11"/>
      <c r="F99" s="10"/>
      <c r="G99" s="10"/>
      <c r="H99" s="11"/>
      <c r="I99" s="10"/>
      <c r="J99" s="10"/>
      <c r="K99" s="10"/>
      <c r="L99" s="10"/>
      <c r="M99" s="10"/>
      <c r="N99" s="10"/>
      <c r="O99" s="10"/>
      <c r="P99" s="10"/>
      <c r="Q99" s="10"/>
      <c r="R99" s="10"/>
      <c r="S99" s="10"/>
      <c r="T99" s="10"/>
    </row>
    <row r="100" spans="3:20" ht="15" x14ac:dyDescent="0.2">
      <c r="C100" s="10"/>
      <c r="D100" s="10"/>
      <c r="E100" s="11"/>
      <c r="F100" s="10"/>
      <c r="G100" s="10"/>
      <c r="H100" s="11"/>
      <c r="I100" s="10"/>
      <c r="J100" s="10"/>
      <c r="K100" s="10"/>
      <c r="L100" s="10"/>
      <c r="M100" s="10"/>
      <c r="N100" s="10"/>
      <c r="O100" s="10"/>
      <c r="P100" s="10"/>
      <c r="Q100" s="10"/>
      <c r="R100" s="10"/>
      <c r="S100" s="10"/>
      <c r="T100" s="10"/>
    </row>
    <row r="101" spans="3:20" ht="15" x14ac:dyDescent="0.2">
      <c r="C101" s="10"/>
      <c r="D101" s="10"/>
      <c r="E101" s="11"/>
      <c r="F101" s="10"/>
      <c r="G101" s="10"/>
      <c r="H101" s="11"/>
      <c r="I101" s="10"/>
      <c r="J101" s="10"/>
      <c r="K101" s="10"/>
      <c r="L101" s="10"/>
      <c r="M101" s="10"/>
      <c r="N101" s="10"/>
      <c r="O101" s="10"/>
      <c r="P101" s="10"/>
      <c r="Q101" s="10"/>
      <c r="R101" s="10"/>
      <c r="S101" s="10"/>
      <c r="T101" s="10"/>
    </row>
    <row r="102" spans="3:20" ht="15" x14ac:dyDescent="0.2">
      <c r="C102" s="10"/>
      <c r="D102" s="10"/>
      <c r="E102" s="11"/>
      <c r="F102" s="10"/>
      <c r="G102" s="10"/>
      <c r="H102" s="11"/>
      <c r="I102" s="10"/>
      <c r="J102" s="10"/>
      <c r="K102" s="10"/>
      <c r="L102" s="10"/>
      <c r="M102" s="10"/>
      <c r="N102" s="10"/>
      <c r="O102" s="10"/>
      <c r="P102" s="10"/>
      <c r="Q102" s="10"/>
      <c r="R102" s="10"/>
      <c r="S102" s="10"/>
      <c r="T102" s="10"/>
    </row>
    <row r="103" spans="3:20" ht="15" x14ac:dyDescent="0.2">
      <c r="C103" s="10"/>
      <c r="D103" s="10"/>
      <c r="E103" s="11"/>
      <c r="F103" s="10"/>
      <c r="G103" s="10"/>
      <c r="H103" s="11"/>
      <c r="I103" s="10"/>
      <c r="J103" s="10"/>
      <c r="K103" s="10"/>
      <c r="L103" s="10"/>
      <c r="M103" s="10"/>
      <c r="N103" s="10"/>
      <c r="O103" s="10"/>
      <c r="P103" s="10"/>
      <c r="Q103" s="10"/>
      <c r="R103" s="10"/>
      <c r="S103" s="10"/>
      <c r="T103" s="10"/>
    </row>
    <row r="104" spans="3:20" ht="15" x14ac:dyDescent="0.2">
      <c r="C104" s="10"/>
      <c r="D104" s="10"/>
      <c r="E104" s="11"/>
      <c r="F104" s="10"/>
      <c r="G104" s="10"/>
      <c r="H104" s="11"/>
      <c r="I104" s="10"/>
      <c r="J104" s="10"/>
      <c r="K104" s="10"/>
      <c r="L104" s="10"/>
      <c r="M104" s="10"/>
      <c r="N104" s="10"/>
      <c r="O104" s="10"/>
      <c r="P104" s="10"/>
      <c r="Q104" s="10"/>
      <c r="R104" s="10"/>
      <c r="S104" s="10"/>
      <c r="T104" s="10"/>
    </row>
    <row r="105" spans="3:20" ht="15" x14ac:dyDescent="0.2">
      <c r="C105" s="10"/>
      <c r="D105" s="10"/>
      <c r="E105" s="11"/>
      <c r="F105" s="10"/>
      <c r="G105" s="10"/>
      <c r="H105" s="11"/>
      <c r="I105" s="10"/>
      <c r="J105" s="10"/>
      <c r="K105" s="10"/>
      <c r="L105" s="10"/>
      <c r="M105" s="10"/>
      <c r="N105" s="10"/>
      <c r="O105" s="10"/>
      <c r="P105" s="10"/>
      <c r="Q105" s="10"/>
      <c r="R105" s="10"/>
      <c r="S105" s="10"/>
      <c r="T105" s="10"/>
    </row>
    <row r="106" spans="3:20" ht="15" x14ac:dyDescent="0.2">
      <c r="C106" s="10"/>
      <c r="D106" s="10"/>
      <c r="E106" s="11"/>
      <c r="F106" s="10"/>
      <c r="G106" s="10"/>
      <c r="H106" s="11"/>
      <c r="I106" s="10"/>
      <c r="J106" s="10"/>
      <c r="K106" s="10"/>
      <c r="L106" s="10"/>
      <c r="M106" s="10"/>
      <c r="N106" s="10"/>
      <c r="O106" s="10"/>
      <c r="P106" s="10"/>
      <c r="Q106" s="10"/>
      <c r="R106" s="10"/>
      <c r="S106" s="10"/>
      <c r="T106" s="10"/>
    </row>
    <row r="107" spans="3:20" ht="15" x14ac:dyDescent="0.2">
      <c r="C107" s="10"/>
      <c r="D107" s="10"/>
      <c r="E107" s="11"/>
      <c r="F107" s="10"/>
      <c r="G107" s="10"/>
      <c r="H107" s="11"/>
      <c r="I107" s="10"/>
      <c r="J107" s="10"/>
      <c r="K107" s="10"/>
      <c r="L107" s="10"/>
      <c r="M107" s="10"/>
      <c r="N107" s="10"/>
      <c r="O107" s="10"/>
      <c r="P107" s="10"/>
      <c r="Q107" s="10"/>
      <c r="R107" s="10"/>
      <c r="S107" s="10"/>
      <c r="T107" s="10"/>
    </row>
    <row r="108" spans="3:20" ht="15" x14ac:dyDescent="0.2">
      <c r="C108" s="10"/>
      <c r="D108" s="10"/>
      <c r="E108" s="11"/>
      <c r="F108" s="10"/>
      <c r="G108" s="10"/>
      <c r="H108" s="11"/>
      <c r="I108" s="10"/>
      <c r="J108" s="10"/>
      <c r="K108" s="10"/>
      <c r="L108" s="10"/>
      <c r="M108" s="10"/>
      <c r="N108" s="10"/>
      <c r="O108" s="10"/>
      <c r="P108" s="10"/>
      <c r="Q108" s="10"/>
      <c r="R108" s="10"/>
      <c r="S108" s="10"/>
      <c r="T108" s="10"/>
    </row>
    <row r="109" spans="3:20" ht="15" x14ac:dyDescent="0.2">
      <c r="C109" s="10"/>
      <c r="D109" s="10"/>
      <c r="E109" s="11"/>
      <c r="F109" s="10"/>
      <c r="G109" s="10"/>
      <c r="H109" s="11"/>
      <c r="I109" s="10"/>
      <c r="J109" s="10"/>
      <c r="K109" s="10"/>
      <c r="L109" s="10"/>
      <c r="M109" s="10"/>
      <c r="N109" s="10"/>
      <c r="O109" s="10"/>
      <c r="P109" s="10"/>
      <c r="Q109" s="10"/>
      <c r="R109" s="10"/>
      <c r="S109" s="10"/>
      <c r="T109" s="10"/>
    </row>
    <row r="110" spans="3:20" ht="15" x14ac:dyDescent="0.2">
      <c r="C110" s="10"/>
      <c r="D110" s="10"/>
      <c r="E110" s="11"/>
      <c r="F110" s="10"/>
      <c r="G110" s="10"/>
      <c r="H110" s="11"/>
      <c r="I110" s="10"/>
      <c r="J110" s="10"/>
      <c r="K110" s="10"/>
      <c r="L110" s="10"/>
      <c r="M110" s="10"/>
      <c r="N110" s="10"/>
      <c r="O110" s="10"/>
      <c r="P110" s="10"/>
      <c r="Q110" s="10"/>
      <c r="R110" s="10"/>
      <c r="S110" s="10"/>
      <c r="T110" s="10"/>
    </row>
    <row r="111" spans="3:20" ht="15" x14ac:dyDescent="0.2">
      <c r="C111" s="10"/>
      <c r="D111" s="10"/>
      <c r="E111" s="11"/>
      <c r="F111" s="10"/>
      <c r="G111" s="10"/>
      <c r="H111" s="11"/>
      <c r="I111" s="10"/>
      <c r="J111" s="10"/>
      <c r="K111" s="10"/>
      <c r="L111" s="10"/>
      <c r="M111" s="10"/>
      <c r="N111" s="10"/>
      <c r="O111" s="10"/>
      <c r="P111" s="10"/>
      <c r="Q111" s="10"/>
      <c r="R111" s="10"/>
      <c r="S111" s="10"/>
      <c r="T111" s="10"/>
    </row>
    <row r="112" spans="3:20" ht="15" x14ac:dyDescent="0.2">
      <c r="C112" s="10"/>
      <c r="D112" s="10"/>
      <c r="E112" s="11"/>
      <c r="F112" s="10"/>
      <c r="G112" s="10"/>
      <c r="H112" s="11"/>
      <c r="I112" s="10"/>
      <c r="J112" s="10"/>
      <c r="K112" s="10"/>
      <c r="L112" s="10"/>
      <c r="M112" s="10"/>
      <c r="N112" s="10"/>
      <c r="O112" s="10"/>
      <c r="P112" s="10"/>
      <c r="Q112" s="10"/>
      <c r="R112" s="10"/>
      <c r="S112" s="10"/>
      <c r="T112" s="10"/>
    </row>
    <row r="113" spans="3:20" ht="15" x14ac:dyDescent="0.2">
      <c r="C113" s="10"/>
      <c r="D113" s="10"/>
      <c r="E113" s="11"/>
      <c r="F113" s="10"/>
      <c r="G113" s="10"/>
      <c r="H113" s="11"/>
      <c r="I113" s="10"/>
      <c r="J113" s="10"/>
      <c r="K113" s="10"/>
      <c r="L113" s="10"/>
      <c r="M113" s="10"/>
      <c r="N113" s="10"/>
      <c r="O113" s="10"/>
      <c r="P113" s="10"/>
      <c r="Q113" s="10"/>
      <c r="R113" s="10"/>
      <c r="S113" s="10"/>
      <c r="T113" s="10"/>
    </row>
    <row r="114" spans="3:20" ht="15" x14ac:dyDescent="0.2">
      <c r="C114" s="10"/>
      <c r="D114" s="10"/>
      <c r="E114" s="11"/>
      <c r="F114" s="10"/>
      <c r="G114" s="10"/>
      <c r="H114" s="11"/>
      <c r="I114" s="10"/>
      <c r="J114" s="10"/>
      <c r="K114" s="10"/>
      <c r="L114" s="10"/>
      <c r="M114" s="10"/>
      <c r="N114" s="10"/>
      <c r="O114" s="10"/>
      <c r="P114" s="10"/>
      <c r="Q114" s="10"/>
      <c r="R114" s="10"/>
      <c r="S114" s="10"/>
      <c r="T114" s="10"/>
    </row>
    <row r="115" spans="3:20" ht="15" x14ac:dyDescent="0.2">
      <c r="C115" s="10"/>
      <c r="D115" s="10"/>
      <c r="E115" s="11"/>
      <c r="F115" s="10"/>
      <c r="G115" s="10"/>
      <c r="H115" s="11"/>
      <c r="I115" s="10"/>
      <c r="J115" s="10"/>
      <c r="K115" s="10"/>
      <c r="L115" s="10"/>
      <c r="M115" s="10"/>
      <c r="N115" s="10"/>
      <c r="O115" s="10"/>
      <c r="P115" s="10"/>
      <c r="Q115" s="10"/>
      <c r="R115" s="10"/>
      <c r="S115" s="10"/>
      <c r="T115" s="10"/>
    </row>
    <row r="116" spans="3:20" ht="15" x14ac:dyDescent="0.2">
      <c r="C116" s="10"/>
      <c r="D116" s="10"/>
      <c r="E116" s="11"/>
      <c r="F116" s="10"/>
      <c r="G116" s="10"/>
      <c r="H116" s="11"/>
      <c r="I116" s="10"/>
      <c r="J116" s="10"/>
      <c r="K116" s="10"/>
      <c r="L116" s="10"/>
      <c r="M116" s="10"/>
      <c r="N116" s="10"/>
      <c r="O116" s="10"/>
      <c r="P116" s="10"/>
      <c r="Q116" s="10"/>
      <c r="R116" s="10"/>
      <c r="S116" s="10"/>
      <c r="T116" s="10"/>
    </row>
    <row r="117" spans="3:20" ht="15" x14ac:dyDescent="0.2">
      <c r="C117" s="10"/>
      <c r="D117" s="10"/>
      <c r="E117" s="11"/>
      <c r="F117" s="10"/>
      <c r="G117" s="10"/>
      <c r="H117" s="11"/>
      <c r="I117" s="10"/>
      <c r="J117" s="10"/>
      <c r="K117" s="10"/>
      <c r="L117" s="10"/>
      <c r="M117" s="10"/>
      <c r="N117" s="10"/>
      <c r="O117" s="10"/>
      <c r="P117" s="10"/>
      <c r="Q117" s="10"/>
      <c r="R117" s="10"/>
      <c r="S117" s="10"/>
      <c r="T117" s="10"/>
    </row>
    <row r="118" spans="3:20" ht="15" x14ac:dyDescent="0.2">
      <c r="C118" s="10"/>
      <c r="D118" s="10"/>
      <c r="E118" s="11"/>
      <c r="F118" s="10"/>
      <c r="G118" s="10"/>
      <c r="H118" s="11"/>
      <c r="I118" s="10"/>
      <c r="J118" s="10"/>
      <c r="K118" s="10"/>
      <c r="L118" s="10"/>
      <c r="M118" s="10"/>
      <c r="N118" s="10"/>
      <c r="O118" s="10"/>
      <c r="P118" s="10"/>
      <c r="Q118" s="10"/>
      <c r="R118" s="10"/>
      <c r="S118" s="10"/>
      <c r="T118" s="10"/>
    </row>
    <row r="119" spans="3:20" ht="15" x14ac:dyDescent="0.2">
      <c r="C119" s="10"/>
      <c r="D119" s="10"/>
      <c r="E119" s="11"/>
      <c r="F119" s="10"/>
      <c r="G119" s="10"/>
      <c r="H119" s="11"/>
      <c r="I119" s="10"/>
      <c r="J119" s="10"/>
      <c r="K119" s="10"/>
      <c r="L119" s="10"/>
      <c r="M119" s="10"/>
      <c r="N119" s="10"/>
      <c r="O119" s="10"/>
      <c r="P119" s="10"/>
      <c r="Q119" s="10"/>
      <c r="R119" s="10"/>
      <c r="S119" s="10"/>
      <c r="T119" s="10"/>
    </row>
    <row r="120" spans="3:20" ht="15" x14ac:dyDescent="0.2">
      <c r="C120" s="10"/>
      <c r="D120" s="10"/>
      <c r="E120" s="11"/>
      <c r="F120" s="10"/>
      <c r="G120" s="10"/>
      <c r="H120" s="11"/>
      <c r="I120" s="10"/>
      <c r="J120" s="10"/>
      <c r="K120" s="10"/>
      <c r="L120" s="10"/>
      <c r="M120" s="10"/>
      <c r="N120" s="10"/>
      <c r="O120" s="10"/>
      <c r="P120" s="10"/>
      <c r="Q120" s="10"/>
      <c r="R120" s="10"/>
      <c r="S120" s="10"/>
      <c r="T120" s="10"/>
    </row>
    <row r="121" spans="3:20" ht="15" x14ac:dyDescent="0.2">
      <c r="C121" s="10"/>
      <c r="D121" s="10"/>
      <c r="E121" s="11"/>
      <c r="F121" s="10"/>
      <c r="G121" s="10"/>
      <c r="H121" s="11"/>
      <c r="I121" s="10"/>
      <c r="J121" s="10"/>
      <c r="K121" s="10"/>
      <c r="L121" s="10"/>
      <c r="M121" s="10"/>
      <c r="N121" s="10"/>
      <c r="O121" s="10"/>
      <c r="P121" s="10"/>
      <c r="Q121" s="10"/>
      <c r="R121" s="10"/>
      <c r="S121" s="10"/>
      <c r="T121" s="10"/>
    </row>
    <row r="122" spans="3:20" ht="15" x14ac:dyDescent="0.2">
      <c r="C122" s="10"/>
      <c r="D122" s="10"/>
      <c r="E122" s="11"/>
      <c r="F122" s="10"/>
      <c r="G122" s="10"/>
      <c r="H122" s="11"/>
      <c r="I122" s="10"/>
      <c r="J122" s="10"/>
      <c r="K122" s="10"/>
      <c r="L122" s="10"/>
      <c r="M122" s="10"/>
      <c r="N122" s="10"/>
      <c r="O122" s="10"/>
      <c r="P122" s="10"/>
      <c r="Q122" s="10"/>
      <c r="R122" s="10"/>
      <c r="S122" s="10"/>
      <c r="T122" s="10"/>
    </row>
    <row r="123" spans="3:20" ht="15" x14ac:dyDescent="0.2">
      <c r="C123" s="10"/>
      <c r="D123" s="10"/>
      <c r="E123" s="11"/>
      <c r="F123" s="10"/>
      <c r="G123" s="10"/>
      <c r="H123" s="11"/>
      <c r="I123" s="10"/>
      <c r="J123" s="10"/>
      <c r="K123" s="10"/>
      <c r="L123" s="10"/>
      <c r="M123" s="10"/>
      <c r="N123" s="10"/>
      <c r="O123" s="10"/>
      <c r="P123" s="10"/>
      <c r="Q123" s="10"/>
      <c r="R123" s="10"/>
      <c r="S123" s="10"/>
      <c r="T123" s="10"/>
    </row>
    <row r="124" spans="3:20" ht="15" x14ac:dyDescent="0.2">
      <c r="C124" s="10"/>
      <c r="D124" s="10"/>
      <c r="E124" s="11"/>
      <c r="F124" s="10"/>
      <c r="G124" s="10"/>
      <c r="H124" s="11"/>
      <c r="I124" s="10"/>
      <c r="J124" s="10"/>
      <c r="K124" s="10"/>
      <c r="L124" s="10"/>
      <c r="M124" s="10"/>
      <c r="N124" s="10"/>
      <c r="O124" s="10"/>
      <c r="P124" s="10"/>
      <c r="Q124" s="10"/>
      <c r="R124" s="10"/>
      <c r="S124" s="10"/>
      <c r="T124" s="10"/>
    </row>
    <row r="125" spans="3:20" ht="15" x14ac:dyDescent="0.2">
      <c r="C125" s="10"/>
      <c r="D125" s="10"/>
      <c r="E125" s="11"/>
      <c r="F125" s="10"/>
      <c r="G125" s="10"/>
      <c r="H125" s="11"/>
      <c r="I125" s="10"/>
      <c r="J125" s="10"/>
      <c r="K125" s="10"/>
      <c r="L125" s="10"/>
      <c r="M125" s="10"/>
      <c r="N125" s="10"/>
      <c r="O125" s="10"/>
      <c r="P125" s="10"/>
      <c r="Q125" s="10"/>
      <c r="R125" s="10"/>
      <c r="S125" s="10"/>
      <c r="T125" s="10"/>
    </row>
    <row r="126" spans="3:20" ht="15" x14ac:dyDescent="0.2">
      <c r="C126" s="10"/>
      <c r="D126" s="10"/>
      <c r="E126" s="11"/>
      <c r="F126" s="10"/>
      <c r="G126" s="10"/>
      <c r="H126" s="11"/>
      <c r="I126" s="10"/>
      <c r="J126" s="10"/>
      <c r="K126" s="10"/>
      <c r="L126" s="10"/>
      <c r="M126" s="10"/>
      <c r="N126" s="10"/>
      <c r="O126" s="10"/>
      <c r="P126" s="10"/>
      <c r="Q126" s="10"/>
      <c r="R126" s="10"/>
      <c r="S126" s="10"/>
      <c r="T126" s="10"/>
    </row>
    <row r="127" spans="3:20" ht="15" x14ac:dyDescent="0.2">
      <c r="C127" s="10"/>
      <c r="D127" s="10"/>
      <c r="E127" s="11"/>
      <c r="F127" s="10"/>
      <c r="G127" s="10"/>
      <c r="H127" s="11"/>
      <c r="I127" s="10"/>
      <c r="J127" s="10"/>
      <c r="K127" s="10"/>
      <c r="L127" s="10"/>
      <c r="M127" s="10"/>
      <c r="N127" s="10"/>
      <c r="O127" s="10"/>
      <c r="P127" s="10"/>
      <c r="Q127" s="10"/>
      <c r="R127" s="10"/>
      <c r="S127" s="10"/>
      <c r="T127" s="10"/>
    </row>
    <row r="128" spans="3:20" ht="15" x14ac:dyDescent="0.2">
      <c r="C128" s="10"/>
      <c r="D128" s="10"/>
      <c r="E128" s="11"/>
      <c r="F128" s="10"/>
      <c r="G128" s="10"/>
      <c r="H128" s="11"/>
      <c r="I128" s="10"/>
      <c r="J128" s="10"/>
      <c r="K128" s="10"/>
      <c r="L128" s="10"/>
      <c r="M128" s="10"/>
      <c r="N128" s="10"/>
      <c r="O128" s="10"/>
      <c r="P128" s="10"/>
      <c r="Q128" s="10"/>
      <c r="R128" s="10"/>
      <c r="S128" s="10"/>
      <c r="T128" s="10"/>
    </row>
    <row r="129" spans="3:20" ht="15" x14ac:dyDescent="0.2">
      <c r="C129" s="10"/>
      <c r="D129" s="10"/>
      <c r="E129" s="11"/>
      <c r="F129" s="10"/>
      <c r="G129" s="10"/>
      <c r="H129" s="11"/>
      <c r="I129" s="10"/>
      <c r="J129" s="10"/>
      <c r="K129" s="10"/>
      <c r="L129" s="10"/>
      <c r="M129" s="10"/>
      <c r="N129" s="10"/>
      <c r="O129" s="10"/>
      <c r="P129" s="10"/>
      <c r="Q129" s="10"/>
      <c r="R129" s="10"/>
      <c r="S129" s="10"/>
      <c r="T129" s="10"/>
    </row>
    <row r="130" spans="3:20" ht="15" x14ac:dyDescent="0.2">
      <c r="C130" s="10"/>
      <c r="D130" s="10"/>
      <c r="E130" s="11"/>
      <c r="F130" s="10"/>
      <c r="G130" s="10"/>
      <c r="H130" s="11"/>
      <c r="I130" s="10"/>
      <c r="J130" s="10"/>
      <c r="K130" s="10"/>
      <c r="L130" s="10"/>
      <c r="M130" s="10"/>
      <c r="N130" s="10"/>
      <c r="O130" s="10"/>
      <c r="P130" s="10"/>
      <c r="Q130" s="10"/>
      <c r="R130" s="10"/>
      <c r="S130" s="10"/>
      <c r="T130" s="10"/>
    </row>
    <row r="131" spans="3:20" ht="15" x14ac:dyDescent="0.2">
      <c r="C131" s="10"/>
      <c r="D131" s="10"/>
      <c r="E131" s="11"/>
      <c r="F131" s="10"/>
      <c r="G131" s="10"/>
      <c r="H131" s="11"/>
      <c r="I131" s="10"/>
      <c r="J131" s="10"/>
      <c r="K131" s="10"/>
      <c r="L131" s="10"/>
      <c r="M131" s="10"/>
      <c r="N131" s="10"/>
      <c r="O131" s="10"/>
      <c r="P131" s="10"/>
      <c r="Q131" s="10"/>
      <c r="R131" s="10"/>
      <c r="S131" s="10"/>
      <c r="T131" s="10"/>
    </row>
    <row r="132" spans="3:20" ht="15" x14ac:dyDescent="0.2">
      <c r="C132" s="10"/>
      <c r="D132" s="10"/>
      <c r="E132" s="11"/>
      <c r="F132" s="10"/>
      <c r="G132" s="10"/>
      <c r="H132" s="11"/>
      <c r="I132" s="10"/>
      <c r="J132" s="10"/>
      <c r="K132" s="10"/>
      <c r="L132" s="10"/>
      <c r="M132" s="10"/>
      <c r="N132" s="10"/>
      <c r="O132" s="10"/>
      <c r="P132" s="10"/>
      <c r="Q132" s="10"/>
      <c r="R132" s="10"/>
      <c r="S132" s="10"/>
      <c r="T132" s="10"/>
    </row>
    <row r="133" spans="3:20" ht="15" x14ac:dyDescent="0.2">
      <c r="C133" s="10"/>
      <c r="D133" s="10"/>
      <c r="E133" s="11"/>
      <c r="F133" s="10"/>
      <c r="G133" s="10"/>
      <c r="H133" s="11"/>
      <c r="I133" s="10"/>
      <c r="J133" s="10"/>
      <c r="K133" s="10"/>
      <c r="L133" s="10"/>
      <c r="M133" s="10"/>
      <c r="N133" s="10"/>
      <c r="O133" s="10"/>
      <c r="P133" s="10"/>
      <c r="Q133" s="10"/>
      <c r="R133" s="10"/>
      <c r="S133" s="10"/>
      <c r="T133" s="10"/>
    </row>
    <row r="134" spans="3:20" ht="15" x14ac:dyDescent="0.2">
      <c r="C134" s="10"/>
      <c r="D134" s="10"/>
      <c r="E134" s="11"/>
      <c r="F134" s="10"/>
      <c r="G134" s="10"/>
      <c r="H134" s="11"/>
      <c r="I134" s="10"/>
      <c r="J134" s="10"/>
      <c r="K134" s="10"/>
      <c r="L134" s="10"/>
      <c r="M134" s="10"/>
      <c r="N134" s="10"/>
      <c r="O134" s="10"/>
      <c r="P134" s="10"/>
      <c r="Q134" s="10"/>
      <c r="R134" s="10"/>
      <c r="S134" s="10"/>
      <c r="T134" s="10"/>
    </row>
    <row r="135" spans="3:20" ht="15" x14ac:dyDescent="0.2">
      <c r="C135" s="10"/>
      <c r="D135" s="10"/>
      <c r="E135" s="11"/>
      <c r="F135" s="10"/>
      <c r="G135" s="10"/>
      <c r="H135" s="11"/>
      <c r="I135" s="10"/>
      <c r="J135" s="10"/>
      <c r="K135" s="10"/>
      <c r="L135" s="10"/>
      <c r="M135" s="10"/>
      <c r="N135" s="10"/>
      <c r="O135" s="10"/>
      <c r="P135" s="10"/>
      <c r="Q135" s="10"/>
      <c r="R135" s="10"/>
      <c r="S135" s="10"/>
      <c r="T135" s="10"/>
    </row>
    <row r="136" spans="3:20" ht="15" x14ac:dyDescent="0.2">
      <c r="C136" s="10"/>
      <c r="D136" s="10"/>
      <c r="E136" s="11"/>
      <c r="F136" s="10"/>
      <c r="G136" s="10"/>
      <c r="H136" s="11"/>
      <c r="I136" s="10"/>
      <c r="J136" s="10"/>
      <c r="K136" s="10"/>
      <c r="L136" s="10"/>
      <c r="M136" s="10"/>
      <c r="N136" s="10"/>
      <c r="O136" s="10"/>
      <c r="P136" s="10"/>
      <c r="Q136" s="10"/>
      <c r="R136" s="10"/>
      <c r="S136" s="10"/>
      <c r="T136" s="10"/>
    </row>
    <row r="137" spans="3:20" ht="15" x14ac:dyDescent="0.2">
      <c r="C137" s="10"/>
      <c r="D137" s="10"/>
      <c r="E137" s="11"/>
      <c r="F137" s="10"/>
      <c r="G137" s="10"/>
      <c r="H137" s="11"/>
      <c r="I137" s="10"/>
      <c r="J137" s="10"/>
      <c r="K137" s="10"/>
      <c r="L137" s="10"/>
      <c r="M137" s="10"/>
      <c r="N137" s="10"/>
      <c r="O137" s="10"/>
      <c r="P137" s="10"/>
      <c r="Q137" s="10"/>
      <c r="R137" s="10"/>
      <c r="S137" s="10"/>
      <c r="T137" s="10"/>
    </row>
    <row r="138" spans="3:20" ht="15" x14ac:dyDescent="0.2">
      <c r="C138" s="10"/>
      <c r="D138" s="10"/>
      <c r="E138" s="11"/>
      <c r="F138" s="10"/>
      <c r="G138" s="10"/>
      <c r="H138" s="11"/>
      <c r="I138" s="10"/>
      <c r="J138" s="10"/>
      <c r="K138" s="10"/>
      <c r="L138" s="10"/>
      <c r="M138" s="10"/>
      <c r="N138" s="10"/>
      <c r="O138" s="10"/>
      <c r="P138" s="10"/>
      <c r="Q138" s="10"/>
      <c r="R138" s="10"/>
      <c r="S138" s="10"/>
      <c r="T138" s="10"/>
    </row>
    <row r="139" spans="3:20" ht="15" x14ac:dyDescent="0.2">
      <c r="C139" s="10"/>
      <c r="D139" s="10"/>
      <c r="E139" s="11"/>
      <c r="F139" s="10"/>
      <c r="G139" s="10"/>
      <c r="H139" s="11"/>
      <c r="I139" s="10"/>
      <c r="J139" s="10"/>
      <c r="K139" s="10"/>
      <c r="L139" s="10"/>
      <c r="M139" s="10"/>
      <c r="N139" s="10"/>
      <c r="O139" s="10"/>
      <c r="P139" s="10"/>
      <c r="Q139" s="10"/>
      <c r="R139" s="10"/>
      <c r="S139" s="10"/>
      <c r="T139" s="10"/>
    </row>
    <row r="140" spans="3:20" ht="15" x14ac:dyDescent="0.2">
      <c r="C140" s="10"/>
      <c r="D140" s="10"/>
      <c r="E140" s="11"/>
      <c r="F140" s="10"/>
      <c r="G140" s="10"/>
      <c r="H140" s="11"/>
      <c r="I140" s="10"/>
      <c r="J140" s="10"/>
      <c r="K140" s="10"/>
      <c r="L140" s="10"/>
      <c r="M140" s="10"/>
      <c r="N140" s="10"/>
      <c r="O140" s="10"/>
      <c r="P140" s="10"/>
      <c r="Q140" s="10"/>
      <c r="R140" s="10"/>
      <c r="S140" s="10"/>
      <c r="T140" s="10"/>
    </row>
    <row r="141" spans="3:20" ht="15" x14ac:dyDescent="0.2">
      <c r="C141" s="10"/>
      <c r="D141" s="10"/>
      <c r="E141" s="11"/>
      <c r="F141" s="10"/>
      <c r="G141" s="10"/>
      <c r="H141" s="11"/>
      <c r="I141" s="10"/>
      <c r="J141" s="10"/>
      <c r="K141" s="10"/>
      <c r="L141" s="10"/>
      <c r="M141" s="10"/>
      <c r="N141" s="10"/>
      <c r="O141" s="10"/>
      <c r="P141" s="10"/>
      <c r="Q141" s="10"/>
      <c r="R141" s="10"/>
      <c r="S141" s="10"/>
      <c r="T141" s="10"/>
    </row>
    <row r="142" spans="3:20" ht="15" x14ac:dyDescent="0.2">
      <c r="C142" s="10"/>
      <c r="D142" s="10"/>
      <c r="E142" s="11"/>
      <c r="F142" s="10"/>
      <c r="G142" s="10"/>
      <c r="H142" s="11"/>
      <c r="I142" s="10"/>
      <c r="J142" s="10"/>
      <c r="K142" s="10"/>
      <c r="L142" s="10"/>
      <c r="M142" s="10"/>
      <c r="N142" s="10"/>
      <c r="O142" s="10"/>
      <c r="P142" s="10"/>
      <c r="Q142" s="10"/>
      <c r="R142" s="10"/>
      <c r="S142" s="10"/>
      <c r="T142" s="10"/>
    </row>
    <row r="143" spans="3:20" ht="15" x14ac:dyDescent="0.2">
      <c r="C143" s="10"/>
      <c r="D143" s="10"/>
      <c r="E143" s="11"/>
      <c r="F143" s="10"/>
      <c r="G143" s="10"/>
      <c r="H143" s="11"/>
      <c r="I143" s="10"/>
      <c r="J143" s="10"/>
      <c r="K143" s="10"/>
      <c r="L143" s="10"/>
      <c r="M143" s="10"/>
      <c r="N143" s="10"/>
      <c r="O143" s="10"/>
      <c r="P143" s="10"/>
      <c r="Q143" s="10"/>
      <c r="R143" s="10"/>
      <c r="S143" s="10"/>
      <c r="T143" s="10"/>
    </row>
    <row r="144" spans="3:20" ht="15" x14ac:dyDescent="0.2">
      <c r="C144" s="10"/>
      <c r="D144" s="10"/>
      <c r="E144" s="11"/>
      <c r="F144" s="10"/>
      <c r="G144" s="10"/>
      <c r="H144" s="11"/>
      <c r="I144" s="10"/>
      <c r="J144" s="10"/>
      <c r="K144" s="10"/>
      <c r="L144" s="10"/>
      <c r="M144" s="10"/>
      <c r="N144" s="10"/>
      <c r="O144" s="10"/>
      <c r="P144" s="10"/>
      <c r="Q144" s="10"/>
      <c r="R144" s="10"/>
      <c r="S144" s="10"/>
      <c r="T144" s="10"/>
    </row>
    <row r="145" spans="3:20" ht="15" x14ac:dyDescent="0.2">
      <c r="C145" s="10"/>
      <c r="D145" s="10"/>
      <c r="E145" s="11"/>
      <c r="F145" s="10"/>
      <c r="G145" s="10"/>
      <c r="H145" s="11"/>
      <c r="I145" s="10"/>
      <c r="J145" s="10"/>
      <c r="K145" s="10"/>
      <c r="L145" s="10"/>
      <c r="M145" s="10"/>
      <c r="N145" s="10"/>
      <c r="O145" s="10"/>
      <c r="P145" s="10"/>
      <c r="Q145" s="10"/>
      <c r="R145" s="10"/>
      <c r="S145" s="10"/>
      <c r="T145" s="10"/>
    </row>
    <row r="146" spans="3:20" ht="15" x14ac:dyDescent="0.2">
      <c r="C146" s="10"/>
      <c r="D146" s="10"/>
      <c r="E146" s="11"/>
      <c r="F146" s="10"/>
      <c r="G146" s="10"/>
      <c r="H146" s="11"/>
      <c r="I146" s="10"/>
      <c r="J146" s="10"/>
      <c r="K146" s="10"/>
      <c r="L146" s="10"/>
      <c r="M146" s="10"/>
      <c r="N146" s="10"/>
      <c r="O146" s="10"/>
      <c r="P146" s="10"/>
      <c r="Q146" s="10"/>
      <c r="R146" s="10"/>
      <c r="S146" s="10"/>
      <c r="T146" s="10"/>
    </row>
    <row r="147" spans="3:20" ht="15" x14ac:dyDescent="0.2">
      <c r="C147" s="10"/>
      <c r="D147" s="10"/>
      <c r="E147" s="11"/>
      <c r="F147" s="10"/>
      <c r="G147" s="10"/>
      <c r="H147" s="11"/>
      <c r="I147" s="10"/>
      <c r="J147" s="10"/>
      <c r="K147" s="10"/>
      <c r="L147" s="10"/>
      <c r="M147" s="10"/>
      <c r="N147" s="10"/>
      <c r="O147" s="10"/>
      <c r="P147" s="10"/>
      <c r="Q147" s="10"/>
      <c r="R147" s="10"/>
      <c r="S147" s="10"/>
      <c r="T147" s="10"/>
    </row>
    <row r="148" spans="3:20" ht="15" x14ac:dyDescent="0.2">
      <c r="C148" s="10"/>
      <c r="D148" s="10"/>
      <c r="E148" s="11"/>
      <c r="F148" s="10"/>
      <c r="G148" s="10"/>
      <c r="H148" s="11"/>
      <c r="I148" s="10"/>
      <c r="J148" s="10"/>
      <c r="K148" s="10"/>
      <c r="L148" s="10"/>
      <c r="M148" s="10"/>
      <c r="N148" s="10"/>
      <c r="O148" s="10"/>
      <c r="P148" s="10"/>
      <c r="Q148" s="10"/>
      <c r="R148" s="10"/>
      <c r="S148" s="10"/>
      <c r="T148" s="10"/>
    </row>
    <row r="149" spans="3:20" ht="15" x14ac:dyDescent="0.2">
      <c r="C149" s="10"/>
      <c r="D149" s="10"/>
      <c r="E149" s="11"/>
      <c r="F149" s="10"/>
      <c r="G149" s="10"/>
      <c r="H149" s="11"/>
      <c r="I149" s="10"/>
      <c r="J149" s="10"/>
      <c r="K149" s="10"/>
      <c r="L149" s="10"/>
      <c r="M149" s="10"/>
      <c r="N149" s="10"/>
      <c r="O149" s="10"/>
      <c r="P149" s="10"/>
      <c r="Q149" s="10"/>
      <c r="R149" s="10"/>
      <c r="S149" s="10"/>
      <c r="T149" s="10"/>
    </row>
    <row r="150" spans="3:20" ht="15" x14ac:dyDescent="0.2">
      <c r="C150" s="10"/>
      <c r="D150" s="10"/>
      <c r="E150" s="11"/>
      <c r="F150" s="10"/>
      <c r="G150" s="10"/>
      <c r="H150" s="11"/>
      <c r="I150" s="10"/>
      <c r="J150" s="10"/>
      <c r="K150" s="10"/>
      <c r="L150" s="10"/>
      <c r="M150" s="10"/>
      <c r="N150" s="10"/>
      <c r="O150" s="10"/>
      <c r="P150" s="10"/>
      <c r="Q150" s="10"/>
      <c r="R150" s="10"/>
      <c r="S150" s="10"/>
      <c r="T150" s="10"/>
    </row>
    <row r="151" spans="3:20" ht="15" x14ac:dyDescent="0.2">
      <c r="C151" s="10"/>
      <c r="D151" s="10"/>
      <c r="E151" s="11"/>
      <c r="F151" s="10"/>
      <c r="G151" s="10"/>
      <c r="H151" s="11"/>
      <c r="I151" s="10"/>
      <c r="J151" s="10"/>
      <c r="K151" s="10"/>
      <c r="L151" s="10"/>
      <c r="M151" s="10"/>
      <c r="N151" s="10"/>
      <c r="O151" s="10"/>
      <c r="P151" s="10"/>
      <c r="Q151" s="10"/>
      <c r="R151" s="10"/>
      <c r="S151" s="10"/>
      <c r="T151" s="10"/>
    </row>
    <row r="152" spans="3:20" ht="15" x14ac:dyDescent="0.2">
      <c r="C152" s="10"/>
      <c r="D152" s="10"/>
      <c r="E152" s="11"/>
      <c r="F152" s="10"/>
      <c r="G152" s="10"/>
      <c r="H152" s="11"/>
      <c r="I152" s="10"/>
      <c r="J152" s="10"/>
      <c r="K152" s="10"/>
      <c r="L152" s="10"/>
      <c r="M152" s="10"/>
      <c r="N152" s="10"/>
      <c r="O152" s="10"/>
      <c r="P152" s="10"/>
      <c r="Q152" s="10"/>
      <c r="R152" s="10"/>
      <c r="S152" s="10"/>
      <c r="T152" s="10"/>
    </row>
    <row r="153" spans="3:20" ht="15" x14ac:dyDescent="0.2">
      <c r="C153" s="10"/>
      <c r="D153" s="10"/>
      <c r="E153" s="11"/>
      <c r="F153" s="10"/>
      <c r="G153" s="10"/>
      <c r="H153" s="11"/>
      <c r="I153" s="10"/>
      <c r="J153" s="10"/>
      <c r="K153" s="10"/>
      <c r="L153" s="10"/>
      <c r="M153" s="10"/>
      <c r="N153" s="10"/>
      <c r="O153" s="10"/>
      <c r="P153" s="10"/>
      <c r="Q153" s="10"/>
      <c r="R153" s="10"/>
      <c r="S153" s="10"/>
      <c r="T153" s="10"/>
    </row>
    <row r="154" spans="3:20" ht="15" x14ac:dyDescent="0.2">
      <c r="C154" s="10"/>
      <c r="D154" s="10"/>
      <c r="E154" s="11"/>
      <c r="F154" s="10"/>
      <c r="G154" s="10"/>
      <c r="H154" s="11"/>
      <c r="I154" s="10"/>
      <c r="J154" s="10"/>
      <c r="K154" s="10"/>
      <c r="L154" s="10"/>
      <c r="M154" s="10"/>
      <c r="N154" s="10"/>
      <c r="O154" s="10"/>
      <c r="P154" s="10"/>
      <c r="Q154" s="10"/>
      <c r="R154" s="10"/>
      <c r="S154" s="10"/>
      <c r="T154" s="10"/>
    </row>
    <row r="155" spans="3:20" ht="15" x14ac:dyDescent="0.2">
      <c r="C155" s="10"/>
      <c r="D155" s="10"/>
      <c r="E155" s="11"/>
      <c r="F155" s="10"/>
      <c r="G155" s="10"/>
      <c r="H155" s="11"/>
      <c r="I155" s="10"/>
      <c r="J155" s="10"/>
      <c r="K155" s="10"/>
      <c r="L155" s="10"/>
      <c r="M155" s="10"/>
      <c r="N155" s="10"/>
      <c r="O155" s="10"/>
      <c r="P155" s="10"/>
      <c r="Q155" s="10"/>
      <c r="R155" s="10"/>
      <c r="S155" s="10"/>
      <c r="T155" s="10"/>
    </row>
    <row r="156" spans="3:20" ht="15" x14ac:dyDescent="0.2">
      <c r="C156" s="10"/>
      <c r="D156" s="10"/>
      <c r="E156" s="11"/>
      <c r="F156" s="10"/>
      <c r="G156" s="10"/>
      <c r="H156" s="11"/>
      <c r="I156" s="10"/>
      <c r="J156" s="10"/>
      <c r="K156" s="10"/>
      <c r="L156" s="10"/>
      <c r="M156" s="10"/>
      <c r="N156" s="10"/>
      <c r="O156" s="10"/>
      <c r="P156" s="10"/>
      <c r="Q156" s="10"/>
      <c r="R156" s="10"/>
      <c r="S156" s="10"/>
      <c r="T156" s="10"/>
    </row>
    <row r="157" spans="3:20" ht="15" x14ac:dyDescent="0.2">
      <c r="C157" s="10"/>
      <c r="D157" s="10"/>
      <c r="E157" s="11"/>
      <c r="F157" s="10"/>
      <c r="G157" s="10"/>
      <c r="H157" s="11"/>
      <c r="I157" s="10"/>
      <c r="J157" s="10"/>
      <c r="K157" s="10"/>
      <c r="L157" s="10"/>
      <c r="M157" s="10"/>
      <c r="N157" s="10"/>
      <c r="O157" s="10"/>
      <c r="P157" s="10"/>
      <c r="Q157" s="10"/>
      <c r="R157" s="10"/>
      <c r="S157" s="10"/>
      <c r="T157" s="10"/>
    </row>
    <row r="158" spans="3:20" ht="15" x14ac:dyDescent="0.2">
      <c r="C158" s="10"/>
      <c r="D158" s="10"/>
      <c r="E158" s="11"/>
      <c r="F158" s="10"/>
      <c r="G158" s="10"/>
      <c r="H158" s="11"/>
      <c r="I158" s="10"/>
      <c r="J158" s="10"/>
      <c r="K158" s="10"/>
      <c r="L158" s="10"/>
      <c r="M158" s="10"/>
      <c r="N158" s="10"/>
      <c r="O158" s="10"/>
      <c r="P158" s="10"/>
      <c r="Q158" s="10"/>
      <c r="R158" s="10"/>
      <c r="S158" s="10"/>
      <c r="T158" s="10"/>
    </row>
    <row r="159" spans="3:20" ht="15" x14ac:dyDescent="0.2">
      <c r="C159" s="10"/>
      <c r="D159" s="10"/>
      <c r="E159" s="11"/>
      <c r="F159" s="10"/>
      <c r="G159" s="10"/>
      <c r="H159" s="11"/>
      <c r="I159" s="10"/>
      <c r="J159" s="10"/>
      <c r="K159" s="10"/>
      <c r="L159" s="10"/>
      <c r="M159" s="10"/>
      <c r="N159" s="10"/>
      <c r="O159" s="10"/>
      <c r="P159" s="10"/>
      <c r="Q159" s="10"/>
      <c r="R159" s="10"/>
      <c r="S159" s="10"/>
      <c r="T159" s="10"/>
    </row>
    <row r="160" spans="3: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row r="200" spans="3:20" ht="15" x14ac:dyDescent="0.2">
      <c r="C200" s="10"/>
      <c r="D200" s="10"/>
      <c r="E200" s="11"/>
      <c r="F200" s="10"/>
      <c r="G200" s="10"/>
      <c r="H200" s="11"/>
      <c r="I200" s="10"/>
      <c r="J200" s="10"/>
      <c r="K200" s="10"/>
      <c r="L200" s="10"/>
      <c r="M200" s="10"/>
      <c r="N200" s="10"/>
      <c r="O200" s="10"/>
      <c r="P200" s="10"/>
      <c r="Q200" s="10"/>
      <c r="R200" s="10"/>
      <c r="S200" s="10"/>
      <c r="T200"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5177-1346-4565-B1BE-80CC1546DCA5}">
  <dimension ref="A1:T200"/>
  <sheetViews>
    <sheetView workbookViewId="0"/>
  </sheetViews>
  <sheetFormatPr defaultColWidth="10.6640625" defaultRowHeight="15.6" x14ac:dyDescent="0.2"/>
  <cols>
    <col min="1" max="1" width="16.109375" customWidth="1"/>
    <col min="2" max="2" width="31.44140625" customWidth="1"/>
    <col min="3" max="3" width="16.109375" customWidth="1"/>
    <col min="4" max="4" width="31.44140625" customWidth="1"/>
    <col min="5" max="6" width="16.109375" customWidth="1"/>
    <col min="7" max="7" width="31.44140625" customWidth="1"/>
    <col min="8" max="8" width="16.109375" customWidth="1"/>
    <col min="9" max="9" width="10.6640625" customWidth="1"/>
  </cols>
  <sheetData>
    <row r="1" spans="1:20" ht="20.25" x14ac:dyDescent="0.3">
      <c r="A1" s="4" t="s">
        <v>400</v>
      </c>
      <c r="C1" s="10"/>
      <c r="D1" s="10"/>
      <c r="E1" s="11"/>
      <c r="F1" s="10"/>
      <c r="G1" s="10"/>
      <c r="H1" s="11"/>
      <c r="I1" s="10"/>
      <c r="J1" s="10"/>
      <c r="K1" s="10"/>
      <c r="L1" s="10"/>
      <c r="M1" s="10"/>
      <c r="N1" s="10"/>
      <c r="O1" s="10"/>
      <c r="P1" s="10"/>
      <c r="Q1" s="10"/>
      <c r="R1" s="10"/>
      <c r="S1" s="10"/>
      <c r="T1" s="10"/>
    </row>
    <row r="2" spans="1:20" ht="15" x14ac:dyDescent="0.2">
      <c r="A2" t="s">
        <v>12</v>
      </c>
      <c r="C2" s="10"/>
      <c r="D2" s="10"/>
      <c r="E2" s="11"/>
      <c r="F2" s="10"/>
      <c r="G2" s="10"/>
      <c r="H2" s="11"/>
      <c r="I2" s="10"/>
      <c r="J2" s="10"/>
      <c r="K2" s="10"/>
      <c r="L2" s="10"/>
      <c r="M2" s="10"/>
      <c r="N2" s="10"/>
      <c r="O2" s="10"/>
      <c r="P2" s="10"/>
      <c r="Q2" s="10"/>
      <c r="R2" s="10"/>
      <c r="S2" s="10"/>
      <c r="T2" s="10"/>
    </row>
    <row r="3" spans="1:20" ht="47.25" x14ac:dyDescent="0.25">
      <c r="A3" s="9" t="s">
        <v>401</v>
      </c>
      <c r="B3" s="9" t="s">
        <v>402</v>
      </c>
      <c r="C3" s="12" t="s">
        <v>58</v>
      </c>
      <c r="D3" s="12" t="s">
        <v>59</v>
      </c>
      <c r="E3" s="13" t="s">
        <v>60</v>
      </c>
      <c r="F3" s="12" t="s">
        <v>61</v>
      </c>
      <c r="G3" s="12" t="s">
        <v>62</v>
      </c>
      <c r="H3" s="13" t="s">
        <v>63</v>
      </c>
      <c r="I3" s="10"/>
      <c r="J3" s="10"/>
      <c r="K3" s="10"/>
      <c r="L3" s="10"/>
      <c r="M3" s="10"/>
      <c r="N3" s="10"/>
      <c r="O3" s="10"/>
      <c r="P3" s="10"/>
      <c r="Q3" s="10"/>
      <c r="R3" s="10"/>
      <c r="S3" s="10"/>
      <c r="T3" s="10"/>
    </row>
    <row r="4" spans="1:20" ht="15" x14ac:dyDescent="0.2">
      <c r="A4" s="3" t="s">
        <v>403</v>
      </c>
      <c r="B4" s="3" t="s">
        <v>404</v>
      </c>
      <c r="C4" s="14">
        <v>25239</v>
      </c>
      <c r="D4" s="14">
        <v>19059</v>
      </c>
      <c r="E4" s="15">
        <v>75.514085344110299</v>
      </c>
      <c r="F4" s="14">
        <v>24311</v>
      </c>
      <c r="G4" s="14">
        <v>19838</v>
      </c>
      <c r="H4" s="15">
        <v>81.600921393607805</v>
      </c>
      <c r="I4" s="10"/>
      <c r="J4" s="10"/>
      <c r="K4" s="10"/>
      <c r="L4" s="10"/>
      <c r="M4" s="10"/>
      <c r="N4" s="10"/>
      <c r="O4" s="10"/>
      <c r="P4" s="10"/>
      <c r="Q4" s="10"/>
      <c r="R4" s="10"/>
      <c r="S4" s="10"/>
      <c r="T4" s="10"/>
    </row>
    <row r="5" spans="1:20" ht="15" x14ac:dyDescent="0.2">
      <c r="A5" s="3" t="s">
        <v>405</v>
      </c>
      <c r="B5" s="3" t="s">
        <v>406</v>
      </c>
      <c r="C5" s="14">
        <v>17389</v>
      </c>
      <c r="D5" s="14">
        <v>13459</v>
      </c>
      <c r="E5" s="15">
        <v>77.3995054344701</v>
      </c>
      <c r="F5" s="14">
        <v>17119</v>
      </c>
      <c r="G5" s="14">
        <v>13288</v>
      </c>
      <c r="H5" s="15">
        <v>77.621356387639494</v>
      </c>
      <c r="I5" s="10"/>
      <c r="J5" s="10"/>
      <c r="K5" s="10"/>
      <c r="L5" s="10"/>
      <c r="M5" s="10"/>
      <c r="N5" s="10"/>
      <c r="O5" s="10"/>
      <c r="P5" s="10"/>
      <c r="Q5" s="10"/>
      <c r="R5" s="10"/>
      <c r="S5" s="10"/>
      <c r="T5" s="10"/>
    </row>
    <row r="6" spans="1:20" ht="15" x14ac:dyDescent="0.2">
      <c r="A6" s="3" t="s">
        <v>407</v>
      </c>
      <c r="B6" s="3" t="s">
        <v>408</v>
      </c>
      <c r="C6" s="14">
        <v>9278</v>
      </c>
      <c r="D6" s="14">
        <v>8074</v>
      </c>
      <c r="E6" s="15">
        <v>87.023065315800807</v>
      </c>
      <c r="F6" s="14">
        <v>9080</v>
      </c>
      <c r="G6" s="14">
        <v>7826</v>
      </c>
      <c r="H6" s="15">
        <v>86.189427312775294</v>
      </c>
      <c r="I6" s="10"/>
      <c r="J6" s="10"/>
      <c r="K6" s="10"/>
      <c r="L6" s="10"/>
      <c r="M6" s="10"/>
      <c r="N6" s="10"/>
      <c r="O6" s="10"/>
      <c r="P6" s="10"/>
      <c r="Q6" s="10"/>
      <c r="R6" s="10"/>
      <c r="S6" s="10"/>
      <c r="T6" s="10"/>
    </row>
    <row r="7" spans="1:20" ht="15" x14ac:dyDescent="0.2">
      <c r="A7" s="3" t="s">
        <v>409</v>
      </c>
      <c r="B7" s="3" t="s">
        <v>410</v>
      </c>
      <c r="C7" s="14">
        <v>23762</v>
      </c>
      <c r="D7" s="14">
        <v>18770</v>
      </c>
      <c r="E7" s="15">
        <v>78.9916673680667</v>
      </c>
      <c r="F7" s="14">
        <v>23297</v>
      </c>
      <c r="G7" s="14">
        <v>19220</v>
      </c>
      <c r="H7" s="15">
        <v>82.499892690045897</v>
      </c>
      <c r="I7" s="10"/>
      <c r="J7" s="10"/>
      <c r="K7" s="10"/>
      <c r="L7" s="10"/>
      <c r="M7" s="10"/>
      <c r="N7" s="10"/>
      <c r="O7" s="10"/>
      <c r="P7" s="10"/>
      <c r="Q7" s="10"/>
      <c r="R7" s="10"/>
      <c r="S7" s="10"/>
      <c r="T7" s="10"/>
    </row>
    <row r="8" spans="1:20" ht="15" x14ac:dyDescent="0.2">
      <c r="A8" s="3" t="s">
        <v>411</v>
      </c>
      <c r="B8" s="3" t="s">
        <v>412</v>
      </c>
      <c r="C8" s="14">
        <v>14264</v>
      </c>
      <c r="D8" s="14">
        <v>10253</v>
      </c>
      <c r="E8" s="15">
        <v>71.880257992148103</v>
      </c>
      <c r="F8" s="14">
        <v>13891</v>
      </c>
      <c r="G8" s="14">
        <v>10820</v>
      </c>
      <c r="H8" s="15">
        <v>77.892160391620493</v>
      </c>
      <c r="I8" s="10"/>
      <c r="J8" s="10"/>
      <c r="K8" s="10"/>
      <c r="L8" s="10"/>
      <c r="M8" s="10"/>
      <c r="N8" s="10"/>
      <c r="O8" s="10"/>
      <c r="P8" s="10"/>
      <c r="Q8" s="10"/>
      <c r="R8" s="10"/>
      <c r="S8" s="10"/>
      <c r="T8" s="10"/>
    </row>
    <row r="9" spans="1:20" ht="15" x14ac:dyDescent="0.2">
      <c r="A9" s="3" t="s">
        <v>413</v>
      </c>
      <c r="B9" s="3" t="s">
        <v>414</v>
      </c>
      <c r="C9" s="14">
        <v>20299</v>
      </c>
      <c r="D9" s="14">
        <v>12398</v>
      </c>
      <c r="E9" s="15">
        <v>61.076900339918197</v>
      </c>
      <c r="F9" s="14">
        <v>19490</v>
      </c>
      <c r="G9" s="14">
        <v>12998</v>
      </c>
      <c r="H9" s="15">
        <v>66.690610569522804</v>
      </c>
      <c r="I9" s="10"/>
      <c r="J9" s="10"/>
      <c r="K9" s="10"/>
      <c r="L9" s="10"/>
      <c r="M9" s="10"/>
      <c r="N9" s="10"/>
      <c r="O9" s="10"/>
      <c r="P9" s="10"/>
      <c r="Q9" s="10"/>
      <c r="R9" s="10"/>
      <c r="S9" s="10"/>
      <c r="T9" s="10"/>
    </row>
    <row r="10" spans="1:20" ht="15" x14ac:dyDescent="0.2">
      <c r="A10" s="3" t="s">
        <v>415</v>
      </c>
      <c r="B10" s="3" t="s">
        <v>416</v>
      </c>
      <c r="C10" s="14">
        <v>32918</v>
      </c>
      <c r="D10" s="14">
        <v>24568</v>
      </c>
      <c r="E10" s="15">
        <v>74.633938878425198</v>
      </c>
      <c r="F10" s="14">
        <v>31720</v>
      </c>
      <c r="G10" s="14">
        <v>24869</v>
      </c>
      <c r="H10" s="15">
        <v>78.401639344262307</v>
      </c>
      <c r="I10" s="10"/>
      <c r="J10" s="10"/>
      <c r="K10" s="10"/>
      <c r="L10" s="10"/>
      <c r="M10" s="10"/>
      <c r="N10" s="10"/>
      <c r="O10" s="10"/>
      <c r="P10" s="10"/>
      <c r="Q10" s="10"/>
      <c r="R10" s="10"/>
      <c r="S10" s="10"/>
      <c r="T10" s="10"/>
    </row>
    <row r="11" spans="1:20" ht="15" x14ac:dyDescent="0.2">
      <c r="A11" s="3" t="s">
        <v>417</v>
      </c>
      <c r="B11" s="3" t="s">
        <v>418</v>
      </c>
      <c r="C11" s="14">
        <v>12808</v>
      </c>
      <c r="D11" s="14">
        <v>10239</v>
      </c>
      <c r="E11" s="15">
        <v>79.942223610243602</v>
      </c>
      <c r="F11" s="14">
        <v>12713</v>
      </c>
      <c r="G11" s="14">
        <v>9411</v>
      </c>
      <c r="H11" s="15">
        <v>74.026586958231704</v>
      </c>
      <c r="I11" s="10"/>
      <c r="J11" s="10"/>
      <c r="K11" s="10"/>
      <c r="L11" s="10"/>
      <c r="M11" s="10"/>
      <c r="N11" s="10"/>
      <c r="O11" s="10"/>
      <c r="P11" s="10"/>
      <c r="Q11" s="10"/>
      <c r="R11" s="10"/>
      <c r="S11" s="10"/>
      <c r="T11" s="10"/>
    </row>
    <row r="12" spans="1:20" ht="15" x14ac:dyDescent="0.2">
      <c r="A12" s="3" t="s">
        <v>419</v>
      </c>
      <c r="B12" s="3" t="s">
        <v>420</v>
      </c>
      <c r="C12" s="14">
        <v>8954</v>
      </c>
      <c r="D12" s="14">
        <v>7372</v>
      </c>
      <c r="E12" s="15">
        <v>82.331918695555103</v>
      </c>
      <c r="F12" s="14">
        <v>8762</v>
      </c>
      <c r="G12" s="14">
        <v>8028</v>
      </c>
      <c r="H12" s="15">
        <v>91.622917142204997</v>
      </c>
      <c r="I12" s="10"/>
      <c r="J12" s="10"/>
      <c r="K12" s="10"/>
      <c r="L12" s="10"/>
      <c r="M12" s="10"/>
      <c r="N12" s="10"/>
      <c r="O12" s="10"/>
      <c r="P12" s="10"/>
      <c r="Q12" s="10"/>
      <c r="R12" s="10"/>
      <c r="S12" s="10"/>
      <c r="T12" s="10"/>
    </row>
    <row r="13" spans="1:20" ht="15" x14ac:dyDescent="0.2">
      <c r="A13" s="3" t="s">
        <v>421</v>
      </c>
      <c r="B13" s="3" t="s">
        <v>139</v>
      </c>
      <c r="C13" s="14">
        <v>14841</v>
      </c>
      <c r="D13" s="14">
        <v>10347</v>
      </c>
      <c r="E13" s="15">
        <v>69.719021629270301</v>
      </c>
      <c r="F13" s="14">
        <v>14426</v>
      </c>
      <c r="G13" s="14">
        <v>10275</v>
      </c>
      <c r="H13" s="15">
        <v>71.225564952169705</v>
      </c>
      <c r="I13" s="10"/>
      <c r="J13" s="10"/>
      <c r="K13" s="10"/>
      <c r="L13" s="10"/>
      <c r="M13" s="10"/>
      <c r="N13" s="10"/>
      <c r="O13" s="10"/>
      <c r="P13" s="10"/>
      <c r="Q13" s="10"/>
      <c r="R13" s="10"/>
      <c r="S13" s="10"/>
      <c r="T13" s="10"/>
    </row>
    <row r="14" spans="1:20" ht="15" x14ac:dyDescent="0.2">
      <c r="A14" s="3" t="s">
        <v>422</v>
      </c>
      <c r="B14" s="3" t="s">
        <v>141</v>
      </c>
      <c r="C14" s="14">
        <v>9830</v>
      </c>
      <c r="D14" s="14">
        <v>6761</v>
      </c>
      <c r="E14" s="15">
        <v>68.779247202441496</v>
      </c>
      <c r="F14" s="14">
        <v>9602</v>
      </c>
      <c r="G14" s="14">
        <v>6703</v>
      </c>
      <c r="H14" s="15">
        <v>69.808373255571794</v>
      </c>
      <c r="I14" s="10"/>
      <c r="J14" s="10"/>
      <c r="K14" s="10"/>
      <c r="L14" s="10"/>
      <c r="M14" s="10"/>
      <c r="N14" s="10"/>
      <c r="O14" s="10"/>
      <c r="P14" s="10"/>
      <c r="Q14" s="10"/>
      <c r="R14" s="10"/>
      <c r="S14" s="10"/>
      <c r="T14" s="10"/>
    </row>
    <row r="15" spans="1:20" ht="15" x14ac:dyDescent="0.2">
      <c r="A15" s="3" t="s">
        <v>423</v>
      </c>
      <c r="B15" s="3" t="s">
        <v>424</v>
      </c>
      <c r="C15" s="14">
        <v>15196</v>
      </c>
      <c r="D15" s="14">
        <v>10407</v>
      </c>
      <c r="E15" s="15">
        <v>68.485127665175</v>
      </c>
      <c r="F15" s="14">
        <v>14757</v>
      </c>
      <c r="G15" s="14">
        <v>11243</v>
      </c>
      <c r="H15" s="15">
        <v>76.187571999728902</v>
      </c>
      <c r="I15" s="10"/>
      <c r="J15" s="10"/>
      <c r="K15" s="10"/>
      <c r="L15" s="10"/>
      <c r="M15" s="10"/>
      <c r="N15" s="10"/>
      <c r="O15" s="10"/>
      <c r="P15" s="10"/>
      <c r="Q15" s="10"/>
      <c r="R15" s="10"/>
      <c r="S15" s="10"/>
      <c r="T15" s="10"/>
    </row>
    <row r="16" spans="1:20" ht="15" x14ac:dyDescent="0.2">
      <c r="A16" s="3" t="s">
        <v>425</v>
      </c>
      <c r="B16" s="3" t="s">
        <v>426</v>
      </c>
      <c r="C16" s="14">
        <v>20028</v>
      </c>
      <c r="D16" s="14">
        <v>14068</v>
      </c>
      <c r="E16" s="15">
        <v>70.241661673656907</v>
      </c>
      <c r="F16" s="14">
        <v>21305</v>
      </c>
      <c r="G16" s="14">
        <v>15762</v>
      </c>
      <c r="H16" s="15">
        <v>73.9826331846984</v>
      </c>
      <c r="I16" s="10"/>
      <c r="J16" s="10"/>
      <c r="K16" s="10"/>
      <c r="L16" s="10"/>
      <c r="M16" s="10"/>
      <c r="N16" s="10"/>
      <c r="O16" s="10"/>
      <c r="P16" s="10"/>
      <c r="Q16" s="10"/>
      <c r="R16" s="10"/>
      <c r="S16" s="10"/>
      <c r="T16" s="10"/>
    </row>
    <row r="17" spans="1:20" ht="15" x14ac:dyDescent="0.2">
      <c r="A17" s="3" t="s">
        <v>427</v>
      </c>
      <c r="B17" s="3" t="s">
        <v>428</v>
      </c>
      <c r="C17" s="14">
        <v>27713</v>
      </c>
      <c r="D17" s="14">
        <v>20718</v>
      </c>
      <c r="E17" s="15">
        <v>74.759138310540195</v>
      </c>
      <c r="F17" s="14">
        <v>27608</v>
      </c>
      <c r="G17" s="14">
        <v>22047</v>
      </c>
      <c r="H17" s="15">
        <v>79.857287742683297</v>
      </c>
      <c r="I17" s="10"/>
      <c r="J17" s="10"/>
      <c r="K17" s="10"/>
      <c r="L17" s="10"/>
      <c r="M17" s="10"/>
      <c r="N17" s="10"/>
      <c r="O17" s="10"/>
      <c r="P17" s="10"/>
      <c r="Q17" s="10"/>
      <c r="R17" s="10"/>
      <c r="S17" s="10"/>
      <c r="T17" s="10"/>
    </row>
    <row r="18" spans="1:20" ht="15" x14ac:dyDescent="0.2">
      <c r="A18" s="3" t="s">
        <v>429</v>
      </c>
      <c r="B18" s="3" t="s">
        <v>430</v>
      </c>
      <c r="C18" s="14">
        <v>18014</v>
      </c>
      <c r="D18" s="14">
        <v>14004</v>
      </c>
      <c r="E18" s="15">
        <v>77.739535916509396</v>
      </c>
      <c r="F18" s="14">
        <v>17860</v>
      </c>
      <c r="G18" s="14">
        <v>14307</v>
      </c>
      <c r="H18" s="15">
        <v>80.106382978723403</v>
      </c>
      <c r="I18" s="10"/>
      <c r="J18" s="10"/>
      <c r="K18" s="10"/>
      <c r="L18" s="10"/>
      <c r="M18" s="10"/>
      <c r="N18" s="10"/>
      <c r="O18" s="10"/>
      <c r="P18" s="10"/>
      <c r="Q18" s="10"/>
      <c r="R18" s="10"/>
      <c r="S18" s="10"/>
      <c r="T18" s="10"/>
    </row>
    <row r="19" spans="1:20" ht="15" x14ac:dyDescent="0.2">
      <c r="A19" s="3" t="s">
        <v>431</v>
      </c>
      <c r="B19" s="3" t="s">
        <v>432</v>
      </c>
      <c r="C19" s="14">
        <v>24614</v>
      </c>
      <c r="D19" s="14">
        <v>17317</v>
      </c>
      <c r="E19" s="15">
        <v>70.354269927683404</v>
      </c>
      <c r="F19" s="14">
        <v>24480</v>
      </c>
      <c r="G19" s="14">
        <v>16858</v>
      </c>
      <c r="H19" s="15">
        <v>68.864379084967297</v>
      </c>
      <c r="I19" s="10"/>
      <c r="J19" s="10"/>
      <c r="K19" s="10"/>
      <c r="L19" s="10"/>
      <c r="M19" s="10"/>
      <c r="N19" s="10"/>
      <c r="O19" s="10"/>
      <c r="P19" s="10"/>
      <c r="Q19" s="10"/>
      <c r="R19" s="10"/>
      <c r="S19" s="10"/>
      <c r="T19" s="10"/>
    </row>
    <row r="20" spans="1:20" ht="15" x14ac:dyDescent="0.2">
      <c r="A20" s="3" t="s">
        <v>433</v>
      </c>
      <c r="B20" s="3" t="s">
        <v>434</v>
      </c>
      <c r="C20" s="14">
        <v>16187</v>
      </c>
      <c r="D20" s="14">
        <v>10538</v>
      </c>
      <c r="E20" s="15">
        <v>65.101624760610406</v>
      </c>
      <c r="F20" s="14">
        <v>15967</v>
      </c>
      <c r="G20" s="14">
        <v>9803</v>
      </c>
      <c r="H20" s="15">
        <v>61.395377967057101</v>
      </c>
      <c r="I20" s="10"/>
      <c r="J20" s="10"/>
      <c r="K20" s="10"/>
      <c r="L20" s="10"/>
      <c r="M20" s="10"/>
      <c r="N20" s="10"/>
      <c r="O20" s="10"/>
      <c r="P20" s="10"/>
      <c r="Q20" s="10"/>
      <c r="R20" s="10"/>
      <c r="S20" s="10"/>
      <c r="T20" s="10"/>
    </row>
    <row r="21" spans="1:20" ht="15" x14ac:dyDescent="0.2">
      <c r="A21" s="3" t="s">
        <v>435</v>
      </c>
      <c r="B21" s="3" t="s">
        <v>436</v>
      </c>
      <c r="C21" s="14">
        <v>10116</v>
      </c>
      <c r="D21" s="14">
        <v>8172</v>
      </c>
      <c r="E21" s="15">
        <v>80.782918149466198</v>
      </c>
      <c r="F21" s="14">
        <v>9747</v>
      </c>
      <c r="G21" s="14">
        <v>8730</v>
      </c>
      <c r="H21" s="15">
        <v>89.566020313942801</v>
      </c>
      <c r="I21" s="10"/>
      <c r="J21" s="10"/>
      <c r="K21" s="10"/>
      <c r="L21" s="10"/>
      <c r="M21" s="10"/>
      <c r="N21" s="10"/>
      <c r="O21" s="10"/>
      <c r="P21" s="10"/>
      <c r="Q21" s="10"/>
      <c r="R21" s="10"/>
      <c r="S21" s="10"/>
      <c r="T21" s="10"/>
    </row>
    <row r="22" spans="1:20" ht="15" x14ac:dyDescent="0.2">
      <c r="A22" s="3" t="s">
        <v>437</v>
      </c>
      <c r="B22" s="3" t="s">
        <v>438</v>
      </c>
      <c r="C22" s="14">
        <v>13638</v>
      </c>
      <c r="D22" s="14">
        <v>9576</v>
      </c>
      <c r="E22" s="15">
        <v>70.215574131104304</v>
      </c>
      <c r="F22" s="14">
        <v>13427</v>
      </c>
      <c r="G22" s="14">
        <v>9037</v>
      </c>
      <c r="H22" s="15">
        <v>67.30468459075</v>
      </c>
      <c r="I22" s="10"/>
      <c r="J22" s="10"/>
      <c r="K22" s="10"/>
      <c r="L22" s="10"/>
      <c r="M22" s="10"/>
      <c r="N22" s="10"/>
      <c r="O22" s="10"/>
      <c r="P22" s="10"/>
      <c r="Q22" s="10"/>
      <c r="R22" s="10"/>
      <c r="S22" s="10"/>
      <c r="T22" s="10"/>
    </row>
    <row r="23" spans="1:20" ht="15" x14ac:dyDescent="0.2">
      <c r="A23" s="3" t="s">
        <v>439</v>
      </c>
      <c r="B23" s="3" t="s">
        <v>440</v>
      </c>
      <c r="C23" s="14">
        <v>6948</v>
      </c>
      <c r="D23" s="14">
        <v>5832</v>
      </c>
      <c r="E23" s="15">
        <v>83.937823834196905</v>
      </c>
      <c r="F23" s="14">
        <v>6733</v>
      </c>
      <c r="G23" s="14">
        <v>5701</v>
      </c>
      <c r="H23" s="15">
        <v>84.672508540026698</v>
      </c>
      <c r="I23" s="10"/>
      <c r="J23" s="10"/>
      <c r="K23" s="10"/>
      <c r="L23" s="10"/>
      <c r="M23" s="10"/>
      <c r="N23" s="10"/>
      <c r="O23" s="10"/>
      <c r="P23" s="10"/>
      <c r="Q23" s="10"/>
      <c r="R23" s="10"/>
      <c r="S23" s="10"/>
      <c r="T23" s="10"/>
    </row>
    <row r="24" spans="1:20" ht="15" x14ac:dyDescent="0.2">
      <c r="A24" s="3" t="s">
        <v>441</v>
      </c>
      <c r="B24" s="3" t="s">
        <v>442</v>
      </c>
      <c r="C24" s="14">
        <v>20875</v>
      </c>
      <c r="D24" s="14">
        <v>14731</v>
      </c>
      <c r="E24" s="15">
        <v>70.567664670658701</v>
      </c>
      <c r="F24" s="14">
        <v>20514</v>
      </c>
      <c r="G24" s="14">
        <v>15079</v>
      </c>
      <c r="H24" s="15">
        <v>73.505898410841397</v>
      </c>
      <c r="I24" s="10"/>
      <c r="J24" s="10"/>
      <c r="K24" s="10"/>
      <c r="L24" s="10"/>
      <c r="M24" s="10"/>
      <c r="N24" s="10"/>
      <c r="O24" s="10"/>
      <c r="P24" s="10"/>
      <c r="Q24" s="10"/>
      <c r="R24" s="10"/>
      <c r="S24" s="10"/>
      <c r="T24" s="10"/>
    </row>
    <row r="25" spans="1:20" ht="15" x14ac:dyDescent="0.2">
      <c r="A25" s="3" t="s">
        <v>443</v>
      </c>
      <c r="B25" s="3" t="s">
        <v>444</v>
      </c>
      <c r="C25" s="14">
        <v>6290</v>
      </c>
      <c r="D25" s="14">
        <v>4731</v>
      </c>
      <c r="E25" s="15">
        <v>75.214626391096999</v>
      </c>
      <c r="F25" s="14">
        <v>6126</v>
      </c>
      <c r="G25" s="14">
        <v>4389</v>
      </c>
      <c r="H25" s="15">
        <v>71.6454456415279</v>
      </c>
      <c r="I25" s="10"/>
      <c r="J25" s="10"/>
      <c r="K25" s="10"/>
      <c r="L25" s="10"/>
      <c r="M25" s="10"/>
      <c r="N25" s="10"/>
      <c r="O25" s="10"/>
      <c r="P25" s="10"/>
      <c r="Q25" s="10"/>
      <c r="R25" s="10"/>
      <c r="S25" s="10"/>
      <c r="T25" s="10"/>
    </row>
    <row r="26" spans="1:20" ht="15" x14ac:dyDescent="0.2">
      <c r="A26" s="3" t="s">
        <v>445</v>
      </c>
      <c r="B26" s="3" t="s">
        <v>446</v>
      </c>
      <c r="C26" s="14">
        <v>40517</v>
      </c>
      <c r="D26" s="14">
        <v>22032</v>
      </c>
      <c r="E26" s="15">
        <v>54.377175012957501</v>
      </c>
      <c r="F26" s="14">
        <v>39966</v>
      </c>
      <c r="G26" s="14">
        <v>26634</v>
      </c>
      <c r="H26" s="15">
        <v>66.641645398588807</v>
      </c>
      <c r="I26" s="10"/>
      <c r="J26" s="10"/>
      <c r="K26" s="10"/>
      <c r="L26" s="10"/>
      <c r="M26" s="10"/>
      <c r="N26" s="10"/>
      <c r="O26" s="10"/>
      <c r="P26" s="10"/>
      <c r="Q26" s="10"/>
      <c r="R26" s="10"/>
      <c r="S26" s="10"/>
      <c r="T26" s="10"/>
    </row>
    <row r="27" spans="1:20" ht="15" x14ac:dyDescent="0.2">
      <c r="A27" s="3" t="s">
        <v>447</v>
      </c>
      <c r="B27" s="3" t="s">
        <v>448</v>
      </c>
      <c r="C27" s="14">
        <v>20275</v>
      </c>
      <c r="D27" s="14">
        <v>17121</v>
      </c>
      <c r="E27" s="15">
        <v>84.443896424167704</v>
      </c>
      <c r="F27" s="14">
        <v>20749</v>
      </c>
      <c r="G27" s="14">
        <v>16964</v>
      </c>
      <c r="H27" s="15">
        <v>81.758157019615396</v>
      </c>
      <c r="I27" s="10"/>
      <c r="J27" s="10"/>
      <c r="K27" s="10"/>
      <c r="L27" s="10"/>
      <c r="M27" s="10"/>
      <c r="N27" s="10"/>
      <c r="O27" s="10"/>
      <c r="P27" s="10"/>
      <c r="Q27" s="10"/>
      <c r="R27" s="10"/>
      <c r="S27" s="10"/>
      <c r="T27" s="10"/>
    </row>
    <row r="28" spans="1:20" ht="30" x14ac:dyDescent="0.2">
      <c r="A28" s="3" t="s">
        <v>449</v>
      </c>
      <c r="B28" s="3" t="s">
        <v>450</v>
      </c>
      <c r="C28" s="14">
        <v>13259</v>
      </c>
      <c r="D28" s="14">
        <v>10081</v>
      </c>
      <c r="E28" s="15">
        <v>76.031374915152</v>
      </c>
      <c r="F28" s="14">
        <v>13068</v>
      </c>
      <c r="G28" s="14">
        <v>9944</v>
      </c>
      <c r="H28" s="15">
        <v>76.094276094276097</v>
      </c>
      <c r="I28" s="10"/>
      <c r="J28" s="10"/>
      <c r="K28" s="10"/>
      <c r="L28" s="10"/>
      <c r="M28" s="10"/>
      <c r="N28" s="10"/>
      <c r="O28" s="10"/>
      <c r="P28" s="10"/>
      <c r="Q28" s="10"/>
      <c r="R28" s="10"/>
      <c r="S28" s="10"/>
      <c r="T28" s="10"/>
    </row>
    <row r="29" spans="1:20" ht="15" x14ac:dyDescent="0.2">
      <c r="A29" s="3" t="s">
        <v>451</v>
      </c>
      <c r="B29" s="3" t="s">
        <v>452</v>
      </c>
      <c r="C29" s="14">
        <v>9502</v>
      </c>
      <c r="D29" s="14">
        <v>7941</v>
      </c>
      <c r="E29" s="15">
        <v>83.571879604293798</v>
      </c>
      <c r="F29" s="14">
        <v>9215</v>
      </c>
      <c r="G29" s="14">
        <v>8027</v>
      </c>
      <c r="H29" s="15">
        <v>87.107976125881706</v>
      </c>
      <c r="I29" s="10"/>
      <c r="J29" s="10"/>
      <c r="K29" s="10"/>
      <c r="L29" s="10"/>
      <c r="M29" s="10"/>
      <c r="N29" s="10"/>
      <c r="O29" s="10"/>
      <c r="P29" s="10"/>
      <c r="Q29" s="10"/>
      <c r="R29" s="10"/>
      <c r="S29" s="10"/>
      <c r="T29" s="10"/>
    </row>
    <row r="30" spans="1:20" ht="15" x14ac:dyDescent="0.2">
      <c r="A30" s="3" t="s">
        <v>453</v>
      </c>
      <c r="B30" s="3" t="s">
        <v>255</v>
      </c>
      <c r="C30" s="14">
        <v>9385</v>
      </c>
      <c r="D30" s="14">
        <v>7362</v>
      </c>
      <c r="E30" s="15">
        <v>78.444326052210997</v>
      </c>
      <c r="F30" s="14">
        <v>9297</v>
      </c>
      <c r="G30" s="14">
        <v>7082</v>
      </c>
      <c r="H30" s="15">
        <v>76.175110250618502</v>
      </c>
      <c r="I30" s="10"/>
      <c r="J30" s="10"/>
      <c r="K30" s="10"/>
      <c r="L30" s="10"/>
      <c r="M30" s="10"/>
      <c r="N30" s="10"/>
      <c r="O30" s="10"/>
      <c r="P30" s="10"/>
      <c r="Q30" s="10"/>
      <c r="R30" s="10"/>
      <c r="S30" s="10"/>
      <c r="T30" s="10"/>
    </row>
    <row r="31" spans="1:20" ht="15" x14ac:dyDescent="0.2">
      <c r="A31" s="3" t="s">
        <v>454</v>
      </c>
      <c r="B31" s="3" t="s">
        <v>455</v>
      </c>
      <c r="C31" s="14">
        <v>24402</v>
      </c>
      <c r="D31" s="14">
        <v>19101</v>
      </c>
      <c r="E31" s="15">
        <v>78.276370789279596</v>
      </c>
      <c r="F31" s="14">
        <v>23808</v>
      </c>
      <c r="G31" s="14">
        <v>18998</v>
      </c>
      <c r="H31" s="15">
        <v>79.796706989247298</v>
      </c>
      <c r="I31" s="10"/>
      <c r="J31" s="10"/>
      <c r="K31" s="10"/>
      <c r="L31" s="10"/>
      <c r="M31" s="10"/>
      <c r="N31" s="10"/>
      <c r="O31" s="10"/>
      <c r="P31" s="10"/>
      <c r="Q31" s="10"/>
      <c r="R31" s="10"/>
      <c r="S31" s="10"/>
      <c r="T31" s="10"/>
    </row>
    <row r="32" spans="1:20" ht="15" x14ac:dyDescent="0.2">
      <c r="A32" s="3" t="s">
        <v>456</v>
      </c>
      <c r="B32" s="3" t="s">
        <v>457</v>
      </c>
      <c r="C32" s="14">
        <v>24427</v>
      </c>
      <c r="D32" s="14">
        <v>12443</v>
      </c>
      <c r="E32" s="15">
        <v>50.939534122078001</v>
      </c>
      <c r="F32" s="14">
        <v>23125</v>
      </c>
      <c r="G32" s="14">
        <v>10106</v>
      </c>
      <c r="H32" s="15">
        <v>43.701621621621598</v>
      </c>
      <c r="I32" s="10"/>
      <c r="J32" s="10"/>
      <c r="K32" s="10"/>
      <c r="L32" s="10"/>
      <c r="M32" s="10"/>
      <c r="N32" s="10"/>
      <c r="O32" s="10"/>
      <c r="P32" s="10"/>
      <c r="Q32" s="10"/>
      <c r="R32" s="10"/>
      <c r="S32" s="10"/>
      <c r="T32" s="10"/>
    </row>
    <row r="33" spans="1:20" ht="15" x14ac:dyDescent="0.2">
      <c r="A33" s="3" t="s">
        <v>458</v>
      </c>
      <c r="B33" s="3" t="s">
        <v>281</v>
      </c>
      <c r="C33" s="14">
        <v>7244</v>
      </c>
      <c r="D33" s="14">
        <v>5607</v>
      </c>
      <c r="E33" s="15">
        <v>77.401987852015495</v>
      </c>
      <c r="F33" s="14">
        <v>7225</v>
      </c>
      <c r="G33" s="14">
        <v>5843</v>
      </c>
      <c r="H33" s="15">
        <v>80.871972318339104</v>
      </c>
      <c r="I33" s="10"/>
      <c r="J33" s="10"/>
      <c r="K33" s="10"/>
      <c r="L33" s="10"/>
      <c r="M33" s="10"/>
      <c r="N33" s="10"/>
      <c r="O33" s="10"/>
      <c r="P33" s="10"/>
      <c r="Q33" s="10"/>
      <c r="R33" s="10"/>
      <c r="S33" s="10"/>
      <c r="T33" s="10"/>
    </row>
    <row r="34" spans="1:20" ht="15" x14ac:dyDescent="0.2">
      <c r="A34" s="3" t="s">
        <v>459</v>
      </c>
      <c r="B34" s="3" t="s">
        <v>460</v>
      </c>
      <c r="C34" s="14">
        <v>14714</v>
      </c>
      <c r="D34" s="14">
        <v>9749</v>
      </c>
      <c r="E34" s="15">
        <v>66.256626342259096</v>
      </c>
      <c r="F34" s="14">
        <v>13998</v>
      </c>
      <c r="G34" s="14">
        <v>9788</v>
      </c>
      <c r="H34" s="15">
        <v>69.924274896413806</v>
      </c>
      <c r="I34" s="10"/>
      <c r="J34" s="10"/>
      <c r="K34" s="10"/>
      <c r="L34" s="10"/>
      <c r="M34" s="10"/>
      <c r="N34" s="10"/>
      <c r="O34" s="10"/>
      <c r="P34" s="10"/>
      <c r="Q34" s="10"/>
      <c r="R34" s="10"/>
      <c r="S34" s="10"/>
      <c r="T34" s="10"/>
    </row>
    <row r="35" spans="1:20" ht="15" x14ac:dyDescent="0.2">
      <c r="A35" s="3" t="s">
        <v>461</v>
      </c>
      <c r="B35" s="3" t="s">
        <v>462</v>
      </c>
      <c r="C35" s="14">
        <v>7046</v>
      </c>
      <c r="D35" s="14">
        <v>4845</v>
      </c>
      <c r="E35" s="15">
        <v>68.762418393414706</v>
      </c>
      <c r="F35" s="14">
        <v>6751</v>
      </c>
      <c r="G35" s="14">
        <v>5018</v>
      </c>
      <c r="H35" s="15">
        <v>74.329728929047505</v>
      </c>
      <c r="I35" s="10"/>
      <c r="J35" s="10"/>
      <c r="K35" s="10"/>
      <c r="L35" s="10"/>
      <c r="M35" s="10"/>
      <c r="N35" s="10"/>
      <c r="O35" s="10"/>
      <c r="P35" s="10"/>
      <c r="Q35" s="10"/>
      <c r="R35" s="10"/>
      <c r="S35" s="10"/>
      <c r="T35" s="10"/>
    </row>
    <row r="36" spans="1:20" ht="30" x14ac:dyDescent="0.2">
      <c r="A36" s="3" t="s">
        <v>463</v>
      </c>
      <c r="B36" s="3" t="s">
        <v>464</v>
      </c>
      <c r="C36" s="14">
        <v>24710</v>
      </c>
      <c r="D36" s="14">
        <v>21039</v>
      </c>
      <c r="E36" s="15">
        <v>85.143666531768503</v>
      </c>
      <c r="F36" s="14">
        <v>24165</v>
      </c>
      <c r="G36" s="14">
        <v>20415</v>
      </c>
      <c r="H36" s="15">
        <v>84.4816883923029</v>
      </c>
      <c r="I36" s="10"/>
      <c r="J36" s="10"/>
      <c r="K36" s="10"/>
      <c r="L36" s="10"/>
      <c r="M36" s="10"/>
      <c r="N36" s="10"/>
      <c r="O36" s="10"/>
      <c r="P36" s="10"/>
      <c r="Q36" s="10"/>
      <c r="R36" s="10"/>
      <c r="S36" s="10"/>
      <c r="T36" s="10"/>
    </row>
    <row r="37" spans="1:20" ht="15" x14ac:dyDescent="0.2">
      <c r="A37" s="3" t="s">
        <v>465</v>
      </c>
      <c r="B37" s="3" t="s">
        <v>466</v>
      </c>
      <c r="C37" s="14">
        <v>16715</v>
      </c>
      <c r="D37" s="14">
        <v>12872</v>
      </c>
      <c r="E37" s="15">
        <v>77.008674842955401</v>
      </c>
      <c r="F37" s="14">
        <v>16329</v>
      </c>
      <c r="G37" s="14">
        <v>12011</v>
      </c>
      <c r="H37" s="15">
        <v>73.556249617245399</v>
      </c>
      <c r="I37" s="10"/>
      <c r="J37" s="10"/>
      <c r="K37" s="10"/>
      <c r="L37" s="10"/>
      <c r="M37" s="10"/>
      <c r="N37" s="10"/>
      <c r="O37" s="10"/>
      <c r="P37" s="10"/>
      <c r="Q37" s="10"/>
      <c r="R37" s="10"/>
      <c r="S37" s="10"/>
      <c r="T37" s="10"/>
    </row>
    <row r="38" spans="1:20" ht="15" x14ac:dyDescent="0.2">
      <c r="A38" s="3" t="s">
        <v>467</v>
      </c>
      <c r="B38" s="3" t="s">
        <v>468</v>
      </c>
      <c r="C38" s="14">
        <v>11547</v>
      </c>
      <c r="D38" s="14">
        <v>8435</v>
      </c>
      <c r="E38" s="15">
        <v>73.049276868450704</v>
      </c>
      <c r="F38" s="14">
        <v>11293</v>
      </c>
      <c r="G38" s="14">
        <v>8905</v>
      </c>
      <c r="H38" s="15">
        <v>78.854157442663606</v>
      </c>
      <c r="I38" s="10"/>
      <c r="J38" s="10"/>
      <c r="K38" s="10"/>
      <c r="L38" s="10"/>
      <c r="M38" s="10"/>
      <c r="N38" s="10"/>
      <c r="O38" s="10"/>
      <c r="P38" s="10"/>
      <c r="Q38" s="10"/>
      <c r="R38" s="10"/>
      <c r="S38" s="10"/>
      <c r="T38" s="10"/>
    </row>
    <row r="39" spans="1:20" ht="30" x14ac:dyDescent="0.2">
      <c r="A39" s="3" t="s">
        <v>469</v>
      </c>
      <c r="B39" s="3" t="s">
        <v>470</v>
      </c>
      <c r="C39" s="14">
        <v>12438</v>
      </c>
      <c r="D39" s="14">
        <v>8435</v>
      </c>
      <c r="E39" s="15">
        <v>67.816369191188301</v>
      </c>
      <c r="F39" s="14">
        <v>12210</v>
      </c>
      <c r="G39" s="14">
        <v>8522</v>
      </c>
      <c r="H39" s="15">
        <v>69.795249795249802</v>
      </c>
      <c r="I39" s="10"/>
      <c r="J39" s="10"/>
      <c r="K39" s="10"/>
      <c r="L39" s="10"/>
      <c r="M39" s="10"/>
      <c r="N39" s="10"/>
      <c r="O39" s="10"/>
      <c r="P39" s="10"/>
      <c r="Q39" s="10"/>
      <c r="R39" s="10"/>
      <c r="S39" s="10"/>
      <c r="T39" s="10"/>
    </row>
    <row r="40" spans="1:20" ht="15" x14ac:dyDescent="0.2">
      <c r="A40" s="3" t="s">
        <v>471</v>
      </c>
      <c r="B40" s="3" t="s">
        <v>319</v>
      </c>
      <c r="C40" s="14">
        <v>8528</v>
      </c>
      <c r="D40" s="14">
        <v>5040</v>
      </c>
      <c r="E40" s="15">
        <v>59.099437148217604</v>
      </c>
      <c r="F40" s="14">
        <v>6626</v>
      </c>
      <c r="G40" s="14">
        <v>4753</v>
      </c>
      <c r="H40" s="15">
        <v>71.732568668880205</v>
      </c>
      <c r="I40" s="10"/>
      <c r="J40" s="10"/>
      <c r="K40" s="10"/>
      <c r="L40" s="10"/>
      <c r="M40" s="10"/>
      <c r="N40" s="10"/>
      <c r="O40" s="10"/>
      <c r="P40" s="10"/>
      <c r="Q40" s="10"/>
      <c r="R40" s="10"/>
      <c r="S40" s="10"/>
      <c r="T40" s="10"/>
    </row>
    <row r="41" spans="1:20" ht="15" x14ac:dyDescent="0.2">
      <c r="A41" s="3" t="s">
        <v>472</v>
      </c>
      <c r="B41" s="3" t="s">
        <v>473</v>
      </c>
      <c r="C41" s="14">
        <v>18596</v>
      </c>
      <c r="D41" s="14">
        <v>14918</v>
      </c>
      <c r="E41" s="15">
        <v>80.221553022155305</v>
      </c>
      <c r="F41" s="14">
        <v>18725</v>
      </c>
      <c r="G41" s="14">
        <v>14618</v>
      </c>
      <c r="H41" s="15">
        <v>78.066755674232297</v>
      </c>
      <c r="I41" s="10"/>
      <c r="J41" s="10"/>
      <c r="K41" s="10"/>
      <c r="L41" s="10"/>
      <c r="M41" s="10"/>
      <c r="N41" s="10"/>
      <c r="O41" s="10"/>
      <c r="P41" s="10"/>
      <c r="Q41" s="10"/>
      <c r="R41" s="10"/>
      <c r="S41" s="10"/>
      <c r="T41" s="10"/>
    </row>
    <row r="42" spans="1:20" ht="15" x14ac:dyDescent="0.2">
      <c r="A42" s="3" t="s">
        <v>474</v>
      </c>
      <c r="B42" s="3" t="s">
        <v>475</v>
      </c>
      <c r="C42" s="14">
        <v>32369</v>
      </c>
      <c r="D42" s="14">
        <v>20719</v>
      </c>
      <c r="E42" s="15">
        <v>64.008773826809602</v>
      </c>
      <c r="F42" s="14">
        <v>32990</v>
      </c>
      <c r="G42" s="14">
        <v>21561</v>
      </c>
      <c r="H42" s="15">
        <v>65.356168535920006</v>
      </c>
      <c r="I42" s="10"/>
      <c r="J42" s="10"/>
      <c r="K42" s="10"/>
      <c r="L42" s="10"/>
      <c r="M42" s="10"/>
      <c r="N42" s="10"/>
      <c r="O42" s="10"/>
      <c r="P42" s="10"/>
      <c r="Q42" s="10"/>
      <c r="R42" s="10"/>
      <c r="S42" s="10"/>
      <c r="T42" s="10"/>
    </row>
    <row r="43" spans="1:20" ht="15" x14ac:dyDescent="0.2">
      <c r="A43" s="3" t="s">
        <v>476</v>
      </c>
      <c r="B43" s="3" t="s">
        <v>477</v>
      </c>
      <c r="C43" s="14">
        <v>12518</v>
      </c>
      <c r="D43" s="14">
        <v>10065</v>
      </c>
      <c r="E43" s="15">
        <v>80.404217926186305</v>
      </c>
      <c r="F43" s="14">
        <v>12489</v>
      </c>
      <c r="G43" s="14">
        <v>10312</v>
      </c>
      <c r="H43" s="15">
        <v>82.568660421170605</v>
      </c>
      <c r="I43" s="10"/>
      <c r="J43" s="10"/>
      <c r="K43" s="10"/>
      <c r="L43" s="10"/>
      <c r="M43" s="10"/>
      <c r="N43" s="10"/>
      <c r="O43" s="10"/>
      <c r="P43" s="10"/>
      <c r="Q43" s="10"/>
      <c r="R43" s="10"/>
      <c r="S43" s="10"/>
      <c r="T43" s="10"/>
    </row>
    <row r="44" spans="1:20" ht="15" x14ac:dyDescent="0.2">
      <c r="A44" s="3" t="s">
        <v>478</v>
      </c>
      <c r="B44" s="3" t="s">
        <v>479</v>
      </c>
      <c r="C44" s="14">
        <v>16473</v>
      </c>
      <c r="D44" s="14">
        <v>12925</v>
      </c>
      <c r="E44" s="15">
        <v>78.461725247374503</v>
      </c>
      <c r="F44" s="14">
        <v>16382</v>
      </c>
      <c r="G44" s="14">
        <v>12912</v>
      </c>
      <c r="H44" s="15">
        <v>78.818215114149695</v>
      </c>
      <c r="I44" s="10"/>
      <c r="J44" s="10"/>
      <c r="K44" s="10"/>
      <c r="L44" s="10"/>
      <c r="M44" s="10"/>
      <c r="N44" s="10"/>
      <c r="O44" s="10"/>
      <c r="P44" s="10"/>
      <c r="Q44" s="10"/>
      <c r="R44" s="10"/>
      <c r="S44" s="10"/>
      <c r="T44" s="10"/>
    </row>
    <row r="45" spans="1:20" ht="15" x14ac:dyDescent="0.2">
      <c r="A45" s="3" t="s">
        <v>480</v>
      </c>
      <c r="B45" s="3" t="s">
        <v>481</v>
      </c>
      <c r="C45" s="14">
        <v>30930</v>
      </c>
      <c r="D45" s="14">
        <v>22857</v>
      </c>
      <c r="E45" s="15">
        <v>73.899127061105702</v>
      </c>
      <c r="F45" s="14">
        <v>30294</v>
      </c>
      <c r="G45" s="14">
        <v>22964</v>
      </c>
      <c r="H45" s="15">
        <v>75.803789529279697</v>
      </c>
      <c r="I45" s="10"/>
      <c r="J45" s="10"/>
      <c r="K45" s="10"/>
      <c r="L45" s="10"/>
      <c r="M45" s="10"/>
      <c r="N45" s="10"/>
      <c r="O45" s="10"/>
      <c r="P45" s="10"/>
      <c r="Q45" s="10"/>
      <c r="R45" s="10"/>
      <c r="S45" s="10"/>
      <c r="T45" s="10"/>
    </row>
    <row r="46" spans="1:20" ht="15.75" x14ac:dyDescent="0.25">
      <c r="A46" s="9"/>
      <c r="B46" s="9" t="s">
        <v>366</v>
      </c>
      <c r="C46" s="12">
        <v>724796</v>
      </c>
      <c r="D46" s="12">
        <v>524981</v>
      </c>
      <c r="E46" s="13">
        <v>72.431553154266894</v>
      </c>
      <c r="F46" s="12">
        <v>711640</v>
      </c>
      <c r="G46" s="12">
        <v>531609</v>
      </c>
      <c r="H46" s="13">
        <v>74.701956045191395</v>
      </c>
      <c r="I46" s="10"/>
      <c r="J46" s="10"/>
      <c r="K46" s="10"/>
      <c r="L46" s="10"/>
      <c r="M46" s="10"/>
      <c r="N46" s="10"/>
      <c r="O46" s="10"/>
      <c r="P46" s="10"/>
      <c r="Q46" s="10"/>
      <c r="R46" s="10"/>
      <c r="S46" s="10"/>
      <c r="T46" s="10"/>
    </row>
    <row r="47" spans="1:20" ht="15" x14ac:dyDescent="0.2">
      <c r="C47" s="10"/>
      <c r="D47" s="10"/>
      <c r="E47" s="11"/>
      <c r="F47" s="10"/>
      <c r="G47" s="10"/>
      <c r="H47" s="11"/>
      <c r="I47" s="10"/>
      <c r="J47" s="10"/>
      <c r="K47" s="10"/>
      <c r="L47" s="10"/>
      <c r="M47" s="10"/>
      <c r="N47" s="10"/>
      <c r="O47" s="10"/>
      <c r="P47" s="10"/>
      <c r="Q47" s="10"/>
      <c r="R47" s="10"/>
      <c r="S47" s="10"/>
      <c r="T47" s="10"/>
    </row>
    <row r="48" spans="1:20" ht="15" x14ac:dyDescent="0.2">
      <c r="C48" s="10"/>
      <c r="D48" s="10"/>
      <c r="E48" s="11"/>
      <c r="F48" s="10"/>
      <c r="G48" s="10"/>
      <c r="H48" s="11"/>
      <c r="I48" s="10"/>
      <c r="J48" s="10"/>
      <c r="K48" s="10"/>
      <c r="L48" s="10"/>
      <c r="M48" s="10"/>
      <c r="N48" s="10"/>
      <c r="O48" s="10"/>
      <c r="P48" s="10"/>
      <c r="Q48" s="10"/>
      <c r="R48" s="10"/>
      <c r="S48" s="10"/>
      <c r="T48" s="10"/>
    </row>
    <row r="49" spans="3:20" ht="15" x14ac:dyDescent="0.2">
      <c r="C49" s="10"/>
      <c r="D49" s="10"/>
      <c r="E49" s="11"/>
      <c r="F49" s="10"/>
      <c r="G49" s="10"/>
      <c r="H49" s="11"/>
      <c r="I49" s="10"/>
      <c r="J49" s="10"/>
      <c r="K49" s="10"/>
      <c r="L49" s="10"/>
      <c r="M49" s="10"/>
      <c r="N49" s="10"/>
      <c r="O49" s="10"/>
      <c r="P49" s="10"/>
      <c r="Q49" s="10"/>
      <c r="R49" s="10"/>
      <c r="S49" s="10"/>
      <c r="T49" s="10"/>
    </row>
    <row r="50" spans="3:20" ht="15" x14ac:dyDescent="0.2">
      <c r="C50" s="10"/>
      <c r="D50" s="10"/>
      <c r="E50" s="11"/>
      <c r="F50" s="10"/>
      <c r="G50" s="10"/>
      <c r="H50" s="11"/>
      <c r="I50" s="10"/>
      <c r="J50" s="10"/>
      <c r="K50" s="10"/>
      <c r="L50" s="10"/>
      <c r="M50" s="10"/>
      <c r="N50" s="10"/>
      <c r="O50" s="10"/>
      <c r="P50" s="10"/>
      <c r="Q50" s="10"/>
      <c r="R50" s="10"/>
      <c r="S50" s="10"/>
      <c r="T50" s="10"/>
    </row>
    <row r="51" spans="3:20" ht="15" x14ac:dyDescent="0.2">
      <c r="C51" s="10"/>
      <c r="D51" s="10"/>
      <c r="E51" s="11"/>
      <c r="F51" s="10"/>
      <c r="G51" s="10"/>
      <c r="H51" s="11"/>
      <c r="I51" s="10"/>
      <c r="J51" s="10"/>
      <c r="K51" s="10"/>
      <c r="L51" s="10"/>
      <c r="M51" s="10"/>
      <c r="N51" s="10"/>
      <c r="O51" s="10"/>
      <c r="P51" s="10"/>
      <c r="Q51" s="10"/>
      <c r="R51" s="10"/>
      <c r="S51" s="10"/>
      <c r="T51" s="10"/>
    </row>
    <row r="52" spans="3:20" ht="15" x14ac:dyDescent="0.2">
      <c r="C52" s="10"/>
      <c r="D52" s="10"/>
      <c r="E52" s="11"/>
      <c r="F52" s="10"/>
      <c r="G52" s="10"/>
      <c r="H52" s="11"/>
      <c r="I52" s="10"/>
      <c r="J52" s="10"/>
      <c r="K52" s="10"/>
      <c r="L52" s="10"/>
      <c r="M52" s="10"/>
      <c r="N52" s="10"/>
      <c r="O52" s="10"/>
      <c r="P52" s="10"/>
      <c r="Q52" s="10"/>
      <c r="R52" s="10"/>
      <c r="S52" s="10"/>
      <c r="T52" s="10"/>
    </row>
    <row r="53" spans="3:20" ht="15" x14ac:dyDescent="0.2">
      <c r="C53" s="10"/>
      <c r="D53" s="10"/>
      <c r="E53" s="11"/>
      <c r="F53" s="10"/>
      <c r="G53" s="10"/>
      <c r="H53" s="11"/>
      <c r="I53" s="10"/>
      <c r="J53" s="10"/>
      <c r="K53" s="10"/>
      <c r="L53" s="10"/>
      <c r="M53" s="10"/>
      <c r="N53" s="10"/>
      <c r="O53" s="10"/>
      <c r="P53" s="10"/>
      <c r="Q53" s="10"/>
      <c r="R53" s="10"/>
      <c r="S53" s="10"/>
      <c r="T53" s="10"/>
    </row>
    <row r="54" spans="3:20" ht="15" x14ac:dyDescent="0.2">
      <c r="C54" s="10"/>
      <c r="D54" s="10"/>
      <c r="E54" s="11"/>
      <c r="F54" s="10"/>
      <c r="G54" s="10"/>
      <c r="H54" s="11"/>
      <c r="I54" s="10"/>
      <c r="J54" s="10"/>
      <c r="K54" s="10"/>
      <c r="L54" s="10"/>
      <c r="M54" s="10"/>
      <c r="N54" s="10"/>
      <c r="O54" s="10"/>
      <c r="P54" s="10"/>
      <c r="Q54" s="10"/>
      <c r="R54" s="10"/>
      <c r="S54" s="10"/>
      <c r="T54" s="10"/>
    </row>
    <row r="55" spans="3:20" ht="15" x14ac:dyDescent="0.2">
      <c r="C55" s="10"/>
      <c r="D55" s="10"/>
      <c r="E55" s="11"/>
      <c r="F55" s="10"/>
      <c r="G55" s="10"/>
      <c r="H55" s="11"/>
      <c r="I55" s="10"/>
      <c r="J55" s="10"/>
      <c r="K55" s="10"/>
      <c r="L55" s="10"/>
      <c r="M55" s="10"/>
      <c r="N55" s="10"/>
      <c r="O55" s="10"/>
      <c r="P55" s="10"/>
      <c r="Q55" s="10"/>
      <c r="R55" s="10"/>
      <c r="S55" s="10"/>
      <c r="T55" s="10"/>
    </row>
    <row r="56" spans="3:20" ht="15" x14ac:dyDescent="0.2">
      <c r="C56" s="10"/>
      <c r="D56" s="10"/>
      <c r="E56" s="11"/>
      <c r="F56" s="10"/>
      <c r="G56" s="10"/>
      <c r="H56" s="11"/>
      <c r="I56" s="10"/>
      <c r="J56" s="10"/>
      <c r="K56" s="10"/>
      <c r="L56" s="10"/>
      <c r="M56" s="10"/>
      <c r="N56" s="10"/>
      <c r="O56" s="10"/>
      <c r="P56" s="10"/>
      <c r="Q56" s="10"/>
      <c r="R56" s="10"/>
      <c r="S56" s="10"/>
      <c r="T56" s="10"/>
    </row>
    <row r="57" spans="3:20" ht="15" x14ac:dyDescent="0.2">
      <c r="C57" s="10"/>
      <c r="D57" s="10"/>
      <c r="E57" s="11"/>
      <c r="F57" s="10"/>
      <c r="G57" s="10"/>
      <c r="H57" s="11"/>
      <c r="I57" s="10"/>
      <c r="J57" s="10"/>
      <c r="K57" s="10"/>
      <c r="L57" s="10"/>
      <c r="M57" s="10"/>
      <c r="N57" s="10"/>
      <c r="O57" s="10"/>
      <c r="P57" s="10"/>
      <c r="Q57" s="10"/>
      <c r="R57" s="10"/>
      <c r="S57" s="10"/>
      <c r="T57" s="10"/>
    </row>
    <row r="58" spans="3:20" ht="15" x14ac:dyDescent="0.2">
      <c r="C58" s="10"/>
      <c r="D58" s="10"/>
      <c r="E58" s="11"/>
      <c r="F58" s="10"/>
      <c r="G58" s="10"/>
      <c r="H58" s="11"/>
      <c r="I58" s="10"/>
      <c r="J58" s="10"/>
      <c r="K58" s="10"/>
      <c r="L58" s="10"/>
      <c r="M58" s="10"/>
      <c r="N58" s="10"/>
      <c r="O58" s="10"/>
      <c r="P58" s="10"/>
      <c r="Q58" s="10"/>
      <c r="R58" s="10"/>
      <c r="S58" s="10"/>
      <c r="T58" s="10"/>
    </row>
    <row r="59" spans="3:20" ht="15" x14ac:dyDescent="0.2">
      <c r="C59" s="10"/>
      <c r="D59" s="10"/>
      <c r="E59" s="11"/>
      <c r="F59" s="10"/>
      <c r="G59" s="10"/>
      <c r="H59" s="11"/>
      <c r="I59" s="10"/>
      <c r="J59" s="10"/>
      <c r="K59" s="10"/>
      <c r="L59" s="10"/>
      <c r="M59" s="10"/>
      <c r="N59" s="10"/>
      <c r="O59" s="10"/>
      <c r="P59" s="10"/>
      <c r="Q59" s="10"/>
      <c r="R59" s="10"/>
      <c r="S59" s="10"/>
      <c r="T59" s="10"/>
    </row>
    <row r="60" spans="3:20" ht="15" x14ac:dyDescent="0.2">
      <c r="C60" s="10"/>
      <c r="D60" s="10"/>
      <c r="E60" s="11"/>
      <c r="F60" s="10"/>
      <c r="G60" s="10"/>
      <c r="H60" s="11"/>
      <c r="I60" s="10"/>
      <c r="J60" s="10"/>
      <c r="K60" s="10"/>
      <c r="L60" s="10"/>
      <c r="M60" s="10"/>
      <c r="N60" s="10"/>
      <c r="O60" s="10"/>
      <c r="P60" s="10"/>
      <c r="Q60" s="10"/>
      <c r="R60" s="10"/>
      <c r="S60" s="10"/>
      <c r="T60" s="10"/>
    </row>
    <row r="61" spans="3:20" ht="15" x14ac:dyDescent="0.2">
      <c r="C61" s="10"/>
      <c r="D61" s="10"/>
      <c r="E61" s="11"/>
      <c r="F61" s="10"/>
      <c r="G61" s="10"/>
      <c r="H61" s="11"/>
      <c r="I61" s="10"/>
      <c r="J61" s="10"/>
      <c r="K61" s="10"/>
      <c r="L61" s="10"/>
      <c r="M61" s="10"/>
      <c r="N61" s="10"/>
      <c r="O61" s="10"/>
      <c r="P61" s="10"/>
      <c r="Q61" s="10"/>
      <c r="R61" s="10"/>
      <c r="S61" s="10"/>
      <c r="T61" s="10"/>
    </row>
    <row r="62" spans="3:20" ht="15" x14ac:dyDescent="0.2">
      <c r="C62" s="10"/>
      <c r="D62" s="10"/>
      <c r="E62" s="11"/>
      <c r="F62" s="10"/>
      <c r="G62" s="10"/>
      <c r="H62" s="11"/>
      <c r="I62" s="10"/>
      <c r="J62" s="10"/>
      <c r="K62" s="10"/>
      <c r="L62" s="10"/>
      <c r="M62" s="10"/>
      <c r="N62" s="10"/>
      <c r="O62" s="10"/>
      <c r="P62" s="10"/>
      <c r="Q62" s="10"/>
      <c r="R62" s="10"/>
      <c r="S62" s="10"/>
      <c r="T62" s="10"/>
    </row>
    <row r="63" spans="3:20" ht="15" x14ac:dyDescent="0.2">
      <c r="C63" s="10"/>
      <c r="D63" s="10"/>
      <c r="E63" s="11"/>
      <c r="F63" s="10"/>
      <c r="G63" s="10"/>
      <c r="H63" s="11"/>
      <c r="I63" s="10"/>
      <c r="J63" s="10"/>
      <c r="K63" s="10"/>
      <c r="L63" s="10"/>
      <c r="M63" s="10"/>
      <c r="N63" s="10"/>
      <c r="O63" s="10"/>
      <c r="P63" s="10"/>
      <c r="Q63" s="10"/>
      <c r="R63" s="10"/>
      <c r="S63" s="10"/>
      <c r="T63" s="10"/>
    </row>
    <row r="64" spans="3:20" ht="15" x14ac:dyDescent="0.2">
      <c r="C64" s="10"/>
      <c r="D64" s="10"/>
      <c r="E64" s="11"/>
      <c r="F64" s="10"/>
      <c r="G64" s="10"/>
      <c r="H64" s="11"/>
      <c r="I64" s="10"/>
      <c r="J64" s="10"/>
      <c r="K64" s="10"/>
      <c r="L64" s="10"/>
      <c r="M64" s="10"/>
      <c r="N64" s="10"/>
      <c r="O64" s="10"/>
      <c r="P64" s="10"/>
      <c r="Q64" s="10"/>
      <c r="R64" s="10"/>
      <c r="S64" s="10"/>
      <c r="T64" s="10"/>
    </row>
    <row r="65" spans="3:20" ht="15" x14ac:dyDescent="0.2">
      <c r="C65" s="10"/>
      <c r="D65" s="10"/>
      <c r="E65" s="11"/>
      <c r="F65" s="10"/>
      <c r="G65" s="10"/>
      <c r="H65" s="11"/>
      <c r="I65" s="10"/>
      <c r="J65" s="10"/>
      <c r="K65" s="10"/>
      <c r="L65" s="10"/>
      <c r="M65" s="10"/>
      <c r="N65" s="10"/>
      <c r="O65" s="10"/>
      <c r="P65" s="10"/>
      <c r="Q65" s="10"/>
      <c r="R65" s="10"/>
      <c r="S65" s="10"/>
      <c r="T65" s="10"/>
    </row>
    <row r="66" spans="3:20" ht="15" x14ac:dyDescent="0.2">
      <c r="C66" s="10"/>
      <c r="D66" s="10"/>
      <c r="E66" s="11"/>
      <c r="F66" s="10"/>
      <c r="G66" s="10"/>
      <c r="H66" s="11"/>
      <c r="I66" s="10"/>
      <c r="J66" s="10"/>
      <c r="K66" s="10"/>
      <c r="L66" s="10"/>
      <c r="M66" s="10"/>
      <c r="N66" s="10"/>
      <c r="O66" s="10"/>
      <c r="P66" s="10"/>
      <c r="Q66" s="10"/>
      <c r="R66" s="10"/>
      <c r="S66" s="10"/>
      <c r="T66" s="10"/>
    </row>
    <row r="67" spans="3:20" ht="15" x14ac:dyDescent="0.2">
      <c r="C67" s="10"/>
      <c r="D67" s="10"/>
      <c r="E67" s="11"/>
      <c r="F67" s="10"/>
      <c r="G67" s="10"/>
      <c r="H67" s="11"/>
      <c r="I67" s="10"/>
      <c r="J67" s="10"/>
      <c r="K67" s="10"/>
      <c r="L67" s="10"/>
      <c r="M67" s="10"/>
      <c r="N67" s="10"/>
      <c r="O67" s="10"/>
      <c r="P67" s="10"/>
      <c r="Q67" s="10"/>
      <c r="R67" s="10"/>
      <c r="S67" s="10"/>
      <c r="T67" s="10"/>
    </row>
    <row r="68" spans="3:20" ht="15" x14ac:dyDescent="0.2">
      <c r="C68" s="10"/>
      <c r="D68" s="10"/>
      <c r="E68" s="11"/>
      <c r="F68" s="10"/>
      <c r="G68" s="10"/>
      <c r="H68" s="11"/>
      <c r="I68" s="10"/>
      <c r="J68" s="10"/>
      <c r="K68" s="10"/>
      <c r="L68" s="10"/>
      <c r="M68" s="10"/>
      <c r="N68" s="10"/>
      <c r="O68" s="10"/>
      <c r="P68" s="10"/>
      <c r="Q68" s="10"/>
      <c r="R68" s="10"/>
      <c r="S68" s="10"/>
      <c r="T68" s="10"/>
    </row>
    <row r="69" spans="3:20" ht="15" x14ac:dyDescent="0.2">
      <c r="C69" s="10"/>
      <c r="D69" s="10"/>
      <c r="E69" s="11"/>
      <c r="F69" s="10"/>
      <c r="G69" s="10"/>
      <c r="H69" s="11"/>
      <c r="I69" s="10"/>
      <c r="J69" s="10"/>
      <c r="K69" s="10"/>
      <c r="L69" s="10"/>
      <c r="M69" s="10"/>
      <c r="N69" s="10"/>
      <c r="O69" s="10"/>
      <c r="P69" s="10"/>
      <c r="Q69" s="10"/>
      <c r="R69" s="10"/>
      <c r="S69" s="10"/>
      <c r="T69" s="10"/>
    </row>
    <row r="70" spans="3:20" ht="15" x14ac:dyDescent="0.2">
      <c r="C70" s="10"/>
      <c r="D70" s="10"/>
      <c r="E70" s="11"/>
      <c r="F70" s="10"/>
      <c r="G70" s="10"/>
      <c r="H70" s="11"/>
      <c r="I70" s="10"/>
      <c r="J70" s="10"/>
      <c r="K70" s="10"/>
      <c r="L70" s="10"/>
      <c r="M70" s="10"/>
      <c r="N70" s="10"/>
      <c r="O70" s="10"/>
      <c r="P70" s="10"/>
      <c r="Q70" s="10"/>
      <c r="R70" s="10"/>
      <c r="S70" s="10"/>
      <c r="T70" s="10"/>
    </row>
    <row r="71" spans="3:20" ht="15" x14ac:dyDescent="0.2">
      <c r="C71" s="10"/>
      <c r="D71" s="10"/>
      <c r="E71" s="11"/>
      <c r="F71" s="10"/>
      <c r="G71" s="10"/>
      <c r="H71" s="11"/>
      <c r="I71" s="10"/>
      <c r="J71" s="10"/>
      <c r="K71" s="10"/>
      <c r="L71" s="10"/>
      <c r="M71" s="10"/>
      <c r="N71" s="10"/>
      <c r="O71" s="10"/>
      <c r="P71" s="10"/>
      <c r="Q71" s="10"/>
      <c r="R71" s="10"/>
      <c r="S71" s="10"/>
      <c r="T71" s="10"/>
    </row>
    <row r="72" spans="3:20" ht="15" x14ac:dyDescent="0.2">
      <c r="C72" s="10"/>
      <c r="D72" s="10"/>
      <c r="E72" s="11"/>
      <c r="F72" s="10"/>
      <c r="G72" s="10"/>
      <c r="H72" s="11"/>
      <c r="I72" s="10"/>
      <c r="J72" s="10"/>
      <c r="K72" s="10"/>
      <c r="L72" s="10"/>
      <c r="M72" s="10"/>
      <c r="N72" s="10"/>
      <c r="O72" s="10"/>
      <c r="P72" s="10"/>
      <c r="Q72" s="10"/>
      <c r="R72" s="10"/>
      <c r="S72" s="10"/>
      <c r="T72" s="10"/>
    </row>
    <row r="73" spans="3:20" ht="15" x14ac:dyDescent="0.2">
      <c r="C73" s="10"/>
      <c r="D73" s="10"/>
      <c r="E73" s="11"/>
      <c r="F73" s="10"/>
      <c r="G73" s="10"/>
      <c r="H73" s="11"/>
      <c r="I73" s="10"/>
      <c r="J73" s="10"/>
      <c r="K73" s="10"/>
      <c r="L73" s="10"/>
      <c r="M73" s="10"/>
      <c r="N73" s="10"/>
      <c r="O73" s="10"/>
      <c r="P73" s="10"/>
      <c r="Q73" s="10"/>
      <c r="R73" s="10"/>
      <c r="S73" s="10"/>
      <c r="T73" s="10"/>
    </row>
    <row r="74" spans="3:20" ht="15" x14ac:dyDescent="0.2">
      <c r="C74" s="10"/>
      <c r="D74" s="10"/>
      <c r="E74" s="11"/>
      <c r="F74" s="10"/>
      <c r="G74" s="10"/>
      <c r="H74" s="11"/>
      <c r="I74" s="10"/>
      <c r="J74" s="10"/>
      <c r="K74" s="10"/>
      <c r="L74" s="10"/>
      <c r="M74" s="10"/>
      <c r="N74" s="10"/>
      <c r="O74" s="10"/>
      <c r="P74" s="10"/>
      <c r="Q74" s="10"/>
      <c r="R74" s="10"/>
      <c r="S74" s="10"/>
      <c r="T74" s="10"/>
    </row>
    <row r="75" spans="3:20" ht="15" x14ac:dyDescent="0.2">
      <c r="C75" s="10"/>
      <c r="D75" s="10"/>
      <c r="E75" s="11"/>
      <c r="F75" s="10"/>
      <c r="G75" s="10"/>
      <c r="H75" s="11"/>
      <c r="I75" s="10"/>
      <c r="J75" s="10"/>
      <c r="K75" s="10"/>
      <c r="L75" s="10"/>
      <c r="M75" s="10"/>
      <c r="N75" s="10"/>
      <c r="O75" s="10"/>
      <c r="P75" s="10"/>
      <c r="Q75" s="10"/>
      <c r="R75" s="10"/>
      <c r="S75" s="10"/>
      <c r="T75" s="10"/>
    </row>
    <row r="76" spans="3:20" ht="15" x14ac:dyDescent="0.2">
      <c r="C76" s="10"/>
      <c r="D76" s="10"/>
      <c r="E76" s="11"/>
      <c r="F76" s="10"/>
      <c r="G76" s="10"/>
      <c r="H76" s="11"/>
      <c r="I76" s="10"/>
      <c r="J76" s="10"/>
      <c r="K76" s="10"/>
      <c r="L76" s="10"/>
      <c r="M76" s="10"/>
      <c r="N76" s="10"/>
      <c r="O76" s="10"/>
      <c r="P76" s="10"/>
      <c r="Q76" s="10"/>
      <c r="R76" s="10"/>
      <c r="S76" s="10"/>
      <c r="T76" s="10"/>
    </row>
    <row r="77" spans="3:20" ht="15" x14ac:dyDescent="0.2">
      <c r="C77" s="10"/>
      <c r="D77" s="10"/>
      <c r="E77" s="11"/>
      <c r="F77" s="10"/>
      <c r="G77" s="10"/>
      <c r="H77" s="11"/>
      <c r="I77" s="10"/>
      <c r="J77" s="10"/>
      <c r="K77" s="10"/>
      <c r="L77" s="10"/>
      <c r="M77" s="10"/>
      <c r="N77" s="10"/>
      <c r="O77" s="10"/>
      <c r="P77" s="10"/>
      <c r="Q77" s="10"/>
      <c r="R77" s="10"/>
      <c r="S77" s="10"/>
      <c r="T77" s="10"/>
    </row>
    <row r="78" spans="3:20" ht="15" x14ac:dyDescent="0.2">
      <c r="C78" s="10"/>
      <c r="D78" s="10"/>
      <c r="E78" s="11"/>
      <c r="F78" s="10"/>
      <c r="G78" s="10"/>
      <c r="H78" s="11"/>
      <c r="I78" s="10"/>
      <c r="J78" s="10"/>
      <c r="K78" s="10"/>
      <c r="L78" s="10"/>
      <c r="M78" s="10"/>
      <c r="N78" s="10"/>
      <c r="O78" s="10"/>
      <c r="P78" s="10"/>
      <c r="Q78" s="10"/>
      <c r="R78" s="10"/>
      <c r="S78" s="10"/>
      <c r="T78" s="10"/>
    </row>
    <row r="79" spans="3:20" ht="15" x14ac:dyDescent="0.2">
      <c r="C79" s="10"/>
      <c r="D79" s="10"/>
      <c r="E79" s="11"/>
      <c r="F79" s="10"/>
      <c r="G79" s="10"/>
      <c r="H79" s="11"/>
      <c r="I79" s="10"/>
      <c r="J79" s="10"/>
      <c r="K79" s="10"/>
      <c r="L79" s="10"/>
      <c r="M79" s="10"/>
      <c r="N79" s="10"/>
      <c r="O79" s="10"/>
      <c r="P79" s="10"/>
      <c r="Q79" s="10"/>
      <c r="R79" s="10"/>
      <c r="S79" s="10"/>
      <c r="T79" s="10"/>
    </row>
    <row r="80" spans="3:20" ht="15" x14ac:dyDescent="0.2">
      <c r="C80" s="10"/>
      <c r="D80" s="10"/>
      <c r="E80" s="11"/>
      <c r="F80" s="10"/>
      <c r="G80" s="10"/>
      <c r="H80" s="11"/>
      <c r="I80" s="10"/>
      <c r="J80" s="10"/>
      <c r="K80" s="10"/>
      <c r="L80" s="10"/>
      <c r="M80" s="10"/>
      <c r="N80" s="10"/>
      <c r="O80" s="10"/>
      <c r="P80" s="10"/>
      <c r="Q80" s="10"/>
      <c r="R80" s="10"/>
      <c r="S80" s="10"/>
      <c r="T80" s="10"/>
    </row>
    <row r="81" spans="3:20" ht="15" x14ac:dyDescent="0.2">
      <c r="C81" s="10"/>
      <c r="D81" s="10"/>
      <c r="E81" s="11"/>
      <c r="F81" s="10"/>
      <c r="G81" s="10"/>
      <c r="H81" s="11"/>
      <c r="I81" s="10"/>
      <c r="J81" s="10"/>
      <c r="K81" s="10"/>
      <c r="L81" s="10"/>
      <c r="M81" s="10"/>
      <c r="N81" s="10"/>
      <c r="O81" s="10"/>
      <c r="P81" s="10"/>
      <c r="Q81" s="10"/>
      <c r="R81" s="10"/>
      <c r="S81" s="10"/>
      <c r="T81" s="10"/>
    </row>
    <row r="82" spans="3:20" ht="15" x14ac:dyDescent="0.2">
      <c r="C82" s="10"/>
      <c r="D82" s="10"/>
      <c r="E82" s="11"/>
      <c r="F82" s="10"/>
      <c r="G82" s="10"/>
      <c r="H82" s="11"/>
      <c r="I82" s="10"/>
      <c r="J82" s="10"/>
      <c r="K82" s="10"/>
      <c r="L82" s="10"/>
      <c r="M82" s="10"/>
      <c r="N82" s="10"/>
      <c r="O82" s="10"/>
      <c r="P82" s="10"/>
      <c r="Q82" s="10"/>
      <c r="R82" s="10"/>
      <c r="S82" s="10"/>
      <c r="T82" s="10"/>
    </row>
    <row r="83" spans="3:20" ht="15" x14ac:dyDescent="0.2">
      <c r="C83" s="10"/>
      <c r="D83" s="10"/>
      <c r="E83" s="11"/>
      <c r="F83" s="10"/>
      <c r="G83" s="10"/>
      <c r="H83" s="11"/>
      <c r="I83" s="10"/>
      <c r="J83" s="10"/>
      <c r="K83" s="10"/>
      <c r="L83" s="10"/>
      <c r="M83" s="10"/>
      <c r="N83" s="10"/>
      <c r="O83" s="10"/>
      <c r="P83" s="10"/>
      <c r="Q83" s="10"/>
      <c r="R83" s="10"/>
      <c r="S83" s="10"/>
      <c r="T83" s="10"/>
    </row>
    <row r="84" spans="3:20" ht="15" x14ac:dyDescent="0.2">
      <c r="C84" s="10"/>
      <c r="D84" s="10"/>
      <c r="E84" s="11"/>
      <c r="F84" s="10"/>
      <c r="G84" s="10"/>
      <c r="H84" s="11"/>
      <c r="I84" s="10"/>
      <c r="J84" s="10"/>
      <c r="K84" s="10"/>
      <c r="L84" s="10"/>
      <c r="M84" s="10"/>
      <c r="N84" s="10"/>
      <c r="O84" s="10"/>
      <c r="P84" s="10"/>
      <c r="Q84" s="10"/>
      <c r="R84" s="10"/>
      <c r="S84" s="10"/>
      <c r="T84" s="10"/>
    </row>
    <row r="85" spans="3:20" ht="15" x14ac:dyDescent="0.2">
      <c r="C85" s="10"/>
      <c r="D85" s="10"/>
      <c r="E85" s="11"/>
      <c r="F85" s="10"/>
      <c r="G85" s="10"/>
      <c r="H85" s="11"/>
      <c r="I85" s="10"/>
      <c r="J85" s="10"/>
      <c r="K85" s="10"/>
      <c r="L85" s="10"/>
      <c r="M85" s="10"/>
      <c r="N85" s="10"/>
      <c r="O85" s="10"/>
      <c r="P85" s="10"/>
      <c r="Q85" s="10"/>
      <c r="R85" s="10"/>
      <c r="S85" s="10"/>
      <c r="T85" s="10"/>
    </row>
    <row r="86" spans="3:20" ht="15" x14ac:dyDescent="0.2">
      <c r="C86" s="10"/>
      <c r="D86" s="10"/>
      <c r="E86" s="11"/>
      <c r="F86" s="10"/>
      <c r="G86" s="10"/>
      <c r="H86" s="11"/>
      <c r="I86" s="10"/>
      <c r="J86" s="10"/>
      <c r="K86" s="10"/>
      <c r="L86" s="10"/>
      <c r="M86" s="10"/>
      <c r="N86" s="10"/>
      <c r="O86" s="10"/>
      <c r="P86" s="10"/>
      <c r="Q86" s="10"/>
      <c r="R86" s="10"/>
      <c r="S86" s="10"/>
      <c r="T86" s="10"/>
    </row>
    <row r="87" spans="3:20" ht="15" x14ac:dyDescent="0.2">
      <c r="C87" s="10"/>
      <c r="D87" s="10"/>
      <c r="E87" s="11"/>
      <c r="F87" s="10"/>
      <c r="G87" s="10"/>
      <c r="H87" s="11"/>
      <c r="I87" s="10"/>
      <c r="J87" s="10"/>
      <c r="K87" s="10"/>
      <c r="L87" s="10"/>
      <c r="M87" s="10"/>
      <c r="N87" s="10"/>
      <c r="O87" s="10"/>
      <c r="P87" s="10"/>
      <c r="Q87" s="10"/>
      <c r="R87" s="10"/>
      <c r="S87" s="10"/>
      <c r="T87" s="10"/>
    </row>
    <row r="88" spans="3:20" ht="15" x14ac:dyDescent="0.2">
      <c r="C88" s="10"/>
      <c r="D88" s="10"/>
      <c r="E88" s="11"/>
      <c r="F88" s="10"/>
      <c r="G88" s="10"/>
      <c r="H88" s="11"/>
      <c r="I88" s="10"/>
      <c r="J88" s="10"/>
      <c r="K88" s="10"/>
      <c r="L88" s="10"/>
      <c r="M88" s="10"/>
      <c r="N88" s="10"/>
      <c r="O88" s="10"/>
      <c r="P88" s="10"/>
      <c r="Q88" s="10"/>
      <c r="R88" s="10"/>
      <c r="S88" s="10"/>
      <c r="T88" s="10"/>
    </row>
    <row r="89" spans="3:20" ht="15" x14ac:dyDescent="0.2">
      <c r="C89" s="10"/>
      <c r="D89" s="10"/>
      <c r="E89" s="11"/>
      <c r="F89" s="10"/>
      <c r="G89" s="10"/>
      <c r="H89" s="11"/>
      <c r="I89" s="10"/>
      <c r="J89" s="10"/>
      <c r="K89" s="10"/>
      <c r="L89" s="10"/>
      <c r="M89" s="10"/>
      <c r="N89" s="10"/>
      <c r="O89" s="10"/>
      <c r="P89" s="10"/>
      <c r="Q89" s="10"/>
      <c r="R89" s="10"/>
      <c r="S89" s="10"/>
      <c r="T89" s="10"/>
    </row>
    <row r="90" spans="3:20" ht="15" x14ac:dyDescent="0.2">
      <c r="C90" s="10"/>
      <c r="D90" s="10"/>
      <c r="E90" s="11"/>
      <c r="F90" s="10"/>
      <c r="G90" s="10"/>
      <c r="H90" s="11"/>
      <c r="I90" s="10"/>
      <c r="J90" s="10"/>
      <c r="K90" s="10"/>
      <c r="L90" s="10"/>
      <c r="M90" s="10"/>
      <c r="N90" s="10"/>
      <c r="O90" s="10"/>
      <c r="P90" s="10"/>
      <c r="Q90" s="10"/>
      <c r="R90" s="10"/>
      <c r="S90" s="10"/>
      <c r="T90" s="10"/>
    </row>
    <row r="91" spans="3:20" ht="15" x14ac:dyDescent="0.2">
      <c r="C91" s="10"/>
      <c r="D91" s="10"/>
      <c r="E91" s="11"/>
      <c r="F91" s="10"/>
      <c r="G91" s="10"/>
      <c r="H91" s="11"/>
      <c r="I91" s="10"/>
      <c r="J91" s="10"/>
      <c r="K91" s="10"/>
      <c r="L91" s="10"/>
      <c r="M91" s="10"/>
      <c r="N91" s="10"/>
      <c r="O91" s="10"/>
      <c r="P91" s="10"/>
      <c r="Q91" s="10"/>
      <c r="R91" s="10"/>
      <c r="S91" s="10"/>
      <c r="T91" s="10"/>
    </row>
    <row r="92" spans="3:20" ht="15" x14ac:dyDescent="0.2">
      <c r="C92" s="10"/>
      <c r="D92" s="10"/>
      <c r="E92" s="11"/>
      <c r="F92" s="10"/>
      <c r="G92" s="10"/>
      <c r="H92" s="11"/>
      <c r="I92" s="10"/>
      <c r="J92" s="10"/>
      <c r="K92" s="10"/>
      <c r="L92" s="10"/>
      <c r="M92" s="10"/>
      <c r="N92" s="10"/>
      <c r="O92" s="10"/>
      <c r="P92" s="10"/>
      <c r="Q92" s="10"/>
      <c r="R92" s="10"/>
      <c r="S92" s="10"/>
      <c r="T92" s="10"/>
    </row>
    <row r="93" spans="3:20" ht="15" x14ac:dyDescent="0.2">
      <c r="C93" s="10"/>
      <c r="D93" s="10"/>
      <c r="E93" s="11"/>
      <c r="F93" s="10"/>
      <c r="G93" s="10"/>
      <c r="H93" s="11"/>
      <c r="I93" s="10"/>
      <c r="J93" s="10"/>
      <c r="K93" s="10"/>
      <c r="L93" s="10"/>
      <c r="M93" s="10"/>
      <c r="N93" s="10"/>
      <c r="O93" s="10"/>
      <c r="P93" s="10"/>
      <c r="Q93" s="10"/>
      <c r="R93" s="10"/>
      <c r="S93" s="10"/>
      <c r="T93" s="10"/>
    </row>
    <row r="94" spans="3:20" ht="15" x14ac:dyDescent="0.2">
      <c r="C94" s="10"/>
      <c r="D94" s="10"/>
      <c r="E94" s="11"/>
      <c r="F94" s="10"/>
      <c r="G94" s="10"/>
      <c r="H94" s="11"/>
      <c r="I94" s="10"/>
      <c r="J94" s="10"/>
      <c r="K94" s="10"/>
      <c r="L94" s="10"/>
      <c r="M94" s="10"/>
      <c r="N94" s="10"/>
      <c r="O94" s="10"/>
      <c r="P94" s="10"/>
      <c r="Q94" s="10"/>
      <c r="R94" s="10"/>
      <c r="S94" s="10"/>
      <c r="T94" s="10"/>
    </row>
    <row r="95" spans="3:20" ht="15" x14ac:dyDescent="0.2">
      <c r="C95" s="10"/>
      <c r="D95" s="10"/>
      <c r="E95" s="11"/>
      <c r="F95" s="10"/>
      <c r="G95" s="10"/>
      <c r="H95" s="11"/>
      <c r="I95" s="10"/>
      <c r="J95" s="10"/>
      <c r="K95" s="10"/>
      <c r="L95" s="10"/>
      <c r="M95" s="10"/>
      <c r="N95" s="10"/>
      <c r="O95" s="10"/>
      <c r="P95" s="10"/>
      <c r="Q95" s="10"/>
      <c r="R95" s="10"/>
      <c r="S95" s="10"/>
      <c r="T95" s="10"/>
    </row>
    <row r="96" spans="3:20" ht="15" x14ac:dyDescent="0.2">
      <c r="C96" s="10"/>
      <c r="D96" s="10"/>
      <c r="E96" s="11"/>
      <c r="F96" s="10"/>
      <c r="G96" s="10"/>
      <c r="H96" s="11"/>
      <c r="I96" s="10"/>
      <c r="J96" s="10"/>
      <c r="K96" s="10"/>
      <c r="L96" s="10"/>
      <c r="M96" s="10"/>
      <c r="N96" s="10"/>
      <c r="O96" s="10"/>
      <c r="P96" s="10"/>
      <c r="Q96" s="10"/>
      <c r="R96" s="10"/>
      <c r="S96" s="10"/>
      <c r="T96" s="10"/>
    </row>
    <row r="97" spans="3:20" ht="15" x14ac:dyDescent="0.2">
      <c r="C97" s="10"/>
      <c r="D97" s="10"/>
      <c r="E97" s="11"/>
      <c r="F97" s="10"/>
      <c r="G97" s="10"/>
      <c r="H97" s="11"/>
      <c r="I97" s="10"/>
      <c r="J97" s="10"/>
      <c r="K97" s="10"/>
      <c r="L97" s="10"/>
      <c r="M97" s="10"/>
      <c r="N97" s="10"/>
      <c r="O97" s="10"/>
      <c r="P97" s="10"/>
      <c r="Q97" s="10"/>
      <c r="R97" s="10"/>
      <c r="S97" s="10"/>
      <c r="T97" s="10"/>
    </row>
    <row r="98" spans="3:20" ht="15" x14ac:dyDescent="0.2">
      <c r="C98" s="10"/>
      <c r="D98" s="10"/>
      <c r="E98" s="11"/>
      <c r="F98" s="10"/>
      <c r="G98" s="10"/>
      <c r="H98" s="11"/>
      <c r="I98" s="10"/>
      <c r="J98" s="10"/>
      <c r="K98" s="10"/>
      <c r="L98" s="10"/>
      <c r="M98" s="10"/>
      <c r="N98" s="10"/>
      <c r="O98" s="10"/>
      <c r="P98" s="10"/>
      <c r="Q98" s="10"/>
      <c r="R98" s="10"/>
      <c r="S98" s="10"/>
      <c r="T98" s="10"/>
    </row>
    <row r="99" spans="3:20" ht="15" x14ac:dyDescent="0.2">
      <c r="C99" s="10"/>
      <c r="D99" s="10"/>
      <c r="E99" s="11"/>
      <c r="F99" s="10"/>
      <c r="G99" s="10"/>
      <c r="H99" s="11"/>
      <c r="I99" s="10"/>
      <c r="J99" s="10"/>
      <c r="K99" s="10"/>
      <c r="L99" s="10"/>
      <c r="M99" s="10"/>
      <c r="N99" s="10"/>
      <c r="O99" s="10"/>
      <c r="P99" s="10"/>
      <c r="Q99" s="10"/>
      <c r="R99" s="10"/>
      <c r="S99" s="10"/>
      <c r="T99" s="10"/>
    </row>
    <row r="100" spans="3:20" ht="15" x14ac:dyDescent="0.2">
      <c r="C100" s="10"/>
      <c r="D100" s="10"/>
      <c r="E100" s="11"/>
      <c r="F100" s="10"/>
      <c r="G100" s="10"/>
      <c r="H100" s="11"/>
      <c r="I100" s="10"/>
      <c r="J100" s="10"/>
      <c r="K100" s="10"/>
      <c r="L100" s="10"/>
      <c r="M100" s="10"/>
      <c r="N100" s="10"/>
      <c r="O100" s="10"/>
      <c r="P100" s="10"/>
      <c r="Q100" s="10"/>
      <c r="R100" s="10"/>
      <c r="S100" s="10"/>
      <c r="T100" s="10"/>
    </row>
    <row r="101" spans="3:20" ht="15" x14ac:dyDescent="0.2">
      <c r="C101" s="10"/>
      <c r="D101" s="10"/>
      <c r="E101" s="11"/>
      <c r="F101" s="10"/>
      <c r="G101" s="10"/>
      <c r="H101" s="11"/>
      <c r="I101" s="10"/>
      <c r="J101" s="10"/>
      <c r="K101" s="10"/>
      <c r="L101" s="10"/>
      <c r="M101" s="10"/>
      <c r="N101" s="10"/>
      <c r="O101" s="10"/>
      <c r="P101" s="10"/>
      <c r="Q101" s="10"/>
      <c r="R101" s="10"/>
      <c r="S101" s="10"/>
      <c r="T101" s="10"/>
    </row>
    <row r="102" spans="3:20" ht="15" x14ac:dyDescent="0.2">
      <c r="C102" s="10"/>
      <c r="D102" s="10"/>
      <c r="E102" s="11"/>
      <c r="F102" s="10"/>
      <c r="G102" s="10"/>
      <c r="H102" s="11"/>
      <c r="I102" s="10"/>
      <c r="J102" s="10"/>
      <c r="K102" s="10"/>
      <c r="L102" s="10"/>
      <c r="M102" s="10"/>
      <c r="N102" s="10"/>
      <c r="O102" s="10"/>
      <c r="P102" s="10"/>
      <c r="Q102" s="10"/>
      <c r="R102" s="10"/>
      <c r="S102" s="10"/>
      <c r="T102" s="10"/>
    </row>
    <row r="103" spans="3:20" ht="15" x14ac:dyDescent="0.2">
      <c r="C103" s="10"/>
      <c r="D103" s="10"/>
      <c r="E103" s="11"/>
      <c r="F103" s="10"/>
      <c r="G103" s="10"/>
      <c r="H103" s="11"/>
      <c r="I103" s="10"/>
      <c r="J103" s="10"/>
      <c r="K103" s="10"/>
      <c r="L103" s="10"/>
      <c r="M103" s="10"/>
      <c r="N103" s="10"/>
      <c r="O103" s="10"/>
      <c r="P103" s="10"/>
      <c r="Q103" s="10"/>
      <c r="R103" s="10"/>
      <c r="S103" s="10"/>
      <c r="T103" s="10"/>
    </row>
    <row r="104" spans="3:20" ht="15" x14ac:dyDescent="0.2">
      <c r="C104" s="10"/>
      <c r="D104" s="10"/>
      <c r="E104" s="11"/>
      <c r="F104" s="10"/>
      <c r="G104" s="10"/>
      <c r="H104" s="11"/>
      <c r="I104" s="10"/>
      <c r="J104" s="10"/>
      <c r="K104" s="10"/>
      <c r="L104" s="10"/>
      <c r="M104" s="10"/>
      <c r="N104" s="10"/>
      <c r="O104" s="10"/>
      <c r="P104" s="10"/>
      <c r="Q104" s="10"/>
      <c r="R104" s="10"/>
      <c r="S104" s="10"/>
      <c r="T104" s="10"/>
    </row>
    <row r="105" spans="3:20" ht="15" x14ac:dyDescent="0.2">
      <c r="C105" s="10"/>
      <c r="D105" s="10"/>
      <c r="E105" s="11"/>
      <c r="F105" s="10"/>
      <c r="G105" s="10"/>
      <c r="H105" s="11"/>
      <c r="I105" s="10"/>
      <c r="J105" s="10"/>
      <c r="K105" s="10"/>
      <c r="L105" s="10"/>
      <c r="M105" s="10"/>
      <c r="N105" s="10"/>
      <c r="O105" s="10"/>
      <c r="P105" s="10"/>
      <c r="Q105" s="10"/>
      <c r="R105" s="10"/>
      <c r="S105" s="10"/>
      <c r="T105" s="10"/>
    </row>
    <row r="106" spans="3:20" ht="15" x14ac:dyDescent="0.2">
      <c r="C106" s="10"/>
      <c r="D106" s="10"/>
      <c r="E106" s="11"/>
      <c r="F106" s="10"/>
      <c r="G106" s="10"/>
      <c r="H106" s="11"/>
      <c r="I106" s="10"/>
      <c r="J106" s="10"/>
      <c r="K106" s="10"/>
      <c r="L106" s="10"/>
      <c r="M106" s="10"/>
      <c r="N106" s="10"/>
      <c r="O106" s="10"/>
      <c r="P106" s="10"/>
      <c r="Q106" s="10"/>
      <c r="R106" s="10"/>
      <c r="S106" s="10"/>
      <c r="T106" s="10"/>
    </row>
    <row r="107" spans="3:20" ht="15" x14ac:dyDescent="0.2">
      <c r="C107" s="10"/>
      <c r="D107" s="10"/>
      <c r="E107" s="11"/>
      <c r="F107" s="10"/>
      <c r="G107" s="10"/>
      <c r="H107" s="11"/>
      <c r="I107" s="10"/>
      <c r="J107" s="10"/>
      <c r="K107" s="10"/>
      <c r="L107" s="10"/>
      <c r="M107" s="10"/>
      <c r="N107" s="10"/>
      <c r="O107" s="10"/>
      <c r="P107" s="10"/>
      <c r="Q107" s="10"/>
      <c r="R107" s="10"/>
      <c r="S107" s="10"/>
      <c r="T107" s="10"/>
    </row>
    <row r="108" spans="3:20" ht="15" x14ac:dyDescent="0.2">
      <c r="C108" s="10"/>
      <c r="D108" s="10"/>
      <c r="E108" s="11"/>
      <c r="F108" s="10"/>
      <c r="G108" s="10"/>
      <c r="H108" s="11"/>
      <c r="I108" s="10"/>
      <c r="J108" s="10"/>
      <c r="K108" s="10"/>
      <c r="L108" s="10"/>
      <c r="M108" s="10"/>
      <c r="N108" s="10"/>
      <c r="O108" s="10"/>
      <c r="P108" s="10"/>
      <c r="Q108" s="10"/>
      <c r="R108" s="10"/>
      <c r="S108" s="10"/>
      <c r="T108" s="10"/>
    </row>
    <row r="109" spans="3:20" ht="15" x14ac:dyDescent="0.2">
      <c r="C109" s="10"/>
      <c r="D109" s="10"/>
      <c r="E109" s="11"/>
      <c r="F109" s="10"/>
      <c r="G109" s="10"/>
      <c r="H109" s="11"/>
      <c r="I109" s="10"/>
      <c r="J109" s="10"/>
      <c r="K109" s="10"/>
      <c r="L109" s="10"/>
      <c r="M109" s="10"/>
      <c r="N109" s="10"/>
      <c r="O109" s="10"/>
      <c r="P109" s="10"/>
      <c r="Q109" s="10"/>
      <c r="R109" s="10"/>
      <c r="S109" s="10"/>
      <c r="T109" s="10"/>
    </row>
    <row r="110" spans="3:20" ht="15" x14ac:dyDescent="0.2">
      <c r="C110" s="10"/>
      <c r="D110" s="10"/>
      <c r="E110" s="11"/>
      <c r="F110" s="10"/>
      <c r="G110" s="10"/>
      <c r="H110" s="11"/>
      <c r="I110" s="10"/>
      <c r="J110" s="10"/>
      <c r="K110" s="10"/>
      <c r="L110" s="10"/>
      <c r="M110" s="10"/>
      <c r="N110" s="10"/>
      <c r="O110" s="10"/>
      <c r="P110" s="10"/>
      <c r="Q110" s="10"/>
      <c r="R110" s="10"/>
      <c r="S110" s="10"/>
      <c r="T110" s="10"/>
    </row>
    <row r="111" spans="3:20" ht="15" x14ac:dyDescent="0.2">
      <c r="C111" s="10"/>
      <c r="D111" s="10"/>
      <c r="E111" s="11"/>
      <c r="F111" s="10"/>
      <c r="G111" s="10"/>
      <c r="H111" s="11"/>
      <c r="I111" s="10"/>
      <c r="J111" s="10"/>
      <c r="K111" s="10"/>
      <c r="L111" s="10"/>
      <c r="M111" s="10"/>
      <c r="N111" s="10"/>
      <c r="O111" s="10"/>
      <c r="P111" s="10"/>
      <c r="Q111" s="10"/>
      <c r="R111" s="10"/>
      <c r="S111" s="10"/>
      <c r="T111" s="10"/>
    </row>
    <row r="112" spans="3:20" ht="15" x14ac:dyDescent="0.2">
      <c r="C112" s="10"/>
      <c r="D112" s="10"/>
      <c r="E112" s="11"/>
      <c r="F112" s="10"/>
      <c r="G112" s="10"/>
      <c r="H112" s="11"/>
      <c r="I112" s="10"/>
      <c r="J112" s="10"/>
      <c r="K112" s="10"/>
      <c r="L112" s="10"/>
      <c r="M112" s="10"/>
      <c r="N112" s="10"/>
      <c r="O112" s="10"/>
      <c r="P112" s="10"/>
      <c r="Q112" s="10"/>
      <c r="R112" s="10"/>
      <c r="S112" s="10"/>
      <c r="T112" s="10"/>
    </row>
    <row r="113" spans="3:20" ht="15" x14ac:dyDescent="0.2">
      <c r="C113" s="10"/>
      <c r="D113" s="10"/>
      <c r="E113" s="11"/>
      <c r="F113" s="10"/>
      <c r="G113" s="10"/>
      <c r="H113" s="11"/>
      <c r="I113" s="10"/>
      <c r="J113" s="10"/>
      <c r="K113" s="10"/>
      <c r="L113" s="10"/>
      <c r="M113" s="10"/>
      <c r="N113" s="10"/>
      <c r="O113" s="10"/>
      <c r="P113" s="10"/>
      <c r="Q113" s="10"/>
      <c r="R113" s="10"/>
      <c r="S113" s="10"/>
      <c r="T113" s="10"/>
    </row>
    <row r="114" spans="3:20" ht="15" x14ac:dyDescent="0.2">
      <c r="C114" s="10"/>
      <c r="D114" s="10"/>
      <c r="E114" s="11"/>
      <c r="F114" s="10"/>
      <c r="G114" s="10"/>
      <c r="H114" s="11"/>
      <c r="I114" s="10"/>
      <c r="J114" s="10"/>
      <c r="K114" s="10"/>
      <c r="L114" s="10"/>
      <c r="M114" s="10"/>
      <c r="N114" s="10"/>
      <c r="O114" s="10"/>
      <c r="P114" s="10"/>
      <c r="Q114" s="10"/>
      <c r="R114" s="10"/>
      <c r="S114" s="10"/>
      <c r="T114" s="10"/>
    </row>
    <row r="115" spans="3:20" ht="15" x14ac:dyDescent="0.2">
      <c r="C115" s="10"/>
      <c r="D115" s="10"/>
      <c r="E115" s="11"/>
      <c r="F115" s="10"/>
      <c r="G115" s="10"/>
      <c r="H115" s="11"/>
      <c r="I115" s="10"/>
      <c r="J115" s="10"/>
      <c r="K115" s="10"/>
      <c r="L115" s="10"/>
      <c r="M115" s="10"/>
      <c r="N115" s="10"/>
      <c r="O115" s="10"/>
      <c r="P115" s="10"/>
      <c r="Q115" s="10"/>
      <c r="R115" s="10"/>
      <c r="S115" s="10"/>
      <c r="T115" s="10"/>
    </row>
    <row r="116" spans="3:20" ht="15" x14ac:dyDescent="0.2">
      <c r="C116" s="10"/>
      <c r="D116" s="10"/>
      <c r="E116" s="11"/>
      <c r="F116" s="10"/>
      <c r="G116" s="10"/>
      <c r="H116" s="11"/>
      <c r="I116" s="10"/>
      <c r="J116" s="10"/>
      <c r="K116" s="10"/>
      <c r="L116" s="10"/>
      <c r="M116" s="10"/>
      <c r="N116" s="10"/>
      <c r="O116" s="10"/>
      <c r="P116" s="10"/>
      <c r="Q116" s="10"/>
      <c r="R116" s="10"/>
      <c r="S116" s="10"/>
      <c r="T116" s="10"/>
    </row>
    <row r="117" spans="3:20" ht="15" x14ac:dyDescent="0.2">
      <c r="C117" s="10"/>
      <c r="D117" s="10"/>
      <c r="E117" s="11"/>
      <c r="F117" s="10"/>
      <c r="G117" s="10"/>
      <c r="H117" s="11"/>
      <c r="I117" s="10"/>
      <c r="J117" s="10"/>
      <c r="K117" s="10"/>
      <c r="L117" s="10"/>
      <c r="M117" s="10"/>
      <c r="N117" s="10"/>
      <c r="O117" s="10"/>
      <c r="P117" s="10"/>
      <c r="Q117" s="10"/>
      <c r="R117" s="10"/>
      <c r="S117" s="10"/>
      <c r="T117" s="10"/>
    </row>
    <row r="118" spans="3:20" ht="15" x14ac:dyDescent="0.2">
      <c r="C118" s="10"/>
      <c r="D118" s="10"/>
      <c r="E118" s="11"/>
      <c r="F118" s="10"/>
      <c r="G118" s="10"/>
      <c r="H118" s="11"/>
      <c r="I118" s="10"/>
      <c r="J118" s="10"/>
      <c r="K118" s="10"/>
      <c r="L118" s="10"/>
      <c r="M118" s="10"/>
      <c r="N118" s="10"/>
      <c r="O118" s="10"/>
      <c r="P118" s="10"/>
      <c r="Q118" s="10"/>
      <c r="R118" s="10"/>
      <c r="S118" s="10"/>
      <c r="T118" s="10"/>
    </row>
    <row r="119" spans="3:20" ht="15" x14ac:dyDescent="0.2">
      <c r="C119" s="10"/>
      <c r="D119" s="10"/>
      <c r="E119" s="11"/>
      <c r="F119" s="10"/>
      <c r="G119" s="10"/>
      <c r="H119" s="11"/>
      <c r="I119" s="10"/>
      <c r="J119" s="10"/>
      <c r="K119" s="10"/>
      <c r="L119" s="10"/>
      <c r="M119" s="10"/>
      <c r="N119" s="10"/>
      <c r="O119" s="10"/>
      <c r="P119" s="10"/>
      <c r="Q119" s="10"/>
      <c r="R119" s="10"/>
      <c r="S119" s="10"/>
      <c r="T119" s="10"/>
    </row>
    <row r="120" spans="3:20" ht="15" x14ac:dyDescent="0.2">
      <c r="C120" s="10"/>
      <c r="D120" s="10"/>
      <c r="E120" s="11"/>
      <c r="F120" s="10"/>
      <c r="G120" s="10"/>
      <c r="H120" s="11"/>
      <c r="I120" s="10"/>
      <c r="J120" s="10"/>
      <c r="K120" s="10"/>
      <c r="L120" s="10"/>
      <c r="M120" s="10"/>
      <c r="N120" s="10"/>
      <c r="O120" s="10"/>
      <c r="P120" s="10"/>
      <c r="Q120" s="10"/>
      <c r="R120" s="10"/>
      <c r="S120" s="10"/>
      <c r="T120" s="10"/>
    </row>
    <row r="121" spans="3:20" ht="15" x14ac:dyDescent="0.2">
      <c r="C121" s="10"/>
      <c r="D121" s="10"/>
      <c r="E121" s="11"/>
      <c r="F121" s="10"/>
      <c r="G121" s="10"/>
      <c r="H121" s="11"/>
      <c r="I121" s="10"/>
      <c r="J121" s="10"/>
      <c r="K121" s="10"/>
      <c r="L121" s="10"/>
      <c r="M121" s="10"/>
      <c r="N121" s="10"/>
      <c r="O121" s="10"/>
      <c r="P121" s="10"/>
      <c r="Q121" s="10"/>
      <c r="R121" s="10"/>
      <c r="S121" s="10"/>
      <c r="T121" s="10"/>
    </row>
    <row r="122" spans="3:20" ht="15" x14ac:dyDescent="0.2">
      <c r="C122" s="10"/>
      <c r="D122" s="10"/>
      <c r="E122" s="11"/>
      <c r="F122" s="10"/>
      <c r="G122" s="10"/>
      <c r="H122" s="11"/>
      <c r="I122" s="10"/>
      <c r="J122" s="10"/>
      <c r="K122" s="10"/>
      <c r="L122" s="10"/>
      <c r="M122" s="10"/>
      <c r="N122" s="10"/>
      <c r="O122" s="10"/>
      <c r="P122" s="10"/>
      <c r="Q122" s="10"/>
      <c r="R122" s="10"/>
      <c r="S122" s="10"/>
      <c r="T122" s="10"/>
    </row>
    <row r="123" spans="3:20" ht="15" x14ac:dyDescent="0.2">
      <c r="C123" s="10"/>
      <c r="D123" s="10"/>
      <c r="E123" s="11"/>
      <c r="F123" s="10"/>
      <c r="G123" s="10"/>
      <c r="H123" s="11"/>
      <c r="I123" s="10"/>
      <c r="J123" s="10"/>
      <c r="K123" s="10"/>
      <c r="L123" s="10"/>
      <c r="M123" s="10"/>
      <c r="N123" s="10"/>
      <c r="O123" s="10"/>
      <c r="P123" s="10"/>
      <c r="Q123" s="10"/>
      <c r="R123" s="10"/>
      <c r="S123" s="10"/>
      <c r="T123" s="10"/>
    </row>
    <row r="124" spans="3:20" ht="15" x14ac:dyDescent="0.2">
      <c r="C124" s="10"/>
      <c r="D124" s="10"/>
      <c r="E124" s="11"/>
      <c r="F124" s="10"/>
      <c r="G124" s="10"/>
      <c r="H124" s="11"/>
      <c r="I124" s="10"/>
      <c r="J124" s="10"/>
      <c r="K124" s="10"/>
      <c r="L124" s="10"/>
      <c r="M124" s="10"/>
      <c r="N124" s="10"/>
      <c r="O124" s="10"/>
      <c r="P124" s="10"/>
      <c r="Q124" s="10"/>
      <c r="R124" s="10"/>
      <c r="S124" s="10"/>
      <c r="T124" s="10"/>
    </row>
    <row r="125" spans="3:20" ht="15" x14ac:dyDescent="0.2">
      <c r="C125" s="10"/>
      <c r="D125" s="10"/>
      <c r="E125" s="11"/>
      <c r="F125" s="10"/>
      <c r="G125" s="10"/>
      <c r="H125" s="11"/>
      <c r="I125" s="10"/>
      <c r="J125" s="10"/>
      <c r="K125" s="10"/>
      <c r="L125" s="10"/>
      <c r="M125" s="10"/>
      <c r="N125" s="10"/>
      <c r="O125" s="10"/>
      <c r="P125" s="10"/>
      <c r="Q125" s="10"/>
      <c r="R125" s="10"/>
      <c r="S125" s="10"/>
      <c r="T125" s="10"/>
    </row>
    <row r="126" spans="3:20" ht="15" x14ac:dyDescent="0.2">
      <c r="C126" s="10"/>
      <c r="D126" s="10"/>
      <c r="E126" s="11"/>
      <c r="F126" s="10"/>
      <c r="G126" s="10"/>
      <c r="H126" s="11"/>
      <c r="I126" s="10"/>
      <c r="J126" s="10"/>
      <c r="K126" s="10"/>
      <c r="L126" s="10"/>
      <c r="M126" s="10"/>
      <c r="N126" s="10"/>
      <c r="O126" s="10"/>
      <c r="P126" s="10"/>
      <c r="Q126" s="10"/>
      <c r="R126" s="10"/>
      <c r="S126" s="10"/>
      <c r="T126" s="10"/>
    </row>
    <row r="127" spans="3:20" ht="15" x14ac:dyDescent="0.2">
      <c r="C127" s="10"/>
      <c r="D127" s="10"/>
      <c r="E127" s="11"/>
      <c r="F127" s="10"/>
      <c r="G127" s="10"/>
      <c r="H127" s="11"/>
      <c r="I127" s="10"/>
      <c r="J127" s="10"/>
      <c r="K127" s="10"/>
      <c r="L127" s="10"/>
      <c r="M127" s="10"/>
      <c r="N127" s="10"/>
      <c r="O127" s="10"/>
      <c r="P127" s="10"/>
      <c r="Q127" s="10"/>
      <c r="R127" s="10"/>
      <c r="S127" s="10"/>
      <c r="T127" s="10"/>
    </row>
    <row r="128" spans="3:20" ht="15" x14ac:dyDescent="0.2">
      <c r="C128" s="10"/>
      <c r="D128" s="10"/>
      <c r="E128" s="11"/>
      <c r="F128" s="10"/>
      <c r="G128" s="10"/>
      <c r="H128" s="11"/>
      <c r="I128" s="10"/>
      <c r="J128" s="10"/>
      <c r="K128" s="10"/>
      <c r="L128" s="10"/>
      <c r="M128" s="10"/>
      <c r="N128" s="10"/>
      <c r="O128" s="10"/>
      <c r="P128" s="10"/>
      <c r="Q128" s="10"/>
      <c r="R128" s="10"/>
      <c r="S128" s="10"/>
      <c r="T128" s="10"/>
    </row>
    <row r="129" spans="3:20" ht="15" x14ac:dyDescent="0.2">
      <c r="C129" s="10"/>
      <c r="D129" s="10"/>
      <c r="E129" s="11"/>
      <c r="F129" s="10"/>
      <c r="G129" s="10"/>
      <c r="H129" s="11"/>
      <c r="I129" s="10"/>
      <c r="J129" s="10"/>
      <c r="K129" s="10"/>
      <c r="L129" s="10"/>
      <c r="M129" s="10"/>
      <c r="N129" s="10"/>
      <c r="O129" s="10"/>
      <c r="P129" s="10"/>
      <c r="Q129" s="10"/>
      <c r="R129" s="10"/>
      <c r="S129" s="10"/>
      <c r="T129" s="10"/>
    </row>
    <row r="130" spans="3:20" ht="15" x14ac:dyDescent="0.2">
      <c r="C130" s="10"/>
      <c r="D130" s="10"/>
      <c r="E130" s="11"/>
      <c r="F130" s="10"/>
      <c r="G130" s="10"/>
      <c r="H130" s="11"/>
      <c r="I130" s="10"/>
      <c r="J130" s="10"/>
      <c r="K130" s="10"/>
      <c r="L130" s="10"/>
      <c r="M130" s="10"/>
      <c r="N130" s="10"/>
      <c r="O130" s="10"/>
      <c r="P130" s="10"/>
      <c r="Q130" s="10"/>
      <c r="R130" s="10"/>
      <c r="S130" s="10"/>
      <c r="T130" s="10"/>
    </row>
    <row r="131" spans="3:20" ht="15" x14ac:dyDescent="0.2">
      <c r="C131" s="10"/>
      <c r="D131" s="10"/>
      <c r="E131" s="11"/>
      <c r="F131" s="10"/>
      <c r="G131" s="10"/>
      <c r="H131" s="11"/>
      <c r="I131" s="10"/>
      <c r="J131" s="10"/>
      <c r="K131" s="10"/>
      <c r="L131" s="10"/>
      <c r="M131" s="10"/>
      <c r="N131" s="10"/>
      <c r="O131" s="10"/>
      <c r="P131" s="10"/>
      <c r="Q131" s="10"/>
      <c r="R131" s="10"/>
      <c r="S131" s="10"/>
      <c r="T131" s="10"/>
    </row>
    <row r="132" spans="3:20" ht="15" x14ac:dyDescent="0.2">
      <c r="C132" s="10"/>
      <c r="D132" s="10"/>
      <c r="E132" s="11"/>
      <c r="F132" s="10"/>
      <c r="G132" s="10"/>
      <c r="H132" s="11"/>
      <c r="I132" s="10"/>
      <c r="J132" s="10"/>
      <c r="K132" s="10"/>
      <c r="L132" s="10"/>
      <c r="M132" s="10"/>
      <c r="N132" s="10"/>
      <c r="O132" s="10"/>
      <c r="P132" s="10"/>
      <c r="Q132" s="10"/>
      <c r="R132" s="10"/>
      <c r="S132" s="10"/>
      <c r="T132" s="10"/>
    </row>
    <row r="133" spans="3:20" ht="15" x14ac:dyDescent="0.2">
      <c r="C133" s="10"/>
      <c r="D133" s="10"/>
      <c r="E133" s="11"/>
      <c r="F133" s="10"/>
      <c r="G133" s="10"/>
      <c r="H133" s="11"/>
      <c r="I133" s="10"/>
      <c r="J133" s="10"/>
      <c r="K133" s="10"/>
      <c r="L133" s="10"/>
      <c r="M133" s="10"/>
      <c r="N133" s="10"/>
      <c r="O133" s="10"/>
      <c r="P133" s="10"/>
      <c r="Q133" s="10"/>
      <c r="R133" s="10"/>
      <c r="S133" s="10"/>
      <c r="T133" s="10"/>
    </row>
    <row r="134" spans="3:20" ht="15" x14ac:dyDescent="0.2">
      <c r="C134" s="10"/>
      <c r="D134" s="10"/>
      <c r="E134" s="11"/>
      <c r="F134" s="10"/>
      <c r="G134" s="10"/>
      <c r="H134" s="11"/>
      <c r="I134" s="10"/>
      <c r="J134" s="10"/>
      <c r="K134" s="10"/>
      <c r="L134" s="10"/>
      <c r="M134" s="10"/>
      <c r="N134" s="10"/>
      <c r="O134" s="10"/>
      <c r="P134" s="10"/>
      <c r="Q134" s="10"/>
      <c r="R134" s="10"/>
      <c r="S134" s="10"/>
      <c r="T134" s="10"/>
    </row>
    <row r="135" spans="3:20" ht="15" x14ac:dyDescent="0.2">
      <c r="C135" s="10"/>
      <c r="D135" s="10"/>
      <c r="E135" s="11"/>
      <c r="F135" s="10"/>
      <c r="G135" s="10"/>
      <c r="H135" s="11"/>
      <c r="I135" s="10"/>
      <c r="J135" s="10"/>
      <c r="K135" s="10"/>
      <c r="L135" s="10"/>
      <c r="M135" s="10"/>
      <c r="N135" s="10"/>
      <c r="O135" s="10"/>
      <c r="P135" s="10"/>
      <c r="Q135" s="10"/>
      <c r="R135" s="10"/>
      <c r="S135" s="10"/>
      <c r="T135" s="10"/>
    </row>
    <row r="136" spans="3:20" ht="15" x14ac:dyDescent="0.2">
      <c r="C136" s="10"/>
      <c r="D136" s="10"/>
      <c r="E136" s="11"/>
      <c r="F136" s="10"/>
      <c r="G136" s="10"/>
      <c r="H136" s="11"/>
      <c r="I136" s="10"/>
      <c r="J136" s="10"/>
      <c r="K136" s="10"/>
      <c r="L136" s="10"/>
      <c r="M136" s="10"/>
      <c r="N136" s="10"/>
      <c r="O136" s="10"/>
      <c r="P136" s="10"/>
      <c r="Q136" s="10"/>
      <c r="R136" s="10"/>
      <c r="S136" s="10"/>
      <c r="T136" s="10"/>
    </row>
    <row r="137" spans="3:20" ht="15" x14ac:dyDescent="0.2">
      <c r="C137" s="10"/>
      <c r="D137" s="10"/>
      <c r="E137" s="11"/>
      <c r="F137" s="10"/>
      <c r="G137" s="10"/>
      <c r="H137" s="11"/>
      <c r="I137" s="10"/>
      <c r="J137" s="10"/>
      <c r="K137" s="10"/>
      <c r="L137" s="10"/>
      <c r="M137" s="10"/>
      <c r="N137" s="10"/>
      <c r="O137" s="10"/>
      <c r="P137" s="10"/>
      <c r="Q137" s="10"/>
      <c r="R137" s="10"/>
      <c r="S137" s="10"/>
      <c r="T137" s="10"/>
    </row>
    <row r="138" spans="3:20" ht="15" x14ac:dyDescent="0.2">
      <c r="C138" s="10"/>
      <c r="D138" s="10"/>
      <c r="E138" s="11"/>
      <c r="F138" s="10"/>
      <c r="G138" s="10"/>
      <c r="H138" s="11"/>
      <c r="I138" s="10"/>
      <c r="J138" s="10"/>
      <c r="K138" s="10"/>
      <c r="L138" s="10"/>
      <c r="M138" s="10"/>
      <c r="N138" s="10"/>
      <c r="O138" s="10"/>
      <c r="P138" s="10"/>
      <c r="Q138" s="10"/>
      <c r="R138" s="10"/>
      <c r="S138" s="10"/>
      <c r="T138" s="10"/>
    </row>
    <row r="139" spans="3:20" ht="15" x14ac:dyDescent="0.2">
      <c r="C139" s="10"/>
      <c r="D139" s="10"/>
      <c r="E139" s="11"/>
      <c r="F139" s="10"/>
      <c r="G139" s="10"/>
      <c r="H139" s="11"/>
      <c r="I139" s="10"/>
      <c r="J139" s="10"/>
      <c r="K139" s="10"/>
      <c r="L139" s="10"/>
      <c r="M139" s="10"/>
      <c r="N139" s="10"/>
      <c r="O139" s="10"/>
      <c r="P139" s="10"/>
      <c r="Q139" s="10"/>
      <c r="R139" s="10"/>
      <c r="S139" s="10"/>
      <c r="T139" s="10"/>
    </row>
    <row r="140" spans="3:20" ht="15" x14ac:dyDescent="0.2">
      <c r="C140" s="10"/>
      <c r="D140" s="10"/>
      <c r="E140" s="11"/>
      <c r="F140" s="10"/>
      <c r="G140" s="10"/>
      <c r="H140" s="11"/>
      <c r="I140" s="10"/>
      <c r="J140" s="10"/>
      <c r="K140" s="10"/>
      <c r="L140" s="10"/>
      <c r="M140" s="10"/>
      <c r="N140" s="10"/>
      <c r="O140" s="10"/>
      <c r="P140" s="10"/>
      <c r="Q140" s="10"/>
      <c r="R140" s="10"/>
      <c r="S140" s="10"/>
      <c r="T140" s="10"/>
    </row>
    <row r="141" spans="3:20" ht="15" x14ac:dyDescent="0.2">
      <c r="C141" s="10"/>
      <c r="D141" s="10"/>
      <c r="E141" s="11"/>
      <c r="F141" s="10"/>
      <c r="G141" s="10"/>
      <c r="H141" s="11"/>
      <c r="I141" s="10"/>
      <c r="J141" s="10"/>
      <c r="K141" s="10"/>
      <c r="L141" s="10"/>
      <c r="M141" s="10"/>
      <c r="N141" s="10"/>
      <c r="O141" s="10"/>
      <c r="P141" s="10"/>
      <c r="Q141" s="10"/>
      <c r="R141" s="10"/>
      <c r="S141" s="10"/>
      <c r="T141" s="10"/>
    </row>
    <row r="142" spans="3:20" ht="15" x14ac:dyDescent="0.2">
      <c r="C142" s="10"/>
      <c r="D142" s="10"/>
      <c r="E142" s="11"/>
      <c r="F142" s="10"/>
      <c r="G142" s="10"/>
      <c r="H142" s="11"/>
      <c r="I142" s="10"/>
      <c r="J142" s="10"/>
      <c r="K142" s="10"/>
      <c r="L142" s="10"/>
      <c r="M142" s="10"/>
      <c r="N142" s="10"/>
      <c r="O142" s="10"/>
      <c r="P142" s="10"/>
      <c r="Q142" s="10"/>
      <c r="R142" s="10"/>
      <c r="S142" s="10"/>
      <c r="T142" s="10"/>
    </row>
    <row r="143" spans="3:20" ht="15" x14ac:dyDescent="0.2">
      <c r="C143" s="10"/>
      <c r="D143" s="10"/>
      <c r="E143" s="11"/>
      <c r="F143" s="10"/>
      <c r="G143" s="10"/>
      <c r="H143" s="11"/>
      <c r="I143" s="10"/>
      <c r="J143" s="10"/>
      <c r="K143" s="10"/>
      <c r="L143" s="10"/>
      <c r="M143" s="10"/>
      <c r="N143" s="10"/>
      <c r="O143" s="10"/>
      <c r="P143" s="10"/>
      <c r="Q143" s="10"/>
      <c r="R143" s="10"/>
      <c r="S143" s="10"/>
      <c r="T143" s="10"/>
    </row>
    <row r="144" spans="3:20" ht="15" x14ac:dyDescent="0.2">
      <c r="C144" s="10"/>
      <c r="D144" s="10"/>
      <c r="E144" s="11"/>
      <c r="F144" s="10"/>
      <c r="G144" s="10"/>
      <c r="H144" s="11"/>
      <c r="I144" s="10"/>
      <c r="J144" s="10"/>
      <c r="K144" s="10"/>
      <c r="L144" s="10"/>
      <c r="M144" s="10"/>
      <c r="N144" s="10"/>
      <c r="O144" s="10"/>
      <c r="P144" s="10"/>
      <c r="Q144" s="10"/>
      <c r="R144" s="10"/>
      <c r="S144" s="10"/>
      <c r="T144" s="10"/>
    </row>
    <row r="145" spans="3:20" ht="15" x14ac:dyDescent="0.2">
      <c r="C145" s="10"/>
      <c r="D145" s="10"/>
      <c r="E145" s="11"/>
      <c r="F145" s="10"/>
      <c r="G145" s="10"/>
      <c r="H145" s="11"/>
      <c r="I145" s="10"/>
      <c r="J145" s="10"/>
      <c r="K145" s="10"/>
      <c r="L145" s="10"/>
      <c r="M145" s="10"/>
      <c r="N145" s="10"/>
      <c r="O145" s="10"/>
      <c r="P145" s="10"/>
      <c r="Q145" s="10"/>
      <c r="R145" s="10"/>
      <c r="S145" s="10"/>
      <c r="T145" s="10"/>
    </row>
    <row r="146" spans="3:20" ht="15" x14ac:dyDescent="0.2">
      <c r="C146" s="10"/>
      <c r="D146" s="10"/>
      <c r="E146" s="11"/>
      <c r="F146" s="10"/>
      <c r="G146" s="10"/>
      <c r="H146" s="11"/>
      <c r="I146" s="10"/>
      <c r="J146" s="10"/>
      <c r="K146" s="10"/>
      <c r="L146" s="10"/>
      <c r="M146" s="10"/>
      <c r="N146" s="10"/>
      <c r="O146" s="10"/>
      <c r="P146" s="10"/>
      <c r="Q146" s="10"/>
      <c r="R146" s="10"/>
      <c r="S146" s="10"/>
      <c r="T146" s="10"/>
    </row>
    <row r="147" spans="3:20" ht="15" x14ac:dyDescent="0.2">
      <c r="C147" s="10"/>
      <c r="D147" s="10"/>
      <c r="E147" s="11"/>
      <c r="F147" s="10"/>
      <c r="G147" s="10"/>
      <c r="H147" s="11"/>
      <c r="I147" s="10"/>
      <c r="J147" s="10"/>
      <c r="K147" s="10"/>
      <c r="L147" s="10"/>
      <c r="M147" s="10"/>
      <c r="N147" s="10"/>
      <c r="O147" s="10"/>
      <c r="P147" s="10"/>
      <c r="Q147" s="10"/>
      <c r="R147" s="10"/>
      <c r="S147" s="10"/>
      <c r="T147" s="10"/>
    </row>
    <row r="148" spans="3:20" ht="15" x14ac:dyDescent="0.2">
      <c r="C148" s="10"/>
      <c r="D148" s="10"/>
      <c r="E148" s="11"/>
      <c r="F148" s="10"/>
      <c r="G148" s="10"/>
      <c r="H148" s="11"/>
      <c r="I148" s="10"/>
      <c r="J148" s="10"/>
      <c r="K148" s="10"/>
      <c r="L148" s="10"/>
      <c r="M148" s="10"/>
      <c r="N148" s="10"/>
      <c r="O148" s="10"/>
      <c r="P148" s="10"/>
      <c r="Q148" s="10"/>
      <c r="R148" s="10"/>
      <c r="S148" s="10"/>
      <c r="T148" s="10"/>
    </row>
    <row r="149" spans="3:20" ht="15" x14ac:dyDescent="0.2">
      <c r="C149" s="10"/>
      <c r="D149" s="10"/>
      <c r="E149" s="11"/>
      <c r="F149" s="10"/>
      <c r="G149" s="10"/>
      <c r="H149" s="11"/>
      <c r="I149" s="10"/>
      <c r="J149" s="10"/>
      <c r="K149" s="10"/>
      <c r="L149" s="10"/>
      <c r="M149" s="10"/>
      <c r="N149" s="10"/>
      <c r="O149" s="10"/>
      <c r="P149" s="10"/>
      <c r="Q149" s="10"/>
      <c r="R149" s="10"/>
      <c r="S149" s="10"/>
      <c r="T149" s="10"/>
    </row>
    <row r="150" spans="3:20" ht="15" x14ac:dyDescent="0.2">
      <c r="C150" s="10"/>
      <c r="D150" s="10"/>
      <c r="E150" s="11"/>
      <c r="F150" s="10"/>
      <c r="G150" s="10"/>
      <c r="H150" s="11"/>
      <c r="I150" s="10"/>
      <c r="J150" s="10"/>
      <c r="K150" s="10"/>
      <c r="L150" s="10"/>
      <c r="M150" s="10"/>
      <c r="N150" s="10"/>
      <c r="O150" s="10"/>
      <c r="P150" s="10"/>
      <c r="Q150" s="10"/>
      <c r="R150" s="10"/>
      <c r="S150" s="10"/>
      <c r="T150" s="10"/>
    </row>
    <row r="151" spans="3:20" ht="15" x14ac:dyDescent="0.2">
      <c r="C151" s="10"/>
      <c r="D151" s="10"/>
      <c r="E151" s="11"/>
      <c r="F151" s="10"/>
      <c r="G151" s="10"/>
      <c r="H151" s="11"/>
      <c r="I151" s="10"/>
      <c r="J151" s="10"/>
      <c r="K151" s="10"/>
      <c r="L151" s="10"/>
      <c r="M151" s="10"/>
      <c r="N151" s="10"/>
      <c r="O151" s="10"/>
      <c r="P151" s="10"/>
      <c r="Q151" s="10"/>
      <c r="R151" s="10"/>
      <c r="S151" s="10"/>
      <c r="T151" s="10"/>
    </row>
    <row r="152" spans="3:20" ht="15" x14ac:dyDescent="0.2">
      <c r="C152" s="10"/>
      <c r="D152" s="10"/>
      <c r="E152" s="11"/>
      <c r="F152" s="10"/>
      <c r="G152" s="10"/>
      <c r="H152" s="11"/>
      <c r="I152" s="10"/>
      <c r="J152" s="10"/>
      <c r="K152" s="10"/>
      <c r="L152" s="10"/>
      <c r="M152" s="10"/>
      <c r="N152" s="10"/>
      <c r="O152" s="10"/>
      <c r="P152" s="10"/>
      <c r="Q152" s="10"/>
      <c r="R152" s="10"/>
      <c r="S152" s="10"/>
      <c r="T152" s="10"/>
    </row>
    <row r="153" spans="3:20" ht="15" x14ac:dyDescent="0.2">
      <c r="C153" s="10"/>
      <c r="D153" s="10"/>
      <c r="E153" s="11"/>
      <c r="F153" s="10"/>
      <c r="G153" s="10"/>
      <c r="H153" s="11"/>
      <c r="I153" s="10"/>
      <c r="J153" s="10"/>
      <c r="K153" s="10"/>
      <c r="L153" s="10"/>
      <c r="M153" s="10"/>
      <c r="N153" s="10"/>
      <c r="O153" s="10"/>
      <c r="P153" s="10"/>
      <c r="Q153" s="10"/>
      <c r="R153" s="10"/>
      <c r="S153" s="10"/>
      <c r="T153" s="10"/>
    </row>
    <row r="154" spans="3:20" ht="15" x14ac:dyDescent="0.2">
      <c r="C154" s="10"/>
      <c r="D154" s="10"/>
      <c r="E154" s="11"/>
      <c r="F154" s="10"/>
      <c r="G154" s="10"/>
      <c r="H154" s="11"/>
      <c r="I154" s="10"/>
      <c r="J154" s="10"/>
      <c r="K154" s="10"/>
      <c r="L154" s="10"/>
      <c r="M154" s="10"/>
      <c r="N154" s="10"/>
      <c r="O154" s="10"/>
      <c r="P154" s="10"/>
      <c r="Q154" s="10"/>
      <c r="R154" s="10"/>
      <c r="S154" s="10"/>
      <c r="T154" s="10"/>
    </row>
    <row r="155" spans="3:20" ht="15" x14ac:dyDescent="0.2">
      <c r="C155" s="10"/>
      <c r="D155" s="10"/>
      <c r="E155" s="11"/>
      <c r="F155" s="10"/>
      <c r="G155" s="10"/>
      <c r="H155" s="11"/>
      <c r="I155" s="10"/>
      <c r="J155" s="10"/>
      <c r="K155" s="10"/>
      <c r="L155" s="10"/>
      <c r="M155" s="10"/>
      <c r="N155" s="10"/>
      <c r="O155" s="10"/>
      <c r="P155" s="10"/>
      <c r="Q155" s="10"/>
      <c r="R155" s="10"/>
      <c r="S155" s="10"/>
      <c r="T155" s="10"/>
    </row>
    <row r="156" spans="3:20" ht="15" x14ac:dyDescent="0.2">
      <c r="C156" s="10"/>
      <c r="D156" s="10"/>
      <c r="E156" s="11"/>
      <c r="F156" s="10"/>
      <c r="G156" s="10"/>
      <c r="H156" s="11"/>
      <c r="I156" s="10"/>
      <c r="J156" s="10"/>
      <c r="K156" s="10"/>
      <c r="L156" s="10"/>
      <c r="M156" s="10"/>
      <c r="N156" s="10"/>
      <c r="O156" s="10"/>
      <c r="P156" s="10"/>
      <c r="Q156" s="10"/>
      <c r="R156" s="10"/>
      <c r="S156" s="10"/>
      <c r="T156" s="10"/>
    </row>
    <row r="157" spans="3:20" ht="15" x14ac:dyDescent="0.2">
      <c r="C157" s="10"/>
      <c r="D157" s="10"/>
      <c r="E157" s="11"/>
      <c r="F157" s="10"/>
      <c r="G157" s="10"/>
      <c r="H157" s="11"/>
      <c r="I157" s="10"/>
      <c r="J157" s="10"/>
      <c r="K157" s="10"/>
      <c r="L157" s="10"/>
      <c r="M157" s="10"/>
      <c r="N157" s="10"/>
      <c r="O157" s="10"/>
      <c r="P157" s="10"/>
      <c r="Q157" s="10"/>
      <c r="R157" s="10"/>
      <c r="S157" s="10"/>
      <c r="T157" s="10"/>
    </row>
    <row r="158" spans="3:20" ht="15" x14ac:dyDescent="0.2">
      <c r="C158" s="10"/>
      <c r="D158" s="10"/>
      <c r="E158" s="11"/>
      <c r="F158" s="10"/>
      <c r="G158" s="10"/>
      <c r="H158" s="11"/>
      <c r="I158" s="10"/>
      <c r="J158" s="10"/>
      <c r="K158" s="10"/>
      <c r="L158" s="10"/>
      <c r="M158" s="10"/>
      <c r="N158" s="10"/>
      <c r="O158" s="10"/>
      <c r="P158" s="10"/>
      <c r="Q158" s="10"/>
      <c r="R158" s="10"/>
      <c r="S158" s="10"/>
      <c r="T158" s="10"/>
    </row>
    <row r="159" spans="3:20" ht="15" x14ac:dyDescent="0.2">
      <c r="C159" s="10"/>
      <c r="D159" s="10"/>
      <c r="E159" s="11"/>
      <c r="F159" s="10"/>
      <c r="G159" s="10"/>
      <c r="H159" s="11"/>
      <c r="I159" s="10"/>
      <c r="J159" s="10"/>
      <c r="K159" s="10"/>
      <c r="L159" s="10"/>
      <c r="M159" s="10"/>
      <c r="N159" s="10"/>
      <c r="O159" s="10"/>
      <c r="P159" s="10"/>
      <c r="Q159" s="10"/>
      <c r="R159" s="10"/>
      <c r="S159" s="10"/>
      <c r="T159" s="10"/>
    </row>
    <row r="160" spans="3:20" ht="15" x14ac:dyDescent="0.2">
      <c r="C160" s="10"/>
      <c r="D160" s="10"/>
      <c r="E160" s="11"/>
      <c r="F160" s="10"/>
      <c r="G160" s="10"/>
      <c r="H160" s="11"/>
      <c r="I160" s="10"/>
      <c r="J160" s="10"/>
      <c r="K160" s="10"/>
      <c r="L160" s="10"/>
      <c r="M160" s="10"/>
      <c r="N160" s="10"/>
      <c r="O160" s="10"/>
      <c r="P160" s="10"/>
      <c r="Q160" s="10"/>
      <c r="R160" s="10"/>
      <c r="S160" s="10"/>
      <c r="T160" s="10"/>
    </row>
    <row r="161" spans="3:20" ht="15" x14ac:dyDescent="0.2">
      <c r="C161" s="10"/>
      <c r="D161" s="10"/>
      <c r="E161" s="11"/>
      <c r="F161" s="10"/>
      <c r="G161" s="10"/>
      <c r="H161" s="11"/>
      <c r="I161" s="10"/>
      <c r="J161" s="10"/>
      <c r="K161" s="10"/>
      <c r="L161" s="10"/>
      <c r="M161" s="10"/>
      <c r="N161" s="10"/>
      <c r="O161" s="10"/>
      <c r="P161" s="10"/>
      <c r="Q161" s="10"/>
      <c r="R161" s="10"/>
      <c r="S161" s="10"/>
      <c r="T161" s="10"/>
    </row>
    <row r="162" spans="3:20" ht="15" x14ac:dyDescent="0.2">
      <c r="C162" s="10"/>
      <c r="D162" s="10"/>
      <c r="E162" s="11"/>
      <c r="F162" s="10"/>
      <c r="G162" s="10"/>
      <c r="H162" s="11"/>
      <c r="I162" s="10"/>
      <c r="J162" s="10"/>
      <c r="K162" s="10"/>
      <c r="L162" s="10"/>
      <c r="M162" s="10"/>
      <c r="N162" s="10"/>
      <c r="O162" s="10"/>
      <c r="P162" s="10"/>
      <c r="Q162" s="10"/>
      <c r="R162" s="10"/>
      <c r="S162" s="10"/>
      <c r="T162" s="10"/>
    </row>
    <row r="163" spans="3:20" ht="15" x14ac:dyDescent="0.2">
      <c r="C163" s="10"/>
      <c r="D163" s="10"/>
      <c r="E163" s="11"/>
      <c r="F163" s="10"/>
      <c r="G163" s="10"/>
      <c r="H163" s="11"/>
      <c r="I163" s="10"/>
      <c r="J163" s="10"/>
      <c r="K163" s="10"/>
      <c r="L163" s="10"/>
      <c r="M163" s="10"/>
      <c r="N163" s="10"/>
      <c r="O163" s="10"/>
      <c r="P163" s="10"/>
      <c r="Q163" s="10"/>
      <c r="R163" s="10"/>
      <c r="S163" s="10"/>
      <c r="T163" s="10"/>
    </row>
    <row r="164" spans="3:20" ht="15" x14ac:dyDescent="0.2">
      <c r="C164" s="10"/>
      <c r="D164" s="10"/>
      <c r="E164" s="11"/>
      <c r="F164" s="10"/>
      <c r="G164" s="10"/>
      <c r="H164" s="11"/>
      <c r="I164" s="10"/>
      <c r="J164" s="10"/>
      <c r="K164" s="10"/>
      <c r="L164" s="10"/>
      <c r="M164" s="10"/>
      <c r="N164" s="10"/>
      <c r="O164" s="10"/>
      <c r="P164" s="10"/>
      <c r="Q164" s="10"/>
      <c r="R164" s="10"/>
      <c r="S164" s="10"/>
      <c r="T164" s="10"/>
    </row>
    <row r="165" spans="3:20" ht="15" x14ac:dyDescent="0.2">
      <c r="C165" s="10"/>
      <c r="D165" s="10"/>
      <c r="E165" s="11"/>
      <c r="F165" s="10"/>
      <c r="G165" s="10"/>
      <c r="H165" s="11"/>
      <c r="I165" s="10"/>
      <c r="J165" s="10"/>
      <c r="K165" s="10"/>
      <c r="L165" s="10"/>
      <c r="M165" s="10"/>
      <c r="N165" s="10"/>
      <c r="O165" s="10"/>
      <c r="P165" s="10"/>
      <c r="Q165" s="10"/>
      <c r="R165" s="10"/>
      <c r="S165" s="10"/>
      <c r="T165" s="10"/>
    </row>
    <row r="166" spans="3:20" ht="15" x14ac:dyDescent="0.2">
      <c r="C166" s="10"/>
      <c r="D166" s="10"/>
      <c r="E166" s="11"/>
      <c r="F166" s="10"/>
      <c r="G166" s="10"/>
      <c r="H166" s="11"/>
      <c r="I166" s="10"/>
      <c r="J166" s="10"/>
      <c r="K166" s="10"/>
      <c r="L166" s="10"/>
      <c r="M166" s="10"/>
      <c r="N166" s="10"/>
      <c r="O166" s="10"/>
      <c r="P166" s="10"/>
      <c r="Q166" s="10"/>
      <c r="R166" s="10"/>
      <c r="S166" s="10"/>
      <c r="T166" s="10"/>
    </row>
    <row r="167" spans="3:20" ht="15" x14ac:dyDescent="0.2">
      <c r="C167" s="10"/>
      <c r="D167" s="10"/>
      <c r="E167" s="11"/>
      <c r="F167" s="10"/>
      <c r="G167" s="10"/>
      <c r="H167" s="11"/>
      <c r="I167" s="10"/>
      <c r="J167" s="10"/>
      <c r="K167" s="10"/>
      <c r="L167" s="10"/>
      <c r="M167" s="10"/>
      <c r="N167" s="10"/>
      <c r="O167" s="10"/>
      <c r="P167" s="10"/>
      <c r="Q167" s="10"/>
      <c r="R167" s="10"/>
      <c r="S167" s="10"/>
      <c r="T167" s="10"/>
    </row>
    <row r="168" spans="3:20" ht="15" x14ac:dyDescent="0.2">
      <c r="C168" s="10"/>
      <c r="D168" s="10"/>
      <c r="E168" s="11"/>
      <c r="F168" s="10"/>
      <c r="G168" s="10"/>
      <c r="H168" s="11"/>
      <c r="I168" s="10"/>
      <c r="J168" s="10"/>
      <c r="K168" s="10"/>
      <c r="L168" s="10"/>
      <c r="M168" s="10"/>
      <c r="N168" s="10"/>
      <c r="O168" s="10"/>
      <c r="P168" s="10"/>
      <c r="Q168" s="10"/>
      <c r="R168" s="10"/>
      <c r="S168" s="10"/>
      <c r="T168" s="10"/>
    </row>
    <row r="169" spans="3:20" ht="15" x14ac:dyDescent="0.2">
      <c r="C169" s="10"/>
      <c r="D169" s="10"/>
      <c r="E169" s="11"/>
      <c r="F169" s="10"/>
      <c r="G169" s="10"/>
      <c r="H169" s="11"/>
      <c r="I169" s="10"/>
      <c r="J169" s="10"/>
      <c r="K169" s="10"/>
      <c r="L169" s="10"/>
      <c r="M169" s="10"/>
      <c r="N169" s="10"/>
      <c r="O169" s="10"/>
      <c r="P169" s="10"/>
      <c r="Q169" s="10"/>
      <c r="R169" s="10"/>
      <c r="S169" s="10"/>
      <c r="T169" s="10"/>
    </row>
    <row r="170" spans="3:20" ht="15" x14ac:dyDescent="0.2">
      <c r="C170" s="10"/>
      <c r="D170" s="10"/>
      <c r="E170" s="11"/>
      <c r="F170" s="10"/>
      <c r="G170" s="10"/>
      <c r="H170" s="11"/>
      <c r="I170" s="10"/>
      <c r="J170" s="10"/>
      <c r="K170" s="10"/>
      <c r="L170" s="10"/>
      <c r="M170" s="10"/>
      <c r="N170" s="10"/>
      <c r="O170" s="10"/>
      <c r="P170" s="10"/>
      <c r="Q170" s="10"/>
      <c r="R170" s="10"/>
      <c r="S170" s="10"/>
      <c r="T170" s="10"/>
    </row>
    <row r="171" spans="3:20" ht="15" x14ac:dyDescent="0.2">
      <c r="C171" s="10"/>
      <c r="D171" s="10"/>
      <c r="E171" s="11"/>
      <c r="F171" s="10"/>
      <c r="G171" s="10"/>
      <c r="H171" s="11"/>
      <c r="I171" s="10"/>
      <c r="J171" s="10"/>
      <c r="K171" s="10"/>
      <c r="L171" s="10"/>
      <c r="M171" s="10"/>
      <c r="N171" s="10"/>
      <c r="O171" s="10"/>
      <c r="P171" s="10"/>
      <c r="Q171" s="10"/>
      <c r="R171" s="10"/>
      <c r="S171" s="10"/>
      <c r="T171" s="10"/>
    </row>
    <row r="172" spans="3:20" ht="15" x14ac:dyDescent="0.2">
      <c r="C172" s="10"/>
      <c r="D172" s="10"/>
      <c r="E172" s="11"/>
      <c r="F172" s="10"/>
      <c r="G172" s="10"/>
      <c r="H172" s="11"/>
      <c r="I172" s="10"/>
      <c r="J172" s="10"/>
      <c r="K172" s="10"/>
      <c r="L172" s="10"/>
      <c r="M172" s="10"/>
      <c r="N172" s="10"/>
      <c r="O172" s="10"/>
      <c r="P172" s="10"/>
      <c r="Q172" s="10"/>
      <c r="R172" s="10"/>
      <c r="S172" s="10"/>
      <c r="T172" s="10"/>
    </row>
    <row r="173" spans="3:20" ht="15" x14ac:dyDescent="0.2">
      <c r="C173" s="10"/>
      <c r="D173" s="10"/>
      <c r="E173" s="11"/>
      <c r="F173" s="10"/>
      <c r="G173" s="10"/>
      <c r="H173" s="11"/>
      <c r="I173" s="10"/>
      <c r="J173" s="10"/>
      <c r="K173" s="10"/>
      <c r="L173" s="10"/>
      <c r="M173" s="10"/>
      <c r="N173" s="10"/>
      <c r="O173" s="10"/>
      <c r="P173" s="10"/>
      <c r="Q173" s="10"/>
      <c r="R173" s="10"/>
      <c r="S173" s="10"/>
      <c r="T173" s="10"/>
    </row>
    <row r="174" spans="3:20" ht="15" x14ac:dyDescent="0.2">
      <c r="C174" s="10"/>
      <c r="D174" s="10"/>
      <c r="E174" s="11"/>
      <c r="F174" s="10"/>
      <c r="G174" s="10"/>
      <c r="H174" s="11"/>
      <c r="I174" s="10"/>
      <c r="J174" s="10"/>
      <c r="K174" s="10"/>
      <c r="L174" s="10"/>
      <c r="M174" s="10"/>
      <c r="N174" s="10"/>
      <c r="O174" s="10"/>
      <c r="P174" s="10"/>
      <c r="Q174" s="10"/>
      <c r="R174" s="10"/>
      <c r="S174" s="10"/>
      <c r="T174" s="10"/>
    </row>
    <row r="175" spans="3:20" ht="15" x14ac:dyDescent="0.2">
      <c r="C175" s="10"/>
      <c r="D175" s="10"/>
      <c r="E175" s="11"/>
      <c r="F175" s="10"/>
      <c r="G175" s="10"/>
      <c r="H175" s="11"/>
      <c r="I175" s="10"/>
      <c r="J175" s="10"/>
      <c r="K175" s="10"/>
      <c r="L175" s="10"/>
      <c r="M175" s="10"/>
      <c r="N175" s="10"/>
      <c r="O175" s="10"/>
      <c r="P175" s="10"/>
      <c r="Q175" s="10"/>
      <c r="R175" s="10"/>
      <c r="S175" s="10"/>
      <c r="T175" s="10"/>
    </row>
    <row r="176" spans="3:20" ht="15" x14ac:dyDescent="0.2">
      <c r="C176" s="10"/>
      <c r="D176" s="10"/>
      <c r="E176" s="11"/>
      <c r="F176" s="10"/>
      <c r="G176" s="10"/>
      <c r="H176" s="11"/>
      <c r="I176" s="10"/>
      <c r="J176" s="10"/>
      <c r="K176" s="10"/>
      <c r="L176" s="10"/>
      <c r="M176" s="10"/>
      <c r="N176" s="10"/>
      <c r="O176" s="10"/>
      <c r="P176" s="10"/>
      <c r="Q176" s="10"/>
      <c r="R176" s="10"/>
      <c r="S176" s="10"/>
      <c r="T176" s="10"/>
    </row>
    <row r="177" spans="3:20" ht="15" x14ac:dyDescent="0.2">
      <c r="C177" s="10"/>
      <c r="D177" s="10"/>
      <c r="E177" s="11"/>
      <c r="F177" s="10"/>
      <c r="G177" s="10"/>
      <c r="H177" s="11"/>
      <c r="I177" s="10"/>
      <c r="J177" s="10"/>
      <c r="K177" s="10"/>
      <c r="L177" s="10"/>
      <c r="M177" s="10"/>
      <c r="N177" s="10"/>
      <c r="O177" s="10"/>
      <c r="P177" s="10"/>
      <c r="Q177" s="10"/>
      <c r="R177" s="10"/>
      <c r="S177" s="10"/>
      <c r="T177" s="10"/>
    </row>
    <row r="178" spans="3:20" ht="15" x14ac:dyDescent="0.2">
      <c r="C178" s="10"/>
      <c r="D178" s="10"/>
      <c r="E178" s="11"/>
      <c r="F178" s="10"/>
      <c r="G178" s="10"/>
      <c r="H178" s="11"/>
      <c r="I178" s="10"/>
      <c r="J178" s="10"/>
      <c r="K178" s="10"/>
      <c r="L178" s="10"/>
      <c r="M178" s="10"/>
      <c r="N178" s="10"/>
      <c r="O178" s="10"/>
      <c r="P178" s="10"/>
      <c r="Q178" s="10"/>
      <c r="R178" s="10"/>
      <c r="S178" s="10"/>
      <c r="T178" s="10"/>
    </row>
    <row r="179" spans="3:20" ht="15" x14ac:dyDescent="0.2">
      <c r="C179" s="10"/>
      <c r="D179" s="10"/>
      <c r="E179" s="11"/>
      <c r="F179" s="10"/>
      <c r="G179" s="10"/>
      <c r="H179" s="11"/>
      <c r="I179" s="10"/>
      <c r="J179" s="10"/>
      <c r="K179" s="10"/>
      <c r="L179" s="10"/>
      <c r="M179" s="10"/>
      <c r="N179" s="10"/>
      <c r="O179" s="10"/>
      <c r="P179" s="10"/>
      <c r="Q179" s="10"/>
      <c r="R179" s="10"/>
      <c r="S179" s="10"/>
      <c r="T179" s="10"/>
    </row>
    <row r="180" spans="3:20" ht="15" x14ac:dyDescent="0.2">
      <c r="C180" s="10"/>
      <c r="D180" s="10"/>
      <c r="E180" s="11"/>
      <c r="F180" s="10"/>
      <c r="G180" s="10"/>
      <c r="H180" s="11"/>
      <c r="I180" s="10"/>
      <c r="J180" s="10"/>
      <c r="K180" s="10"/>
      <c r="L180" s="10"/>
      <c r="M180" s="10"/>
      <c r="N180" s="10"/>
      <c r="O180" s="10"/>
      <c r="P180" s="10"/>
      <c r="Q180" s="10"/>
      <c r="R180" s="10"/>
      <c r="S180" s="10"/>
      <c r="T180" s="10"/>
    </row>
    <row r="181" spans="3:20" ht="15" x14ac:dyDescent="0.2">
      <c r="C181" s="10"/>
      <c r="D181" s="10"/>
      <c r="E181" s="11"/>
      <c r="F181" s="10"/>
      <c r="G181" s="10"/>
      <c r="H181" s="11"/>
      <c r="I181" s="10"/>
      <c r="J181" s="10"/>
      <c r="K181" s="10"/>
      <c r="L181" s="10"/>
      <c r="M181" s="10"/>
      <c r="N181" s="10"/>
      <c r="O181" s="10"/>
      <c r="P181" s="10"/>
      <c r="Q181" s="10"/>
      <c r="R181" s="10"/>
      <c r="S181" s="10"/>
      <c r="T181" s="10"/>
    </row>
    <row r="182" spans="3:20" ht="15" x14ac:dyDescent="0.2">
      <c r="C182" s="10"/>
      <c r="D182" s="10"/>
      <c r="E182" s="11"/>
      <c r="F182" s="10"/>
      <c r="G182" s="10"/>
      <c r="H182" s="11"/>
      <c r="I182" s="10"/>
      <c r="J182" s="10"/>
      <c r="K182" s="10"/>
      <c r="L182" s="10"/>
      <c r="M182" s="10"/>
      <c r="N182" s="10"/>
      <c r="O182" s="10"/>
      <c r="P182" s="10"/>
      <c r="Q182" s="10"/>
      <c r="R182" s="10"/>
      <c r="S182" s="10"/>
      <c r="T182" s="10"/>
    </row>
    <row r="183" spans="3:20" ht="15" x14ac:dyDescent="0.2">
      <c r="C183" s="10"/>
      <c r="D183" s="10"/>
      <c r="E183" s="11"/>
      <c r="F183" s="10"/>
      <c r="G183" s="10"/>
      <c r="H183" s="11"/>
      <c r="I183" s="10"/>
      <c r="J183" s="10"/>
      <c r="K183" s="10"/>
      <c r="L183" s="10"/>
      <c r="M183" s="10"/>
      <c r="N183" s="10"/>
      <c r="O183" s="10"/>
      <c r="P183" s="10"/>
      <c r="Q183" s="10"/>
      <c r="R183" s="10"/>
      <c r="S183" s="10"/>
      <c r="T183" s="10"/>
    </row>
    <row r="184" spans="3:20" ht="15" x14ac:dyDescent="0.2">
      <c r="C184" s="10"/>
      <c r="D184" s="10"/>
      <c r="E184" s="11"/>
      <c r="F184" s="10"/>
      <c r="G184" s="10"/>
      <c r="H184" s="11"/>
      <c r="I184" s="10"/>
      <c r="J184" s="10"/>
      <c r="K184" s="10"/>
      <c r="L184" s="10"/>
      <c r="M184" s="10"/>
      <c r="N184" s="10"/>
      <c r="O184" s="10"/>
      <c r="P184" s="10"/>
      <c r="Q184" s="10"/>
      <c r="R184" s="10"/>
      <c r="S184" s="10"/>
      <c r="T184" s="10"/>
    </row>
    <row r="185" spans="3:20" ht="15" x14ac:dyDescent="0.2">
      <c r="C185" s="10"/>
      <c r="D185" s="10"/>
      <c r="E185" s="11"/>
      <c r="F185" s="10"/>
      <c r="G185" s="10"/>
      <c r="H185" s="11"/>
      <c r="I185" s="10"/>
      <c r="J185" s="10"/>
      <c r="K185" s="10"/>
      <c r="L185" s="10"/>
      <c r="M185" s="10"/>
      <c r="N185" s="10"/>
      <c r="O185" s="10"/>
      <c r="P185" s="10"/>
      <c r="Q185" s="10"/>
      <c r="R185" s="10"/>
      <c r="S185" s="10"/>
      <c r="T185" s="10"/>
    </row>
    <row r="186" spans="3:20" ht="15" x14ac:dyDescent="0.2">
      <c r="C186" s="10"/>
      <c r="D186" s="10"/>
      <c r="E186" s="11"/>
      <c r="F186" s="10"/>
      <c r="G186" s="10"/>
      <c r="H186" s="11"/>
      <c r="I186" s="10"/>
      <c r="J186" s="10"/>
      <c r="K186" s="10"/>
      <c r="L186" s="10"/>
      <c r="M186" s="10"/>
      <c r="N186" s="10"/>
      <c r="O186" s="10"/>
      <c r="P186" s="10"/>
      <c r="Q186" s="10"/>
      <c r="R186" s="10"/>
      <c r="S186" s="10"/>
      <c r="T186" s="10"/>
    </row>
    <row r="187" spans="3:20" ht="15" x14ac:dyDescent="0.2">
      <c r="C187" s="10"/>
      <c r="D187" s="10"/>
      <c r="E187" s="11"/>
      <c r="F187" s="10"/>
      <c r="G187" s="10"/>
      <c r="H187" s="11"/>
      <c r="I187" s="10"/>
      <c r="J187" s="10"/>
      <c r="K187" s="10"/>
      <c r="L187" s="10"/>
      <c r="M187" s="10"/>
      <c r="N187" s="10"/>
      <c r="O187" s="10"/>
      <c r="P187" s="10"/>
      <c r="Q187" s="10"/>
      <c r="R187" s="10"/>
      <c r="S187" s="10"/>
      <c r="T187" s="10"/>
    </row>
    <row r="188" spans="3:20" ht="15" x14ac:dyDescent="0.2">
      <c r="C188" s="10"/>
      <c r="D188" s="10"/>
      <c r="E188" s="11"/>
      <c r="F188" s="10"/>
      <c r="G188" s="10"/>
      <c r="H188" s="11"/>
      <c r="I188" s="10"/>
      <c r="J188" s="10"/>
      <c r="K188" s="10"/>
      <c r="L188" s="10"/>
      <c r="M188" s="10"/>
      <c r="N188" s="10"/>
      <c r="O188" s="10"/>
      <c r="P188" s="10"/>
      <c r="Q188" s="10"/>
      <c r="R188" s="10"/>
      <c r="S188" s="10"/>
      <c r="T188" s="10"/>
    </row>
    <row r="189" spans="3:20" ht="15" x14ac:dyDescent="0.2">
      <c r="C189" s="10"/>
      <c r="D189" s="10"/>
      <c r="E189" s="11"/>
      <c r="F189" s="10"/>
      <c r="G189" s="10"/>
      <c r="H189" s="11"/>
      <c r="I189" s="10"/>
      <c r="J189" s="10"/>
      <c r="K189" s="10"/>
      <c r="L189" s="10"/>
      <c r="M189" s="10"/>
      <c r="N189" s="10"/>
      <c r="O189" s="10"/>
      <c r="P189" s="10"/>
      <c r="Q189" s="10"/>
      <c r="R189" s="10"/>
      <c r="S189" s="10"/>
      <c r="T189" s="10"/>
    </row>
    <row r="190" spans="3:20" ht="15" x14ac:dyDescent="0.2">
      <c r="C190" s="10"/>
      <c r="D190" s="10"/>
      <c r="E190" s="11"/>
      <c r="F190" s="10"/>
      <c r="G190" s="10"/>
      <c r="H190" s="11"/>
      <c r="I190" s="10"/>
      <c r="J190" s="10"/>
      <c r="K190" s="10"/>
      <c r="L190" s="10"/>
      <c r="M190" s="10"/>
      <c r="N190" s="10"/>
      <c r="O190" s="10"/>
      <c r="P190" s="10"/>
      <c r="Q190" s="10"/>
      <c r="R190" s="10"/>
      <c r="S190" s="10"/>
      <c r="T190" s="10"/>
    </row>
    <row r="191" spans="3:20" ht="15" x14ac:dyDescent="0.2">
      <c r="C191" s="10"/>
      <c r="D191" s="10"/>
      <c r="E191" s="11"/>
      <c r="F191" s="10"/>
      <c r="G191" s="10"/>
      <c r="H191" s="11"/>
      <c r="I191" s="10"/>
      <c r="J191" s="10"/>
      <c r="K191" s="10"/>
      <c r="L191" s="10"/>
      <c r="M191" s="10"/>
      <c r="N191" s="10"/>
      <c r="O191" s="10"/>
      <c r="P191" s="10"/>
      <c r="Q191" s="10"/>
      <c r="R191" s="10"/>
      <c r="S191" s="10"/>
      <c r="T191" s="10"/>
    </row>
    <row r="192" spans="3:20" ht="15" x14ac:dyDescent="0.2">
      <c r="C192" s="10"/>
      <c r="D192" s="10"/>
      <c r="E192" s="11"/>
      <c r="F192" s="10"/>
      <c r="G192" s="10"/>
      <c r="H192" s="11"/>
      <c r="I192" s="10"/>
      <c r="J192" s="10"/>
      <c r="K192" s="10"/>
      <c r="L192" s="10"/>
      <c r="M192" s="10"/>
      <c r="N192" s="10"/>
      <c r="O192" s="10"/>
      <c r="P192" s="10"/>
      <c r="Q192" s="10"/>
      <c r="R192" s="10"/>
      <c r="S192" s="10"/>
      <c r="T192" s="10"/>
    </row>
    <row r="193" spans="3:20" ht="15" x14ac:dyDescent="0.2">
      <c r="C193" s="10"/>
      <c r="D193" s="10"/>
      <c r="E193" s="11"/>
      <c r="F193" s="10"/>
      <c r="G193" s="10"/>
      <c r="H193" s="11"/>
      <c r="I193" s="10"/>
      <c r="J193" s="10"/>
      <c r="K193" s="10"/>
      <c r="L193" s="10"/>
      <c r="M193" s="10"/>
      <c r="N193" s="10"/>
      <c r="O193" s="10"/>
      <c r="P193" s="10"/>
      <c r="Q193" s="10"/>
      <c r="R193" s="10"/>
      <c r="S193" s="10"/>
      <c r="T193" s="10"/>
    </row>
    <row r="194" spans="3:20" ht="15" x14ac:dyDescent="0.2">
      <c r="C194" s="10"/>
      <c r="D194" s="10"/>
      <c r="E194" s="11"/>
      <c r="F194" s="10"/>
      <c r="G194" s="10"/>
      <c r="H194" s="11"/>
      <c r="I194" s="10"/>
      <c r="J194" s="10"/>
      <c r="K194" s="10"/>
      <c r="L194" s="10"/>
      <c r="M194" s="10"/>
      <c r="N194" s="10"/>
      <c r="O194" s="10"/>
      <c r="P194" s="10"/>
      <c r="Q194" s="10"/>
      <c r="R194" s="10"/>
      <c r="S194" s="10"/>
      <c r="T194" s="10"/>
    </row>
    <row r="195" spans="3:20" ht="15" x14ac:dyDescent="0.2">
      <c r="C195" s="10"/>
      <c r="D195" s="10"/>
      <c r="E195" s="11"/>
      <c r="F195" s="10"/>
      <c r="G195" s="10"/>
      <c r="H195" s="11"/>
      <c r="I195" s="10"/>
      <c r="J195" s="10"/>
      <c r="K195" s="10"/>
      <c r="L195" s="10"/>
      <c r="M195" s="10"/>
      <c r="N195" s="10"/>
      <c r="O195" s="10"/>
      <c r="P195" s="10"/>
      <c r="Q195" s="10"/>
      <c r="R195" s="10"/>
      <c r="S195" s="10"/>
      <c r="T195" s="10"/>
    </row>
    <row r="196" spans="3:20" ht="15" x14ac:dyDescent="0.2">
      <c r="C196" s="10"/>
      <c r="D196" s="10"/>
      <c r="E196" s="11"/>
      <c r="F196" s="10"/>
      <c r="G196" s="10"/>
      <c r="H196" s="11"/>
      <c r="I196" s="10"/>
      <c r="J196" s="10"/>
      <c r="K196" s="10"/>
      <c r="L196" s="10"/>
      <c r="M196" s="10"/>
      <c r="N196" s="10"/>
      <c r="O196" s="10"/>
      <c r="P196" s="10"/>
      <c r="Q196" s="10"/>
      <c r="R196" s="10"/>
      <c r="S196" s="10"/>
      <c r="T196" s="10"/>
    </row>
    <row r="197" spans="3:20" ht="15" x14ac:dyDescent="0.2">
      <c r="C197" s="10"/>
      <c r="D197" s="10"/>
      <c r="E197" s="11"/>
      <c r="F197" s="10"/>
      <c r="G197" s="10"/>
      <c r="H197" s="11"/>
      <c r="I197" s="10"/>
      <c r="J197" s="10"/>
      <c r="K197" s="10"/>
      <c r="L197" s="10"/>
      <c r="M197" s="10"/>
      <c r="N197" s="10"/>
      <c r="O197" s="10"/>
      <c r="P197" s="10"/>
      <c r="Q197" s="10"/>
      <c r="R197" s="10"/>
      <c r="S197" s="10"/>
      <c r="T197" s="10"/>
    </row>
    <row r="198" spans="3:20" ht="15" x14ac:dyDescent="0.2">
      <c r="C198" s="10"/>
      <c r="D198" s="10"/>
      <c r="E198" s="11"/>
      <c r="F198" s="10"/>
      <c r="G198" s="10"/>
      <c r="H198" s="11"/>
      <c r="I198" s="10"/>
      <c r="J198" s="10"/>
      <c r="K198" s="10"/>
      <c r="L198" s="10"/>
      <c r="M198" s="10"/>
      <c r="N198" s="10"/>
      <c r="O198" s="10"/>
      <c r="P198" s="10"/>
      <c r="Q198" s="10"/>
      <c r="R198" s="10"/>
      <c r="S198" s="10"/>
      <c r="T198" s="10"/>
    </row>
    <row r="199" spans="3:20" ht="15" x14ac:dyDescent="0.2">
      <c r="C199" s="10"/>
      <c r="D199" s="10"/>
      <c r="E199" s="11"/>
      <c r="F199" s="10"/>
      <c r="G199" s="10"/>
      <c r="H199" s="11"/>
      <c r="I199" s="10"/>
      <c r="J199" s="10"/>
      <c r="K199" s="10"/>
      <c r="L199" s="10"/>
      <c r="M199" s="10"/>
      <c r="N199" s="10"/>
      <c r="O199" s="10"/>
      <c r="P199" s="10"/>
      <c r="Q199" s="10"/>
      <c r="R199" s="10"/>
      <c r="S199" s="10"/>
      <c r="T199" s="10"/>
    </row>
    <row r="200" spans="3:20" ht="15" x14ac:dyDescent="0.2">
      <c r="C200" s="10"/>
      <c r="D200" s="10"/>
      <c r="E200" s="11"/>
      <c r="F200" s="10"/>
      <c r="G200" s="10"/>
      <c r="H200" s="11"/>
      <c r="I200" s="10"/>
      <c r="J200" s="10"/>
      <c r="K200" s="10"/>
      <c r="L200" s="10"/>
      <c r="M200" s="10"/>
      <c r="N200" s="10"/>
      <c r="O200" s="10"/>
      <c r="P200" s="10"/>
      <c r="Q200" s="10"/>
      <c r="R200" s="10"/>
      <c r="S200" s="10"/>
      <c r="T200" s="10"/>
    </row>
  </sheetData>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BA79-6CCE-4B36-AB6C-C9E954BDFF06}">
  <dimension ref="A1:R12"/>
  <sheetViews>
    <sheetView workbookViewId="0"/>
  </sheetViews>
  <sheetFormatPr defaultColWidth="29.44140625" defaultRowHeight="15.6" x14ac:dyDescent="0.2"/>
  <cols>
    <col min="1" max="1" width="20.77734375" style="18" customWidth="1"/>
    <col min="2" max="9" width="29.44140625" style="18" customWidth="1"/>
    <col min="10" max="10" width="29.44140625" style="17" customWidth="1"/>
    <col min="11" max="16384" width="29.44140625" style="17"/>
  </cols>
  <sheetData>
    <row r="1" spans="1:18" s="19" customFormat="1" ht="20.25" x14ac:dyDescent="0.2">
      <c r="A1" s="16" t="s">
        <v>482</v>
      </c>
      <c r="B1" s="17"/>
      <c r="C1" s="17"/>
      <c r="D1" s="17"/>
      <c r="E1" s="17"/>
      <c r="F1" s="17"/>
      <c r="G1" s="17"/>
      <c r="H1" s="18"/>
      <c r="I1" s="18"/>
      <c r="J1" s="17"/>
      <c r="K1" s="17"/>
      <c r="L1" s="17"/>
      <c r="M1" s="17"/>
      <c r="N1" s="17"/>
      <c r="O1" s="17"/>
      <c r="P1" s="17"/>
      <c r="Q1" s="17"/>
      <c r="R1" s="17"/>
    </row>
    <row r="2" spans="1:18" ht="15" x14ac:dyDescent="0.2">
      <c r="A2" s="17" t="s">
        <v>483</v>
      </c>
      <c r="B2" s="20"/>
      <c r="C2" s="20"/>
      <c r="D2" s="17"/>
      <c r="E2" s="17"/>
      <c r="F2" s="17"/>
      <c r="G2" s="17"/>
      <c r="H2" s="17"/>
      <c r="I2" s="17"/>
    </row>
    <row r="3" spans="1:18" ht="57.75" customHeight="1" x14ac:dyDescent="0.2">
      <c r="A3" s="17"/>
      <c r="B3" s="37" t="s">
        <v>484</v>
      </c>
      <c r="C3" s="37"/>
      <c r="D3" s="37"/>
      <c r="E3" s="37" t="s">
        <v>485</v>
      </c>
      <c r="F3" s="37"/>
      <c r="G3" s="37"/>
    </row>
    <row r="4" spans="1:18" ht="69" customHeight="1" x14ac:dyDescent="0.2">
      <c r="A4" s="21" t="s">
        <v>486</v>
      </c>
      <c r="B4" s="22" t="s">
        <v>487</v>
      </c>
      <c r="C4" s="22" t="s">
        <v>488</v>
      </c>
      <c r="D4" s="22" t="s">
        <v>489</v>
      </c>
      <c r="E4" s="22" t="s">
        <v>490</v>
      </c>
      <c r="F4" s="22" t="s">
        <v>491</v>
      </c>
      <c r="G4" s="22" t="s">
        <v>492</v>
      </c>
    </row>
    <row r="5" spans="1:18" ht="16.149999999999999" customHeight="1" x14ac:dyDescent="0.2">
      <c r="A5" s="23" t="s">
        <v>366</v>
      </c>
      <c r="B5" s="24">
        <v>724796</v>
      </c>
      <c r="C5" s="24">
        <v>524981</v>
      </c>
      <c r="D5" s="25">
        <v>72.431553154266894</v>
      </c>
      <c r="E5" s="24">
        <v>711640</v>
      </c>
      <c r="F5" s="24">
        <v>531609</v>
      </c>
      <c r="G5" s="25">
        <v>74.701956045191395</v>
      </c>
    </row>
    <row r="6" spans="1:18" ht="16.149999999999999" customHeight="1" x14ac:dyDescent="0.2">
      <c r="A6" s="23" t="s">
        <v>493</v>
      </c>
      <c r="B6" s="24">
        <v>61931</v>
      </c>
      <c r="C6" s="24">
        <v>43434</v>
      </c>
      <c r="D6" s="17">
        <v>70.099999999999994</v>
      </c>
      <c r="E6" s="24">
        <v>62068</v>
      </c>
      <c r="F6" s="24">
        <v>46190</v>
      </c>
      <c r="G6" s="25">
        <v>74.400000000000006</v>
      </c>
      <c r="H6" s="17"/>
    </row>
    <row r="7" spans="1:18" ht="16.149999999999999" customHeight="1" x14ac:dyDescent="0.2">
      <c r="A7" s="23" t="s">
        <v>494</v>
      </c>
      <c r="B7" s="26">
        <v>38929</v>
      </c>
      <c r="C7" s="26">
        <v>28255</v>
      </c>
      <c r="D7" s="27">
        <v>72.599999999999994</v>
      </c>
      <c r="E7" s="24">
        <v>38212</v>
      </c>
      <c r="F7" s="24">
        <v>28897</v>
      </c>
      <c r="G7" s="17">
        <v>75.599999999999994</v>
      </c>
    </row>
    <row r="8" spans="1:18" ht="16.149999999999999" customHeight="1" x14ac:dyDescent="0.2">
      <c r="A8" s="23" t="s">
        <v>495</v>
      </c>
      <c r="B8" s="28" t="s">
        <v>496</v>
      </c>
      <c r="C8" s="28" t="s">
        <v>496</v>
      </c>
      <c r="D8" s="28" t="s">
        <v>496</v>
      </c>
      <c r="E8" s="24">
        <v>27222</v>
      </c>
      <c r="F8" s="24">
        <v>14951</v>
      </c>
      <c r="G8" s="25">
        <v>54.9</v>
      </c>
    </row>
    <row r="9" spans="1:18" ht="16.149999999999999" customHeight="1" x14ac:dyDescent="0.2">
      <c r="A9" s="21" t="s">
        <v>497</v>
      </c>
      <c r="B9" s="29">
        <f>SUM(B5:B7)</f>
        <v>825656</v>
      </c>
      <c r="C9" s="29">
        <f>SUM(C5:C7)</f>
        <v>596670</v>
      </c>
      <c r="D9" s="30">
        <f>(United_Kingdom!$C9/United_Kingdom!$B9)*100</f>
        <v>72.266173806040285</v>
      </c>
      <c r="E9" s="31">
        <f>SUM(E5:E8)</f>
        <v>839142</v>
      </c>
      <c r="F9" s="31">
        <f>SUM(F5:F8)</f>
        <v>621647</v>
      </c>
      <c r="G9" s="32">
        <f>(United_Kingdom!$F9/United_Kingdom!$E9)*100</f>
        <v>74.081263957709183</v>
      </c>
    </row>
    <row r="10" spans="1:18" ht="15" x14ac:dyDescent="0.2">
      <c r="A10" s="33" t="s">
        <v>498</v>
      </c>
      <c r="B10" s="17"/>
      <c r="C10" s="17"/>
      <c r="D10" s="17"/>
      <c r="E10" s="24"/>
      <c r="F10" s="24"/>
      <c r="G10" s="25"/>
      <c r="H10" s="17"/>
      <c r="I10" s="17"/>
    </row>
    <row r="11" spans="1:18" ht="15" x14ac:dyDescent="0.2">
      <c r="A11" s="33" t="s">
        <v>499</v>
      </c>
      <c r="B11" s="33"/>
      <c r="C11" s="17"/>
      <c r="D11" s="17"/>
      <c r="E11" s="24"/>
      <c r="F11" s="24"/>
      <c r="G11" s="25"/>
      <c r="H11" s="17"/>
      <c r="I11" s="17"/>
    </row>
    <row r="12" spans="1:18" customFormat="1" ht="15" x14ac:dyDescent="0.2">
      <c r="A12" s="34" t="s">
        <v>500</v>
      </c>
      <c r="B12" s="34"/>
      <c r="C12" s="34"/>
      <c r="D12" s="34"/>
      <c r="E12" s="35"/>
      <c r="F12" s="35"/>
      <c r="G12" s="36"/>
    </row>
  </sheetData>
  <mergeCells count="2">
    <mergeCell ref="B3:D3"/>
    <mergeCell ref="E3:G3"/>
  </mergeCells>
  <hyperlinks>
    <hyperlink ref="A10" r:id="rId1" xr:uid="{DED39020-66AE-48FB-ABB1-D4B30B346609}"/>
    <hyperlink ref="A11" r:id="rId2" xr:uid="{872DCB0B-E7E5-49F1-A777-15D186937454}"/>
    <hyperlink ref="A12" r:id="rId3" xr:uid="{6FC9FE9D-01E8-4ABB-A7C7-4815A2B51437}"/>
  </hyperlinks>
  <pageMargins left="0.70000000000000007" right="0.70000000000000007" top="0.75" bottom="0.75" header="0.30000000000000004" footer="0.30000000000000004"/>
  <pageSetup paperSize="0" fitToWidth="0" fitToHeight="0" orientation="portrait" horizontalDpi="0" verticalDpi="0" copies="0"/>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Contents</vt:lpstr>
      <vt:lpstr>Notes</vt:lpstr>
      <vt:lpstr>Vaccination_cohorts</vt:lpstr>
      <vt:lpstr>Local_authority</vt:lpstr>
      <vt:lpstr>NHS_England_regions</vt:lpstr>
      <vt:lpstr>UKHSA_regions</vt:lpstr>
      <vt:lpstr>NHS_Integrated_Care_Boards</vt:lpstr>
      <vt:lpstr>United_Kingdom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TD/IPV VC report academic year 2024/25 </dc:title>
  <dc:creator>UKHSA</dc:creator>
  <dcterms:created xsi:type="dcterms:W3CDTF">2026-01-27T22:36:12Z</dcterms:created>
  <dcterms:modified xsi:type="dcterms:W3CDTF">2026-01-28T11:36:29Z</dcterms:modified>
</cp:coreProperties>
</file>