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8_{C37B2E93-0398-458C-9EFA-E85D638C9689}" xr6:coauthVersionLast="47" xr6:coauthVersionMax="47" xr10:uidLastSave="{00000000-0000-0000-0000-000000000000}"/>
  <workbookProtection workbookAlgorithmName="SHA-512" workbookHashValue="TvNy5JfseiO2/BG5KvqDUZvKC+N7E2q+k2PAgOci0VYFZMtczxc2qA2OMpzDADtN1akt00zVfsOO5yjfDR8ZNw==" workbookSaltValue="nzunSzPo45gsZJ1kBrDRfg==" workbookSpinCount="100000" lockStructure="1"/>
  <bookViews>
    <workbookView xWindow="-18930" yWindow="-16320" windowWidth="29040" windowHeight="15720" xr2:uid="{00000000-000D-0000-FFFF-FFFF00000000}"/>
  </bookViews>
  <sheets>
    <sheet name="Cover_sheet" sheetId="9" r:id="rId1"/>
    <sheet name="config" sheetId="26" state="hidden" r:id="rId2"/>
    <sheet name="Contents" sheetId="10" r:id="rId3"/>
    <sheet name="Data" sheetId="21" r:id="rId4"/>
    <sheet name="FIRE1401a working" sheetId="22" state="hidden" r:id="rId5"/>
    <sheet name="FIRE1401b working" sheetId="24" state="hidden" r:id="rId6"/>
    <sheet name="FIRE1401a" sheetId="13" r:id="rId7"/>
    <sheet name="FIRE1401b" sheetId="25" r:id="rId8"/>
  </sheets>
  <definedNames>
    <definedName name="_xlnm._FilterDatabase" localSheetId="3" hidden="1">Data!$A$1:$C$1354</definedName>
    <definedName name="_xlnm.Print_Area" localSheetId="2">Contents!$A$1:$E$6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0" l="1"/>
  <c r="A5" i="9"/>
  <c r="A8" i="9" l="1"/>
  <c r="B3" i="24"/>
  <c r="B3" i="25" s="1"/>
  <c r="B4" i="24"/>
  <c r="B4" i="25" s="1"/>
  <c r="B5" i="24"/>
  <c r="B5" i="25" s="1"/>
  <c r="B6" i="24"/>
  <c r="B6" i="25" s="1"/>
  <c r="B7" i="24"/>
  <c r="B7" i="25" s="1"/>
  <c r="B8" i="24"/>
  <c r="B8" i="25" s="1"/>
  <c r="B9" i="24"/>
  <c r="B9" i="25" s="1"/>
  <c r="B10" i="24"/>
  <c r="B10" i="25" s="1"/>
  <c r="B11" i="24"/>
  <c r="B11" i="25" s="1"/>
  <c r="B12" i="24"/>
  <c r="B12" i="25" s="1"/>
  <c r="B13" i="24"/>
  <c r="B13" i="25" s="1"/>
  <c r="B14" i="24"/>
  <c r="B14" i="25" s="1"/>
  <c r="B15" i="24"/>
  <c r="B15" i="25" s="1"/>
  <c r="B16" i="24"/>
  <c r="B16" i="25" s="1"/>
  <c r="B17" i="24"/>
  <c r="B17" i="25" s="1"/>
  <c r="B18" i="24"/>
  <c r="B18" i="25" s="1"/>
  <c r="B19" i="24"/>
  <c r="B19" i="25" s="1"/>
  <c r="B20" i="24"/>
  <c r="B20" i="25" s="1"/>
  <c r="B21" i="24"/>
  <c r="B21" i="25" s="1"/>
  <c r="B22" i="24"/>
  <c r="B22" i="25" s="1"/>
  <c r="B23" i="24"/>
  <c r="B23" i="25" s="1"/>
  <c r="B24" i="24"/>
  <c r="B24" i="25" s="1"/>
  <c r="B25" i="24"/>
  <c r="B25" i="25" s="1"/>
  <c r="B26" i="24"/>
  <c r="B26" i="25" s="1"/>
  <c r="B27" i="24"/>
  <c r="B27" i="25" s="1"/>
  <c r="B28" i="24"/>
  <c r="B28" i="25" s="1"/>
  <c r="B29" i="24"/>
  <c r="B29" i="25" s="1"/>
  <c r="B30" i="24"/>
  <c r="B30" i="25" s="1"/>
  <c r="B31" i="24"/>
  <c r="B31" i="25" s="1"/>
  <c r="B32" i="24"/>
  <c r="B32" i="25" s="1"/>
  <c r="B33" i="24"/>
  <c r="B33" i="25" s="1"/>
  <c r="B34" i="24"/>
  <c r="B34" i="25" s="1"/>
  <c r="B35" i="24"/>
  <c r="B35" i="25" s="1"/>
  <c r="B36" i="24"/>
  <c r="B36" i="25" s="1"/>
  <c r="B37" i="24"/>
  <c r="B37" i="25" s="1"/>
  <c r="B38" i="24"/>
  <c r="B38" i="25" s="1"/>
  <c r="B39" i="24"/>
  <c r="B39" i="25" s="1"/>
  <c r="B40" i="24"/>
  <c r="B40" i="25" s="1"/>
  <c r="B41" i="24"/>
  <c r="B41" i="25" s="1"/>
  <c r="B42" i="24"/>
  <c r="B42" i="25" s="1"/>
  <c r="B43" i="24"/>
  <c r="B43" i="25" s="1"/>
  <c r="B44" i="24"/>
  <c r="B44" i="25" s="1"/>
  <c r="B45" i="24"/>
  <c r="B45" i="25" s="1"/>
  <c r="B46" i="24"/>
  <c r="B46" i="25" s="1"/>
  <c r="B47" i="24"/>
  <c r="B47" i="25" s="1"/>
  <c r="B48" i="24"/>
  <c r="B48" i="25" s="1"/>
  <c r="B49" i="24"/>
  <c r="B49" i="25" s="1"/>
  <c r="B50" i="24"/>
  <c r="B50" i="25" s="1"/>
  <c r="B51" i="24"/>
  <c r="B51" i="25" s="1"/>
  <c r="B52" i="24"/>
  <c r="B52" i="25" s="1"/>
  <c r="B53" i="24"/>
  <c r="B53" i="25" s="1"/>
  <c r="B55" i="22"/>
  <c r="B55" i="13" s="1"/>
  <c r="C55" i="22"/>
  <c r="C55" i="13" s="1"/>
  <c r="D55" i="22"/>
  <c r="D55" i="13" s="1"/>
  <c r="E55" i="22"/>
  <c r="E55" i="13" s="1"/>
  <c r="A9" i="9" l="1"/>
  <c r="D3" i="24" l="1"/>
  <c r="D3" i="25" s="1"/>
  <c r="D10" i="24"/>
  <c r="D10" i="25" s="1"/>
  <c r="D15" i="24"/>
  <c r="D15" i="25" s="1"/>
  <c r="D11" i="24"/>
  <c r="D11" i="25" s="1"/>
  <c r="D17" i="24"/>
  <c r="D17" i="25" s="1"/>
  <c r="D18" i="24"/>
  <c r="D18" i="25" s="1"/>
  <c r="D20" i="24"/>
  <c r="D20" i="25" s="1"/>
  <c r="D26" i="24"/>
  <c r="D26" i="25" s="1"/>
  <c r="D27" i="24"/>
  <c r="D27" i="25" s="1"/>
  <c r="D28" i="24"/>
  <c r="D28" i="25" s="1"/>
  <c r="D48" i="24"/>
  <c r="D48" i="25" s="1"/>
  <c r="D32" i="24"/>
  <c r="D32" i="25" s="1"/>
  <c r="D37" i="24"/>
  <c r="D37" i="25" s="1"/>
  <c r="D49" i="24"/>
  <c r="D49" i="25" s="1"/>
  <c r="D38" i="24"/>
  <c r="D38" i="25" s="1"/>
  <c r="D51" i="24"/>
  <c r="D51" i="25" s="1"/>
  <c r="D43" i="24"/>
  <c r="D43" i="25" s="1"/>
  <c r="D44" i="24"/>
  <c r="D44" i="25" s="1"/>
  <c r="E54" i="22"/>
  <c r="E54" i="13" s="1"/>
  <c r="D4" i="24"/>
  <c r="D4" i="25" s="1"/>
  <c r="D5" i="24"/>
  <c r="D5" i="25" s="1"/>
  <c r="D6" i="24"/>
  <c r="D6" i="25" s="1"/>
  <c r="D7" i="24"/>
  <c r="D7" i="25" s="1"/>
  <c r="D8" i="24"/>
  <c r="D8" i="25" s="1"/>
  <c r="D9" i="24"/>
  <c r="D9" i="25" s="1"/>
  <c r="D12" i="24"/>
  <c r="D12" i="25" s="1"/>
  <c r="D13" i="24"/>
  <c r="D13" i="25" s="1"/>
  <c r="D14" i="24"/>
  <c r="D14" i="25" s="1"/>
  <c r="D16" i="24"/>
  <c r="D16" i="25" s="1"/>
  <c r="D19" i="24"/>
  <c r="D19" i="25" s="1"/>
  <c r="D21" i="24"/>
  <c r="D21" i="25" s="1"/>
  <c r="D22" i="24"/>
  <c r="D22" i="25" s="1"/>
  <c r="D23" i="24"/>
  <c r="D23" i="25" s="1"/>
  <c r="D24" i="24"/>
  <c r="D24" i="25" s="1"/>
  <c r="D25" i="24"/>
  <c r="D25" i="25" s="1"/>
  <c r="D29" i="24"/>
  <c r="D29" i="25" s="1"/>
  <c r="D30" i="24"/>
  <c r="D30" i="25" s="1"/>
  <c r="D31" i="24"/>
  <c r="D31" i="25" s="1"/>
  <c r="D33" i="24"/>
  <c r="D33" i="25" s="1"/>
  <c r="D34" i="24"/>
  <c r="D34" i="25" s="1"/>
  <c r="D35" i="24"/>
  <c r="D35" i="25" s="1"/>
  <c r="D36" i="24"/>
  <c r="D36" i="25" s="1"/>
  <c r="D39" i="24"/>
  <c r="D39" i="25" s="1"/>
  <c r="D40" i="24"/>
  <c r="D40" i="25" s="1"/>
  <c r="D41" i="24"/>
  <c r="D41" i="25" s="1"/>
  <c r="D42" i="24"/>
  <c r="D42" i="25" s="1"/>
  <c r="D45" i="24"/>
  <c r="D45" i="25" s="1"/>
  <c r="D46" i="24"/>
  <c r="D46" i="25" s="1"/>
  <c r="C53" i="24"/>
  <c r="D53" i="24"/>
  <c r="D53" i="25" s="1"/>
  <c r="C54" i="22"/>
  <c r="C56" i="22"/>
  <c r="C56" i="13" s="1"/>
  <c r="D47" i="24"/>
  <c r="D47" i="25" s="1"/>
  <c r="D50" i="24"/>
  <c r="D50" i="25" s="1"/>
  <c r="D52" i="24"/>
  <c r="D52" i="25" s="1"/>
  <c r="D56" i="22"/>
  <c r="D56" i="13" s="1"/>
  <c r="B54" i="22"/>
  <c r="B56" i="22"/>
  <c r="B56" i="13" s="1"/>
  <c r="D54" i="24" l="1"/>
  <c r="E56" i="22"/>
  <c r="E56" i="13" s="1"/>
  <c r="B54" i="13" l="1"/>
  <c r="C4" i="24"/>
  <c r="C4" i="25" s="1"/>
  <c r="E4" i="24"/>
  <c r="E4" i="25" s="1"/>
  <c r="F4" i="24"/>
  <c r="F4" i="25" s="1"/>
  <c r="G4" i="24"/>
  <c r="G4" i="25" s="1"/>
  <c r="H4" i="24"/>
  <c r="H4" i="25" s="1"/>
  <c r="I4" i="24"/>
  <c r="I4" i="25" s="1"/>
  <c r="J4" i="24"/>
  <c r="J4" i="25" s="1"/>
  <c r="K4" i="24"/>
  <c r="K4" i="25" s="1"/>
  <c r="L4" i="24"/>
  <c r="L4" i="25" s="1"/>
  <c r="M4" i="24"/>
  <c r="M4" i="25" s="1"/>
  <c r="N4" i="24"/>
  <c r="N4" i="25" s="1"/>
  <c r="O4" i="24"/>
  <c r="O4" i="25" s="1"/>
  <c r="P4" i="24"/>
  <c r="P4" i="25" s="1"/>
  <c r="Q4" i="24"/>
  <c r="Q4" i="25" s="1"/>
  <c r="R4" i="24"/>
  <c r="R4" i="25" s="1"/>
  <c r="S4" i="24"/>
  <c r="S4" i="25" s="1"/>
  <c r="T4" i="24"/>
  <c r="T4" i="25" s="1"/>
  <c r="U4" i="24"/>
  <c r="U4" i="25" s="1"/>
  <c r="V4" i="24"/>
  <c r="V4" i="25" s="1"/>
  <c r="W4" i="24"/>
  <c r="W4" i="25" s="1"/>
  <c r="X4" i="24"/>
  <c r="X4" i="25" s="1"/>
  <c r="Y4" i="24"/>
  <c r="Y4" i="25" s="1"/>
  <c r="C5" i="24"/>
  <c r="C5" i="25" s="1"/>
  <c r="E5" i="24"/>
  <c r="E5" i="25" s="1"/>
  <c r="F5" i="24"/>
  <c r="F5" i="25" s="1"/>
  <c r="G5" i="24"/>
  <c r="G5" i="25" s="1"/>
  <c r="H5" i="24"/>
  <c r="H5" i="25" s="1"/>
  <c r="I5" i="24"/>
  <c r="I5" i="25" s="1"/>
  <c r="J5" i="24"/>
  <c r="J5" i="25" s="1"/>
  <c r="K5" i="24"/>
  <c r="K5" i="25" s="1"/>
  <c r="L5" i="24"/>
  <c r="L5" i="25" s="1"/>
  <c r="M5" i="24"/>
  <c r="M5" i="25" s="1"/>
  <c r="N5" i="24"/>
  <c r="N5" i="25" s="1"/>
  <c r="O5" i="24"/>
  <c r="O5" i="25" s="1"/>
  <c r="P5" i="24"/>
  <c r="P5" i="25" s="1"/>
  <c r="Q5" i="24"/>
  <c r="Q5" i="25" s="1"/>
  <c r="R5" i="24"/>
  <c r="R5" i="25" s="1"/>
  <c r="S5" i="24"/>
  <c r="S5" i="25" s="1"/>
  <c r="T5" i="24"/>
  <c r="T5" i="25" s="1"/>
  <c r="U5" i="24"/>
  <c r="U5" i="25" s="1"/>
  <c r="V5" i="24"/>
  <c r="V5" i="25" s="1"/>
  <c r="W5" i="24"/>
  <c r="W5" i="25" s="1"/>
  <c r="X5" i="24"/>
  <c r="X5" i="25" s="1"/>
  <c r="Y5" i="24"/>
  <c r="Y5" i="25" s="1"/>
  <c r="C6" i="24"/>
  <c r="C6" i="25" s="1"/>
  <c r="E6" i="24"/>
  <c r="E6" i="25" s="1"/>
  <c r="F6" i="24"/>
  <c r="F6" i="25" s="1"/>
  <c r="G6" i="24"/>
  <c r="G6" i="25" s="1"/>
  <c r="H6" i="24"/>
  <c r="H6" i="25" s="1"/>
  <c r="I6" i="24"/>
  <c r="I6" i="25" s="1"/>
  <c r="J6" i="24"/>
  <c r="J6" i="25" s="1"/>
  <c r="K6" i="24"/>
  <c r="K6" i="25" s="1"/>
  <c r="L6" i="24"/>
  <c r="L6" i="25" s="1"/>
  <c r="M6" i="24"/>
  <c r="M6" i="25" s="1"/>
  <c r="N6" i="24"/>
  <c r="N6" i="25" s="1"/>
  <c r="O6" i="24"/>
  <c r="O6" i="25" s="1"/>
  <c r="P6" i="24"/>
  <c r="P6" i="25" s="1"/>
  <c r="Q6" i="24"/>
  <c r="Q6" i="25" s="1"/>
  <c r="R6" i="24"/>
  <c r="R6" i="25" s="1"/>
  <c r="S6" i="24"/>
  <c r="S6" i="25" s="1"/>
  <c r="T6" i="24"/>
  <c r="T6" i="25" s="1"/>
  <c r="U6" i="24"/>
  <c r="U6" i="25" s="1"/>
  <c r="V6" i="24"/>
  <c r="V6" i="25" s="1"/>
  <c r="W6" i="24"/>
  <c r="W6" i="25" s="1"/>
  <c r="X6" i="24"/>
  <c r="X6" i="25" s="1"/>
  <c r="Y6" i="24"/>
  <c r="Y6" i="25" s="1"/>
  <c r="C7" i="24"/>
  <c r="C7" i="25" s="1"/>
  <c r="E7" i="24"/>
  <c r="E7" i="25" s="1"/>
  <c r="F7" i="24"/>
  <c r="F7" i="25" s="1"/>
  <c r="G7" i="24"/>
  <c r="G7" i="25" s="1"/>
  <c r="H7" i="24"/>
  <c r="H7" i="25" s="1"/>
  <c r="I7" i="24"/>
  <c r="I7" i="25" s="1"/>
  <c r="J7" i="24"/>
  <c r="J7" i="25" s="1"/>
  <c r="K7" i="24"/>
  <c r="K7" i="25" s="1"/>
  <c r="L7" i="24"/>
  <c r="L7" i="25" s="1"/>
  <c r="M7" i="24"/>
  <c r="M7" i="25" s="1"/>
  <c r="N7" i="24"/>
  <c r="N7" i="25" s="1"/>
  <c r="O7" i="24"/>
  <c r="O7" i="25" s="1"/>
  <c r="P7" i="24"/>
  <c r="P7" i="25" s="1"/>
  <c r="Q7" i="24"/>
  <c r="Q7" i="25" s="1"/>
  <c r="R7" i="24"/>
  <c r="R7" i="25" s="1"/>
  <c r="S7" i="24"/>
  <c r="S7" i="25" s="1"/>
  <c r="T7" i="24"/>
  <c r="T7" i="25" s="1"/>
  <c r="U7" i="24"/>
  <c r="U7" i="25" s="1"/>
  <c r="V7" i="24"/>
  <c r="V7" i="25" s="1"/>
  <c r="W7" i="24"/>
  <c r="W7" i="25" s="1"/>
  <c r="X7" i="24"/>
  <c r="X7" i="25" s="1"/>
  <c r="Y7" i="24"/>
  <c r="Y7" i="25" s="1"/>
  <c r="C8" i="24"/>
  <c r="C8" i="25" s="1"/>
  <c r="E8" i="24"/>
  <c r="E8" i="25" s="1"/>
  <c r="F8" i="24"/>
  <c r="F8" i="25" s="1"/>
  <c r="G8" i="24"/>
  <c r="G8" i="25" s="1"/>
  <c r="H8" i="24"/>
  <c r="H8" i="25" s="1"/>
  <c r="I8" i="24"/>
  <c r="I8" i="25" s="1"/>
  <c r="J8" i="24"/>
  <c r="J8" i="25" s="1"/>
  <c r="K8" i="24"/>
  <c r="K8" i="25" s="1"/>
  <c r="L8" i="24"/>
  <c r="L8" i="25" s="1"/>
  <c r="M8" i="24"/>
  <c r="M8" i="25" s="1"/>
  <c r="N8" i="24"/>
  <c r="N8" i="25" s="1"/>
  <c r="O8" i="24"/>
  <c r="O8" i="25" s="1"/>
  <c r="P8" i="24"/>
  <c r="P8" i="25" s="1"/>
  <c r="Q8" i="24"/>
  <c r="Q8" i="25" s="1"/>
  <c r="R8" i="24"/>
  <c r="R8" i="25" s="1"/>
  <c r="S8" i="24"/>
  <c r="S8" i="25" s="1"/>
  <c r="T8" i="24"/>
  <c r="T8" i="25" s="1"/>
  <c r="U8" i="24"/>
  <c r="U8" i="25" s="1"/>
  <c r="V8" i="24"/>
  <c r="V8" i="25" s="1"/>
  <c r="W8" i="24"/>
  <c r="W8" i="25" s="1"/>
  <c r="X8" i="24"/>
  <c r="X8" i="25" s="1"/>
  <c r="Y8" i="24"/>
  <c r="Y8" i="25" s="1"/>
  <c r="C9" i="24"/>
  <c r="C9" i="25" s="1"/>
  <c r="E9" i="24"/>
  <c r="E9" i="25" s="1"/>
  <c r="F9" i="24"/>
  <c r="F9" i="25" s="1"/>
  <c r="G9" i="24"/>
  <c r="G9" i="25" s="1"/>
  <c r="H9" i="24"/>
  <c r="H9" i="25" s="1"/>
  <c r="I9" i="24"/>
  <c r="I9" i="25" s="1"/>
  <c r="J9" i="24"/>
  <c r="J9" i="25" s="1"/>
  <c r="K9" i="24"/>
  <c r="K9" i="25" s="1"/>
  <c r="L9" i="24"/>
  <c r="L9" i="25" s="1"/>
  <c r="M9" i="24"/>
  <c r="M9" i="25" s="1"/>
  <c r="N9" i="24"/>
  <c r="N9" i="25" s="1"/>
  <c r="O9" i="24"/>
  <c r="O9" i="25" s="1"/>
  <c r="P9" i="24"/>
  <c r="P9" i="25" s="1"/>
  <c r="Q9" i="24"/>
  <c r="Q9" i="25" s="1"/>
  <c r="R9" i="24"/>
  <c r="R9" i="25" s="1"/>
  <c r="S9" i="24"/>
  <c r="S9" i="25" s="1"/>
  <c r="T9" i="24"/>
  <c r="T9" i="25" s="1"/>
  <c r="U9" i="24"/>
  <c r="U9" i="25" s="1"/>
  <c r="V9" i="24"/>
  <c r="V9" i="25" s="1"/>
  <c r="W9" i="24"/>
  <c r="W9" i="25" s="1"/>
  <c r="X9" i="24"/>
  <c r="X9" i="25" s="1"/>
  <c r="Y9" i="24"/>
  <c r="Y9" i="25" s="1"/>
  <c r="C10" i="24"/>
  <c r="C10" i="25" s="1"/>
  <c r="E10" i="24"/>
  <c r="E10" i="25" s="1"/>
  <c r="F10" i="24"/>
  <c r="F10" i="25" s="1"/>
  <c r="G10" i="24"/>
  <c r="G10" i="25" s="1"/>
  <c r="H10" i="24"/>
  <c r="H10" i="25" s="1"/>
  <c r="I10" i="24"/>
  <c r="I10" i="25" s="1"/>
  <c r="J10" i="24"/>
  <c r="J10" i="25" s="1"/>
  <c r="K10" i="24"/>
  <c r="K10" i="25" s="1"/>
  <c r="L10" i="24"/>
  <c r="L10" i="25" s="1"/>
  <c r="M10" i="24"/>
  <c r="M10" i="25" s="1"/>
  <c r="N10" i="24"/>
  <c r="N10" i="25" s="1"/>
  <c r="O10" i="24"/>
  <c r="O10" i="25" s="1"/>
  <c r="P10" i="24"/>
  <c r="P10" i="25" s="1"/>
  <c r="Q10" i="24"/>
  <c r="Q10" i="25" s="1"/>
  <c r="R10" i="24"/>
  <c r="R10" i="25" s="1"/>
  <c r="S10" i="24"/>
  <c r="S10" i="25" s="1"/>
  <c r="T10" i="24"/>
  <c r="T10" i="25" s="1"/>
  <c r="U10" i="24"/>
  <c r="U10" i="25" s="1"/>
  <c r="V10" i="24"/>
  <c r="V10" i="25" s="1"/>
  <c r="W10" i="24"/>
  <c r="W10" i="25" s="1"/>
  <c r="X10" i="24"/>
  <c r="X10" i="25" s="1"/>
  <c r="Y10" i="24"/>
  <c r="Y10" i="25" s="1"/>
  <c r="C11" i="24"/>
  <c r="C11" i="25" s="1"/>
  <c r="E11" i="24"/>
  <c r="E11" i="25" s="1"/>
  <c r="F11" i="24"/>
  <c r="F11" i="25" s="1"/>
  <c r="G11" i="24"/>
  <c r="G11" i="25" s="1"/>
  <c r="H11" i="24"/>
  <c r="H11" i="25" s="1"/>
  <c r="I11" i="24"/>
  <c r="I11" i="25" s="1"/>
  <c r="J11" i="24"/>
  <c r="J11" i="25" s="1"/>
  <c r="K11" i="24"/>
  <c r="K11" i="25" s="1"/>
  <c r="L11" i="24"/>
  <c r="L11" i="25" s="1"/>
  <c r="M11" i="24"/>
  <c r="M11" i="25" s="1"/>
  <c r="N11" i="24"/>
  <c r="N11" i="25" s="1"/>
  <c r="O11" i="24"/>
  <c r="O11" i="25" s="1"/>
  <c r="P11" i="24"/>
  <c r="P11" i="25" s="1"/>
  <c r="Q11" i="24"/>
  <c r="Q11" i="25" s="1"/>
  <c r="R11" i="24"/>
  <c r="R11" i="25" s="1"/>
  <c r="S11" i="24"/>
  <c r="S11" i="25" s="1"/>
  <c r="T11" i="24"/>
  <c r="T11" i="25" s="1"/>
  <c r="U11" i="24"/>
  <c r="U11" i="25" s="1"/>
  <c r="V11" i="24"/>
  <c r="V11" i="25" s="1"/>
  <c r="W11" i="24"/>
  <c r="W11" i="25" s="1"/>
  <c r="X11" i="24"/>
  <c r="X11" i="25" s="1"/>
  <c r="Y11" i="24"/>
  <c r="Y11" i="25" s="1"/>
  <c r="C12" i="24"/>
  <c r="C12" i="25" s="1"/>
  <c r="E12" i="24"/>
  <c r="E12" i="25" s="1"/>
  <c r="F12" i="24"/>
  <c r="F12" i="25" s="1"/>
  <c r="G12" i="24"/>
  <c r="G12" i="25" s="1"/>
  <c r="H12" i="24"/>
  <c r="H12" i="25" s="1"/>
  <c r="I12" i="24"/>
  <c r="I12" i="25" s="1"/>
  <c r="J12" i="24"/>
  <c r="J12" i="25" s="1"/>
  <c r="K12" i="24"/>
  <c r="K12" i="25" s="1"/>
  <c r="L12" i="24"/>
  <c r="L12" i="25" s="1"/>
  <c r="M12" i="24"/>
  <c r="M12" i="25" s="1"/>
  <c r="N12" i="24"/>
  <c r="N12" i="25" s="1"/>
  <c r="O12" i="24"/>
  <c r="O12" i="25" s="1"/>
  <c r="P12" i="24"/>
  <c r="P12" i="25" s="1"/>
  <c r="Q12" i="24"/>
  <c r="Q12" i="25" s="1"/>
  <c r="R12" i="24"/>
  <c r="R12" i="25" s="1"/>
  <c r="S12" i="24"/>
  <c r="S12" i="25" s="1"/>
  <c r="T12" i="24"/>
  <c r="T12" i="25" s="1"/>
  <c r="U12" i="24"/>
  <c r="U12" i="25" s="1"/>
  <c r="V12" i="24"/>
  <c r="V12" i="25" s="1"/>
  <c r="W12" i="24"/>
  <c r="W12" i="25" s="1"/>
  <c r="X12" i="24"/>
  <c r="X12" i="25" s="1"/>
  <c r="Y12" i="24"/>
  <c r="Y12" i="25" s="1"/>
  <c r="C13" i="24"/>
  <c r="C13" i="25" s="1"/>
  <c r="E13" i="24"/>
  <c r="E13" i="25" s="1"/>
  <c r="F13" i="24"/>
  <c r="F13" i="25" s="1"/>
  <c r="G13" i="24"/>
  <c r="G13" i="25" s="1"/>
  <c r="H13" i="24"/>
  <c r="H13" i="25" s="1"/>
  <c r="I13" i="24"/>
  <c r="I13" i="25" s="1"/>
  <c r="J13" i="24"/>
  <c r="J13" i="25" s="1"/>
  <c r="K13" i="24"/>
  <c r="K13" i="25" s="1"/>
  <c r="L13" i="24"/>
  <c r="L13" i="25" s="1"/>
  <c r="M13" i="24"/>
  <c r="M13" i="25" s="1"/>
  <c r="N13" i="24"/>
  <c r="N13" i="25" s="1"/>
  <c r="O13" i="24"/>
  <c r="O13" i="25" s="1"/>
  <c r="P13" i="24"/>
  <c r="P13" i="25" s="1"/>
  <c r="Q13" i="24"/>
  <c r="Q13" i="25" s="1"/>
  <c r="R13" i="24"/>
  <c r="R13" i="25" s="1"/>
  <c r="S13" i="24"/>
  <c r="S13" i="25" s="1"/>
  <c r="T13" i="24"/>
  <c r="T13" i="25" s="1"/>
  <c r="U13" i="24"/>
  <c r="U13" i="25" s="1"/>
  <c r="V13" i="24"/>
  <c r="V13" i="25" s="1"/>
  <c r="W13" i="24"/>
  <c r="W13" i="25" s="1"/>
  <c r="X13" i="24"/>
  <c r="X13" i="25" s="1"/>
  <c r="Y13" i="24"/>
  <c r="Y13" i="25" s="1"/>
  <c r="C14" i="24"/>
  <c r="C14" i="25" s="1"/>
  <c r="E14" i="24"/>
  <c r="E14" i="25" s="1"/>
  <c r="F14" i="24"/>
  <c r="F14" i="25" s="1"/>
  <c r="G14" i="24"/>
  <c r="G14" i="25" s="1"/>
  <c r="H14" i="24"/>
  <c r="H14" i="25" s="1"/>
  <c r="I14" i="24"/>
  <c r="I14" i="25" s="1"/>
  <c r="J14" i="24"/>
  <c r="J14" i="25" s="1"/>
  <c r="K14" i="24"/>
  <c r="K14" i="25" s="1"/>
  <c r="L14" i="24"/>
  <c r="L14" i="25" s="1"/>
  <c r="M14" i="24"/>
  <c r="M14" i="25" s="1"/>
  <c r="N14" i="24"/>
  <c r="N14" i="25" s="1"/>
  <c r="O14" i="24"/>
  <c r="O14" i="25" s="1"/>
  <c r="P14" i="24"/>
  <c r="P14" i="25" s="1"/>
  <c r="Q14" i="24"/>
  <c r="Q14" i="25" s="1"/>
  <c r="R14" i="24"/>
  <c r="R14" i="25" s="1"/>
  <c r="S14" i="24"/>
  <c r="S14" i="25" s="1"/>
  <c r="T14" i="24"/>
  <c r="T14" i="25" s="1"/>
  <c r="U14" i="24"/>
  <c r="U14" i="25" s="1"/>
  <c r="V14" i="24"/>
  <c r="V14" i="25" s="1"/>
  <c r="W14" i="24"/>
  <c r="W14" i="25" s="1"/>
  <c r="X14" i="24"/>
  <c r="X14" i="25" s="1"/>
  <c r="Y14" i="24"/>
  <c r="Y14" i="25" s="1"/>
  <c r="C15" i="24"/>
  <c r="C15" i="25" s="1"/>
  <c r="E15" i="24"/>
  <c r="E15" i="25" s="1"/>
  <c r="F15" i="24"/>
  <c r="F15" i="25" s="1"/>
  <c r="G15" i="24"/>
  <c r="G15" i="25" s="1"/>
  <c r="H15" i="24"/>
  <c r="H15" i="25" s="1"/>
  <c r="I15" i="24"/>
  <c r="I15" i="25" s="1"/>
  <c r="J15" i="24"/>
  <c r="J15" i="25" s="1"/>
  <c r="K15" i="24"/>
  <c r="K15" i="25" s="1"/>
  <c r="L15" i="24"/>
  <c r="L15" i="25" s="1"/>
  <c r="M15" i="24"/>
  <c r="M15" i="25" s="1"/>
  <c r="N15" i="24"/>
  <c r="N15" i="25" s="1"/>
  <c r="O15" i="24"/>
  <c r="O15" i="25" s="1"/>
  <c r="P15" i="24"/>
  <c r="P15" i="25" s="1"/>
  <c r="Q15" i="24"/>
  <c r="Q15" i="25" s="1"/>
  <c r="R15" i="24"/>
  <c r="R15" i="25" s="1"/>
  <c r="S15" i="24"/>
  <c r="S15" i="25" s="1"/>
  <c r="T15" i="24"/>
  <c r="T15" i="25" s="1"/>
  <c r="U15" i="24"/>
  <c r="U15" i="25" s="1"/>
  <c r="V15" i="24"/>
  <c r="V15" i="25" s="1"/>
  <c r="W15" i="24"/>
  <c r="W15" i="25" s="1"/>
  <c r="X15" i="24"/>
  <c r="X15" i="25" s="1"/>
  <c r="Y15" i="24"/>
  <c r="Y15" i="25" s="1"/>
  <c r="C16" i="24"/>
  <c r="C16" i="25" s="1"/>
  <c r="E16" i="24"/>
  <c r="E16" i="25" s="1"/>
  <c r="F16" i="24"/>
  <c r="F16" i="25" s="1"/>
  <c r="G16" i="24"/>
  <c r="G16" i="25" s="1"/>
  <c r="H16" i="24"/>
  <c r="H16" i="25" s="1"/>
  <c r="I16" i="24"/>
  <c r="I16" i="25" s="1"/>
  <c r="J16" i="24"/>
  <c r="J16" i="25" s="1"/>
  <c r="K16" i="24"/>
  <c r="K16" i="25" s="1"/>
  <c r="L16" i="24"/>
  <c r="L16" i="25" s="1"/>
  <c r="M16" i="24"/>
  <c r="M16" i="25" s="1"/>
  <c r="N16" i="24"/>
  <c r="N16" i="25" s="1"/>
  <c r="O16" i="24"/>
  <c r="O16" i="25" s="1"/>
  <c r="P16" i="24"/>
  <c r="P16" i="25" s="1"/>
  <c r="Q16" i="24"/>
  <c r="Q16" i="25" s="1"/>
  <c r="R16" i="24"/>
  <c r="R16" i="25" s="1"/>
  <c r="S16" i="24"/>
  <c r="S16" i="25" s="1"/>
  <c r="T16" i="24"/>
  <c r="T16" i="25" s="1"/>
  <c r="U16" i="24"/>
  <c r="U16" i="25" s="1"/>
  <c r="V16" i="24"/>
  <c r="V16" i="25" s="1"/>
  <c r="W16" i="24"/>
  <c r="W16" i="25" s="1"/>
  <c r="X16" i="24"/>
  <c r="X16" i="25" s="1"/>
  <c r="Y16" i="24"/>
  <c r="Y16" i="25" s="1"/>
  <c r="C17" i="24"/>
  <c r="C17" i="25" s="1"/>
  <c r="E17" i="24"/>
  <c r="E17" i="25" s="1"/>
  <c r="F17" i="24"/>
  <c r="F17" i="25" s="1"/>
  <c r="G17" i="24"/>
  <c r="G17" i="25" s="1"/>
  <c r="H17" i="24"/>
  <c r="H17" i="25" s="1"/>
  <c r="I17" i="24"/>
  <c r="I17" i="25" s="1"/>
  <c r="J17" i="24"/>
  <c r="J17" i="25" s="1"/>
  <c r="K17" i="24"/>
  <c r="K17" i="25" s="1"/>
  <c r="L17" i="24"/>
  <c r="L17" i="25" s="1"/>
  <c r="M17" i="24"/>
  <c r="M17" i="25" s="1"/>
  <c r="N17" i="24"/>
  <c r="N17" i="25" s="1"/>
  <c r="O17" i="24"/>
  <c r="O17" i="25" s="1"/>
  <c r="P17" i="24"/>
  <c r="P17" i="25" s="1"/>
  <c r="Q17" i="24"/>
  <c r="Q17" i="25" s="1"/>
  <c r="R17" i="24"/>
  <c r="R17" i="25" s="1"/>
  <c r="S17" i="24"/>
  <c r="S17" i="25" s="1"/>
  <c r="T17" i="24"/>
  <c r="T17" i="25" s="1"/>
  <c r="U17" i="24"/>
  <c r="U17" i="25" s="1"/>
  <c r="V17" i="24"/>
  <c r="V17" i="25" s="1"/>
  <c r="W17" i="24"/>
  <c r="W17" i="25" s="1"/>
  <c r="X17" i="24"/>
  <c r="X17" i="25" s="1"/>
  <c r="Y17" i="24"/>
  <c r="Y17" i="25" s="1"/>
  <c r="C18" i="24"/>
  <c r="C18" i="25" s="1"/>
  <c r="E18" i="24"/>
  <c r="E18" i="25" s="1"/>
  <c r="F18" i="24"/>
  <c r="F18" i="25" s="1"/>
  <c r="G18" i="24"/>
  <c r="G18" i="25" s="1"/>
  <c r="H18" i="24"/>
  <c r="H18" i="25" s="1"/>
  <c r="I18" i="24"/>
  <c r="I18" i="25" s="1"/>
  <c r="J18" i="24"/>
  <c r="J18" i="25" s="1"/>
  <c r="K18" i="24"/>
  <c r="K18" i="25" s="1"/>
  <c r="L18" i="24"/>
  <c r="L18" i="25" s="1"/>
  <c r="M18" i="24"/>
  <c r="M18" i="25" s="1"/>
  <c r="N18" i="24"/>
  <c r="N18" i="25" s="1"/>
  <c r="O18" i="24"/>
  <c r="O18" i="25" s="1"/>
  <c r="P18" i="24"/>
  <c r="P18" i="25" s="1"/>
  <c r="Q18" i="24"/>
  <c r="Q18" i="25" s="1"/>
  <c r="R18" i="24"/>
  <c r="R18" i="25" s="1"/>
  <c r="S18" i="24"/>
  <c r="S18" i="25" s="1"/>
  <c r="T18" i="24"/>
  <c r="T18" i="25" s="1"/>
  <c r="U18" i="24"/>
  <c r="U18" i="25" s="1"/>
  <c r="V18" i="24"/>
  <c r="V18" i="25" s="1"/>
  <c r="W18" i="24"/>
  <c r="W18" i="25" s="1"/>
  <c r="X18" i="24"/>
  <c r="X18" i="25" s="1"/>
  <c r="Y18" i="24"/>
  <c r="Y18" i="25" s="1"/>
  <c r="C19" i="24"/>
  <c r="C19" i="25" s="1"/>
  <c r="E19" i="24"/>
  <c r="E19" i="25" s="1"/>
  <c r="F19" i="24"/>
  <c r="F19" i="25" s="1"/>
  <c r="G19" i="24"/>
  <c r="G19" i="25" s="1"/>
  <c r="H19" i="24"/>
  <c r="H19" i="25" s="1"/>
  <c r="I19" i="24"/>
  <c r="I19" i="25" s="1"/>
  <c r="J19" i="24"/>
  <c r="J19" i="25" s="1"/>
  <c r="K19" i="24"/>
  <c r="K19" i="25" s="1"/>
  <c r="L19" i="24"/>
  <c r="L19" i="25" s="1"/>
  <c r="M19" i="24"/>
  <c r="M19" i="25" s="1"/>
  <c r="N19" i="24"/>
  <c r="N19" i="25" s="1"/>
  <c r="O19" i="24"/>
  <c r="O19" i="25" s="1"/>
  <c r="P19" i="24"/>
  <c r="P19" i="25" s="1"/>
  <c r="Q19" i="24"/>
  <c r="Q19" i="25" s="1"/>
  <c r="R19" i="24"/>
  <c r="R19" i="25" s="1"/>
  <c r="S19" i="24"/>
  <c r="S19" i="25" s="1"/>
  <c r="T19" i="24"/>
  <c r="T19" i="25" s="1"/>
  <c r="U19" i="24"/>
  <c r="U19" i="25" s="1"/>
  <c r="V19" i="24"/>
  <c r="V19" i="25" s="1"/>
  <c r="W19" i="24"/>
  <c r="W19" i="25" s="1"/>
  <c r="X19" i="24"/>
  <c r="X19" i="25" s="1"/>
  <c r="Y19" i="24"/>
  <c r="Y19" i="25" s="1"/>
  <c r="C20" i="24"/>
  <c r="C20" i="25" s="1"/>
  <c r="E20" i="24"/>
  <c r="E20" i="25" s="1"/>
  <c r="F20" i="24"/>
  <c r="F20" i="25" s="1"/>
  <c r="G20" i="24"/>
  <c r="G20" i="25" s="1"/>
  <c r="H20" i="24"/>
  <c r="H20" i="25" s="1"/>
  <c r="I20" i="24"/>
  <c r="I20" i="25" s="1"/>
  <c r="J20" i="24"/>
  <c r="J20" i="25" s="1"/>
  <c r="K20" i="24"/>
  <c r="K20" i="25" s="1"/>
  <c r="L20" i="24"/>
  <c r="L20" i="25" s="1"/>
  <c r="M20" i="24"/>
  <c r="M20" i="25" s="1"/>
  <c r="N20" i="24"/>
  <c r="N20" i="25" s="1"/>
  <c r="O20" i="24"/>
  <c r="O20" i="25" s="1"/>
  <c r="P20" i="24"/>
  <c r="P20" i="25" s="1"/>
  <c r="Q20" i="24"/>
  <c r="Q20" i="25" s="1"/>
  <c r="R20" i="24"/>
  <c r="R20" i="25" s="1"/>
  <c r="S20" i="24"/>
  <c r="S20" i="25" s="1"/>
  <c r="T20" i="24"/>
  <c r="T20" i="25" s="1"/>
  <c r="U20" i="24"/>
  <c r="U20" i="25" s="1"/>
  <c r="V20" i="24"/>
  <c r="V20" i="25" s="1"/>
  <c r="W20" i="24"/>
  <c r="W20" i="25" s="1"/>
  <c r="X20" i="24"/>
  <c r="X20" i="25" s="1"/>
  <c r="Y20" i="24"/>
  <c r="Y20" i="25" s="1"/>
  <c r="C21" i="24"/>
  <c r="C21" i="25" s="1"/>
  <c r="E21" i="24"/>
  <c r="E21" i="25" s="1"/>
  <c r="F21" i="24"/>
  <c r="F21" i="25" s="1"/>
  <c r="G21" i="24"/>
  <c r="G21" i="25" s="1"/>
  <c r="H21" i="24"/>
  <c r="H21" i="25" s="1"/>
  <c r="I21" i="24"/>
  <c r="I21" i="25" s="1"/>
  <c r="J21" i="24"/>
  <c r="J21" i="25" s="1"/>
  <c r="K21" i="24"/>
  <c r="K21" i="25" s="1"/>
  <c r="L21" i="24"/>
  <c r="L21" i="25" s="1"/>
  <c r="M21" i="24"/>
  <c r="M21" i="25" s="1"/>
  <c r="N21" i="24"/>
  <c r="N21" i="25" s="1"/>
  <c r="O21" i="24"/>
  <c r="O21" i="25" s="1"/>
  <c r="P21" i="24"/>
  <c r="P21" i="25" s="1"/>
  <c r="Q21" i="24"/>
  <c r="Q21" i="25" s="1"/>
  <c r="R21" i="24"/>
  <c r="R21" i="25" s="1"/>
  <c r="S21" i="24"/>
  <c r="S21" i="25" s="1"/>
  <c r="T21" i="24"/>
  <c r="T21" i="25" s="1"/>
  <c r="U21" i="24"/>
  <c r="U21" i="25" s="1"/>
  <c r="V21" i="24"/>
  <c r="V21" i="25" s="1"/>
  <c r="W21" i="24"/>
  <c r="W21" i="25" s="1"/>
  <c r="X21" i="24"/>
  <c r="X21" i="25" s="1"/>
  <c r="Y21" i="24"/>
  <c r="Y21" i="25" s="1"/>
  <c r="C22" i="24"/>
  <c r="C22" i="25" s="1"/>
  <c r="E22" i="24"/>
  <c r="E22" i="25" s="1"/>
  <c r="F22" i="24"/>
  <c r="F22" i="25" s="1"/>
  <c r="G22" i="24"/>
  <c r="G22" i="25" s="1"/>
  <c r="H22" i="24"/>
  <c r="H22" i="25" s="1"/>
  <c r="I22" i="24"/>
  <c r="I22" i="25" s="1"/>
  <c r="J22" i="24"/>
  <c r="J22" i="25" s="1"/>
  <c r="K22" i="24"/>
  <c r="K22" i="25" s="1"/>
  <c r="L22" i="24"/>
  <c r="L22" i="25" s="1"/>
  <c r="M22" i="24"/>
  <c r="M22" i="25" s="1"/>
  <c r="N22" i="24"/>
  <c r="N22" i="25" s="1"/>
  <c r="O22" i="24"/>
  <c r="O22" i="25" s="1"/>
  <c r="P22" i="24"/>
  <c r="P22" i="25" s="1"/>
  <c r="Q22" i="24"/>
  <c r="Q22" i="25" s="1"/>
  <c r="R22" i="24"/>
  <c r="R22" i="25" s="1"/>
  <c r="S22" i="24"/>
  <c r="S22" i="25" s="1"/>
  <c r="T22" i="24"/>
  <c r="T22" i="25" s="1"/>
  <c r="U22" i="24"/>
  <c r="U22" i="25" s="1"/>
  <c r="V22" i="24"/>
  <c r="V22" i="25" s="1"/>
  <c r="W22" i="24"/>
  <c r="W22" i="25" s="1"/>
  <c r="X22" i="24"/>
  <c r="X22" i="25" s="1"/>
  <c r="Y22" i="24"/>
  <c r="Y22" i="25" s="1"/>
  <c r="C23" i="24"/>
  <c r="C23" i="25" s="1"/>
  <c r="E23" i="24"/>
  <c r="E23" i="25" s="1"/>
  <c r="F23" i="24"/>
  <c r="F23" i="25" s="1"/>
  <c r="G23" i="24"/>
  <c r="G23" i="25" s="1"/>
  <c r="H23" i="24"/>
  <c r="H23" i="25" s="1"/>
  <c r="I23" i="24"/>
  <c r="I23" i="25" s="1"/>
  <c r="J23" i="24"/>
  <c r="J23" i="25" s="1"/>
  <c r="K23" i="24"/>
  <c r="K23" i="25" s="1"/>
  <c r="L23" i="24"/>
  <c r="L23" i="25" s="1"/>
  <c r="M23" i="24"/>
  <c r="M23" i="25" s="1"/>
  <c r="N23" i="24"/>
  <c r="N23" i="25" s="1"/>
  <c r="O23" i="24"/>
  <c r="O23" i="25" s="1"/>
  <c r="P23" i="24"/>
  <c r="P23" i="25" s="1"/>
  <c r="Q23" i="24"/>
  <c r="Q23" i="25" s="1"/>
  <c r="R23" i="24"/>
  <c r="R23" i="25" s="1"/>
  <c r="S23" i="24"/>
  <c r="S23" i="25" s="1"/>
  <c r="T23" i="24"/>
  <c r="T23" i="25" s="1"/>
  <c r="U23" i="24"/>
  <c r="U23" i="25" s="1"/>
  <c r="V23" i="24"/>
  <c r="V23" i="25" s="1"/>
  <c r="W23" i="24"/>
  <c r="W23" i="25" s="1"/>
  <c r="X23" i="24"/>
  <c r="X23" i="25" s="1"/>
  <c r="Y23" i="24"/>
  <c r="Y23" i="25" s="1"/>
  <c r="C24" i="24"/>
  <c r="C24" i="25" s="1"/>
  <c r="E24" i="24"/>
  <c r="E24" i="25" s="1"/>
  <c r="F24" i="24"/>
  <c r="F24" i="25" s="1"/>
  <c r="G24" i="24"/>
  <c r="G24" i="25" s="1"/>
  <c r="H24" i="24"/>
  <c r="H24" i="25" s="1"/>
  <c r="I24" i="24"/>
  <c r="I24" i="25" s="1"/>
  <c r="J24" i="24"/>
  <c r="J24" i="25" s="1"/>
  <c r="K24" i="24"/>
  <c r="K24" i="25" s="1"/>
  <c r="L24" i="24"/>
  <c r="L24" i="25" s="1"/>
  <c r="M24" i="24"/>
  <c r="M24" i="25" s="1"/>
  <c r="N24" i="24"/>
  <c r="N24" i="25" s="1"/>
  <c r="O24" i="24"/>
  <c r="O24" i="25" s="1"/>
  <c r="P24" i="24"/>
  <c r="P24" i="25" s="1"/>
  <c r="Q24" i="24"/>
  <c r="Q24" i="25" s="1"/>
  <c r="R24" i="24"/>
  <c r="R24" i="25" s="1"/>
  <c r="S24" i="24"/>
  <c r="S24" i="25" s="1"/>
  <c r="T24" i="24"/>
  <c r="T24" i="25" s="1"/>
  <c r="U24" i="24"/>
  <c r="U24" i="25" s="1"/>
  <c r="V24" i="24"/>
  <c r="V24" i="25" s="1"/>
  <c r="W24" i="24"/>
  <c r="W24" i="25" s="1"/>
  <c r="X24" i="24"/>
  <c r="X24" i="25" s="1"/>
  <c r="Y24" i="24"/>
  <c r="Y24" i="25" s="1"/>
  <c r="C25" i="24"/>
  <c r="C25" i="25" s="1"/>
  <c r="E25" i="24"/>
  <c r="E25" i="25" s="1"/>
  <c r="F25" i="24"/>
  <c r="F25" i="25" s="1"/>
  <c r="G25" i="24"/>
  <c r="G25" i="25" s="1"/>
  <c r="H25" i="24"/>
  <c r="H25" i="25" s="1"/>
  <c r="I25" i="24"/>
  <c r="I25" i="25" s="1"/>
  <c r="J25" i="24"/>
  <c r="J25" i="25" s="1"/>
  <c r="K25" i="24"/>
  <c r="K25" i="25" s="1"/>
  <c r="L25" i="24"/>
  <c r="L25" i="25" s="1"/>
  <c r="M25" i="24"/>
  <c r="M25" i="25" s="1"/>
  <c r="N25" i="24"/>
  <c r="N25" i="25" s="1"/>
  <c r="O25" i="24"/>
  <c r="O25" i="25" s="1"/>
  <c r="P25" i="24"/>
  <c r="P25" i="25" s="1"/>
  <c r="Q25" i="24"/>
  <c r="Q25" i="25" s="1"/>
  <c r="R25" i="24"/>
  <c r="R25" i="25" s="1"/>
  <c r="S25" i="24"/>
  <c r="S25" i="25" s="1"/>
  <c r="T25" i="24"/>
  <c r="T25" i="25" s="1"/>
  <c r="U25" i="24"/>
  <c r="U25" i="25" s="1"/>
  <c r="V25" i="24"/>
  <c r="V25" i="25" s="1"/>
  <c r="W25" i="24"/>
  <c r="W25" i="25" s="1"/>
  <c r="X25" i="24"/>
  <c r="X25" i="25" s="1"/>
  <c r="Y25" i="24"/>
  <c r="Y25" i="25" s="1"/>
  <c r="C26" i="24"/>
  <c r="C26" i="25" s="1"/>
  <c r="E26" i="24"/>
  <c r="E26" i="25" s="1"/>
  <c r="F26" i="24"/>
  <c r="F26" i="25" s="1"/>
  <c r="G26" i="24"/>
  <c r="G26" i="25" s="1"/>
  <c r="H26" i="24"/>
  <c r="H26" i="25" s="1"/>
  <c r="I26" i="24"/>
  <c r="I26" i="25" s="1"/>
  <c r="J26" i="24"/>
  <c r="J26" i="25" s="1"/>
  <c r="K26" i="24"/>
  <c r="K26" i="25" s="1"/>
  <c r="L26" i="24"/>
  <c r="L26" i="25" s="1"/>
  <c r="M26" i="24"/>
  <c r="M26" i="25" s="1"/>
  <c r="N26" i="24"/>
  <c r="N26" i="25" s="1"/>
  <c r="O26" i="24"/>
  <c r="O26" i="25" s="1"/>
  <c r="P26" i="24"/>
  <c r="P26" i="25" s="1"/>
  <c r="Q26" i="24"/>
  <c r="Q26" i="25" s="1"/>
  <c r="R26" i="24"/>
  <c r="R26" i="25" s="1"/>
  <c r="S26" i="24"/>
  <c r="S26" i="25" s="1"/>
  <c r="T26" i="24"/>
  <c r="T26" i="25" s="1"/>
  <c r="U26" i="24"/>
  <c r="U26" i="25" s="1"/>
  <c r="V26" i="24"/>
  <c r="V26" i="25" s="1"/>
  <c r="W26" i="24"/>
  <c r="W26" i="25" s="1"/>
  <c r="X26" i="24"/>
  <c r="X26" i="25" s="1"/>
  <c r="Y26" i="24"/>
  <c r="Y26" i="25" s="1"/>
  <c r="C27" i="24"/>
  <c r="C27" i="25" s="1"/>
  <c r="E27" i="24"/>
  <c r="E27" i="25" s="1"/>
  <c r="F27" i="24"/>
  <c r="F27" i="25" s="1"/>
  <c r="G27" i="24"/>
  <c r="G27" i="25" s="1"/>
  <c r="H27" i="24"/>
  <c r="H27" i="25" s="1"/>
  <c r="I27" i="24"/>
  <c r="I27" i="25" s="1"/>
  <c r="J27" i="24"/>
  <c r="J27" i="25" s="1"/>
  <c r="K27" i="24"/>
  <c r="K27" i="25" s="1"/>
  <c r="L27" i="24"/>
  <c r="L27" i="25" s="1"/>
  <c r="M27" i="24"/>
  <c r="M27" i="25" s="1"/>
  <c r="N27" i="24"/>
  <c r="N27" i="25" s="1"/>
  <c r="O27" i="24"/>
  <c r="O27" i="25" s="1"/>
  <c r="P27" i="24"/>
  <c r="P27" i="25" s="1"/>
  <c r="Q27" i="24"/>
  <c r="Q27" i="25" s="1"/>
  <c r="R27" i="24"/>
  <c r="R27" i="25" s="1"/>
  <c r="S27" i="24"/>
  <c r="S27" i="25" s="1"/>
  <c r="T27" i="24"/>
  <c r="T27" i="25" s="1"/>
  <c r="U27" i="24"/>
  <c r="U27" i="25" s="1"/>
  <c r="V27" i="24"/>
  <c r="V27" i="25" s="1"/>
  <c r="W27" i="24"/>
  <c r="W27" i="25" s="1"/>
  <c r="X27" i="24"/>
  <c r="X27" i="25" s="1"/>
  <c r="Y27" i="24"/>
  <c r="Y27" i="25" s="1"/>
  <c r="C28" i="24"/>
  <c r="C28" i="25" s="1"/>
  <c r="E28" i="24"/>
  <c r="E28" i="25" s="1"/>
  <c r="F28" i="24"/>
  <c r="F28" i="25" s="1"/>
  <c r="G28" i="24"/>
  <c r="G28" i="25" s="1"/>
  <c r="H28" i="24"/>
  <c r="H28" i="25" s="1"/>
  <c r="I28" i="24"/>
  <c r="I28" i="25" s="1"/>
  <c r="J28" i="24"/>
  <c r="J28" i="25" s="1"/>
  <c r="K28" i="24"/>
  <c r="K28" i="25" s="1"/>
  <c r="L28" i="24"/>
  <c r="L28" i="25" s="1"/>
  <c r="M28" i="24"/>
  <c r="M28" i="25" s="1"/>
  <c r="N28" i="24"/>
  <c r="N28" i="25" s="1"/>
  <c r="O28" i="24"/>
  <c r="O28" i="25" s="1"/>
  <c r="P28" i="24"/>
  <c r="P28" i="25" s="1"/>
  <c r="Q28" i="24"/>
  <c r="Q28" i="25" s="1"/>
  <c r="R28" i="24"/>
  <c r="R28" i="25" s="1"/>
  <c r="S28" i="24"/>
  <c r="S28" i="25" s="1"/>
  <c r="T28" i="24"/>
  <c r="T28" i="25" s="1"/>
  <c r="U28" i="24"/>
  <c r="U28" i="25" s="1"/>
  <c r="V28" i="24"/>
  <c r="V28" i="25" s="1"/>
  <c r="W28" i="24"/>
  <c r="W28" i="25" s="1"/>
  <c r="X28" i="24"/>
  <c r="X28" i="25" s="1"/>
  <c r="Y28" i="24"/>
  <c r="Y28" i="25" s="1"/>
  <c r="C29" i="24"/>
  <c r="C29" i="25" s="1"/>
  <c r="E29" i="24"/>
  <c r="E29" i="25" s="1"/>
  <c r="F29" i="24"/>
  <c r="F29" i="25" s="1"/>
  <c r="G29" i="24"/>
  <c r="G29" i="25" s="1"/>
  <c r="H29" i="24"/>
  <c r="H29" i="25" s="1"/>
  <c r="I29" i="24"/>
  <c r="I29" i="25" s="1"/>
  <c r="J29" i="24"/>
  <c r="J29" i="25" s="1"/>
  <c r="K29" i="24"/>
  <c r="K29" i="25" s="1"/>
  <c r="L29" i="24"/>
  <c r="L29" i="25" s="1"/>
  <c r="M29" i="24"/>
  <c r="M29" i="25" s="1"/>
  <c r="N29" i="24"/>
  <c r="N29" i="25" s="1"/>
  <c r="O29" i="24"/>
  <c r="O29" i="25" s="1"/>
  <c r="P29" i="24"/>
  <c r="P29" i="25" s="1"/>
  <c r="Q29" i="24"/>
  <c r="Q29" i="25" s="1"/>
  <c r="R29" i="24"/>
  <c r="R29" i="25" s="1"/>
  <c r="S29" i="24"/>
  <c r="S29" i="25" s="1"/>
  <c r="T29" i="24"/>
  <c r="T29" i="25" s="1"/>
  <c r="U29" i="24"/>
  <c r="U29" i="25" s="1"/>
  <c r="V29" i="24"/>
  <c r="V29" i="25" s="1"/>
  <c r="W29" i="24"/>
  <c r="W29" i="25" s="1"/>
  <c r="X29" i="24"/>
  <c r="X29" i="25" s="1"/>
  <c r="Y29" i="24"/>
  <c r="Y29" i="25" s="1"/>
  <c r="C30" i="24"/>
  <c r="C30" i="25" s="1"/>
  <c r="E30" i="24"/>
  <c r="E30" i="25" s="1"/>
  <c r="F30" i="24"/>
  <c r="F30" i="25" s="1"/>
  <c r="G30" i="24"/>
  <c r="G30" i="25" s="1"/>
  <c r="H30" i="24"/>
  <c r="H30" i="25" s="1"/>
  <c r="I30" i="24"/>
  <c r="I30" i="25" s="1"/>
  <c r="J30" i="24"/>
  <c r="J30" i="25" s="1"/>
  <c r="K30" i="24"/>
  <c r="K30" i="25" s="1"/>
  <c r="L30" i="24"/>
  <c r="L30" i="25" s="1"/>
  <c r="M30" i="24"/>
  <c r="M30" i="25" s="1"/>
  <c r="N30" i="24"/>
  <c r="N30" i="25" s="1"/>
  <c r="O30" i="24"/>
  <c r="O30" i="25" s="1"/>
  <c r="P30" i="24"/>
  <c r="P30" i="25" s="1"/>
  <c r="Q30" i="24"/>
  <c r="Q30" i="25" s="1"/>
  <c r="R30" i="24"/>
  <c r="R30" i="25" s="1"/>
  <c r="S30" i="24"/>
  <c r="S30" i="25" s="1"/>
  <c r="T30" i="24"/>
  <c r="T30" i="25" s="1"/>
  <c r="U30" i="24"/>
  <c r="U30" i="25" s="1"/>
  <c r="V30" i="24"/>
  <c r="V30" i="25" s="1"/>
  <c r="W30" i="24"/>
  <c r="W30" i="25" s="1"/>
  <c r="X30" i="24"/>
  <c r="X30" i="25" s="1"/>
  <c r="Y30" i="24"/>
  <c r="Y30" i="25" s="1"/>
  <c r="C31" i="24"/>
  <c r="C31" i="25" s="1"/>
  <c r="E31" i="24"/>
  <c r="E31" i="25" s="1"/>
  <c r="F31" i="24"/>
  <c r="F31" i="25" s="1"/>
  <c r="G31" i="24"/>
  <c r="G31" i="25" s="1"/>
  <c r="H31" i="24"/>
  <c r="H31" i="25" s="1"/>
  <c r="I31" i="24"/>
  <c r="I31" i="25" s="1"/>
  <c r="J31" i="24"/>
  <c r="J31" i="25" s="1"/>
  <c r="K31" i="24"/>
  <c r="K31" i="25" s="1"/>
  <c r="L31" i="24"/>
  <c r="L31" i="25" s="1"/>
  <c r="M31" i="24"/>
  <c r="M31" i="25" s="1"/>
  <c r="N31" i="24"/>
  <c r="N31" i="25" s="1"/>
  <c r="O31" i="24"/>
  <c r="O31" i="25" s="1"/>
  <c r="P31" i="24"/>
  <c r="P31" i="25" s="1"/>
  <c r="Q31" i="24"/>
  <c r="Q31" i="25" s="1"/>
  <c r="R31" i="24"/>
  <c r="R31" i="25" s="1"/>
  <c r="S31" i="24"/>
  <c r="S31" i="25" s="1"/>
  <c r="T31" i="24"/>
  <c r="T31" i="25" s="1"/>
  <c r="U31" i="24"/>
  <c r="U31" i="25" s="1"/>
  <c r="V31" i="24"/>
  <c r="V31" i="25" s="1"/>
  <c r="W31" i="24"/>
  <c r="W31" i="25" s="1"/>
  <c r="X31" i="24"/>
  <c r="X31" i="25" s="1"/>
  <c r="Y31" i="24"/>
  <c r="Y31" i="25" s="1"/>
  <c r="C32" i="24"/>
  <c r="C32" i="25" s="1"/>
  <c r="E32" i="24"/>
  <c r="E32" i="25" s="1"/>
  <c r="F32" i="24"/>
  <c r="F32" i="25" s="1"/>
  <c r="G32" i="24"/>
  <c r="G32" i="25" s="1"/>
  <c r="H32" i="24"/>
  <c r="H32" i="25" s="1"/>
  <c r="I32" i="24"/>
  <c r="I32" i="25" s="1"/>
  <c r="J32" i="24"/>
  <c r="J32" i="25" s="1"/>
  <c r="K32" i="24"/>
  <c r="K32" i="25" s="1"/>
  <c r="L32" i="24"/>
  <c r="L32" i="25" s="1"/>
  <c r="M32" i="24"/>
  <c r="M32" i="25" s="1"/>
  <c r="N32" i="24"/>
  <c r="N32" i="25" s="1"/>
  <c r="O32" i="24"/>
  <c r="O32" i="25" s="1"/>
  <c r="P32" i="24"/>
  <c r="P32" i="25" s="1"/>
  <c r="Q32" i="24"/>
  <c r="Q32" i="25" s="1"/>
  <c r="R32" i="24"/>
  <c r="R32" i="25" s="1"/>
  <c r="S32" i="24"/>
  <c r="S32" i="25" s="1"/>
  <c r="T32" i="24"/>
  <c r="T32" i="25" s="1"/>
  <c r="U32" i="24"/>
  <c r="U32" i="25" s="1"/>
  <c r="V32" i="24"/>
  <c r="V32" i="25" s="1"/>
  <c r="W32" i="24"/>
  <c r="W32" i="25" s="1"/>
  <c r="X32" i="24"/>
  <c r="X32" i="25" s="1"/>
  <c r="Y32" i="24"/>
  <c r="Y32" i="25" s="1"/>
  <c r="C33" i="24"/>
  <c r="C33" i="25" s="1"/>
  <c r="E33" i="24"/>
  <c r="E33" i="25" s="1"/>
  <c r="F33" i="24"/>
  <c r="F33" i="25" s="1"/>
  <c r="G33" i="24"/>
  <c r="G33" i="25" s="1"/>
  <c r="H33" i="24"/>
  <c r="H33" i="25" s="1"/>
  <c r="I33" i="24"/>
  <c r="I33" i="25" s="1"/>
  <c r="J33" i="24"/>
  <c r="J33" i="25" s="1"/>
  <c r="K33" i="24"/>
  <c r="K33" i="25" s="1"/>
  <c r="L33" i="24"/>
  <c r="L33" i="25" s="1"/>
  <c r="M33" i="24"/>
  <c r="M33" i="25" s="1"/>
  <c r="N33" i="24"/>
  <c r="N33" i="25" s="1"/>
  <c r="O33" i="24"/>
  <c r="O33" i="25" s="1"/>
  <c r="P33" i="24"/>
  <c r="P33" i="25" s="1"/>
  <c r="Q33" i="24"/>
  <c r="Q33" i="25" s="1"/>
  <c r="R33" i="24"/>
  <c r="R33" i="25" s="1"/>
  <c r="S33" i="24"/>
  <c r="S33" i="25" s="1"/>
  <c r="T33" i="24"/>
  <c r="T33" i="25" s="1"/>
  <c r="U33" i="24"/>
  <c r="U33" i="25" s="1"/>
  <c r="V33" i="24"/>
  <c r="V33" i="25" s="1"/>
  <c r="W33" i="24"/>
  <c r="W33" i="25" s="1"/>
  <c r="X33" i="24"/>
  <c r="X33" i="25" s="1"/>
  <c r="Y33" i="24"/>
  <c r="Y33" i="25" s="1"/>
  <c r="C34" i="24"/>
  <c r="C34" i="25" s="1"/>
  <c r="E34" i="24"/>
  <c r="E34" i="25" s="1"/>
  <c r="F34" i="24"/>
  <c r="F34" i="25" s="1"/>
  <c r="G34" i="24"/>
  <c r="G34" i="25" s="1"/>
  <c r="H34" i="24"/>
  <c r="H34" i="25" s="1"/>
  <c r="I34" i="24"/>
  <c r="I34" i="25" s="1"/>
  <c r="J34" i="24"/>
  <c r="J34" i="25" s="1"/>
  <c r="K34" i="24"/>
  <c r="K34" i="25" s="1"/>
  <c r="L34" i="24"/>
  <c r="L34" i="25" s="1"/>
  <c r="M34" i="24"/>
  <c r="M34" i="25" s="1"/>
  <c r="N34" i="24"/>
  <c r="N34" i="25" s="1"/>
  <c r="O34" i="24"/>
  <c r="O34" i="25" s="1"/>
  <c r="P34" i="24"/>
  <c r="P34" i="25" s="1"/>
  <c r="Q34" i="24"/>
  <c r="Q34" i="25" s="1"/>
  <c r="R34" i="24"/>
  <c r="R34" i="25" s="1"/>
  <c r="S34" i="24"/>
  <c r="S34" i="25" s="1"/>
  <c r="T34" i="24"/>
  <c r="T34" i="25" s="1"/>
  <c r="U34" i="24"/>
  <c r="U34" i="25" s="1"/>
  <c r="V34" i="24"/>
  <c r="V34" i="25" s="1"/>
  <c r="W34" i="24"/>
  <c r="W34" i="25" s="1"/>
  <c r="X34" i="24"/>
  <c r="X34" i="25" s="1"/>
  <c r="Y34" i="24"/>
  <c r="Y34" i="25" s="1"/>
  <c r="C35" i="24"/>
  <c r="C35" i="25" s="1"/>
  <c r="E35" i="24"/>
  <c r="E35" i="25" s="1"/>
  <c r="F35" i="24"/>
  <c r="F35" i="25" s="1"/>
  <c r="G35" i="24"/>
  <c r="G35" i="25" s="1"/>
  <c r="H35" i="24"/>
  <c r="H35" i="25" s="1"/>
  <c r="I35" i="24"/>
  <c r="I35" i="25" s="1"/>
  <c r="J35" i="24"/>
  <c r="J35" i="25" s="1"/>
  <c r="K35" i="24"/>
  <c r="K35" i="25" s="1"/>
  <c r="L35" i="24"/>
  <c r="L35" i="25" s="1"/>
  <c r="M35" i="24"/>
  <c r="M35" i="25" s="1"/>
  <c r="N35" i="24"/>
  <c r="N35" i="25" s="1"/>
  <c r="O35" i="24"/>
  <c r="O35" i="25" s="1"/>
  <c r="P35" i="24"/>
  <c r="P35" i="25" s="1"/>
  <c r="Q35" i="24"/>
  <c r="Q35" i="25" s="1"/>
  <c r="R35" i="24"/>
  <c r="R35" i="25" s="1"/>
  <c r="S35" i="24"/>
  <c r="S35" i="25" s="1"/>
  <c r="T35" i="24"/>
  <c r="T35" i="25" s="1"/>
  <c r="U35" i="24"/>
  <c r="U35" i="25" s="1"/>
  <c r="V35" i="24"/>
  <c r="V35" i="25" s="1"/>
  <c r="W35" i="24"/>
  <c r="W35" i="25" s="1"/>
  <c r="X35" i="24"/>
  <c r="X35" i="25" s="1"/>
  <c r="Y35" i="24"/>
  <c r="Y35" i="25" s="1"/>
  <c r="C36" i="24"/>
  <c r="C36" i="25" s="1"/>
  <c r="E36" i="24"/>
  <c r="E36" i="25" s="1"/>
  <c r="F36" i="24"/>
  <c r="F36" i="25" s="1"/>
  <c r="G36" i="24"/>
  <c r="G36" i="25" s="1"/>
  <c r="H36" i="24"/>
  <c r="H36" i="25" s="1"/>
  <c r="I36" i="24"/>
  <c r="I36" i="25" s="1"/>
  <c r="J36" i="24"/>
  <c r="J36" i="25" s="1"/>
  <c r="K36" i="24"/>
  <c r="K36" i="25" s="1"/>
  <c r="L36" i="24"/>
  <c r="L36" i="25" s="1"/>
  <c r="M36" i="24"/>
  <c r="M36" i="25" s="1"/>
  <c r="N36" i="24"/>
  <c r="N36" i="25" s="1"/>
  <c r="O36" i="24"/>
  <c r="O36" i="25" s="1"/>
  <c r="P36" i="24"/>
  <c r="P36" i="25" s="1"/>
  <c r="Q36" i="24"/>
  <c r="Q36" i="25" s="1"/>
  <c r="R36" i="24"/>
  <c r="R36" i="25" s="1"/>
  <c r="S36" i="24"/>
  <c r="S36" i="25" s="1"/>
  <c r="T36" i="24"/>
  <c r="T36" i="25" s="1"/>
  <c r="U36" i="24"/>
  <c r="U36" i="25" s="1"/>
  <c r="V36" i="24"/>
  <c r="V36" i="25" s="1"/>
  <c r="W36" i="24"/>
  <c r="W36" i="25" s="1"/>
  <c r="X36" i="24"/>
  <c r="X36" i="25" s="1"/>
  <c r="Y36" i="24"/>
  <c r="Y36" i="25" s="1"/>
  <c r="C37" i="24"/>
  <c r="C37" i="25" s="1"/>
  <c r="E37" i="24"/>
  <c r="E37" i="25" s="1"/>
  <c r="F37" i="24"/>
  <c r="F37" i="25" s="1"/>
  <c r="G37" i="24"/>
  <c r="G37" i="25" s="1"/>
  <c r="H37" i="24"/>
  <c r="H37" i="25" s="1"/>
  <c r="I37" i="24"/>
  <c r="I37" i="25" s="1"/>
  <c r="J37" i="24"/>
  <c r="J37" i="25" s="1"/>
  <c r="K37" i="24"/>
  <c r="K37" i="25" s="1"/>
  <c r="L37" i="24"/>
  <c r="L37" i="25" s="1"/>
  <c r="M37" i="24"/>
  <c r="M37" i="25" s="1"/>
  <c r="N37" i="24"/>
  <c r="N37" i="25" s="1"/>
  <c r="O37" i="24"/>
  <c r="O37" i="25" s="1"/>
  <c r="P37" i="24"/>
  <c r="P37" i="25" s="1"/>
  <c r="Q37" i="24"/>
  <c r="Q37" i="25" s="1"/>
  <c r="R37" i="24"/>
  <c r="R37" i="25" s="1"/>
  <c r="S37" i="24"/>
  <c r="S37" i="25" s="1"/>
  <c r="T37" i="24"/>
  <c r="T37" i="25" s="1"/>
  <c r="U37" i="24"/>
  <c r="U37" i="25" s="1"/>
  <c r="V37" i="24"/>
  <c r="V37" i="25" s="1"/>
  <c r="W37" i="24"/>
  <c r="W37" i="25" s="1"/>
  <c r="X37" i="24"/>
  <c r="X37" i="25" s="1"/>
  <c r="Y37" i="24"/>
  <c r="Y37" i="25" s="1"/>
  <c r="C38" i="24"/>
  <c r="C38" i="25" s="1"/>
  <c r="E38" i="24"/>
  <c r="E38" i="25" s="1"/>
  <c r="F38" i="24"/>
  <c r="F38" i="25" s="1"/>
  <c r="G38" i="24"/>
  <c r="G38" i="25" s="1"/>
  <c r="H38" i="24"/>
  <c r="H38" i="25" s="1"/>
  <c r="I38" i="24"/>
  <c r="I38" i="25" s="1"/>
  <c r="J38" i="24"/>
  <c r="J38" i="25" s="1"/>
  <c r="K38" i="24"/>
  <c r="K38" i="25" s="1"/>
  <c r="L38" i="24"/>
  <c r="L38" i="25" s="1"/>
  <c r="M38" i="24"/>
  <c r="M38" i="25" s="1"/>
  <c r="N38" i="24"/>
  <c r="N38" i="25" s="1"/>
  <c r="O38" i="24"/>
  <c r="O38" i="25" s="1"/>
  <c r="P38" i="24"/>
  <c r="P38" i="25" s="1"/>
  <c r="Q38" i="24"/>
  <c r="Q38" i="25" s="1"/>
  <c r="R38" i="24"/>
  <c r="R38" i="25" s="1"/>
  <c r="S38" i="24"/>
  <c r="S38" i="25" s="1"/>
  <c r="T38" i="24"/>
  <c r="T38" i="25" s="1"/>
  <c r="U38" i="24"/>
  <c r="U38" i="25" s="1"/>
  <c r="V38" i="24"/>
  <c r="V38" i="25" s="1"/>
  <c r="W38" i="24"/>
  <c r="W38" i="25" s="1"/>
  <c r="X38" i="24"/>
  <c r="X38" i="25" s="1"/>
  <c r="Y38" i="24"/>
  <c r="Y38" i="25" s="1"/>
  <c r="C39" i="24"/>
  <c r="C39" i="25" s="1"/>
  <c r="E39" i="24"/>
  <c r="E39" i="25" s="1"/>
  <c r="F39" i="24"/>
  <c r="F39" i="25" s="1"/>
  <c r="G39" i="24"/>
  <c r="G39" i="25" s="1"/>
  <c r="H39" i="24"/>
  <c r="H39" i="25" s="1"/>
  <c r="I39" i="24"/>
  <c r="I39" i="25" s="1"/>
  <c r="J39" i="24"/>
  <c r="J39" i="25" s="1"/>
  <c r="K39" i="24"/>
  <c r="K39" i="25" s="1"/>
  <c r="L39" i="24"/>
  <c r="L39" i="25" s="1"/>
  <c r="M39" i="24"/>
  <c r="M39" i="25" s="1"/>
  <c r="N39" i="24"/>
  <c r="N39" i="25" s="1"/>
  <c r="O39" i="24"/>
  <c r="O39" i="25" s="1"/>
  <c r="P39" i="24"/>
  <c r="P39" i="25" s="1"/>
  <c r="Q39" i="24"/>
  <c r="Q39" i="25" s="1"/>
  <c r="R39" i="24"/>
  <c r="R39" i="25" s="1"/>
  <c r="S39" i="24"/>
  <c r="S39" i="25" s="1"/>
  <c r="T39" i="24"/>
  <c r="T39" i="25" s="1"/>
  <c r="U39" i="24"/>
  <c r="U39" i="25" s="1"/>
  <c r="V39" i="24"/>
  <c r="V39" i="25" s="1"/>
  <c r="W39" i="24"/>
  <c r="W39" i="25" s="1"/>
  <c r="X39" i="24"/>
  <c r="X39" i="25" s="1"/>
  <c r="Y39" i="24"/>
  <c r="Y39" i="25" s="1"/>
  <c r="C40" i="24"/>
  <c r="C40" i="25" s="1"/>
  <c r="E40" i="24"/>
  <c r="E40" i="25" s="1"/>
  <c r="F40" i="24"/>
  <c r="F40" i="25" s="1"/>
  <c r="G40" i="24"/>
  <c r="G40" i="25" s="1"/>
  <c r="H40" i="24"/>
  <c r="H40" i="25" s="1"/>
  <c r="I40" i="24"/>
  <c r="I40" i="25" s="1"/>
  <c r="J40" i="24"/>
  <c r="J40" i="25" s="1"/>
  <c r="K40" i="24"/>
  <c r="K40" i="25" s="1"/>
  <c r="L40" i="24"/>
  <c r="L40" i="25" s="1"/>
  <c r="M40" i="24"/>
  <c r="M40" i="25" s="1"/>
  <c r="N40" i="24"/>
  <c r="N40" i="25" s="1"/>
  <c r="O40" i="24"/>
  <c r="O40" i="25" s="1"/>
  <c r="P40" i="24"/>
  <c r="P40" i="25" s="1"/>
  <c r="Q40" i="24"/>
  <c r="Q40" i="25" s="1"/>
  <c r="R40" i="24"/>
  <c r="R40" i="25" s="1"/>
  <c r="S40" i="24"/>
  <c r="S40" i="25" s="1"/>
  <c r="T40" i="24"/>
  <c r="T40" i="25" s="1"/>
  <c r="U40" i="24"/>
  <c r="U40" i="25" s="1"/>
  <c r="V40" i="24"/>
  <c r="V40" i="25" s="1"/>
  <c r="W40" i="24"/>
  <c r="W40" i="25" s="1"/>
  <c r="X40" i="24"/>
  <c r="X40" i="25" s="1"/>
  <c r="Y40" i="24"/>
  <c r="Y40" i="25" s="1"/>
  <c r="C41" i="24"/>
  <c r="C41" i="25" s="1"/>
  <c r="E41" i="24"/>
  <c r="E41" i="25" s="1"/>
  <c r="F41" i="24"/>
  <c r="F41" i="25" s="1"/>
  <c r="G41" i="24"/>
  <c r="G41" i="25" s="1"/>
  <c r="H41" i="24"/>
  <c r="H41" i="25" s="1"/>
  <c r="I41" i="24"/>
  <c r="I41" i="25" s="1"/>
  <c r="J41" i="24"/>
  <c r="J41" i="25" s="1"/>
  <c r="K41" i="24"/>
  <c r="K41" i="25" s="1"/>
  <c r="L41" i="24"/>
  <c r="L41" i="25" s="1"/>
  <c r="M41" i="24"/>
  <c r="M41" i="25" s="1"/>
  <c r="N41" i="24"/>
  <c r="N41" i="25" s="1"/>
  <c r="O41" i="24"/>
  <c r="O41" i="25" s="1"/>
  <c r="P41" i="24"/>
  <c r="P41" i="25" s="1"/>
  <c r="Q41" i="24"/>
  <c r="Q41" i="25" s="1"/>
  <c r="R41" i="24"/>
  <c r="R41" i="25" s="1"/>
  <c r="S41" i="24"/>
  <c r="S41" i="25" s="1"/>
  <c r="T41" i="24"/>
  <c r="T41" i="25" s="1"/>
  <c r="U41" i="24"/>
  <c r="U41" i="25" s="1"/>
  <c r="V41" i="24"/>
  <c r="V41" i="25" s="1"/>
  <c r="W41" i="24"/>
  <c r="W41" i="25" s="1"/>
  <c r="X41" i="24"/>
  <c r="X41" i="25" s="1"/>
  <c r="Y41" i="24"/>
  <c r="Y41" i="25" s="1"/>
  <c r="C42" i="24"/>
  <c r="C42" i="25" s="1"/>
  <c r="E42" i="24"/>
  <c r="E42" i="25" s="1"/>
  <c r="F42" i="24"/>
  <c r="F42" i="25" s="1"/>
  <c r="G42" i="24"/>
  <c r="G42" i="25" s="1"/>
  <c r="H42" i="24"/>
  <c r="H42" i="25" s="1"/>
  <c r="I42" i="24"/>
  <c r="I42" i="25" s="1"/>
  <c r="J42" i="24"/>
  <c r="J42" i="25" s="1"/>
  <c r="K42" i="24"/>
  <c r="K42" i="25" s="1"/>
  <c r="L42" i="24"/>
  <c r="L42" i="25" s="1"/>
  <c r="M42" i="24"/>
  <c r="M42" i="25" s="1"/>
  <c r="N42" i="24"/>
  <c r="N42" i="25" s="1"/>
  <c r="O42" i="24"/>
  <c r="O42" i="25" s="1"/>
  <c r="P42" i="24"/>
  <c r="P42" i="25" s="1"/>
  <c r="Q42" i="24"/>
  <c r="Q42" i="25" s="1"/>
  <c r="R42" i="24"/>
  <c r="R42" i="25" s="1"/>
  <c r="S42" i="24"/>
  <c r="S42" i="25" s="1"/>
  <c r="T42" i="24"/>
  <c r="T42" i="25" s="1"/>
  <c r="U42" i="24"/>
  <c r="U42" i="25" s="1"/>
  <c r="V42" i="24"/>
  <c r="V42" i="25" s="1"/>
  <c r="W42" i="24"/>
  <c r="W42" i="25" s="1"/>
  <c r="X42" i="24"/>
  <c r="X42" i="25" s="1"/>
  <c r="Y42" i="24"/>
  <c r="Y42" i="25" s="1"/>
  <c r="C43" i="24"/>
  <c r="C43" i="25" s="1"/>
  <c r="E43" i="24"/>
  <c r="E43" i="25" s="1"/>
  <c r="F43" i="24"/>
  <c r="F43" i="25" s="1"/>
  <c r="G43" i="24"/>
  <c r="G43" i="25" s="1"/>
  <c r="H43" i="24"/>
  <c r="H43" i="25" s="1"/>
  <c r="I43" i="24"/>
  <c r="I43" i="25" s="1"/>
  <c r="J43" i="24"/>
  <c r="J43" i="25" s="1"/>
  <c r="K43" i="24"/>
  <c r="K43" i="25" s="1"/>
  <c r="L43" i="24"/>
  <c r="L43" i="25" s="1"/>
  <c r="M43" i="24"/>
  <c r="M43" i="25" s="1"/>
  <c r="N43" i="24"/>
  <c r="N43" i="25" s="1"/>
  <c r="O43" i="24"/>
  <c r="O43" i="25" s="1"/>
  <c r="P43" i="24"/>
  <c r="P43" i="25" s="1"/>
  <c r="Q43" i="24"/>
  <c r="Q43" i="25" s="1"/>
  <c r="R43" i="24"/>
  <c r="R43" i="25" s="1"/>
  <c r="S43" i="24"/>
  <c r="S43" i="25" s="1"/>
  <c r="T43" i="24"/>
  <c r="T43" i="25" s="1"/>
  <c r="U43" i="24"/>
  <c r="U43" i="25" s="1"/>
  <c r="V43" i="24"/>
  <c r="V43" i="25" s="1"/>
  <c r="W43" i="24"/>
  <c r="W43" i="25" s="1"/>
  <c r="X43" i="24"/>
  <c r="X43" i="25" s="1"/>
  <c r="Y43" i="24"/>
  <c r="Y43" i="25" s="1"/>
  <c r="C44" i="24"/>
  <c r="C44" i="25" s="1"/>
  <c r="E44" i="24"/>
  <c r="E44" i="25" s="1"/>
  <c r="F44" i="24"/>
  <c r="F44" i="25" s="1"/>
  <c r="G44" i="24"/>
  <c r="G44" i="25" s="1"/>
  <c r="H44" i="24"/>
  <c r="H44" i="25" s="1"/>
  <c r="I44" i="24"/>
  <c r="I44" i="25" s="1"/>
  <c r="J44" i="24"/>
  <c r="J44" i="25" s="1"/>
  <c r="K44" i="24"/>
  <c r="K44" i="25" s="1"/>
  <c r="L44" i="24"/>
  <c r="L44" i="25" s="1"/>
  <c r="M44" i="24"/>
  <c r="M44" i="25" s="1"/>
  <c r="N44" i="24"/>
  <c r="N44" i="25" s="1"/>
  <c r="O44" i="24"/>
  <c r="O44" i="25" s="1"/>
  <c r="P44" i="24"/>
  <c r="P44" i="25" s="1"/>
  <c r="Q44" i="24"/>
  <c r="Q44" i="25" s="1"/>
  <c r="R44" i="24"/>
  <c r="R44" i="25" s="1"/>
  <c r="S44" i="24"/>
  <c r="S44" i="25" s="1"/>
  <c r="T44" i="24"/>
  <c r="T44" i="25" s="1"/>
  <c r="U44" i="24"/>
  <c r="U44" i="25" s="1"/>
  <c r="V44" i="24"/>
  <c r="V44" i="25" s="1"/>
  <c r="W44" i="24"/>
  <c r="W44" i="25" s="1"/>
  <c r="X44" i="24"/>
  <c r="X44" i="25" s="1"/>
  <c r="Y44" i="24"/>
  <c r="Y44" i="25" s="1"/>
  <c r="C45" i="24"/>
  <c r="C45" i="25" s="1"/>
  <c r="E45" i="24"/>
  <c r="E45" i="25" s="1"/>
  <c r="F45" i="24"/>
  <c r="F45" i="25" s="1"/>
  <c r="G45" i="24"/>
  <c r="G45" i="25" s="1"/>
  <c r="H45" i="24"/>
  <c r="H45" i="25" s="1"/>
  <c r="I45" i="24"/>
  <c r="I45" i="25" s="1"/>
  <c r="J45" i="24"/>
  <c r="J45" i="25" s="1"/>
  <c r="K45" i="24"/>
  <c r="K45" i="25" s="1"/>
  <c r="L45" i="24"/>
  <c r="L45" i="25" s="1"/>
  <c r="M45" i="24"/>
  <c r="M45" i="25" s="1"/>
  <c r="N45" i="24"/>
  <c r="N45" i="25" s="1"/>
  <c r="O45" i="24"/>
  <c r="O45" i="25" s="1"/>
  <c r="P45" i="24"/>
  <c r="P45" i="25" s="1"/>
  <c r="Q45" i="24"/>
  <c r="Q45" i="25" s="1"/>
  <c r="R45" i="24"/>
  <c r="R45" i="25" s="1"/>
  <c r="S45" i="24"/>
  <c r="S45" i="25" s="1"/>
  <c r="T45" i="24"/>
  <c r="T45" i="25" s="1"/>
  <c r="U45" i="24"/>
  <c r="U45" i="25" s="1"/>
  <c r="V45" i="24"/>
  <c r="V45" i="25" s="1"/>
  <c r="W45" i="24"/>
  <c r="W45" i="25" s="1"/>
  <c r="X45" i="24"/>
  <c r="X45" i="25" s="1"/>
  <c r="Y45" i="24"/>
  <c r="Y45" i="25" s="1"/>
  <c r="C46" i="24"/>
  <c r="C46" i="25" s="1"/>
  <c r="E46" i="24"/>
  <c r="E46" i="25" s="1"/>
  <c r="F46" i="24"/>
  <c r="F46" i="25" s="1"/>
  <c r="G46" i="24"/>
  <c r="G46" i="25" s="1"/>
  <c r="H46" i="24"/>
  <c r="H46" i="25" s="1"/>
  <c r="I46" i="24"/>
  <c r="I46" i="25" s="1"/>
  <c r="J46" i="24"/>
  <c r="J46" i="25" s="1"/>
  <c r="K46" i="24"/>
  <c r="K46" i="25" s="1"/>
  <c r="L46" i="24"/>
  <c r="L46" i="25" s="1"/>
  <c r="M46" i="24"/>
  <c r="M46" i="25" s="1"/>
  <c r="N46" i="24"/>
  <c r="N46" i="25" s="1"/>
  <c r="O46" i="24"/>
  <c r="O46" i="25" s="1"/>
  <c r="P46" i="24"/>
  <c r="P46" i="25" s="1"/>
  <c r="Q46" i="24"/>
  <c r="Q46" i="25" s="1"/>
  <c r="R46" i="24"/>
  <c r="R46" i="25" s="1"/>
  <c r="S46" i="24"/>
  <c r="S46" i="25" s="1"/>
  <c r="T46" i="24"/>
  <c r="T46" i="25" s="1"/>
  <c r="U46" i="24"/>
  <c r="U46" i="25" s="1"/>
  <c r="V46" i="24"/>
  <c r="V46" i="25" s="1"/>
  <c r="W46" i="24"/>
  <c r="W46" i="25" s="1"/>
  <c r="X46" i="24"/>
  <c r="X46" i="25" s="1"/>
  <c r="Y46" i="24"/>
  <c r="Y46" i="25" s="1"/>
  <c r="C47" i="24"/>
  <c r="C47" i="25" s="1"/>
  <c r="E47" i="24"/>
  <c r="E47" i="25" s="1"/>
  <c r="F47" i="24"/>
  <c r="F47" i="25" s="1"/>
  <c r="G47" i="24"/>
  <c r="G47" i="25" s="1"/>
  <c r="H47" i="24"/>
  <c r="H47" i="25" s="1"/>
  <c r="I47" i="24"/>
  <c r="I47" i="25" s="1"/>
  <c r="J47" i="24"/>
  <c r="J47" i="25" s="1"/>
  <c r="K47" i="24"/>
  <c r="K47" i="25" s="1"/>
  <c r="L47" i="24"/>
  <c r="L47" i="25" s="1"/>
  <c r="M47" i="24"/>
  <c r="M47" i="25" s="1"/>
  <c r="N47" i="24"/>
  <c r="N47" i="25" s="1"/>
  <c r="O47" i="24"/>
  <c r="O47" i="25" s="1"/>
  <c r="P47" i="24"/>
  <c r="P47" i="25" s="1"/>
  <c r="Q47" i="24"/>
  <c r="Q47" i="25" s="1"/>
  <c r="R47" i="24"/>
  <c r="R47" i="25" s="1"/>
  <c r="S47" i="24"/>
  <c r="S47" i="25" s="1"/>
  <c r="T47" i="24"/>
  <c r="T47" i="25" s="1"/>
  <c r="U47" i="24"/>
  <c r="U47" i="25" s="1"/>
  <c r="V47" i="24"/>
  <c r="V47" i="25" s="1"/>
  <c r="W47" i="24"/>
  <c r="W47" i="25" s="1"/>
  <c r="X47" i="24"/>
  <c r="X47" i="25" s="1"/>
  <c r="Y47" i="24"/>
  <c r="Y47" i="25" s="1"/>
  <c r="C48" i="24"/>
  <c r="C48" i="25" s="1"/>
  <c r="E48" i="24"/>
  <c r="E48" i="25" s="1"/>
  <c r="F48" i="24"/>
  <c r="F48" i="25" s="1"/>
  <c r="G48" i="24"/>
  <c r="G48" i="25" s="1"/>
  <c r="H48" i="24"/>
  <c r="H48" i="25" s="1"/>
  <c r="I48" i="24"/>
  <c r="I48" i="25" s="1"/>
  <c r="J48" i="24"/>
  <c r="J48" i="25" s="1"/>
  <c r="K48" i="24"/>
  <c r="K48" i="25" s="1"/>
  <c r="L48" i="24"/>
  <c r="L48" i="25" s="1"/>
  <c r="M48" i="24"/>
  <c r="M48" i="25" s="1"/>
  <c r="N48" i="24"/>
  <c r="N48" i="25" s="1"/>
  <c r="O48" i="24"/>
  <c r="O48" i="25" s="1"/>
  <c r="P48" i="24"/>
  <c r="P48" i="25" s="1"/>
  <c r="Q48" i="24"/>
  <c r="Q48" i="25" s="1"/>
  <c r="R48" i="24"/>
  <c r="R48" i="25" s="1"/>
  <c r="S48" i="24"/>
  <c r="S48" i="25" s="1"/>
  <c r="T48" i="24"/>
  <c r="T48" i="25" s="1"/>
  <c r="U48" i="24"/>
  <c r="U48" i="25" s="1"/>
  <c r="V48" i="24"/>
  <c r="V48" i="25" s="1"/>
  <c r="W48" i="24"/>
  <c r="W48" i="25" s="1"/>
  <c r="X48" i="24"/>
  <c r="X48" i="25" s="1"/>
  <c r="Y48" i="24"/>
  <c r="Y48" i="25" s="1"/>
  <c r="C49" i="24"/>
  <c r="C49" i="25" s="1"/>
  <c r="E49" i="24"/>
  <c r="E49" i="25" s="1"/>
  <c r="F49" i="24"/>
  <c r="F49" i="25" s="1"/>
  <c r="G49" i="24"/>
  <c r="G49" i="25" s="1"/>
  <c r="H49" i="24"/>
  <c r="H49" i="25" s="1"/>
  <c r="I49" i="24"/>
  <c r="I49" i="25" s="1"/>
  <c r="J49" i="24"/>
  <c r="J49" i="25" s="1"/>
  <c r="K49" i="24"/>
  <c r="K49" i="25" s="1"/>
  <c r="L49" i="24"/>
  <c r="L49" i="25" s="1"/>
  <c r="M49" i="24"/>
  <c r="M49" i="25" s="1"/>
  <c r="N49" i="24"/>
  <c r="N49" i="25" s="1"/>
  <c r="O49" i="24"/>
  <c r="O49" i="25" s="1"/>
  <c r="P49" i="24"/>
  <c r="P49" i="25" s="1"/>
  <c r="Q49" i="24"/>
  <c r="Q49" i="25" s="1"/>
  <c r="R49" i="24"/>
  <c r="R49" i="25" s="1"/>
  <c r="S49" i="24"/>
  <c r="S49" i="25" s="1"/>
  <c r="T49" i="24"/>
  <c r="T49" i="25" s="1"/>
  <c r="U49" i="24"/>
  <c r="U49" i="25" s="1"/>
  <c r="V49" i="24"/>
  <c r="V49" i="25" s="1"/>
  <c r="W49" i="24"/>
  <c r="W49" i="25" s="1"/>
  <c r="X49" i="24"/>
  <c r="X49" i="25" s="1"/>
  <c r="Y49" i="24"/>
  <c r="Y49" i="25" s="1"/>
  <c r="C50" i="24"/>
  <c r="C50" i="25" s="1"/>
  <c r="E50" i="24"/>
  <c r="E50" i="25" s="1"/>
  <c r="F50" i="24"/>
  <c r="F50" i="25" s="1"/>
  <c r="G50" i="24"/>
  <c r="G50" i="25" s="1"/>
  <c r="H50" i="24"/>
  <c r="H50" i="25" s="1"/>
  <c r="I50" i="24"/>
  <c r="I50" i="25" s="1"/>
  <c r="J50" i="24"/>
  <c r="J50" i="25" s="1"/>
  <c r="K50" i="24"/>
  <c r="K50" i="25" s="1"/>
  <c r="L50" i="24"/>
  <c r="L50" i="25" s="1"/>
  <c r="M50" i="24"/>
  <c r="M50" i="25" s="1"/>
  <c r="N50" i="24"/>
  <c r="N50" i="25" s="1"/>
  <c r="O50" i="24"/>
  <c r="O50" i="25" s="1"/>
  <c r="P50" i="24"/>
  <c r="P50" i="25" s="1"/>
  <c r="Q50" i="24"/>
  <c r="Q50" i="25" s="1"/>
  <c r="R50" i="24"/>
  <c r="R50" i="25" s="1"/>
  <c r="S50" i="24"/>
  <c r="S50" i="25" s="1"/>
  <c r="T50" i="24"/>
  <c r="T50" i="25" s="1"/>
  <c r="U50" i="24"/>
  <c r="U50" i="25" s="1"/>
  <c r="V50" i="24"/>
  <c r="V50" i="25" s="1"/>
  <c r="W50" i="24"/>
  <c r="W50" i="25" s="1"/>
  <c r="X50" i="24"/>
  <c r="X50" i="25" s="1"/>
  <c r="Y50" i="24"/>
  <c r="Y50" i="25" s="1"/>
  <c r="C51" i="24"/>
  <c r="C51" i="25" s="1"/>
  <c r="E51" i="24"/>
  <c r="E51" i="25" s="1"/>
  <c r="F51" i="24"/>
  <c r="F51" i="25" s="1"/>
  <c r="G51" i="24"/>
  <c r="G51" i="25" s="1"/>
  <c r="H51" i="24"/>
  <c r="H51" i="25" s="1"/>
  <c r="I51" i="24"/>
  <c r="I51" i="25" s="1"/>
  <c r="J51" i="24"/>
  <c r="J51" i="25" s="1"/>
  <c r="K51" i="24"/>
  <c r="K51" i="25" s="1"/>
  <c r="L51" i="24"/>
  <c r="L51" i="25" s="1"/>
  <c r="M51" i="24"/>
  <c r="M51" i="25" s="1"/>
  <c r="N51" i="24"/>
  <c r="N51" i="25" s="1"/>
  <c r="O51" i="24"/>
  <c r="O51" i="25" s="1"/>
  <c r="P51" i="24"/>
  <c r="P51" i="25" s="1"/>
  <c r="Q51" i="24"/>
  <c r="Q51" i="25" s="1"/>
  <c r="R51" i="24"/>
  <c r="R51" i="25" s="1"/>
  <c r="S51" i="24"/>
  <c r="S51" i="25" s="1"/>
  <c r="T51" i="24"/>
  <c r="T51" i="25" s="1"/>
  <c r="U51" i="24"/>
  <c r="U51" i="25" s="1"/>
  <c r="V51" i="24"/>
  <c r="V51" i="25" s="1"/>
  <c r="W51" i="24"/>
  <c r="W51" i="25" s="1"/>
  <c r="X51" i="24"/>
  <c r="X51" i="25" s="1"/>
  <c r="Y51" i="24"/>
  <c r="Y51" i="25" s="1"/>
  <c r="C52" i="24"/>
  <c r="C52" i="25" s="1"/>
  <c r="E52" i="24"/>
  <c r="E52" i="25" s="1"/>
  <c r="F52" i="24"/>
  <c r="F52" i="25" s="1"/>
  <c r="G52" i="24"/>
  <c r="G52" i="25" s="1"/>
  <c r="H52" i="24"/>
  <c r="H52" i="25" s="1"/>
  <c r="I52" i="24"/>
  <c r="I52" i="25" s="1"/>
  <c r="J52" i="24"/>
  <c r="J52" i="25" s="1"/>
  <c r="K52" i="24"/>
  <c r="K52" i="25" s="1"/>
  <c r="L52" i="24"/>
  <c r="L52" i="25" s="1"/>
  <c r="M52" i="24"/>
  <c r="M52" i="25" s="1"/>
  <c r="N52" i="24"/>
  <c r="N52" i="25" s="1"/>
  <c r="O52" i="24"/>
  <c r="O52" i="25" s="1"/>
  <c r="P52" i="24"/>
  <c r="P52" i="25" s="1"/>
  <c r="Q52" i="24"/>
  <c r="Q52" i="25" s="1"/>
  <c r="R52" i="24"/>
  <c r="R52" i="25" s="1"/>
  <c r="S52" i="24"/>
  <c r="S52" i="25" s="1"/>
  <c r="T52" i="24"/>
  <c r="T52" i="25" s="1"/>
  <c r="U52" i="24"/>
  <c r="U52" i="25" s="1"/>
  <c r="V52" i="24"/>
  <c r="V52" i="25" s="1"/>
  <c r="W52" i="24"/>
  <c r="W52" i="25" s="1"/>
  <c r="X52" i="24"/>
  <c r="X52" i="25" s="1"/>
  <c r="Y52" i="24"/>
  <c r="Y52" i="25" s="1"/>
  <c r="C53" i="25"/>
  <c r="E53" i="24"/>
  <c r="E53" i="25" s="1"/>
  <c r="F53" i="24"/>
  <c r="F53" i="25" s="1"/>
  <c r="G53" i="24"/>
  <c r="G53" i="25" s="1"/>
  <c r="H53" i="24"/>
  <c r="H53" i="25" s="1"/>
  <c r="I53" i="24"/>
  <c r="I53" i="25" s="1"/>
  <c r="J53" i="24"/>
  <c r="J53" i="25" s="1"/>
  <c r="K53" i="24"/>
  <c r="K53" i="25" s="1"/>
  <c r="L53" i="24"/>
  <c r="L53" i="25" s="1"/>
  <c r="M53" i="24"/>
  <c r="M53" i="25" s="1"/>
  <c r="N53" i="24"/>
  <c r="N53" i="25" s="1"/>
  <c r="O53" i="24"/>
  <c r="O53" i="25" s="1"/>
  <c r="P53" i="24"/>
  <c r="P53" i="25" s="1"/>
  <c r="Q53" i="24"/>
  <c r="Q53" i="25" s="1"/>
  <c r="R53" i="24"/>
  <c r="R53" i="25" s="1"/>
  <c r="S53" i="24"/>
  <c r="S53" i="25" s="1"/>
  <c r="T53" i="24"/>
  <c r="T53" i="25" s="1"/>
  <c r="U53" i="24"/>
  <c r="U53" i="25" s="1"/>
  <c r="V53" i="24"/>
  <c r="V53" i="25" s="1"/>
  <c r="W53" i="24"/>
  <c r="W53" i="25" s="1"/>
  <c r="X53" i="24"/>
  <c r="X53" i="25" s="1"/>
  <c r="Y53" i="24"/>
  <c r="Y53" i="25" s="1"/>
  <c r="E3" i="24"/>
  <c r="F3" i="24"/>
  <c r="G3" i="24"/>
  <c r="H3" i="24"/>
  <c r="I3" i="24"/>
  <c r="J3" i="24"/>
  <c r="K3" i="24"/>
  <c r="L3" i="24"/>
  <c r="M3" i="24"/>
  <c r="N3" i="24"/>
  <c r="O3" i="24"/>
  <c r="P3" i="24"/>
  <c r="Q3" i="24"/>
  <c r="R3" i="24"/>
  <c r="S3" i="24"/>
  <c r="T3" i="24"/>
  <c r="U3" i="24"/>
  <c r="V3" i="24"/>
  <c r="W3" i="24"/>
  <c r="X3" i="24"/>
  <c r="Y3" i="24"/>
  <c r="C3" i="24"/>
  <c r="D54" i="22"/>
  <c r="C54" i="13"/>
  <c r="E53" i="22"/>
  <c r="E53" i="13" s="1"/>
  <c r="D53" i="22"/>
  <c r="D53" i="13" s="1"/>
  <c r="C53" i="22"/>
  <c r="C53" i="13" s="1"/>
  <c r="B53" i="22"/>
  <c r="E52" i="22"/>
  <c r="E52" i="13" s="1"/>
  <c r="D52" i="22"/>
  <c r="D52" i="13" s="1"/>
  <c r="C52" i="22"/>
  <c r="C52" i="13" s="1"/>
  <c r="B52" i="22"/>
  <c r="E51" i="22"/>
  <c r="E51" i="13" s="1"/>
  <c r="D51" i="22"/>
  <c r="D51" i="13" s="1"/>
  <c r="C51" i="22"/>
  <c r="C51" i="13" s="1"/>
  <c r="B51" i="22"/>
  <c r="E50" i="22"/>
  <c r="E50" i="13" s="1"/>
  <c r="D50" i="22"/>
  <c r="D50" i="13" s="1"/>
  <c r="C50" i="22"/>
  <c r="C50" i="13" s="1"/>
  <c r="B50" i="22"/>
  <c r="E49" i="22"/>
  <c r="E49" i="13" s="1"/>
  <c r="D49" i="22"/>
  <c r="D49" i="13" s="1"/>
  <c r="C49" i="22"/>
  <c r="C49" i="13" s="1"/>
  <c r="B49" i="22"/>
  <c r="E48" i="22"/>
  <c r="E48" i="13" s="1"/>
  <c r="D48" i="22"/>
  <c r="D48" i="13" s="1"/>
  <c r="C48" i="22"/>
  <c r="C48" i="13" s="1"/>
  <c r="B48" i="22"/>
  <c r="E47" i="22"/>
  <c r="E47" i="13" s="1"/>
  <c r="D47" i="22"/>
  <c r="D47" i="13" s="1"/>
  <c r="C47" i="22"/>
  <c r="C47" i="13" s="1"/>
  <c r="B47" i="22"/>
  <c r="E46" i="22"/>
  <c r="E46" i="13" s="1"/>
  <c r="D46" i="22"/>
  <c r="D46" i="13" s="1"/>
  <c r="C46" i="22"/>
  <c r="C46" i="13" s="1"/>
  <c r="B46" i="22"/>
  <c r="E45" i="22"/>
  <c r="E45" i="13" s="1"/>
  <c r="D45" i="22"/>
  <c r="D45" i="13" s="1"/>
  <c r="C45" i="22"/>
  <c r="C45" i="13" s="1"/>
  <c r="B45" i="22"/>
  <c r="E44" i="22"/>
  <c r="E44" i="13" s="1"/>
  <c r="D44" i="22"/>
  <c r="D44" i="13" s="1"/>
  <c r="C44" i="22"/>
  <c r="C44" i="13" s="1"/>
  <c r="B44" i="22"/>
  <c r="E43" i="22"/>
  <c r="E43" i="13" s="1"/>
  <c r="D43" i="22"/>
  <c r="D43" i="13" s="1"/>
  <c r="C43" i="22"/>
  <c r="C43" i="13" s="1"/>
  <c r="B43" i="22"/>
  <c r="E42" i="22"/>
  <c r="E42" i="13" s="1"/>
  <c r="D42" i="22"/>
  <c r="D42" i="13" s="1"/>
  <c r="C42" i="22"/>
  <c r="C42" i="13" s="1"/>
  <c r="B42" i="22"/>
  <c r="E41" i="22"/>
  <c r="E41" i="13" s="1"/>
  <c r="D41" i="22"/>
  <c r="D41" i="13" s="1"/>
  <c r="C41" i="22"/>
  <c r="C41" i="13" s="1"/>
  <c r="B41" i="22"/>
  <c r="E40" i="22"/>
  <c r="E40" i="13" s="1"/>
  <c r="D40" i="22"/>
  <c r="D40" i="13" s="1"/>
  <c r="C40" i="22"/>
  <c r="C40" i="13" s="1"/>
  <c r="B40" i="22"/>
  <c r="E39" i="22"/>
  <c r="E39" i="13" s="1"/>
  <c r="D39" i="22"/>
  <c r="D39" i="13" s="1"/>
  <c r="C39" i="22"/>
  <c r="C39" i="13" s="1"/>
  <c r="B39" i="22"/>
  <c r="E38" i="22"/>
  <c r="E38" i="13" s="1"/>
  <c r="D38" i="22"/>
  <c r="D38" i="13" s="1"/>
  <c r="C38" i="22"/>
  <c r="C38" i="13" s="1"/>
  <c r="B38" i="22"/>
  <c r="E37" i="22"/>
  <c r="E37" i="13" s="1"/>
  <c r="D37" i="22"/>
  <c r="D37" i="13" s="1"/>
  <c r="C37" i="22"/>
  <c r="C37" i="13" s="1"/>
  <c r="B37" i="22"/>
  <c r="E36" i="22"/>
  <c r="E36" i="13" s="1"/>
  <c r="D36" i="22"/>
  <c r="D36" i="13" s="1"/>
  <c r="C36" i="22"/>
  <c r="C36" i="13" s="1"/>
  <c r="B36" i="22"/>
  <c r="E35" i="22"/>
  <c r="E35" i="13" s="1"/>
  <c r="D35" i="22"/>
  <c r="D35" i="13" s="1"/>
  <c r="C35" i="22"/>
  <c r="C35" i="13" s="1"/>
  <c r="B35" i="22"/>
  <c r="E34" i="22"/>
  <c r="E34" i="13" s="1"/>
  <c r="D34" i="22"/>
  <c r="D34" i="13" s="1"/>
  <c r="C34" i="22"/>
  <c r="C34" i="13" s="1"/>
  <c r="B34" i="22"/>
  <c r="E33" i="22"/>
  <c r="E33" i="13" s="1"/>
  <c r="D33" i="22"/>
  <c r="D33" i="13" s="1"/>
  <c r="C33" i="22"/>
  <c r="C33" i="13" s="1"/>
  <c r="B33" i="22"/>
  <c r="E32" i="22"/>
  <c r="E32" i="13" s="1"/>
  <c r="D32" i="22"/>
  <c r="D32" i="13" s="1"/>
  <c r="C32" i="22"/>
  <c r="C32" i="13" s="1"/>
  <c r="B32" i="22"/>
  <c r="E31" i="22"/>
  <c r="E31" i="13" s="1"/>
  <c r="D31" i="22"/>
  <c r="D31" i="13" s="1"/>
  <c r="C31" i="22"/>
  <c r="C31" i="13" s="1"/>
  <c r="B31" i="22"/>
  <c r="E30" i="22"/>
  <c r="E30" i="13" s="1"/>
  <c r="D30" i="22"/>
  <c r="D30" i="13" s="1"/>
  <c r="C30" i="22"/>
  <c r="C30" i="13" s="1"/>
  <c r="B30" i="22"/>
  <c r="E29" i="22"/>
  <c r="E29" i="13" s="1"/>
  <c r="D29" i="22"/>
  <c r="D29" i="13" s="1"/>
  <c r="C29" i="22"/>
  <c r="C29" i="13" s="1"/>
  <c r="B29" i="22"/>
  <c r="E28" i="22"/>
  <c r="E28" i="13" s="1"/>
  <c r="D28" i="22"/>
  <c r="D28" i="13" s="1"/>
  <c r="C28" i="22"/>
  <c r="C28" i="13" s="1"/>
  <c r="B28" i="22"/>
  <c r="E27" i="22"/>
  <c r="E27" i="13" s="1"/>
  <c r="D27" i="22"/>
  <c r="D27" i="13" s="1"/>
  <c r="C27" i="22"/>
  <c r="C27" i="13" s="1"/>
  <c r="B27" i="22"/>
  <c r="E26" i="22"/>
  <c r="E26" i="13" s="1"/>
  <c r="D26" i="22"/>
  <c r="D26" i="13" s="1"/>
  <c r="C26" i="22"/>
  <c r="C26" i="13" s="1"/>
  <c r="B26" i="22"/>
  <c r="E25" i="22"/>
  <c r="E25" i="13" s="1"/>
  <c r="D25" i="22"/>
  <c r="D25" i="13" s="1"/>
  <c r="C25" i="22"/>
  <c r="C25" i="13" s="1"/>
  <c r="B25" i="22"/>
  <c r="E24" i="22"/>
  <c r="E24" i="13" s="1"/>
  <c r="D24" i="22"/>
  <c r="D24" i="13" s="1"/>
  <c r="C24" i="22"/>
  <c r="C24" i="13" s="1"/>
  <c r="B24" i="22"/>
  <c r="E23" i="22"/>
  <c r="E23" i="13" s="1"/>
  <c r="D23" i="22"/>
  <c r="D23" i="13" s="1"/>
  <c r="C23" i="22"/>
  <c r="C23" i="13" s="1"/>
  <c r="B23" i="22"/>
  <c r="E22" i="22"/>
  <c r="E22" i="13" s="1"/>
  <c r="D22" i="22"/>
  <c r="D22" i="13" s="1"/>
  <c r="C22" i="22"/>
  <c r="C22" i="13" s="1"/>
  <c r="B22" i="22"/>
  <c r="E21" i="22"/>
  <c r="E21" i="13" s="1"/>
  <c r="D21" i="22"/>
  <c r="D21" i="13" s="1"/>
  <c r="C21" i="22"/>
  <c r="C21" i="13" s="1"/>
  <c r="B21" i="22"/>
  <c r="E20" i="22"/>
  <c r="E20" i="13" s="1"/>
  <c r="D20" i="22"/>
  <c r="D20" i="13" s="1"/>
  <c r="C20" i="22"/>
  <c r="C20" i="13" s="1"/>
  <c r="B20" i="22"/>
  <c r="E19" i="22"/>
  <c r="E19" i="13" s="1"/>
  <c r="D19" i="22"/>
  <c r="D19" i="13" s="1"/>
  <c r="C19" i="22"/>
  <c r="C19" i="13" s="1"/>
  <c r="B19" i="22"/>
  <c r="E18" i="22"/>
  <c r="E18" i="13" s="1"/>
  <c r="D18" i="22"/>
  <c r="D18" i="13" s="1"/>
  <c r="C18" i="22"/>
  <c r="C18" i="13" s="1"/>
  <c r="B18" i="22"/>
  <c r="E17" i="22"/>
  <c r="E17" i="13" s="1"/>
  <c r="D17" i="22"/>
  <c r="D17" i="13" s="1"/>
  <c r="C17" i="22"/>
  <c r="C17" i="13" s="1"/>
  <c r="B17" i="22"/>
  <c r="E16" i="22"/>
  <c r="E16" i="13" s="1"/>
  <c r="D16" i="22"/>
  <c r="D16" i="13" s="1"/>
  <c r="C16" i="22"/>
  <c r="C16" i="13" s="1"/>
  <c r="B16" i="22"/>
  <c r="E15" i="22"/>
  <c r="E15" i="13" s="1"/>
  <c r="D15" i="22"/>
  <c r="D15" i="13" s="1"/>
  <c r="C15" i="22"/>
  <c r="C15" i="13" s="1"/>
  <c r="B15" i="22"/>
  <c r="E14" i="22"/>
  <c r="E14" i="13" s="1"/>
  <c r="D14" i="22"/>
  <c r="D14" i="13" s="1"/>
  <c r="C14" i="22"/>
  <c r="C14" i="13" s="1"/>
  <c r="B14" i="22"/>
  <c r="E13" i="22"/>
  <c r="E13" i="13" s="1"/>
  <c r="D13" i="22"/>
  <c r="D13" i="13" s="1"/>
  <c r="C13" i="22"/>
  <c r="C13" i="13" s="1"/>
  <c r="B13" i="22"/>
  <c r="E12" i="22"/>
  <c r="E12" i="13" s="1"/>
  <c r="D12" i="22"/>
  <c r="D12" i="13" s="1"/>
  <c r="C12" i="22"/>
  <c r="C12" i="13" s="1"/>
  <c r="B12" i="22"/>
  <c r="E11" i="22"/>
  <c r="E11" i="13" s="1"/>
  <c r="D11" i="22"/>
  <c r="D11" i="13" s="1"/>
  <c r="C11" i="22"/>
  <c r="C11" i="13" s="1"/>
  <c r="B11" i="22"/>
  <c r="E10" i="22"/>
  <c r="E10" i="13" s="1"/>
  <c r="D10" i="22"/>
  <c r="D10" i="13" s="1"/>
  <c r="C10" i="22"/>
  <c r="C10" i="13" s="1"/>
  <c r="B10" i="22"/>
  <c r="E9" i="22"/>
  <c r="E9" i="13" s="1"/>
  <c r="D9" i="22"/>
  <c r="D9" i="13" s="1"/>
  <c r="C9" i="22"/>
  <c r="C9" i="13" s="1"/>
  <c r="B9" i="22"/>
  <c r="E8" i="22"/>
  <c r="E8" i="13" s="1"/>
  <c r="D8" i="22"/>
  <c r="D8" i="13" s="1"/>
  <c r="C8" i="22"/>
  <c r="C8" i="13" s="1"/>
  <c r="B8" i="22"/>
  <c r="E7" i="22"/>
  <c r="E7" i="13" s="1"/>
  <c r="D7" i="22"/>
  <c r="D7" i="13" s="1"/>
  <c r="C7" i="22"/>
  <c r="C7" i="13" s="1"/>
  <c r="B7" i="22"/>
  <c r="E6" i="22"/>
  <c r="E6" i="13" s="1"/>
  <c r="D6" i="22"/>
  <c r="D6" i="13" s="1"/>
  <c r="C6" i="22"/>
  <c r="C6" i="13" s="1"/>
  <c r="B6" i="22"/>
  <c r="E5" i="22"/>
  <c r="E5" i="13" s="1"/>
  <c r="D5" i="22"/>
  <c r="D5" i="13" s="1"/>
  <c r="C5" i="22"/>
  <c r="C5" i="13" s="1"/>
  <c r="B5" i="22"/>
  <c r="E4" i="22"/>
  <c r="E4" i="13" s="1"/>
  <c r="D4" i="22"/>
  <c r="D4" i="13" s="1"/>
  <c r="C4" i="22"/>
  <c r="C4" i="13" s="1"/>
  <c r="B4" i="22"/>
  <c r="E3" i="22"/>
  <c r="E3" i="13" s="1"/>
  <c r="D3" i="22"/>
  <c r="D3" i="13" s="1"/>
  <c r="C3" i="22"/>
  <c r="C3" i="13" s="1"/>
  <c r="B3" i="22"/>
  <c r="W3" i="25" l="1"/>
  <c r="W54" i="24"/>
  <c r="V3" i="25"/>
  <c r="V54" i="24"/>
  <c r="N3" i="25"/>
  <c r="N54" i="24"/>
  <c r="F3" i="25"/>
  <c r="F54" i="24"/>
  <c r="M3" i="25"/>
  <c r="M54" i="24"/>
  <c r="T3" i="25"/>
  <c r="T54" i="24"/>
  <c r="L3" i="25"/>
  <c r="L54" i="24"/>
  <c r="G3" i="25"/>
  <c r="G54" i="24"/>
  <c r="S3" i="25"/>
  <c r="S54" i="24"/>
  <c r="K3" i="25"/>
  <c r="K54" i="24"/>
  <c r="C3" i="25"/>
  <c r="C54" i="24"/>
  <c r="R3" i="25"/>
  <c r="R54" i="24"/>
  <c r="J3" i="25"/>
  <c r="J54" i="24"/>
  <c r="E3" i="25"/>
  <c r="E54" i="24"/>
  <c r="Q3" i="25"/>
  <c r="Q54" i="24"/>
  <c r="I3" i="25"/>
  <c r="I54" i="24"/>
  <c r="O3" i="25"/>
  <c r="O54" i="24"/>
  <c r="U3" i="25"/>
  <c r="U54" i="24"/>
  <c r="Y3" i="25"/>
  <c r="Y54" i="24"/>
  <c r="X3" i="25"/>
  <c r="X54" i="24"/>
  <c r="P3" i="25"/>
  <c r="P54" i="24"/>
  <c r="H3" i="25"/>
  <c r="H54" i="24"/>
  <c r="B4" i="13"/>
  <c r="B6" i="13"/>
  <c r="B8" i="13"/>
  <c r="B10" i="13"/>
  <c r="B12" i="13"/>
  <c r="B14" i="13"/>
  <c r="B16" i="13"/>
  <c r="B18" i="13"/>
  <c r="B20" i="13"/>
  <c r="B22" i="13"/>
  <c r="B24" i="13"/>
  <c r="B26" i="13"/>
  <c r="B28" i="13"/>
  <c r="B30" i="13"/>
  <c r="B32" i="13"/>
  <c r="B34" i="13"/>
  <c r="B36" i="13"/>
  <c r="B38" i="13"/>
  <c r="B40" i="13"/>
  <c r="B42" i="13"/>
  <c r="B44" i="13"/>
  <c r="B46" i="13"/>
  <c r="B48" i="13"/>
  <c r="B50" i="13"/>
  <c r="B52" i="13"/>
  <c r="D54" i="13"/>
  <c r="B3" i="13"/>
  <c r="B5" i="13"/>
  <c r="B7" i="13"/>
  <c r="B9" i="13"/>
  <c r="B11" i="13"/>
  <c r="B13" i="13"/>
  <c r="B15" i="13"/>
  <c r="B17" i="13"/>
  <c r="B19" i="13"/>
  <c r="B21" i="13"/>
  <c r="B23" i="13"/>
  <c r="B25" i="13"/>
  <c r="B27" i="13"/>
  <c r="B29" i="13"/>
  <c r="B31" i="13"/>
  <c r="B33" i="13"/>
  <c r="B35" i="13"/>
  <c r="B37" i="13"/>
  <c r="B39" i="13"/>
  <c r="B41" i="13"/>
  <c r="B43" i="13"/>
  <c r="B45" i="13"/>
  <c r="B47" i="13"/>
  <c r="B49" i="13"/>
  <c r="B51" i="13"/>
  <c r="B53" i="1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<sst xmlns="http://schemas.openxmlformats.org/spreadsheetml/2006/main" count="1595" uniqueCount="118">
  <si>
    <t>Year</t>
  </si>
  <si>
    <t>England</t>
  </si>
  <si>
    <t>Scotland</t>
  </si>
  <si>
    <t>Wales</t>
  </si>
  <si>
    <t>Great Britain</t>
  </si>
  <si>
    <t>The full set of fire statistics releases, tables and guidance can be found on our landing page, here</t>
  </si>
  <si>
    <t>Source: ONS Population Estimates</t>
  </si>
  <si>
    <t>Avon</t>
  </si>
  <si>
    <t>Bedfordshire</t>
  </si>
  <si>
    <t>Berkshire</t>
  </si>
  <si>
    <t>Buckinghamshire</t>
  </si>
  <si>
    <t>Cambridgeshire</t>
  </si>
  <si>
    <t>Cheshire</t>
  </si>
  <si>
    <t>Cleveland</t>
  </si>
  <si>
    <t>Cornwall</t>
  </si>
  <si>
    <t>Cumbria</t>
  </si>
  <si>
    <t>Derbyshire</t>
  </si>
  <si>
    <t>Durham</t>
  </si>
  <si>
    <t>East Sussex</t>
  </si>
  <si>
    <t>Essex</t>
  </si>
  <si>
    <t>Gloucestershire</t>
  </si>
  <si>
    <t>Greater London</t>
  </si>
  <si>
    <t>Greater Manchester</t>
  </si>
  <si>
    <t>Hereford and Worcester</t>
  </si>
  <si>
    <t>Hertfordshire</t>
  </si>
  <si>
    <t>Humberside</t>
  </si>
  <si>
    <t>Isles of Scilly</t>
  </si>
  <si>
    <t>Kent</t>
  </si>
  <si>
    <t>Lancashire</t>
  </si>
  <si>
    <t>Leicestershire</t>
  </si>
  <si>
    <t>Lincolnshire</t>
  </si>
  <si>
    <t>Merseyside</t>
  </si>
  <si>
    <t>Norfolk</t>
  </si>
  <si>
    <t>North Yorkshire</t>
  </si>
  <si>
    <t>Northamptonshire</t>
  </si>
  <si>
    <t>Northumberland</t>
  </si>
  <si>
    <t>Nottinghamshire</t>
  </si>
  <si>
    <t>Oxfordshire</t>
  </si>
  <si>
    <t>Shropshire</t>
  </si>
  <si>
    <t>South Yorkshire</t>
  </si>
  <si>
    <t>Staffordshire</t>
  </si>
  <si>
    <t>Suffolk</t>
  </si>
  <si>
    <t>Surrey</t>
  </si>
  <si>
    <t>Tyne and Wear</t>
  </si>
  <si>
    <t>Warwickshire</t>
  </si>
  <si>
    <t>West Midlands</t>
  </si>
  <si>
    <t>West Sussex</t>
  </si>
  <si>
    <t>West Yorkshire</t>
  </si>
  <si>
    <t>North Wales</t>
  </si>
  <si>
    <t>Mid and West Wales</t>
  </si>
  <si>
    <t>South Wales</t>
  </si>
  <si>
    <t>Devon and Somerset</t>
  </si>
  <si>
    <t>https://www.gov.uk/government/collections/fire-statistics</t>
  </si>
  <si>
    <t>Dorset and Wiltshire</t>
  </si>
  <si>
    <t>Contact: pop.info@ons.gov.uk</t>
  </si>
  <si>
    <t>Contact: FireStatistics@homeoffice.gov.uk</t>
  </si>
  <si>
    <t>Fire and rescue incident statistics</t>
  </si>
  <si>
    <t>Contents</t>
  </si>
  <si>
    <t xml:space="preserve">To access data tables, select the table number or tabs. </t>
  </si>
  <si>
    <t>Cover sheet</t>
  </si>
  <si>
    <t>Sheet</t>
  </si>
  <si>
    <t>Title</t>
  </si>
  <si>
    <t>Period covered</t>
  </si>
  <si>
    <t>Table 1401</t>
  </si>
  <si>
    <t>Resident population by Nation</t>
  </si>
  <si>
    <t>Resident population by Nation and FRA</t>
  </si>
  <si>
    <t>Yes</t>
  </si>
  <si>
    <t>End of table</t>
  </si>
  <si>
    <t>We’re always looking to improve the accessibility of our documents.</t>
  </si>
  <si>
    <t>If you find any problems, or have any feedback, relating to accessibility</t>
  </si>
  <si>
    <t>Detail</t>
  </si>
  <si>
    <t>Shows the resident population by nation and year.</t>
  </si>
  <si>
    <t>Footnotes</t>
  </si>
  <si>
    <t>Notes</t>
  </si>
  <si>
    <t xml:space="preserve">1 Mid year population estimates, published by the Office for National Statistics. At the time of publication, the mid-2022 population estimate for Scotland was not yet available. </t>
  </si>
  <si>
    <t xml:space="preserve">The 2022/23 data for Scotland is therefore based on the population estimate in the 2022 Scotland Census - accessible here: </t>
  </si>
  <si>
    <t>Scotland's Census 2022 - Rounded population estimates | Scotland's Census (scotlandscensus.gov.uk)</t>
  </si>
  <si>
    <t>Please note figures are rounded to the nearest 100 and hence figures may not add to England, Wales and Great Britain totals.</t>
  </si>
  <si>
    <t>FRA / Nation</t>
  </si>
  <si>
    <t>Shows the resident population by nation and fire and rescue authority.</t>
  </si>
  <si>
    <t>Hampshire and Isle of Wight</t>
  </si>
  <si>
    <r>
      <t>FIRE STATISTICS TABLE 1401b: Resident population</t>
    </r>
    <r>
      <rPr>
        <b/>
        <vertAlign val="superscript"/>
        <sz val="11"/>
        <rFont val="Arial Black"/>
        <family val="2"/>
      </rPr>
      <t>1</t>
    </r>
    <r>
      <rPr>
        <b/>
        <sz val="11"/>
        <rFont val="Arial Black"/>
        <family val="2"/>
      </rPr>
      <t xml:space="preserve"> by Nation and fire and rescue authority</t>
    </r>
  </si>
  <si>
    <r>
      <t>FIRE STATISTICS TABLE 1401a: Resident population</t>
    </r>
    <r>
      <rPr>
        <b/>
        <vertAlign val="superscript"/>
        <sz val="11"/>
        <rFont val="Arial Black"/>
        <family val="2"/>
      </rPr>
      <t>1</t>
    </r>
    <r>
      <rPr>
        <b/>
        <sz val="11"/>
        <rFont val="Arial Black"/>
        <family val="2"/>
      </rPr>
      <t xml:space="preserve"> by Nation</t>
    </r>
  </si>
  <si>
    <t>YEAR</t>
  </si>
  <si>
    <t>TOTAL_POPULATION</t>
  </si>
  <si>
    <t>1 Mid year population estimates, published by the Office for National Statistics.</t>
  </si>
  <si>
    <t>Accredited Official Statistics?</t>
  </si>
  <si>
    <r>
      <t>FIRE STATISTICS TABLE 1401a: Resident population</t>
    </r>
    <r>
      <rPr>
        <b/>
        <vertAlign val="superscript"/>
        <sz val="12"/>
        <rFont val="Arial Black"/>
        <family val="2"/>
      </rPr>
      <t>1</t>
    </r>
    <r>
      <rPr>
        <b/>
        <sz val="12"/>
        <rFont val="Arial Black"/>
        <family val="2"/>
      </rPr>
      <t xml:space="preserve"> by Nation</t>
    </r>
  </si>
  <si>
    <r>
      <t>FIRE STATISTICS TABLE 1401b: Resident population</t>
    </r>
    <r>
      <rPr>
        <b/>
        <vertAlign val="superscript"/>
        <sz val="12"/>
        <rFont val="Arial Black"/>
        <family val="2"/>
      </rPr>
      <t>1</t>
    </r>
    <r>
      <rPr>
        <b/>
        <sz val="12"/>
        <rFont val="Arial Black"/>
        <family val="2"/>
      </rPr>
      <t xml:space="preserve"> by Nation and fire and rescue authority</t>
    </r>
  </si>
  <si>
    <t>FIRE1401b</t>
  </si>
  <si>
    <t>FIRE1401a</t>
  </si>
  <si>
    <t>Fire and Rescue Authority / Nation</t>
  </si>
  <si>
    <t>End of notes</t>
  </si>
  <si>
    <t>Pubdate</t>
  </si>
  <si>
    <t>Upcoming date</t>
  </si>
  <si>
    <t>Datacut date</t>
  </si>
  <si>
    <t>Responsible statistician</t>
  </si>
  <si>
    <t>year ending month</t>
  </si>
  <si>
    <t xml:space="preserve">year    </t>
  </si>
  <si>
    <t>Press enquiries: NewsDesk@communities.gov.uk</t>
  </si>
  <si>
    <t>Please email us at firestatistics@communities.gov.uk</t>
  </si>
  <si>
    <t>Daniel Farrugia</t>
  </si>
  <si>
    <t>2024/25</t>
  </si>
  <si>
    <t>Email: FireStatistics@communities.gov.uk</t>
  </si>
  <si>
    <t>Contact: FireStatistics@communities.gov.uk</t>
  </si>
  <si>
    <t>FRS_NAME</t>
  </si>
  <si>
    <t>29 January 2026</t>
  </si>
  <si>
    <t>25 November 2025</t>
  </si>
  <si>
    <t>September</t>
  </si>
  <si>
    <t>Crown copyright © 2026</t>
  </si>
  <si>
    <t>1971 to 2024</t>
  </si>
  <si>
    <t>2001 to 2024</t>
  </si>
  <si>
    <t>ENGLAND</t>
  </si>
  <si>
    <t>GREAT BRITAIN</t>
  </si>
  <si>
    <t>SCOTLAND</t>
  </si>
  <si>
    <t>WALES</t>
  </si>
  <si>
    <t>England, year ending September 2025: data tables</t>
  </si>
  <si>
    <t>January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</si>
</sst>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2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indexed="8"/>
      <name val="Arial"/>
      <family val="2"/>
      <scheme val="minor"/>
    </font>
    <font>
      <b/>
      <sz val="11"/>
      <color theme="0"/>
      <name val="Arial Black"/>
      <family val="2"/>
    </font>
    <font>
      <u/>
      <sz val="11"/>
      <color theme="10"/>
      <name val="Arial"/>
      <family val="2"/>
      <scheme val="minor"/>
    </font>
    <font>
      <u/>
      <sz val="8.5"/>
      <color indexed="12"/>
      <name val="Arial"/>
      <family val="2"/>
    </font>
    <font>
      <sz val="9"/>
      <color theme="1"/>
      <name val="Arial"/>
      <family val="2"/>
    </font>
    <font>
      <b/>
      <sz val="18"/>
      <color theme="3"/>
      <name val="Arial Rounded MT Bold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22"/>
      <color rgb="FF0000FF"/>
      <name val="Arial"/>
      <family val="2"/>
    </font>
    <font>
      <sz val="18"/>
      <color rgb="FF0000FF"/>
      <name val="Arial"/>
      <family val="2"/>
    </font>
    <font>
      <b/>
      <sz val="18"/>
      <color rgb="FF0000FF"/>
      <name val="Arial"/>
      <family val="2"/>
    </font>
    <font>
      <sz val="10"/>
      <color rgb="FF0000FF"/>
      <name val="Arial"/>
      <family val="2"/>
    </font>
    <font>
      <u/>
      <sz val="12"/>
      <color theme="10"/>
      <name val="Arial"/>
      <family val="2"/>
    </font>
    <font>
      <b/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sz val="11"/>
      <color theme="0"/>
      <name val="Arial"/>
      <family val="2"/>
      <scheme val="minor"/>
    </font>
    <font>
      <sz val="14"/>
      <name val="Arial"/>
      <family val="2"/>
    </font>
    <font>
      <b/>
      <sz val="1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name val="Arial Black"/>
      <family val="2"/>
    </font>
    <font>
      <b/>
      <vertAlign val="superscript"/>
      <sz val="11"/>
      <name val="Arial Black"/>
      <family val="2"/>
    </font>
    <font>
      <b/>
      <sz val="12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 Black"/>
      <family val="2"/>
    </font>
    <font>
      <b/>
      <vertAlign val="superscript"/>
      <sz val="12"/>
      <name val="Arial Black"/>
      <family val="2"/>
    </font>
    <font>
      <b/>
      <sz val="12"/>
      <color theme="0"/>
      <name val="Arial Black"/>
      <family val="2"/>
    </font>
    <font>
      <b/>
      <sz val="12"/>
      <name val="Arial"/>
      <family val="2"/>
      <scheme val="minor"/>
    </font>
    <font>
      <u/>
      <sz val="12"/>
      <color theme="10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rgb="FFFF0000"/>
      <name val="Arial"/>
      <family val="2"/>
    </font>
    <font>
      <sz val="12"/>
      <color rgb="FF000000"/>
      <name val="Arial"/>
      <family val="2"/>
      <scheme val="minor"/>
    </font>
    <font>
      <sz val="12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62">
    <xf numFmtId="0" fontId="0" fillId="0" borderId="0"/>
    <xf numFmtId="0" fontId="2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2" fillId="0" borderId="0" applyNumberFormat="0" applyFill="0" applyBorder="0" applyAlignment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4" fillId="0" borderId="0" applyNumberFormat="0" applyFont="0" applyBorder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34" fillId="0" borderId="0" applyNumberFormat="0" applyBorder="0" applyProtection="0"/>
    <xf numFmtId="0" fontId="4" fillId="0" borderId="0"/>
    <xf numFmtId="0" fontId="4" fillId="0" borderId="0" applyNumberFormat="0" applyFont="0" applyBorder="0" applyProtection="0"/>
  </cellStyleXfs>
  <cellXfs count="112">
    <xf numFmtId="0" fontId="0" fillId="0" borderId="0" xfId="0"/>
    <xf numFmtId="0" fontId="0" fillId="2" borderId="0" xfId="0" applyFill="1"/>
    <xf numFmtId="0" fontId="39" fillId="34" borderId="0" xfId="6" applyFont="1" applyFill="1" applyAlignment="1"/>
    <xf numFmtId="0" fontId="42" fillId="34" borderId="0" xfId="57" applyFont="1" applyFill="1" applyAlignment="1"/>
    <xf numFmtId="0" fontId="34" fillId="34" borderId="0" xfId="54" applyFont="1" applyFill="1"/>
    <xf numFmtId="0" fontId="35" fillId="34" borderId="0" xfId="54" applyFont="1" applyFill="1"/>
    <xf numFmtId="0" fontId="37" fillId="0" borderId="0" xfId="55" applyFont="1" applyAlignment="1">
      <alignment vertical="center"/>
    </xf>
    <xf numFmtId="0" fontId="38" fillId="0" borderId="0" xfId="54" applyFont="1"/>
    <xf numFmtId="0" fontId="33" fillId="34" borderId="0" xfId="56" applyFont="1" applyFill="1"/>
    <xf numFmtId="0" fontId="44" fillId="34" borderId="0" xfId="54" applyFont="1" applyFill="1"/>
    <xf numFmtId="0" fontId="0" fillId="2" borderId="0" xfId="0" applyFill="1" applyAlignment="1">
      <alignment horizontal="right" wrapText="1"/>
    </xf>
    <xf numFmtId="0" fontId="36" fillId="35" borderId="0" xfId="55" applyFont="1" applyFill="1" applyAlignment="1">
      <alignment vertical="center"/>
    </xf>
    <xf numFmtId="0" fontId="40" fillId="34" borderId="0" xfId="59" applyFont="1" applyFill="1"/>
    <xf numFmtId="0" fontId="33" fillId="34" borderId="0" xfId="59" applyFont="1" applyFill="1"/>
    <xf numFmtId="0" fontId="33" fillId="34" borderId="0" xfId="59" applyFont="1" applyFill="1" applyAlignment="1">
      <alignment horizontal="left"/>
    </xf>
    <xf numFmtId="0" fontId="40" fillId="35" borderId="0" xfId="55" applyFont="1" applyFill="1"/>
    <xf numFmtId="0" fontId="33" fillId="34" borderId="0" xfId="55" applyFont="1" applyFill="1"/>
    <xf numFmtId="0" fontId="33" fillId="34" borderId="0" xfId="55" applyFont="1" applyFill="1" applyAlignment="1">
      <alignment horizontal="left"/>
    </xf>
    <xf numFmtId="0" fontId="40" fillId="34" borderId="0" xfId="59" applyFont="1" applyFill="1" applyAlignment="1">
      <alignment wrapText="1"/>
    </xf>
    <xf numFmtId="0" fontId="50" fillId="34" borderId="0" xfId="59" applyFont="1" applyFill="1" applyAlignment="1">
      <alignment horizontal="left" wrapText="1"/>
    </xf>
    <xf numFmtId="0" fontId="39" fillId="34" borderId="0" xfId="6" applyFont="1" applyFill="1" applyAlignment="1">
      <alignment horizontal="left" vertical="center"/>
    </xf>
    <xf numFmtId="0" fontId="33" fillId="34" borderId="0" xfId="61" applyFont="1" applyFill="1" applyAlignment="1">
      <alignment horizontal="left" vertical="center" wrapText="1"/>
    </xf>
    <xf numFmtId="1" fontId="33" fillId="35" borderId="0" xfId="61" applyNumberFormat="1" applyFont="1" applyFill="1" applyAlignment="1">
      <alignment horizontal="left" vertical="center"/>
    </xf>
    <xf numFmtId="1" fontId="33" fillId="34" borderId="0" xfId="61" applyNumberFormat="1" applyFont="1" applyFill="1" applyAlignment="1">
      <alignment horizontal="left" vertical="center"/>
    </xf>
    <xf numFmtId="0" fontId="33" fillId="34" borderId="0" xfId="60" applyFont="1" applyFill="1"/>
    <xf numFmtId="0" fontId="33" fillId="34" borderId="0" xfId="60" applyFont="1" applyFill="1" applyAlignment="1">
      <alignment wrapText="1"/>
    </xf>
    <xf numFmtId="0" fontId="33" fillId="34" borderId="0" xfId="60" applyFont="1" applyFill="1" applyAlignment="1">
      <alignment horizontal="left"/>
    </xf>
    <xf numFmtId="0" fontId="51" fillId="0" borderId="0" xfId="0" applyFont="1" applyAlignment="1">
      <alignment horizontal="right" vertical="center"/>
    </xf>
    <xf numFmtId="3" fontId="51" fillId="0" borderId="0" xfId="0" applyNumberFormat="1" applyFont="1" applyAlignment="1">
      <alignment horizontal="right" vertical="center"/>
    </xf>
    <xf numFmtId="0" fontId="52" fillId="0" borderId="0" xfId="0" applyFont="1" applyAlignment="1">
      <alignment horizontal="right" vertical="center"/>
    </xf>
    <xf numFmtId="3" fontId="52" fillId="0" borderId="0" xfId="0" applyNumberFormat="1" applyFont="1" applyAlignment="1">
      <alignment horizontal="right" vertical="center"/>
    </xf>
    <xf numFmtId="0" fontId="51" fillId="0" borderId="0" xfId="0" applyFont="1"/>
    <xf numFmtId="164" fontId="60" fillId="0" borderId="0" xfId="0" applyNumberFormat="1" applyFont="1"/>
    <xf numFmtId="0" fontId="48" fillId="36" borderId="0" xfId="0" applyFont="1" applyFill="1"/>
    <xf numFmtId="0" fontId="6" fillId="36" borderId="0" xfId="0" applyFont="1" applyFill="1"/>
    <xf numFmtId="0" fontId="0" fillId="36" borderId="0" xfId="0" applyFill="1"/>
    <xf numFmtId="0" fontId="0" fillId="36" borderId="0" xfId="0" applyFill="1" applyAlignment="1">
      <alignment horizontal="right" wrapText="1"/>
    </xf>
    <xf numFmtId="3" fontId="0" fillId="36" borderId="0" xfId="0" applyNumberFormat="1" applyFill="1"/>
    <xf numFmtId="0" fontId="0" fillId="36" borderId="0" xfId="0" applyFill="1" applyAlignment="1">
      <alignment horizontal="left"/>
    </xf>
    <xf numFmtId="3" fontId="0" fillId="36" borderId="0" xfId="0" applyNumberFormat="1" applyFill="1" applyAlignment="1">
      <alignment horizontal="right"/>
    </xf>
    <xf numFmtId="3" fontId="1" fillId="36" borderId="0" xfId="0" applyNumberFormat="1" applyFont="1" applyFill="1" applyAlignment="1">
      <alignment horizontal="right"/>
    </xf>
    <xf numFmtId="3" fontId="26" fillId="36" borderId="0" xfId="3" applyNumberFormat="1" applyFont="1" applyFill="1" applyAlignment="1">
      <alignment horizontal="right"/>
    </xf>
    <xf numFmtId="3" fontId="27" fillId="36" borderId="0" xfId="3" applyNumberFormat="1" applyFont="1" applyFill="1" applyAlignment="1">
      <alignment horizontal="right"/>
    </xf>
    <xf numFmtId="0" fontId="47" fillId="36" borderId="0" xfId="0" applyFont="1" applyFill="1" applyAlignment="1">
      <alignment horizontal="left" vertical="center"/>
    </xf>
    <xf numFmtId="0" fontId="0" fillId="36" borderId="0" xfId="0" applyFill="1" applyAlignment="1">
      <alignment wrapText="1"/>
    </xf>
    <xf numFmtId="0" fontId="46" fillId="36" borderId="0" xfId="6" applyFont="1" applyFill="1"/>
    <xf numFmtId="0" fontId="1" fillId="36" borderId="0" xfId="0" applyFont="1" applyFill="1" applyAlignment="1">
      <alignment horizontal="left" vertical="center"/>
    </xf>
    <xf numFmtId="3" fontId="9" fillId="36" borderId="0" xfId="3" applyNumberFormat="1" applyFont="1" applyFill="1" applyAlignment="1">
      <alignment horizontal="left"/>
    </xf>
    <xf numFmtId="0" fontId="0" fillId="36" borderId="0" xfId="0" applyFill="1" applyAlignment="1">
      <alignment horizontal="left" vertical="center"/>
    </xf>
    <xf numFmtId="0" fontId="7" fillId="36" borderId="0" xfId="6" applyFill="1" applyAlignment="1">
      <alignment horizontal="left" vertical="center"/>
    </xf>
    <xf numFmtId="0" fontId="7" fillId="36" borderId="0" xfId="6" applyFill="1" applyAlignment="1"/>
    <xf numFmtId="0" fontId="43" fillId="36" borderId="0" xfId="6" applyFont="1" applyFill="1"/>
    <xf numFmtId="0" fontId="0" fillId="36" borderId="10" xfId="0" applyFill="1" applyBorder="1" applyAlignment="1">
      <alignment horizontal="left" wrapText="1"/>
    </xf>
    <xf numFmtId="0" fontId="0" fillId="36" borderId="10" xfId="0" applyFill="1" applyBorder="1" applyAlignment="1">
      <alignment horizontal="right" wrapText="1"/>
    </xf>
    <xf numFmtId="0" fontId="1" fillId="36" borderId="10" xfId="0" applyFont="1" applyFill="1" applyBorder="1" applyAlignment="1">
      <alignment horizontal="right" wrapText="1"/>
    </xf>
    <xf numFmtId="0" fontId="0" fillId="36" borderId="11" xfId="0" applyFill="1" applyBorder="1" applyAlignment="1">
      <alignment horizontal="left"/>
    </xf>
    <xf numFmtId="3" fontId="0" fillId="36" borderId="11" xfId="0" applyNumberFormat="1" applyFill="1" applyBorder="1" applyAlignment="1">
      <alignment horizontal="right"/>
    </xf>
    <xf numFmtId="3" fontId="1" fillId="36" borderId="11" xfId="0" applyNumberFormat="1" applyFont="1" applyFill="1" applyBorder="1" applyAlignment="1">
      <alignment horizontal="right"/>
    </xf>
    <xf numFmtId="0" fontId="45" fillId="36" borderId="11" xfId="0" applyFont="1" applyFill="1" applyBorder="1" applyAlignment="1">
      <alignment horizontal="left" vertical="center"/>
    </xf>
    <xf numFmtId="0" fontId="0" fillId="36" borderId="11" xfId="0" applyFill="1" applyBorder="1"/>
    <xf numFmtId="0" fontId="48" fillId="36" borderId="0" xfId="0" applyFont="1" applyFill="1" applyAlignment="1">
      <alignment vertical="center"/>
    </xf>
    <xf numFmtId="0" fontId="0" fillId="36" borderId="0" xfId="0" applyFill="1" applyAlignment="1">
      <alignment horizontal="right"/>
    </xf>
    <xf numFmtId="0" fontId="1" fillId="36" borderId="0" xfId="0" applyFont="1" applyFill="1" applyAlignment="1">
      <alignment horizontal="left"/>
    </xf>
    <xf numFmtId="0" fontId="1" fillId="36" borderId="10" xfId="0" applyFont="1" applyFill="1" applyBorder="1" applyAlignment="1">
      <alignment horizontal="left" wrapText="1"/>
    </xf>
    <xf numFmtId="0" fontId="0" fillId="36" borderId="10" xfId="0" applyFill="1" applyBorder="1" applyAlignment="1">
      <alignment horizontal="right"/>
    </xf>
    <xf numFmtId="0" fontId="0" fillId="36" borderId="11" xfId="0" applyFill="1" applyBorder="1" applyAlignment="1">
      <alignment horizontal="right"/>
    </xf>
    <xf numFmtId="3" fontId="1" fillId="36" borderId="10" xfId="0" applyNumberFormat="1" applyFont="1" applyFill="1" applyBorder="1" applyAlignment="1">
      <alignment horizontal="right"/>
    </xf>
    <xf numFmtId="0" fontId="45" fillId="36" borderId="11" xfId="0" applyFont="1" applyFill="1" applyBorder="1" applyAlignment="1">
      <alignment horizontal="left"/>
    </xf>
    <xf numFmtId="0" fontId="53" fillId="36" borderId="0" xfId="0" applyFont="1" applyFill="1"/>
    <xf numFmtId="0" fontId="55" fillId="36" borderId="0" xfId="0" applyFont="1" applyFill="1"/>
    <xf numFmtId="0" fontId="51" fillId="36" borderId="0" xfId="0" applyFont="1" applyFill="1" applyAlignment="1">
      <alignment horizontal="right"/>
    </xf>
    <xf numFmtId="3" fontId="51" fillId="36" borderId="0" xfId="0" applyNumberFormat="1" applyFont="1" applyFill="1" applyAlignment="1">
      <alignment horizontal="right"/>
    </xf>
    <xf numFmtId="3" fontId="52" fillId="36" borderId="0" xfId="0" applyNumberFormat="1" applyFont="1" applyFill="1" applyAlignment="1">
      <alignment horizontal="right"/>
    </xf>
    <xf numFmtId="0" fontId="51" fillId="36" borderId="0" xfId="0" applyFont="1" applyFill="1" applyAlignment="1">
      <alignment horizontal="left" vertical="center"/>
    </xf>
    <xf numFmtId="0" fontId="51" fillId="36" borderId="0" xfId="0" applyFont="1" applyFill="1" applyAlignment="1">
      <alignment wrapText="1"/>
    </xf>
    <xf numFmtId="0" fontId="52" fillId="36" borderId="0" xfId="0" applyFont="1" applyFill="1" applyAlignment="1">
      <alignment horizontal="left"/>
    </xf>
    <xf numFmtId="0" fontId="51" fillId="36" borderId="0" xfId="0" applyFont="1" applyFill="1"/>
    <xf numFmtId="0" fontId="57" fillId="36" borderId="0" xfId="6" applyFont="1" applyFill="1" applyAlignment="1">
      <alignment horizontal="left" vertical="center"/>
    </xf>
    <xf numFmtId="0" fontId="51" fillId="36" borderId="0" xfId="0" applyFont="1" applyFill="1" applyAlignment="1">
      <alignment horizontal="left"/>
    </xf>
    <xf numFmtId="0" fontId="57" fillId="36" borderId="0" xfId="6" applyFont="1" applyFill="1" applyAlignment="1"/>
    <xf numFmtId="0" fontId="58" fillId="36" borderId="0" xfId="6" applyFont="1" applyFill="1"/>
    <xf numFmtId="0" fontId="52" fillId="36" borderId="10" xfId="0" applyFont="1" applyFill="1" applyBorder="1" applyAlignment="1">
      <alignment horizontal="right" wrapText="1"/>
    </xf>
    <xf numFmtId="0" fontId="51" fillId="36" borderId="11" xfId="0" applyFont="1" applyFill="1" applyBorder="1" applyAlignment="1">
      <alignment horizontal="right"/>
    </xf>
    <xf numFmtId="3" fontId="51" fillId="36" borderId="11" xfId="0" applyNumberFormat="1" applyFont="1" applyFill="1" applyBorder="1" applyAlignment="1">
      <alignment horizontal="right"/>
    </xf>
    <xf numFmtId="3" fontId="52" fillId="36" borderId="11" xfId="0" applyNumberFormat="1" applyFont="1" applyFill="1" applyBorder="1" applyAlignment="1">
      <alignment horizontal="right"/>
    </xf>
    <xf numFmtId="0" fontId="56" fillId="36" borderId="11" xfId="0" applyFont="1" applyFill="1" applyBorder="1" applyAlignment="1">
      <alignment horizontal="left"/>
    </xf>
    <xf numFmtId="3" fontId="51" fillId="36" borderId="11" xfId="0" applyNumberFormat="1" applyFont="1" applyFill="1" applyBorder="1"/>
    <xf numFmtId="0" fontId="53" fillId="36" borderId="0" xfId="0" applyFont="1" applyFill="1" applyAlignment="1">
      <alignment vertical="center"/>
    </xf>
    <xf numFmtId="0" fontId="52" fillId="36" borderId="0" xfId="0" applyFont="1" applyFill="1" applyAlignment="1">
      <alignment horizontal="right"/>
    </xf>
    <xf numFmtId="3" fontId="24" fillId="36" borderId="0" xfId="3" applyNumberFormat="1" applyFont="1" applyFill="1" applyAlignment="1">
      <alignment horizontal="right"/>
    </xf>
    <xf numFmtId="3" fontId="59" fillId="36" borderId="0" xfId="3" applyNumberFormat="1" applyFont="1" applyFill="1" applyAlignment="1">
      <alignment horizontal="right"/>
    </xf>
    <xf numFmtId="3" fontId="51" fillId="36" borderId="0" xfId="0" applyNumberFormat="1" applyFont="1" applyFill="1" applyAlignment="1">
      <alignment wrapText="1"/>
    </xf>
    <xf numFmtId="3" fontId="2" fillId="36" borderId="0" xfId="3" applyNumberFormat="1" applyFill="1" applyAlignment="1">
      <alignment horizontal="left"/>
    </xf>
    <xf numFmtId="0" fontId="52" fillId="36" borderId="10" xfId="0" applyFont="1" applyFill="1" applyBorder="1" applyAlignment="1">
      <alignment horizontal="right"/>
    </xf>
    <xf numFmtId="3" fontId="52" fillId="36" borderId="10" xfId="0" applyNumberFormat="1" applyFont="1" applyFill="1" applyBorder="1" applyAlignment="1">
      <alignment horizontal="right"/>
    </xf>
    <xf numFmtId="0" fontId="56" fillId="36" borderId="0" xfId="0" applyFont="1" applyFill="1" applyAlignment="1">
      <alignment horizontal="left"/>
    </xf>
    <xf numFmtId="0" fontId="45" fillId="36" borderId="0" xfId="0" applyFont="1" applyFill="1" applyAlignment="1">
      <alignment horizontal="left"/>
    </xf>
    <xf numFmtId="49" fontId="0" fillId="0" borderId="0" xfId="0" applyNumberFormat="1"/>
    <xf numFmtId="0" fontId="33" fillId="34" borderId="0" xfId="59" applyFont="1" applyFill="1" applyAlignment="1">
      <alignment horizontal="center"/>
    </xf>
    <xf numFmtId="0" fontId="7" fillId="36" borderId="0" xfId="6" applyFill="1" applyAlignment="1">
      <alignment horizontal="right"/>
    </xf>
    <xf numFmtId="0" fontId="0" fillId="36" borderId="0" xfId="0" applyFill="1" applyAlignment="1">
      <alignment horizontal="right"/>
    </xf>
    <xf numFmtId="0" fontId="51" fillId="36" borderId="0" xfId="0" applyFont="1" applyFill="1" applyAlignment="1">
      <alignment horizontal="right"/>
    </xf>
    <xf numFmtId="0" fontId="57" fillId="36" borderId="0" xfId="6" applyFont="1" applyFill="1" applyAlignment="1">
      <alignment horizontal="right"/>
    </xf>
    <xf numFmtId="0" fontId="61" fillId="34" borderId="0" xfId="54" applyFont="1" applyFill="1"/>
    <xf numFmtId="0" fontId="33" fillId="34" borderId="0" xfId="54" applyFont="1" applyFill="1"/>
    <xf numFmtId="0" fontId="39" fillId="34" borderId="0" xfId="6" applyFont="1" applyFill="1"/>
    <xf numFmtId="0" fontId="39" fillId="35" borderId="0" xfId="6" applyFont="1" applyFill="1"/>
    <xf numFmtId="0" fontId="61" fillId="35" borderId="0" xfId="54" applyFont="1" applyFill="1"/>
    <xf numFmtId="0" fontId="42" fillId="34" borderId="0" xfId="58" applyFont="1" applyFill="1" applyAlignment="1"/>
    <xf numFmtId="0" fontId="39" fillId="34" borderId="0" xfId="6" applyFont="1" applyFill="1" applyAlignment="1" applyProtection="1"/>
    <xf numFmtId="0" fontId="33" fillId="34" borderId="0" xfId="60" applyFont="1" applyFill="1" applyAlignment="1">
      <alignment vertical="center"/>
    </xf>
    <xf numFmtId="0" fontId="0" fillId="0" borderId="0" xfId="0" applyFont="1"/>
  </cellXfs>
  <cellStyles count="62">
    <cellStyle name="20% - Accent1 2" xfId="26" xr:uid="{00000000-0005-0000-0000-000000000000}"/>
    <cellStyle name="20% - Accent2 2" xfId="30" xr:uid="{00000000-0005-0000-0000-000001000000}"/>
    <cellStyle name="20% - Accent3 2" xfId="34" xr:uid="{00000000-0005-0000-0000-000002000000}"/>
    <cellStyle name="20% - Accent4 2" xfId="38" xr:uid="{00000000-0005-0000-0000-000003000000}"/>
    <cellStyle name="20% - Accent5 2" xfId="42" xr:uid="{00000000-0005-0000-0000-000004000000}"/>
    <cellStyle name="20% - Accent6 2" xfId="46" xr:uid="{00000000-0005-0000-0000-000005000000}"/>
    <cellStyle name="40% - Accent1 2" xfId="27" xr:uid="{00000000-0005-0000-0000-000006000000}"/>
    <cellStyle name="40% - Accent2 2" xfId="31" xr:uid="{00000000-0005-0000-0000-000007000000}"/>
    <cellStyle name="40% - Accent3 2" xfId="35" xr:uid="{00000000-0005-0000-0000-000008000000}"/>
    <cellStyle name="40% - Accent4 2" xfId="39" xr:uid="{00000000-0005-0000-0000-000009000000}"/>
    <cellStyle name="40% - Accent5 2" xfId="43" xr:uid="{00000000-0005-0000-0000-00000A000000}"/>
    <cellStyle name="40% - Accent6 2" xfId="47" xr:uid="{00000000-0005-0000-0000-00000B000000}"/>
    <cellStyle name="60% - Accent1 2" xfId="28" xr:uid="{00000000-0005-0000-0000-00000C000000}"/>
    <cellStyle name="60% - Accent2 2" xfId="32" xr:uid="{00000000-0005-0000-0000-00000D000000}"/>
    <cellStyle name="60% - Accent3 2" xfId="36" xr:uid="{00000000-0005-0000-0000-00000E000000}"/>
    <cellStyle name="60% - Accent4 2" xfId="40" xr:uid="{00000000-0005-0000-0000-00000F000000}"/>
    <cellStyle name="60% - Accent5 2" xfId="44" xr:uid="{00000000-0005-0000-0000-000010000000}"/>
    <cellStyle name="60% - Accent6 2" xfId="48" xr:uid="{00000000-0005-0000-0000-000011000000}"/>
    <cellStyle name="Accent1 2" xfId="25" xr:uid="{00000000-0005-0000-0000-000012000000}"/>
    <cellStyle name="Accent2 2" xfId="29" xr:uid="{00000000-0005-0000-0000-000013000000}"/>
    <cellStyle name="Accent3 2" xfId="33" xr:uid="{00000000-0005-0000-0000-000014000000}"/>
    <cellStyle name="Accent4 2" xfId="37" xr:uid="{00000000-0005-0000-0000-000015000000}"/>
    <cellStyle name="Accent5 2" xfId="41" xr:uid="{00000000-0005-0000-0000-000016000000}"/>
    <cellStyle name="Accent6 2" xfId="45" xr:uid="{00000000-0005-0000-0000-000017000000}"/>
    <cellStyle name="Bad 2" xfId="14" xr:uid="{00000000-0005-0000-0000-000018000000}"/>
    <cellStyle name="Calculation 2" xfId="18" xr:uid="{00000000-0005-0000-0000-000019000000}"/>
    <cellStyle name="Check Cell 2" xfId="20" xr:uid="{00000000-0005-0000-0000-00001A000000}"/>
    <cellStyle name="Explanatory Text 2" xfId="23" xr:uid="{00000000-0005-0000-0000-00001B000000}"/>
    <cellStyle name="Good 2" xfId="13" xr:uid="{00000000-0005-0000-0000-00001C000000}"/>
    <cellStyle name="Heading 1 2" xfId="9" xr:uid="{00000000-0005-0000-0000-00001D000000}"/>
    <cellStyle name="Heading 2 2" xfId="10" xr:uid="{00000000-0005-0000-0000-00001E000000}"/>
    <cellStyle name="Heading 3 2" xfId="11" xr:uid="{00000000-0005-0000-0000-00001F000000}"/>
    <cellStyle name="Heading 4 2" xfId="12" xr:uid="{00000000-0005-0000-0000-000020000000}"/>
    <cellStyle name="Hyperlink" xfId="6" builtinId="8"/>
    <cellStyle name="Hyperlink 2" xfId="7" xr:uid="{00000000-0005-0000-0000-000022000000}"/>
    <cellStyle name="Hyperlink 2 2 2" xfId="57" xr:uid="{47543C1F-B34E-466E-A2D1-4010B0023F5F}"/>
    <cellStyle name="Hyperlink 3" xfId="50" xr:uid="{00000000-0005-0000-0000-000023000000}"/>
    <cellStyle name="Hyperlink 4" xfId="51" xr:uid="{00000000-0005-0000-0000-000024000000}"/>
    <cellStyle name="Hyperlink 5" xfId="53" xr:uid="{00000000-0005-0000-0000-000025000000}"/>
    <cellStyle name="Hyperlink 6" xfId="58" xr:uid="{A7B72110-1592-4D52-8537-2E5F8EB503CE}"/>
    <cellStyle name="Input 2" xfId="16" xr:uid="{00000000-0005-0000-0000-000026000000}"/>
    <cellStyle name="Linked Cell 2" xfId="19" xr:uid="{00000000-0005-0000-0000-000027000000}"/>
    <cellStyle name="Neutral 2" xfId="15" xr:uid="{00000000-0005-0000-0000-000028000000}"/>
    <cellStyle name="Normal" xfId="0" builtinId="0"/>
    <cellStyle name="Normal 2" xfId="2" xr:uid="{00000000-0005-0000-0000-00002A000000}"/>
    <cellStyle name="Normal 2 2 2 2" xfId="55" xr:uid="{FD253233-5CBB-4722-BA87-5E2FECD030D4}"/>
    <cellStyle name="Normal 2 3" xfId="59" xr:uid="{558A544F-BEA2-4C01-A1A8-34FEAC6FA45B}"/>
    <cellStyle name="Normal 2 4" xfId="61" xr:uid="{F4B37929-E9E7-4F65-AC77-8FB5871FFAE0}"/>
    <cellStyle name="Normal 3" xfId="3" xr:uid="{00000000-0005-0000-0000-00002B000000}"/>
    <cellStyle name="Normal 4" xfId="1" xr:uid="{00000000-0005-0000-0000-00002C000000}"/>
    <cellStyle name="Normal 5" xfId="4" xr:uid="{00000000-0005-0000-0000-00002D000000}"/>
    <cellStyle name="Normal 5 2 2" xfId="60" xr:uid="{6C473361-B318-4090-A5EA-1A574F9041D8}"/>
    <cellStyle name="Normal 6" xfId="5" xr:uid="{00000000-0005-0000-0000-00002E000000}"/>
    <cellStyle name="Normal 6 2" xfId="54" xr:uid="{CC30817D-F12F-43C6-97B2-EA413E9974B3}"/>
    <cellStyle name="Normal 7" xfId="49" xr:uid="{00000000-0005-0000-0000-00002F000000}"/>
    <cellStyle name="Normal 7 2" xfId="56" xr:uid="{A7A4D86F-F8DB-43A9-B0F4-CBF073C944C5}"/>
    <cellStyle name="Normal 8" xfId="52" xr:uid="{00000000-0005-0000-0000-000030000000}"/>
    <cellStyle name="Note 2" xfId="22" xr:uid="{00000000-0005-0000-0000-000031000000}"/>
    <cellStyle name="Output 2" xfId="17" xr:uid="{00000000-0005-0000-0000-000032000000}"/>
    <cellStyle name="Title 2" xfId="8" xr:uid="{00000000-0005-0000-0000-000033000000}"/>
    <cellStyle name="Total 2" xfId="24" xr:uid="{00000000-0005-0000-0000-000034000000}"/>
    <cellStyle name="Warning Text 2" xfId="21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22/10/relationships/richValueRel" Target="richData/richValueRel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eetMetadata" Target="metadata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4501000</xdr:colOff>
      <xdr:row>0</xdr:row>
      <xdr:rowOff>80252</xdr:rowOff>
    </xdr:from>
    <xdr:ext cx="934599" cy="923048"/>
    <xdr:pic>
      <xdr:nvPicPr>
        <xdr:cNvPr id="4" name="Picture 22">
          <a:extLst>
            <a:ext uri="{FF2B5EF4-FFF2-40B4-BE49-F238E27FC236}">
              <a16:creationId xmlns:a16="http://schemas.microsoft.com/office/drawing/2014/main" id="{FA63CD03-3246-49FB-8E59-1D739E39047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618" b="618"/>
        <a:stretch/>
      </xdr:blipFill>
      <xdr:spPr>
        <a:xfrm>
          <a:off x="4501000" y="80252"/>
          <a:ext cx="934599" cy="92304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815025</xdr:colOff>
      <xdr:row>0</xdr:row>
      <xdr:rowOff>127000</xdr:rowOff>
    </xdr:from>
    <xdr:ext cx="737364" cy="728251"/>
    <xdr:pic>
      <xdr:nvPicPr>
        <xdr:cNvPr id="4" name="Picture 22">
          <a:extLst>
            <a:ext uri="{FF2B5EF4-FFF2-40B4-BE49-F238E27FC236}">
              <a16:creationId xmlns:a16="http://schemas.microsoft.com/office/drawing/2014/main" id="{9365425F-C561-4628-9645-6D0D67A5E03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618" b="618"/>
        <a:stretch/>
      </xdr:blipFill>
      <xdr:spPr>
        <a:xfrm>
          <a:off x="9241475" y="127000"/>
          <a:ext cx="737364" cy="7282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MHCLG Logo</v>
  </rv>
  <rv s="0">
    <v>1</v>
    <v>5</v>
    <v>MHCLG Logo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eme Test">
  <a:themeElements>
    <a:clrScheme name="Categorical colour palett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2436D"/>
      </a:accent1>
      <a:accent2>
        <a:srgbClr val="28A197"/>
      </a:accent2>
      <a:accent3>
        <a:srgbClr val="801650"/>
      </a:accent3>
      <a:accent4>
        <a:srgbClr val="F46A25"/>
      </a:accent4>
      <a:accent5>
        <a:srgbClr val="3D3D3D"/>
      </a:accent5>
      <a:accent6>
        <a:srgbClr val="A285D1"/>
      </a:accent6>
      <a:hlink>
        <a:srgbClr val="0563C1"/>
      </a:hlink>
      <a:folHlink>
        <a:srgbClr val="954F72"/>
      </a:folHlink>
    </a:clrScheme>
    <a:fontScheme name="Arial - sans serif">
      <a:majorFont>
        <a:latin typeface="Arial Rounded MT Bol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Theme Test" id="{54F1576E-FD80-4DBC-83B9-EDBDE1EC1CCC}" vid="{BDD33F6A-F392-4A01-9877-3B1E427C8F9C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wsDesk@communities.gov.u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gov.uk/government/collections/fire-statistics-monitor" TargetMode="External"/><Relationship Id="rId1" Type="http://schemas.openxmlformats.org/officeDocument/2006/relationships/hyperlink" Target="mailto:firestatistics@communities.gov.u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gov.uk/search/research-and-statistics?keywords=fire&amp;content_store_document_type=upcoming_statistics&amp;order=release-date-oldest" TargetMode="External"/><Relationship Id="rId4" Type="http://schemas.openxmlformats.org/officeDocument/2006/relationships/hyperlink" Target="mailto:firestatistics@communities.gov.uk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collections/fire-statistics" TargetMode="External"/><Relationship Id="rId2" Type="http://schemas.openxmlformats.org/officeDocument/2006/relationships/hyperlink" Target="mailto:pop.info@ons.gov.uk" TargetMode="External"/><Relationship Id="rId1" Type="http://schemas.openxmlformats.org/officeDocument/2006/relationships/hyperlink" Target="mailto:firestatistics@homeoffice.gov.uk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scotlandscensus.gov.uk/2022-results/scotland-s-census-2022-rounded-population-estimate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firestatistics@communities.gov.uk" TargetMode="External"/><Relationship Id="rId2" Type="http://schemas.openxmlformats.org/officeDocument/2006/relationships/hyperlink" Target="https://www.gov.uk/government/collections/fire-statistics" TargetMode="External"/><Relationship Id="rId1" Type="http://schemas.openxmlformats.org/officeDocument/2006/relationships/hyperlink" Target="mailto:pop.info@ons.gov.uk" TargetMode="External"/><Relationship Id="rId4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firestatistics@communities.gov.uk" TargetMode="External"/><Relationship Id="rId2" Type="http://schemas.openxmlformats.org/officeDocument/2006/relationships/hyperlink" Target="https://www.gov.uk/government/collections/fire-statistics" TargetMode="External"/><Relationship Id="rId1" Type="http://schemas.openxmlformats.org/officeDocument/2006/relationships/hyperlink" Target="mailto:pop.info@ons.gov.uk" TargetMode="External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CC714-85C9-440F-B252-C7903D1DCB94}">
  <sheetPr codeName="Sheet1"/>
  <dimension ref="A1:K14"/>
  <sheetViews>
    <sheetView tabSelected="1" workbookViewId="0"/>
  </sheetViews>
  <sheetFormatPr defaultRowHeight="12.5" x14ac:dyDescent="0.25"/>
  <cols>
    <col min="1" max="1" width="73.83203125" style="4" customWidth="1"/>
    <col min="2" max="255" width="9.33203125" style="4" customWidth="1"/>
    <col min="256" max="256" width="2.83203125" style="4" customWidth="1"/>
    <col min="257" max="257" width="73.83203125" style="4" customWidth="1"/>
    <col min="258" max="511" width="9.33203125" style="4" customWidth="1"/>
    <col min="512" max="512" width="2.83203125" style="4" customWidth="1"/>
    <col min="513" max="513" width="73.83203125" style="4" customWidth="1"/>
    <col min="514" max="767" width="9.33203125" style="4" customWidth="1"/>
    <col min="768" max="768" width="2.83203125" style="4" customWidth="1"/>
    <col min="769" max="769" width="73.83203125" style="4" customWidth="1"/>
    <col min="770" max="1023" width="9.33203125" style="4" customWidth="1"/>
    <col min="1024" max="1024" width="2.83203125" style="4" customWidth="1"/>
    <col min="1025" max="1025" width="73.83203125" style="4" customWidth="1"/>
    <col min="1026" max="1279" width="9.33203125" style="4" customWidth="1"/>
    <col min="1280" max="1280" width="2.83203125" style="4" customWidth="1"/>
    <col min="1281" max="1281" width="73.83203125" style="4" customWidth="1"/>
    <col min="1282" max="1535" width="9.33203125" style="4" customWidth="1"/>
    <col min="1536" max="1536" width="2.83203125" style="4" customWidth="1"/>
    <col min="1537" max="1537" width="73.83203125" style="4" customWidth="1"/>
    <col min="1538" max="1791" width="9.33203125" style="4" customWidth="1"/>
    <col min="1792" max="1792" width="2.83203125" style="4" customWidth="1"/>
    <col min="1793" max="1793" width="73.83203125" style="4" customWidth="1"/>
    <col min="1794" max="2047" width="9.33203125" style="4" customWidth="1"/>
    <col min="2048" max="2048" width="2.83203125" style="4" customWidth="1"/>
    <col min="2049" max="2049" width="73.83203125" style="4" customWidth="1"/>
    <col min="2050" max="2303" width="9.33203125" style="4" customWidth="1"/>
    <col min="2304" max="2304" width="2.83203125" style="4" customWidth="1"/>
    <col min="2305" max="2305" width="73.83203125" style="4" customWidth="1"/>
    <col min="2306" max="2559" width="9.33203125" style="4" customWidth="1"/>
    <col min="2560" max="2560" width="2.83203125" style="4" customWidth="1"/>
    <col min="2561" max="2561" width="73.83203125" style="4" customWidth="1"/>
    <col min="2562" max="2815" width="9.33203125" style="4" customWidth="1"/>
    <col min="2816" max="2816" width="2.83203125" style="4" customWidth="1"/>
    <col min="2817" max="2817" width="73.83203125" style="4" customWidth="1"/>
    <col min="2818" max="3071" width="9.33203125" style="4" customWidth="1"/>
    <col min="3072" max="3072" width="2.83203125" style="4" customWidth="1"/>
    <col min="3073" max="3073" width="73.83203125" style="4" customWidth="1"/>
    <col min="3074" max="3327" width="9.33203125" style="4" customWidth="1"/>
    <col min="3328" max="3328" width="2.83203125" style="4" customWidth="1"/>
    <col min="3329" max="3329" width="73.83203125" style="4" customWidth="1"/>
    <col min="3330" max="3583" width="9.33203125" style="4" customWidth="1"/>
    <col min="3584" max="3584" width="2.83203125" style="4" customWidth="1"/>
    <col min="3585" max="3585" width="73.83203125" style="4" customWidth="1"/>
    <col min="3586" max="3839" width="9.33203125" style="4" customWidth="1"/>
    <col min="3840" max="3840" width="2.83203125" style="4" customWidth="1"/>
    <col min="3841" max="3841" width="73.83203125" style="4" customWidth="1"/>
    <col min="3842" max="4095" width="9.33203125" style="4" customWidth="1"/>
    <col min="4096" max="4096" width="2.83203125" style="4" customWidth="1"/>
    <col min="4097" max="4097" width="73.83203125" style="4" customWidth="1"/>
    <col min="4098" max="4351" width="9.33203125" style="4" customWidth="1"/>
    <col min="4352" max="4352" width="2.83203125" style="4" customWidth="1"/>
    <col min="4353" max="4353" width="73.83203125" style="4" customWidth="1"/>
    <col min="4354" max="4607" width="9.33203125" style="4" customWidth="1"/>
    <col min="4608" max="4608" width="2.83203125" style="4" customWidth="1"/>
    <col min="4609" max="4609" width="73.83203125" style="4" customWidth="1"/>
    <col min="4610" max="4863" width="9.33203125" style="4" customWidth="1"/>
    <col min="4864" max="4864" width="2.83203125" style="4" customWidth="1"/>
    <col min="4865" max="4865" width="73.83203125" style="4" customWidth="1"/>
    <col min="4866" max="5119" width="9.33203125" style="4" customWidth="1"/>
    <col min="5120" max="5120" width="2.83203125" style="4" customWidth="1"/>
    <col min="5121" max="5121" width="73.83203125" style="4" customWidth="1"/>
    <col min="5122" max="5375" width="9.33203125" style="4" customWidth="1"/>
    <col min="5376" max="5376" width="2.83203125" style="4" customWidth="1"/>
    <col min="5377" max="5377" width="73.83203125" style="4" customWidth="1"/>
    <col min="5378" max="5631" width="9.33203125" style="4" customWidth="1"/>
    <col min="5632" max="5632" width="2.83203125" style="4" customWidth="1"/>
    <col min="5633" max="5633" width="73.83203125" style="4" customWidth="1"/>
    <col min="5634" max="5887" width="9.33203125" style="4" customWidth="1"/>
    <col min="5888" max="5888" width="2.83203125" style="4" customWidth="1"/>
    <col min="5889" max="5889" width="73.83203125" style="4" customWidth="1"/>
    <col min="5890" max="6143" width="9.33203125" style="4" customWidth="1"/>
    <col min="6144" max="6144" width="2.83203125" style="4" customWidth="1"/>
    <col min="6145" max="6145" width="73.83203125" style="4" customWidth="1"/>
    <col min="6146" max="6399" width="9.33203125" style="4" customWidth="1"/>
    <col min="6400" max="6400" width="2.83203125" style="4" customWidth="1"/>
    <col min="6401" max="6401" width="73.83203125" style="4" customWidth="1"/>
    <col min="6402" max="6655" width="9.33203125" style="4" customWidth="1"/>
    <col min="6656" max="6656" width="2.83203125" style="4" customWidth="1"/>
    <col min="6657" max="6657" width="73.83203125" style="4" customWidth="1"/>
    <col min="6658" max="6911" width="9.33203125" style="4" customWidth="1"/>
    <col min="6912" max="6912" width="2.83203125" style="4" customWidth="1"/>
    <col min="6913" max="6913" width="73.83203125" style="4" customWidth="1"/>
    <col min="6914" max="7167" width="9.33203125" style="4" customWidth="1"/>
    <col min="7168" max="7168" width="2.83203125" style="4" customWidth="1"/>
    <col min="7169" max="7169" width="73.83203125" style="4" customWidth="1"/>
    <col min="7170" max="7423" width="9.33203125" style="4" customWidth="1"/>
    <col min="7424" max="7424" width="2.83203125" style="4" customWidth="1"/>
    <col min="7425" max="7425" width="73.83203125" style="4" customWidth="1"/>
    <col min="7426" max="7679" width="9.33203125" style="4" customWidth="1"/>
    <col min="7680" max="7680" width="2.83203125" style="4" customWidth="1"/>
    <col min="7681" max="7681" width="73.83203125" style="4" customWidth="1"/>
    <col min="7682" max="7935" width="9.33203125" style="4" customWidth="1"/>
    <col min="7936" max="7936" width="2.83203125" style="4" customWidth="1"/>
    <col min="7937" max="7937" width="73.83203125" style="4" customWidth="1"/>
    <col min="7938" max="8191" width="9.33203125" style="4" customWidth="1"/>
    <col min="8192" max="8192" width="2.83203125" style="4" customWidth="1"/>
    <col min="8193" max="8193" width="73.83203125" style="4" customWidth="1"/>
    <col min="8194" max="8447" width="9.33203125" style="4" customWidth="1"/>
    <col min="8448" max="8448" width="2.83203125" style="4" customWidth="1"/>
    <col min="8449" max="8449" width="73.83203125" style="4" customWidth="1"/>
    <col min="8450" max="8703" width="9.33203125" style="4" customWidth="1"/>
    <col min="8704" max="8704" width="2.83203125" style="4" customWidth="1"/>
    <col min="8705" max="8705" width="73.83203125" style="4" customWidth="1"/>
    <col min="8706" max="8959" width="9.33203125" style="4" customWidth="1"/>
    <col min="8960" max="8960" width="2.83203125" style="4" customWidth="1"/>
    <col min="8961" max="8961" width="73.83203125" style="4" customWidth="1"/>
    <col min="8962" max="9215" width="9.33203125" style="4" customWidth="1"/>
    <col min="9216" max="9216" width="2.83203125" style="4" customWidth="1"/>
    <col min="9217" max="9217" width="73.83203125" style="4" customWidth="1"/>
    <col min="9218" max="9471" width="9.33203125" style="4" customWidth="1"/>
    <col min="9472" max="9472" width="2.83203125" style="4" customWidth="1"/>
    <col min="9473" max="9473" width="73.83203125" style="4" customWidth="1"/>
    <col min="9474" max="9727" width="9.33203125" style="4" customWidth="1"/>
    <col min="9728" max="9728" width="2.83203125" style="4" customWidth="1"/>
    <col min="9729" max="9729" width="73.83203125" style="4" customWidth="1"/>
    <col min="9730" max="9983" width="9.33203125" style="4" customWidth="1"/>
    <col min="9984" max="9984" width="2.83203125" style="4" customWidth="1"/>
    <col min="9985" max="9985" width="73.83203125" style="4" customWidth="1"/>
    <col min="9986" max="10239" width="9.33203125" style="4" customWidth="1"/>
    <col min="10240" max="10240" width="2.83203125" style="4" customWidth="1"/>
    <col min="10241" max="10241" width="73.83203125" style="4" customWidth="1"/>
    <col min="10242" max="10495" width="9.33203125" style="4" customWidth="1"/>
    <col min="10496" max="10496" width="2.83203125" style="4" customWidth="1"/>
    <col min="10497" max="10497" width="73.83203125" style="4" customWidth="1"/>
    <col min="10498" max="10751" width="9.33203125" style="4" customWidth="1"/>
    <col min="10752" max="10752" width="2.83203125" style="4" customWidth="1"/>
    <col min="10753" max="10753" width="73.83203125" style="4" customWidth="1"/>
    <col min="10754" max="11007" width="9.33203125" style="4" customWidth="1"/>
    <col min="11008" max="11008" width="2.83203125" style="4" customWidth="1"/>
    <col min="11009" max="11009" width="73.83203125" style="4" customWidth="1"/>
    <col min="11010" max="11263" width="9.33203125" style="4" customWidth="1"/>
    <col min="11264" max="11264" width="2.83203125" style="4" customWidth="1"/>
    <col min="11265" max="11265" width="73.83203125" style="4" customWidth="1"/>
    <col min="11266" max="11519" width="9.33203125" style="4" customWidth="1"/>
    <col min="11520" max="11520" width="2.83203125" style="4" customWidth="1"/>
    <col min="11521" max="11521" width="73.83203125" style="4" customWidth="1"/>
    <col min="11522" max="11775" width="9.33203125" style="4" customWidth="1"/>
    <col min="11776" max="11776" width="2.83203125" style="4" customWidth="1"/>
    <col min="11777" max="11777" width="73.83203125" style="4" customWidth="1"/>
    <col min="11778" max="12031" width="9.33203125" style="4" customWidth="1"/>
    <col min="12032" max="12032" width="2.83203125" style="4" customWidth="1"/>
    <col min="12033" max="12033" width="73.83203125" style="4" customWidth="1"/>
    <col min="12034" max="12287" width="9.33203125" style="4" customWidth="1"/>
    <col min="12288" max="12288" width="2.83203125" style="4" customWidth="1"/>
    <col min="12289" max="12289" width="73.83203125" style="4" customWidth="1"/>
    <col min="12290" max="12543" width="9.33203125" style="4" customWidth="1"/>
    <col min="12544" max="12544" width="2.83203125" style="4" customWidth="1"/>
    <col min="12545" max="12545" width="73.83203125" style="4" customWidth="1"/>
    <col min="12546" max="12799" width="9.33203125" style="4" customWidth="1"/>
    <col min="12800" max="12800" width="2.83203125" style="4" customWidth="1"/>
    <col min="12801" max="12801" width="73.83203125" style="4" customWidth="1"/>
    <col min="12802" max="13055" width="9.33203125" style="4" customWidth="1"/>
    <col min="13056" max="13056" width="2.83203125" style="4" customWidth="1"/>
    <col min="13057" max="13057" width="73.83203125" style="4" customWidth="1"/>
    <col min="13058" max="13311" width="9.33203125" style="4" customWidth="1"/>
    <col min="13312" max="13312" width="2.83203125" style="4" customWidth="1"/>
    <col min="13313" max="13313" width="73.83203125" style="4" customWidth="1"/>
    <col min="13314" max="13567" width="9.33203125" style="4" customWidth="1"/>
    <col min="13568" max="13568" width="2.83203125" style="4" customWidth="1"/>
    <col min="13569" max="13569" width="73.83203125" style="4" customWidth="1"/>
    <col min="13570" max="13823" width="9.33203125" style="4" customWidth="1"/>
    <col min="13824" max="13824" width="2.83203125" style="4" customWidth="1"/>
    <col min="13825" max="13825" width="73.83203125" style="4" customWidth="1"/>
    <col min="13826" max="14079" width="9.33203125" style="4" customWidth="1"/>
    <col min="14080" max="14080" width="2.83203125" style="4" customWidth="1"/>
    <col min="14081" max="14081" width="73.83203125" style="4" customWidth="1"/>
    <col min="14082" max="14335" width="9.33203125" style="4" customWidth="1"/>
    <col min="14336" max="14336" width="2.83203125" style="4" customWidth="1"/>
    <col min="14337" max="14337" width="73.83203125" style="4" customWidth="1"/>
    <col min="14338" max="14591" width="9.33203125" style="4" customWidth="1"/>
    <col min="14592" max="14592" width="2.83203125" style="4" customWidth="1"/>
    <col min="14593" max="14593" width="73.83203125" style="4" customWidth="1"/>
    <col min="14594" max="14847" width="9.33203125" style="4" customWidth="1"/>
    <col min="14848" max="14848" width="2.83203125" style="4" customWidth="1"/>
    <col min="14849" max="14849" width="73.83203125" style="4" customWidth="1"/>
    <col min="14850" max="15103" width="9.33203125" style="4" customWidth="1"/>
    <col min="15104" max="15104" width="2.83203125" style="4" customWidth="1"/>
    <col min="15105" max="15105" width="73.83203125" style="4" customWidth="1"/>
    <col min="15106" max="15359" width="9.33203125" style="4" customWidth="1"/>
    <col min="15360" max="15360" width="2.83203125" style="4" customWidth="1"/>
    <col min="15361" max="15361" width="73.83203125" style="4" customWidth="1"/>
    <col min="15362" max="15615" width="9.33203125" style="4" customWidth="1"/>
    <col min="15616" max="15616" width="2.83203125" style="4" customWidth="1"/>
    <col min="15617" max="15617" width="73.83203125" style="4" customWidth="1"/>
    <col min="15618" max="15871" width="9.33203125" style="4" customWidth="1"/>
    <col min="15872" max="15872" width="2.83203125" style="4" customWidth="1"/>
    <col min="15873" max="15873" width="73.83203125" style="4" customWidth="1"/>
    <col min="15874" max="16127" width="9.33203125" style="4" customWidth="1"/>
    <col min="16128" max="16128" width="2.83203125" style="4" customWidth="1"/>
    <col min="16129" max="16129" width="73.83203125" style="4" customWidth="1"/>
    <col min="16130" max="16130" width="9.33203125" style="4" customWidth="1"/>
    <col min="16131" max="16384" width="8.5" style="4" customWidth="1"/>
  </cols>
  <sheetData>
    <row r="1" spans="1:11" ht="84" customHeight="1" x14ac:dyDescent="0.25">
      <c r="A1" s="4" t="e" vm="1">
        <v>#VALUE!</v>
      </c>
    </row>
    <row r="2" spans="1:11" ht="27.5" x14ac:dyDescent="0.55000000000000004">
      <c r="A2" s="5" t="s">
        <v>56</v>
      </c>
    </row>
    <row r="3" spans="1:11" ht="22.5" x14ac:dyDescent="0.25">
      <c r="A3" s="11" t="s">
        <v>116</v>
      </c>
    </row>
    <row r="4" spans="1:11" ht="45" customHeight="1" x14ac:dyDescent="0.35">
      <c r="A4" s="9" t="s">
        <v>63</v>
      </c>
      <c r="C4" s="6"/>
      <c r="K4" s="7"/>
    </row>
    <row r="5" spans="1:11" ht="32.25" customHeight="1" x14ac:dyDescent="0.35">
      <c r="A5" s="103" t="str">
        <f>_xlfn.CONCAT("Responsible Statistician: ", config!B4)</f>
        <v>Responsible Statistician: Daniel Farrugia</v>
      </c>
      <c r="B5" s="104"/>
    </row>
    <row r="6" spans="1:11" ht="15.5" x14ac:dyDescent="0.35">
      <c r="A6" s="2" t="s">
        <v>103</v>
      </c>
      <c r="B6" s="104"/>
    </row>
    <row r="7" spans="1:11" ht="15.5" x14ac:dyDescent="0.35">
      <c r="A7" s="105" t="s">
        <v>99</v>
      </c>
      <c r="B7" s="3"/>
    </row>
    <row r="8" spans="1:11" ht="28.5" customHeight="1" x14ac:dyDescent="0.35">
      <c r="A8" s="106" t="str">
        <f>_xlfn.CONCAT("Published: ", config!B1)</f>
        <v>Published: 29 January 2026</v>
      </c>
      <c r="B8" s="8"/>
    </row>
    <row r="9" spans="1:11" ht="15.5" x14ac:dyDescent="0.35">
      <c r="A9" s="106" t="str">
        <f>_xlfn.CONCAT("Next update: ",config!B2)</f>
        <v>Next update: January 2027</v>
      </c>
      <c r="B9" s="8"/>
    </row>
    <row r="10" spans="1:11" ht="30" customHeight="1" x14ac:dyDescent="0.35">
      <c r="A10" s="107" t="s">
        <v>109</v>
      </c>
    </row>
    <row r="11" spans="1:11" ht="15.5" x14ac:dyDescent="0.35">
      <c r="A11" s="108" t="s">
        <v>57</v>
      </c>
    </row>
    <row r="12" spans="1:11" ht="15.5" x14ac:dyDescent="0.35">
      <c r="A12" s="103" t="s">
        <v>68</v>
      </c>
    </row>
    <row r="13" spans="1:11" ht="15.5" x14ac:dyDescent="0.35">
      <c r="A13" s="103" t="s">
        <v>69</v>
      </c>
    </row>
    <row r="14" spans="1:11" ht="15.5" x14ac:dyDescent="0.35">
      <c r="A14" s="109" t="s">
        <v>100</v>
      </c>
    </row>
  </sheetData>
  <hyperlinks>
    <hyperlink ref="A11" location="Contents!A1" display="Contents" xr:uid="{28F8669F-465A-4DA8-A3BB-5E7BF02000FC}"/>
    <hyperlink ref="A14" r:id="rId1" xr:uid="{743B3BEF-840B-4BB5-8EA0-21159047AB21}"/>
    <hyperlink ref="A8" r:id="rId2" display="Published: 12 August 2021" xr:uid="{5460DDE4-BE19-48B6-9246-DC7F534B3503}"/>
    <hyperlink ref="A7" r:id="rId3" xr:uid="{30D6DF83-D1B2-4B36-8DA5-4CA2EC1C074C}"/>
    <hyperlink ref="A6" r:id="rId4" xr:uid="{DD71C2FD-1AE9-4E9F-8A98-525A2458743C}"/>
    <hyperlink ref="A9" r:id="rId5" display="https://www.gov.uk/search/research-and-statistics?keywords=fire&amp;content_store_document_type=upcoming_statistics&amp;order=release-date-oldest" xr:uid="{5CED0238-A8F1-46A1-A753-5202887B5CC2}"/>
  </hyperlinks>
  <pageMargins left="0.70000000000000007" right="0.70000000000000007" top="0.75" bottom="0.75" header="0.30000000000000004" footer="0.30000000000000004"/>
  <pageSetup paperSize="9" fitToWidth="0" fitToHeight="0" orientation="landscape" r:id="rId6"/>
  <headerFooter>
    <oddHeader>&amp;C&amp;"Aptos"&amp;10&amp;K000000 OFFICIAL&amp;1#_x000D_</oddHeader>
    <oddFooter>&amp;C_x000D_&amp;1#&amp;"Aptos"&amp;10&amp;K000000 OFFICIAL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7F1C-F224-48C3-AFDE-E7344BB7CD5E}">
  <sheetPr codeName="Sheet2"/>
  <dimension ref="A1:B7"/>
  <sheetViews>
    <sheetView workbookViewId="0"/>
  </sheetViews>
  <sheetFormatPr defaultRowHeight="14" x14ac:dyDescent="0.3"/>
  <cols>
    <col min="1" max="1" width="20.33203125" bestFit="1" customWidth="1"/>
    <col min="2" max="2" width="19.08203125" customWidth="1"/>
  </cols>
  <sheetData>
    <row r="1" spans="1:2" x14ac:dyDescent="0.3">
      <c r="A1" t="s">
        <v>93</v>
      </c>
      <c r="B1" s="97" t="s">
        <v>106</v>
      </c>
    </row>
    <row r="2" spans="1:2" x14ac:dyDescent="0.3">
      <c r="A2" t="s">
        <v>94</v>
      </c>
      <c r="B2" s="97" t="s">
        <v>117</v>
      </c>
    </row>
    <row r="3" spans="1:2" x14ac:dyDescent="0.3">
      <c r="A3" t="s">
        <v>95</v>
      </c>
      <c r="B3" s="97" t="s">
        <v>107</v>
      </c>
    </row>
    <row r="4" spans="1:2" x14ac:dyDescent="0.3">
      <c r="A4" t="s">
        <v>96</v>
      </c>
      <c r="B4" t="s">
        <v>101</v>
      </c>
    </row>
    <row r="5" spans="1:2" x14ac:dyDescent="0.3">
      <c r="A5" t="s">
        <v>97</v>
      </c>
      <c r="B5" t="s">
        <v>108</v>
      </c>
    </row>
    <row r="6" spans="1:2" x14ac:dyDescent="0.3">
      <c r="A6" t="s">
        <v>98</v>
      </c>
      <c r="B6">
        <v>2025</v>
      </c>
    </row>
    <row r="7" spans="1:2" x14ac:dyDescent="0.3">
      <c r="B7" t="s">
        <v>102</v>
      </c>
    </row>
  </sheetData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3280-0469-4E96-B9F0-D52FC7B9F683}">
  <sheetPr codeName="Sheet3"/>
  <dimension ref="A1:E20"/>
  <sheetViews>
    <sheetView workbookViewId="0"/>
  </sheetViews>
  <sheetFormatPr defaultColWidth="9.33203125" defaultRowHeight="15.5" x14ac:dyDescent="0.35"/>
  <cols>
    <col min="1" max="1" width="26.58203125" style="24" customWidth="1"/>
    <col min="2" max="2" width="38" style="25" customWidth="1"/>
    <col min="3" max="3" width="46" style="25" customWidth="1"/>
    <col min="4" max="4" width="19.33203125" style="24" customWidth="1"/>
    <col min="5" max="5" width="24.83203125" style="24" customWidth="1"/>
    <col min="6" max="6" width="9.33203125" style="24" customWidth="1"/>
    <col min="7" max="16384" width="9.33203125" style="24"/>
  </cols>
  <sheetData>
    <row r="1" spans="1:5" s="13" customFormat="1" ht="15.65" customHeight="1" x14ac:dyDescent="0.35">
      <c r="A1" s="12" t="s">
        <v>56</v>
      </c>
      <c r="D1" s="14"/>
      <c r="E1" s="98" t="e" vm="2">
        <v>#VALUE!</v>
      </c>
    </row>
    <row r="2" spans="1:5" s="13" customFormat="1" ht="21.65" customHeight="1" x14ac:dyDescent="0.35">
      <c r="A2" s="15" t="str">
        <f>_xlfn.CONCAT("Publication Date: ", config!B1)</f>
        <v>Publication Date: 29 January 2026</v>
      </c>
      <c r="D2" s="14"/>
      <c r="E2" s="98"/>
    </row>
    <row r="3" spans="1:5" s="16" customFormat="1" ht="18" customHeight="1" x14ac:dyDescent="0.35">
      <c r="A3" s="16" t="s">
        <v>58</v>
      </c>
      <c r="D3" s="17"/>
      <c r="E3" s="98"/>
    </row>
    <row r="4" spans="1:5" s="16" customFormat="1" ht="15.75" customHeight="1" x14ac:dyDescent="0.35">
      <c r="A4" s="2" t="s">
        <v>59</v>
      </c>
      <c r="D4" s="17"/>
      <c r="E4" s="98"/>
    </row>
    <row r="5" spans="1:5" ht="31" x14ac:dyDescent="0.35">
      <c r="A5" s="18" t="s">
        <v>60</v>
      </c>
      <c r="B5" s="18" t="s">
        <v>61</v>
      </c>
      <c r="C5" s="18" t="s">
        <v>70</v>
      </c>
      <c r="D5" s="18" t="s">
        <v>62</v>
      </c>
      <c r="E5" s="19" t="s">
        <v>86</v>
      </c>
    </row>
    <row r="6" spans="1:5" s="110" customFormat="1" ht="24" customHeight="1" x14ac:dyDescent="0.3">
      <c r="A6" s="20" t="s">
        <v>90</v>
      </c>
      <c r="B6" s="21" t="s">
        <v>64</v>
      </c>
      <c r="C6" s="21" t="s">
        <v>71</v>
      </c>
      <c r="D6" s="22" t="s">
        <v>110</v>
      </c>
      <c r="E6" s="23" t="s">
        <v>66</v>
      </c>
    </row>
    <row r="7" spans="1:5" s="110" customFormat="1" ht="31" x14ac:dyDescent="0.3">
      <c r="A7" s="20" t="s">
        <v>89</v>
      </c>
      <c r="B7" s="21" t="s">
        <v>65</v>
      </c>
      <c r="C7" s="21" t="s">
        <v>79</v>
      </c>
      <c r="D7" s="22" t="s">
        <v>111</v>
      </c>
      <c r="E7" s="23" t="s">
        <v>66</v>
      </c>
    </row>
    <row r="8" spans="1:5" x14ac:dyDescent="0.35">
      <c r="D8" s="26"/>
    </row>
    <row r="9" spans="1:5" x14ac:dyDescent="0.35">
      <c r="D9" s="26"/>
    </row>
    <row r="10" spans="1:5" x14ac:dyDescent="0.35">
      <c r="D10" s="26"/>
    </row>
    <row r="11" spans="1:5" x14ac:dyDescent="0.35">
      <c r="D11" s="26"/>
    </row>
    <row r="12" spans="1:5" x14ac:dyDescent="0.35">
      <c r="D12" s="26"/>
    </row>
    <row r="13" spans="1:5" x14ac:dyDescent="0.35">
      <c r="D13" s="26"/>
    </row>
    <row r="14" spans="1:5" x14ac:dyDescent="0.35">
      <c r="D14" s="26"/>
    </row>
    <row r="15" spans="1:5" x14ac:dyDescent="0.35">
      <c r="D15" s="26"/>
    </row>
    <row r="16" spans="1:5" x14ac:dyDescent="0.35">
      <c r="D16" s="26"/>
    </row>
    <row r="17" spans="4:4" x14ac:dyDescent="0.35">
      <c r="D17" s="26"/>
    </row>
    <row r="18" spans="4:4" x14ac:dyDescent="0.35">
      <c r="D18" s="26"/>
    </row>
    <row r="19" spans="4:4" x14ac:dyDescent="0.35">
      <c r="D19" s="26"/>
    </row>
    <row r="20" spans="4:4" x14ac:dyDescent="0.35">
      <c r="D20" s="26"/>
    </row>
  </sheetData>
  <mergeCells count="1">
    <mergeCell ref="E1:E4"/>
  </mergeCells>
  <hyperlinks>
    <hyperlink ref="A4" location="Cover_sheet!A1" display="Cover sheet" xr:uid="{8996F400-96A4-4CAB-8B61-F9C512817B5C}"/>
    <hyperlink ref="A6" location="FIRE1401a!A1" display="Fire1401a" xr:uid="{789C9DF7-9837-4690-AA1C-7F7005526022}"/>
    <hyperlink ref="A7" location="FIRE1401b!A1" display="Fire1401b" xr:uid="{1F0DD9E2-8B62-4A61-86B5-C161385DE4F2}"/>
  </hyperlinks>
  <pageMargins left="0.31496062992126012" right="0.31496062992126012" top="0.74803149606299213" bottom="0.74803149606299213" header="0.31496062992126012" footer="0.31496062992126012"/>
  <pageSetup paperSize="9" scale="90" fitToWidth="0" fitToHeight="0" orientation="landscape" r:id="rId1"/>
  <headerFooter>
    <oddHeader>&amp;C&amp;"Aptos"&amp;10&amp;K000000 OFFICIAL&amp;1#_x000D_</oddHeader>
    <oddFooter>&amp;C_x000D_&amp;1#&amp;"Aptos"&amp;10&amp;K000000 OFFICIAL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B88A0-32B4-47FE-805A-DD823552DD1D}">
  <sheetPr codeName="Sheet4"/>
  <dimension ref="A1:C9254"/>
  <sheetViews>
    <sheetView workbookViewId="0"/>
  </sheetViews>
  <sheetFormatPr defaultRowHeight="15.5" x14ac:dyDescent="0.3"/>
  <cols>
    <col min="1" max="1" width="14.83203125" style="27" customWidth="1"/>
    <col min="2" max="2" width="26" style="27" bestFit="1" customWidth="1"/>
    <col min="3" max="3" width="22.33203125" style="28" bestFit="1" customWidth="1"/>
    <col min="4" max="16384" width="8.6640625" style="111"/>
  </cols>
  <sheetData>
    <row r="1" spans="1:3" x14ac:dyDescent="0.3">
      <c r="A1" s="29" t="s">
        <v>83</v>
      </c>
      <c r="B1" s="29" t="s">
        <v>105</v>
      </c>
      <c r="C1" s="30" t="s">
        <v>84</v>
      </c>
    </row>
    <row r="2" spans="1:3" x14ac:dyDescent="0.3">
      <c r="A2" s="27">
        <v>1971</v>
      </c>
      <c r="B2" s="27" t="s">
        <v>1</v>
      </c>
      <c r="C2" s="28">
        <v>46411700</v>
      </c>
    </row>
    <row r="3" spans="1:3" x14ac:dyDescent="0.3">
      <c r="A3" s="27">
        <v>1971</v>
      </c>
      <c r="B3" s="27" t="s">
        <v>4</v>
      </c>
      <c r="C3" s="28">
        <v>54387600</v>
      </c>
    </row>
    <row r="4" spans="1:3" x14ac:dyDescent="0.3">
      <c r="A4" s="27">
        <v>1971</v>
      </c>
      <c r="B4" s="27" t="s">
        <v>2</v>
      </c>
      <c r="C4" s="28">
        <v>5235600</v>
      </c>
    </row>
    <row r="5" spans="1:3" x14ac:dyDescent="0.3">
      <c r="A5" s="27">
        <v>1971</v>
      </c>
      <c r="B5" s="27" t="s">
        <v>3</v>
      </c>
      <c r="C5" s="28">
        <v>2740300</v>
      </c>
    </row>
    <row r="6" spans="1:3" x14ac:dyDescent="0.3">
      <c r="A6" s="27">
        <v>1972</v>
      </c>
      <c r="B6" s="27" t="s">
        <v>1</v>
      </c>
      <c r="C6" s="28">
        <v>46571900</v>
      </c>
    </row>
    <row r="7" spans="1:3" x14ac:dyDescent="0.3">
      <c r="A7" s="27">
        <v>1972</v>
      </c>
      <c r="B7" s="27" t="s">
        <v>4</v>
      </c>
      <c r="C7" s="28">
        <v>54557700</v>
      </c>
    </row>
    <row r="8" spans="1:3" x14ac:dyDescent="0.3">
      <c r="A8" s="27">
        <v>1972</v>
      </c>
      <c r="B8" s="27" t="s">
        <v>2</v>
      </c>
      <c r="C8" s="28">
        <v>5230600</v>
      </c>
    </row>
    <row r="9" spans="1:3" x14ac:dyDescent="0.3">
      <c r="A9" s="27">
        <v>1972</v>
      </c>
      <c r="B9" s="27" t="s">
        <v>3</v>
      </c>
      <c r="C9" s="28">
        <v>2755200</v>
      </c>
    </row>
    <row r="10" spans="1:3" x14ac:dyDescent="0.3">
      <c r="A10" s="27">
        <v>1973</v>
      </c>
      <c r="B10" s="27" t="s">
        <v>1</v>
      </c>
      <c r="C10" s="28">
        <v>46686200</v>
      </c>
    </row>
    <row r="11" spans="1:3" x14ac:dyDescent="0.3">
      <c r="A11" s="27">
        <v>1973</v>
      </c>
      <c r="B11" s="27" t="s">
        <v>4</v>
      </c>
      <c r="C11" s="28">
        <v>54692900</v>
      </c>
    </row>
    <row r="12" spans="1:3" x14ac:dyDescent="0.3">
      <c r="A12" s="27">
        <v>1973</v>
      </c>
      <c r="B12" s="27" t="s">
        <v>2</v>
      </c>
      <c r="C12" s="28">
        <v>5233900</v>
      </c>
    </row>
    <row r="13" spans="1:3" x14ac:dyDescent="0.3">
      <c r="A13" s="27">
        <v>1973</v>
      </c>
      <c r="B13" s="27" t="s">
        <v>3</v>
      </c>
      <c r="C13" s="28">
        <v>2772800</v>
      </c>
    </row>
    <row r="14" spans="1:3" x14ac:dyDescent="0.3">
      <c r="A14" s="27">
        <v>1974</v>
      </c>
      <c r="B14" s="27" t="s">
        <v>1</v>
      </c>
      <c r="C14" s="28">
        <v>46682700</v>
      </c>
    </row>
    <row r="15" spans="1:3" x14ac:dyDescent="0.3">
      <c r="A15" s="27">
        <v>1974</v>
      </c>
      <c r="B15" s="27" t="s">
        <v>4</v>
      </c>
      <c r="C15" s="28">
        <v>54708700</v>
      </c>
    </row>
    <row r="16" spans="1:3" x14ac:dyDescent="0.3">
      <c r="A16" s="27">
        <v>1974</v>
      </c>
      <c r="B16" s="27" t="s">
        <v>2</v>
      </c>
      <c r="C16" s="28">
        <v>5240800</v>
      </c>
    </row>
    <row r="17" spans="1:3" x14ac:dyDescent="0.3">
      <c r="A17" s="27">
        <v>1974</v>
      </c>
      <c r="B17" s="27" t="s">
        <v>3</v>
      </c>
      <c r="C17" s="28">
        <v>2785200</v>
      </c>
    </row>
    <row r="18" spans="1:3" x14ac:dyDescent="0.3">
      <c r="A18" s="27">
        <v>1975</v>
      </c>
      <c r="B18" s="27" t="s">
        <v>1</v>
      </c>
      <c r="C18" s="28">
        <v>46674400</v>
      </c>
    </row>
    <row r="19" spans="1:3" x14ac:dyDescent="0.3">
      <c r="A19" s="27">
        <v>1975</v>
      </c>
      <c r="B19" s="27" t="s">
        <v>4</v>
      </c>
      <c r="C19" s="28">
        <v>54702200</v>
      </c>
    </row>
    <row r="20" spans="1:3" x14ac:dyDescent="0.3">
      <c r="A20" s="27">
        <v>1975</v>
      </c>
      <c r="B20" s="27" t="s">
        <v>2</v>
      </c>
      <c r="C20" s="28">
        <v>5232400</v>
      </c>
    </row>
    <row r="21" spans="1:3" x14ac:dyDescent="0.3">
      <c r="A21" s="27">
        <v>1975</v>
      </c>
      <c r="B21" s="27" t="s">
        <v>3</v>
      </c>
      <c r="C21" s="28">
        <v>2795400</v>
      </c>
    </row>
    <row r="22" spans="1:3" x14ac:dyDescent="0.3">
      <c r="A22" s="27">
        <v>1976</v>
      </c>
      <c r="B22" s="27" t="s">
        <v>1</v>
      </c>
      <c r="C22" s="28">
        <v>46659900</v>
      </c>
    </row>
    <row r="23" spans="1:3" x14ac:dyDescent="0.3">
      <c r="A23" s="27">
        <v>1976</v>
      </c>
      <c r="B23" s="27" t="s">
        <v>4</v>
      </c>
      <c r="C23" s="28">
        <v>54692600</v>
      </c>
    </row>
    <row r="24" spans="1:3" x14ac:dyDescent="0.3">
      <c r="A24" s="27">
        <v>1976</v>
      </c>
      <c r="B24" s="27" t="s">
        <v>2</v>
      </c>
      <c r="C24" s="28">
        <v>5233400</v>
      </c>
    </row>
    <row r="25" spans="1:3" x14ac:dyDescent="0.3">
      <c r="A25" s="27">
        <v>1976</v>
      </c>
      <c r="B25" s="27" t="s">
        <v>3</v>
      </c>
      <c r="C25" s="28">
        <v>2799300</v>
      </c>
    </row>
    <row r="26" spans="1:3" x14ac:dyDescent="0.3">
      <c r="A26" s="27">
        <v>1977</v>
      </c>
      <c r="B26" s="27" t="s">
        <v>1</v>
      </c>
      <c r="C26" s="28">
        <v>46639800</v>
      </c>
    </row>
    <row r="27" spans="1:3" x14ac:dyDescent="0.3">
      <c r="A27" s="27">
        <v>1977</v>
      </c>
      <c r="B27" s="27" t="s">
        <v>4</v>
      </c>
      <c r="C27" s="28">
        <v>54666600</v>
      </c>
    </row>
    <row r="28" spans="1:3" x14ac:dyDescent="0.3">
      <c r="A28" s="27">
        <v>1977</v>
      </c>
      <c r="B28" s="27" t="s">
        <v>2</v>
      </c>
      <c r="C28" s="28">
        <v>5226200</v>
      </c>
    </row>
    <row r="29" spans="1:3" x14ac:dyDescent="0.3">
      <c r="A29" s="27">
        <v>1977</v>
      </c>
      <c r="B29" s="27" t="s">
        <v>3</v>
      </c>
      <c r="C29" s="28">
        <v>2800600</v>
      </c>
    </row>
    <row r="30" spans="1:3" x14ac:dyDescent="0.3">
      <c r="A30" s="27">
        <v>1978</v>
      </c>
      <c r="B30" s="27" t="s">
        <v>1</v>
      </c>
      <c r="C30" s="28">
        <v>46638200</v>
      </c>
    </row>
    <row r="31" spans="1:3" x14ac:dyDescent="0.3">
      <c r="A31" s="27">
        <v>1978</v>
      </c>
      <c r="B31" s="27" t="s">
        <v>4</v>
      </c>
      <c r="C31" s="28">
        <v>54654800</v>
      </c>
    </row>
    <row r="32" spans="1:3" x14ac:dyDescent="0.3">
      <c r="A32" s="27">
        <v>1978</v>
      </c>
      <c r="B32" s="27" t="s">
        <v>2</v>
      </c>
      <c r="C32" s="28">
        <v>5212300</v>
      </c>
    </row>
    <row r="33" spans="1:3" x14ac:dyDescent="0.3">
      <c r="A33" s="27">
        <v>1978</v>
      </c>
      <c r="B33" s="27" t="s">
        <v>3</v>
      </c>
      <c r="C33" s="28">
        <v>2804300</v>
      </c>
    </row>
    <row r="34" spans="1:3" x14ac:dyDescent="0.3">
      <c r="A34" s="27">
        <v>1979</v>
      </c>
      <c r="B34" s="27" t="s">
        <v>1</v>
      </c>
      <c r="C34" s="28">
        <v>46698100</v>
      </c>
    </row>
    <row r="35" spans="1:3" x14ac:dyDescent="0.3">
      <c r="A35" s="27">
        <v>1979</v>
      </c>
      <c r="B35" s="27" t="s">
        <v>4</v>
      </c>
      <c r="C35" s="28">
        <v>54711800</v>
      </c>
    </row>
    <row r="36" spans="1:3" x14ac:dyDescent="0.3">
      <c r="A36" s="27">
        <v>1979</v>
      </c>
      <c r="B36" s="27" t="s">
        <v>2</v>
      </c>
      <c r="C36" s="28">
        <v>5203600</v>
      </c>
    </row>
    <row r="37" spans="1:3" x14ac:dyDescent="0.3">
      <c r="A37" s="27">
        <v>1979</v>
      </c>
      <c r="B37" s="27" t="s">
        <v>3</v>
      </c>
      <c r="C37" s="28">
        <v>2810100</v>
      </c>
    </row>
    <row r="38" spans="1:3" x14ac:dyDescent="0.3">
      <c r="A38" s="27">
        <v>1980</v>
      </c>
      <c r="B38" s="27" t="s">
        <v>1</v>
      </c>
      <c r="C38" s="28">
        <v>46787200</v>
      </c>
    </row>
    <row r="39" spans="1:3" x14ac:dyDescent="0.3">
      <c r="A39" s="27">
        <v>1980</v>
      </c>
      <c r="B39" s="27" t="s">
        <v>4</v>
      </c>
      <c r="C39" s="28">
        <v>54796900</v>
      </c>
    </row>
    <row r="40" spans="1:3" x14ac:dyDescent="0.3">
      <c r="A40" s="27">
        <v>1980</v>
      </c>
      <c r="B40" s="27" t="s">
        <v>2</v>
      </c>
      <c r="C40" s="28">
        <v>5193900</v>
      </c>
    </row>
    <row r="41" spans="1:3" x14ac:dyDescent="0.3">
      <c r="A41" s="27">
        <v>1980</v>
      </c>
      <c r="B41" s="27" t="s">
        <v>3</v>
      </c>
      <c r="C41" s="28">
        <v>2815800</v>
      </c>
    </row>
    <row r="42" spans="1:3" x14ac:dyDescent="0.3">
      <c r="A42" s="27">
        <v>1981</v>
      </c>
      <c r="B42" s="27" t="s">
        <v>1</v>
      </c>
      <c r="C42" s="28">
        <v>46820800</v>
      </c>
    </row>
    <row r="43" spans="1:3" x14ac:dyDescent="0.3">
      <c r="A43" s="27">
        <v>1981</v>
      </c>
      <c r="B43" s="27" t="s">
        <v>4</v>
      </c>
      <c r="C43" s="28">
        <v>54814495</v>
      </c>
    </row>
    <row r="44" spans="1:3" x14ac:dyDescent="0.3">
      <c r="A44" s="27">
        <v>1981</v>
      </c>
      <c r="B44" s="27" t="s">
        <v>49</v>
      </c>
      <c r="C44" s="28">
        <v>817809</v>
      </c>
    </row>
    <row r="45" spans="1:3" x14ac:dyDescent="0.3">
      <c r="A45" s="27">
        <v>1981</v>
      </c>
      <c r="B45" s="27" t="s">
        <v>48</v>
      </c>
      <c r="C45" s="28">
        <v>623347</v>
      </c>
    </row>
    <row r="46" spans="1:3" x14ac:dyDescent="0.3">
      <c r="A46" s="27">
        <v>1981</v>
      </c>
      <c r="B46" s="27" t="s">
        <v>2</v>
      </c>
      <c r="C46" s="28">
        <v>5180200</v>
      </c>
    </row>
    <row r="47" spans="1:3" x14ac:dyDescent="0.3">
      <c r="A47" s="27">
        <v>1981</v>
      </c>
      <c r="B47" s="27" t="s">
        <v>50</v>
      </c>
      <c r="C47" s="28">
        <v>1372339</v>
      </c>
    </row>
    <row r="48" spans="1:3" x14ac:dyDescent="0.3">
      <c r="A48" s="27">
        <v>1981</v>
      </c>
      <c r="B48" s="27" t="s">
        <v>3</v>
      </c>
      <c r="C48" s="28">
        <v>2813495</v>
      </c>
    </row>
    <row r="49" spans="1:3" x14ac:dyDescent="0.3">
      <c r="A49" s="27">
        <v>1982</v>
      </c>
      <c r="B49" s="27" t="s">
        <v>1</v>
      </c>
      <c r="C49" s="28">
        <v>46777300</v>
      </c>
    </row>
    <row r="50" spans="1:3" x14ac:dyDescent="0.3">
      <c r="A50" s="27">
        <v>1982</v>
      </c>
      <c r="B50" s="27" t="s">
        <v>4</v>
      </c>
      <c r="C50" s="28">
        <v>54746089</v>
      </c>
    </row>
    <row r="51" spans="1:3" x14ac:dyDescent="0.3">
      <c r="A51" s="27">
        <v>1982</v>
      </c>
      <c r="B51" s="27" t="s">
        <v>49</v>
      </c>
      <c r="C51" s="28">
        <v>813224</v>
      </c>
    </row>
    <row r="52" spans="1:3" x14ac:dyDescent="0.3">
      <c r="A52" s="27">
        <v>1982</v>
      </c>
      <c r="B52" s="27" t="s">
        <v>48</v>
      </c>
      <c r="C52" s="28">
        <v>623760</v>
      </c>
    </row>
    <row r="53" spans="1:3" x14ac:dyDescent="0.3">
      <c r="A53" s="27">
        <v>1982</v>
      </c>
      <c r="B53" s="27" t="s">
        <v>2</v>
      </c>
      <c r="C53" s="28">
        <v>5164500</v>
      </c>
    </row>
    <row r="54" spans="1:3" x14ac:dyDescent="0.3">
      <c r="A54" s="27">
        <v>1982</v>
      </c>
      <c r="B54" s="27" t="s">
        <v>50</v>
      </c>
      <c r="C54" s="28">
        <v>1367305</v>
      </c>
    </row>
    <row r="55" spans="1:3" x14ac:dyDescent="0.3">
      <c r="A55" s="27">
        <v>1982</v>
      </c>
      <c r="B55" s="27" t="s">
        <v>3</v>
      </c>
      <c r="C55" s="28">
        <v>2804289</v>
      </c>
    </row>
    <row r="56" spans="1:3" x14ac:dyDescent="0.3">
      <c r="A56" s="27">
        <v>1983</v>
      </c>
      <c r="B56" s="27" t="s">
        <v>1</v>
      </c>
      <c r="C56" s="28">
        <v>46813700</v>
      </c>
    </row>
    <row r="57" spans="1:3" x14ac:dyDescent="0.3">
      <c r="A57" s="27">
        <v>1983</v>
      </c>
      <c r="B57" s="27" t="s">
        <v>4</v>
      </c>
      <c r="C57" s="28">
        <v>54765104</v>
      </c>
    </row>
    <row r="58" spans="1:3" x14ac:dyDescent="0.3">
      <c r="A58" s="27">
        <v>1983</v>
      </c>
      <c r="B58" s="27" t="s">
        <v>49</v>
      </c>
      <c r="C58" s="28">
        <v>813281</v>
      </c>
    </row>
    <row r="59" spans="1:3" x14ac:dyDescent="0.3">
      <c r="A59" s="27">
        <v>1983</v>
      </c>
      <c r="B59" s="27" t="s">
        <v>48</v>
      </c>
      <c r="C59" s="28">
        <v>624552</v>
      </c>
    </row>
    <row r="60" spans="1:3" x14ac:dyDescent="0.3">
      <c r="A60" s="27">
        <v>1983</v>
      </c>
      <c r="B60" s="27" t="s">
        <v>2</v>
      </c>
      <c r="C60" s="28">
        <v>5148100</v>
      </c>
    </row>
    <row r="61" spans="1:3" x14ac:dyDescent="0.3">
      <c r="A61" s="27">
        <v>1983</v>
      </c>
      <c r="B61" s="27" t="s">
        <v>50</v>
      </c>
      <c r="C61" s="28">
        <v>1365471</v>
      </c>
    </row>
    <row r="62" spans="1:3" x14ac:dyDescent="0.3">
      <c r="A62" s="27">
        <v>1983</v>
      </c>
      <c r="B62" s="27" t="s">
        <v>3</v>
      </c>
      <c r="C62" s="28">
        <v>2803304</v>
      </c>
    </row>
    <row r="63" spans="1:3" x14ac:dyDescent="0.3">
      <c r="A63" s="27">
        <v>1984</v>
      </c>
      <c r="B63" s="27" t="s">
        <v>1</v>
      </c>
      <c r="C63" s="28">
        <v>46912400</v>
      </c>
    </row>
    <row r="64" spans="1:3" x14ac:dyDescent="0.3">
      <c r="A64" s="27">
        <v>1984</v>
      </c>
      <c r="B64" s="27" t="s">
        <v>4</v>
      </c>
      <c r="C64" s="28">
        <v>54851986</v>
      </c>
    </row>
    <row r="65" spans="1:3" x14ac:dyDescent="0.3">
      <c r="A65" s="27">
        <v>1984</v>
      </c>
      <c r="B65" s="27" t="s">
        <v>49</v>
      </c>
      <c r="C65" s="28">
        <v>810888</v>
      </c>
    </row>
    <row r="66" spans="1:3" x14ac:dyDescent="0.3">
      <c r="A66" s="27">
        <v>1984</v>
      </c>
      <c r="B66" s="27" t="s">
        <v>48</v>
      </c>
      <c r="C66" s="28">
        <v>625605</v>
      </c>
    </row>
    <row r="67" spans="1:3" x14ac:dyDescent="0.3">
      <c r="A67" s="27">
        <v>1984</v>
      </c>
      <c r="B67" s="27" t="s">
        <v>2</v>
      </c>
      <c r="C67" s="28">
        <v>5138900</v>
      </c>
    </row>
    <row r="68" spans="1:3" x14ac:dyDescent="0.3">
      <c r="A68" s="27">
        <v>1984</v>
      </c>
      <c r="B68" s="27" t="s">
        <v>50</v>
      </c>
      <c r="C68" s="28">
        <v>1364193</v>
      </c>
    </row>
    <row r="69" spans="1:3" x14ac:dyDescent="0.3">
      <c r="A69" s="27">
        <v>1984</v>
      </c>
      <c r="B69" s="27" t="s">
        <v>3</v>
      </c>
      <c r="C69" s="28">
        <v>2800686</v>
      </c>
    </row>
    <row r="70" spans="1:3" x14ac:dyDescent="0.3">
      <c r="A70" s="27">
        <v>1985</v>
      </c>
      <c r="B70" s="27" t="s">
        <v>1</v>
      </c>
      <c r="C70" s="28">
        <v>47057400</v>
      </c>
    </row>
    <row r="71" spans="1:3" x14ac:dyDescent="0.3">
      <c r="A71" s="27">
        <v>1985</v>
      </c>
      <c r="B71" s="27" t="s">
        <v>4</v>
      </c>
      <c r="C71" s="28">
        <v>54988654</v>
      </c>
    </row>
    <row r="72" spans="1:3" x14ac:dyDescent="0.3">
      <c r="A72" s="27">
        <v>1985</v>
      </c>
      <c r="B72" s="27" t="s">
        <v>49</v>
      </c>
      <c r="C72" s="28">
        <v>811659</v>
      </c>
    </row>
    <row r="73" spans="1:3" x14ac:dyDescent="0.3">
      <c r="A73" s="27">
        <v>1985</v>
      </c>
      <c r="B73" s="27" t="s">
        <v>48</v>
      </c>
      <c r="C73" s="28">
        <v>627716</v>
      </c>
    </row>
    <row r="74" spans="1:3" x14ac:dyDescent="0.3">
      <c r="A74" s="27">
        <v>1985</v>
      </c>
      <c r="B74" s="27" t="s">
        <v>2</v>
      </c>
      <c r="C74" s="28">
        <v>5127900</v>
      </c>
    </row>
    <row r="75" spans="1:3" x14ac:dyDescent="0.3">
      <c r="A75" s="27">
        <v>1985</v>
      </c>
      <c r="B75" s="27" t="s">
        <v>50</v>
      </c>
      <c r="C75" s="28">
        <v>1363979</v>
      </c>
    </row>
    <row r="76" spans="1:3" x14ac:dyDescent="0.3">
      <c r="A76" s="27">
        <v>1985</v>
      </c>
      <c r="B76" s="27" t="s">
        <v>3</v>
      </c>
      <c r="C76" s="28">
        <v>2803354</v>
      </c>
    </row>
    <row r="77" spans="1:3" x14ac:dyDescent="0.3">
      <c r="A77" s="27">
        <v>1986</v>
      </c>
      <c r="B77" s="27" t="s">
        <v>1</v>
      </c>
      <c r="C77" s="28">
        <v>47187600</v>
      </c>
    </row>
    <row r="78" spans="1:3" x14ac:dyDescent="0.3">
      <c r="A78" s="27">
        <v>1986</v>
      </c>
      <c r="B78" s="27" t="s">
        <v>4</v>
      </c>
      <c r="C78" s="28">
        <v>55110331</v>
      </c>
    </row>
    <row r="79" spans="1:3" x14ac:dyDescent="0.3">
      <c r="A79" s="27">
        <v>1986</v>
      </c>
      <c r="B79" s="27" t="s">
        <v>49</v>
      </c>
      <c r="C79" s="28">
        <v>814857</v>
      </c>
    </row>
    <row r="80" spans="1:3" x14ac:dyDescent="0.3">
      <c r="A80" s="27">
        <v>1986</v>
      </c>
      <c r="B80" s="27" t="s">
        <v>48</v>
      </c>
      <c r="C80" s="28">
        <v>629740</v>
      </c>
    </row>
    <row r="81" spans="1:3" x14ac:dyDescent="0.3">
      <c r="A81" s="27">
        <v>1986</v>
      </c>
      <c r="B81" s="27" t="s">
        <v>2</v>
      </c>
      <c r="C81" s="28">
        <v>5111800</v>
      </c>
    </row>
    <row r="82" spans="1:3" x14ac:dyDescent="0.3">
      <c r="A82" s="27">
        <v>1986</v>
      </c>
      <c r="B82" s="27" t="s">
        <v>50</v>
      </c>
      <c r="C82" s="28">
        <v>1366334</v>
      </c>
    </row>
    <row r="83" spans="1:3" x14ac:dyDescent="0.3">
      <c r="A83" s="27">
        <v>1986</v>
      </c>
      <c r="B83" s="27" t="s">
        <v>3</v>
      </c>
      <c r="C83" s="28">
        <v>2810931</v>
      </c>
    </row>
    <row r="84" spans="1:3" x14ac:dyDescent="0.3">
      <c r="A84" s="27">
        <v>1987</v>
      </c>
      <c r="B84" s="27" t="s">
        <v>1</v>
      </c>
      <c r="C84" s="28">
        <v>47300400</v>
      </c>
    </row>
    <row r="85" spans="1:3" x14ac:dyDescent="0.3">
      <c r="A85" s="27">
        <v>1987</v>
      </c>
      <c r="B85" s="27" t="s">
        <v>4</v>
      </c>
      <c r="C85" s="28">
        <v>55221965</v>
      </c>
    </row>
    <row r="86" spans="1:3" x14ac:dyDescent="0.3">
      <c r="A86" s="27">
        <v>1987</v>
      </c>
      <c r="B86" s="27" t="s">
        <v>49</v>
      </c>
      <c r="C86" s="28">
        <v>819041</v>
      </c>
    </row>
    <row r="87" spans="1:3" x14ac:dyDescent="0.3">
      <c r="A87" s="27">
        <v>1987</v>
      </c>
      <c r="B87" s="27" t="s">
        <v>48</v>
      </c>
      <c r="C87" s="28">
        <v>633503</v>
      </c>
    </row>
    <row r="88" spans="1:3" x14ac:dyDescent="0.3">
      <c r="A88" s="27">
        <v>1987</v>
      </c>
      <c r="B88" s="27" t="s">
        <v>2</v>
      </c>
      <c r="C88" s="28">
        <v>5099000</v>
      </c>
    </row>
    <row r="89" spans="1:3" x14ac:dyDescent="0.3">
      <c r="A89" s="27">
        <v>1987</v>
      </c>
      <c r="B89" s="27" t="s">
        <v>50</v>
      </c>
      <c r="C89" s="28">
        <v>1370021</v>
      </c>
    </row>
    <row r="90" spans="1:3" x14ac:dyDescent="0.3">
      <c r="A90" s="27">
        <v>1987</v>
      </c>
      <c r="B90" s="27" t="s">
        <v>3</v>
      </c>
      <c r="C90" s="28">
        <v>2822565</v>
      </c>
    </row>
    <row r="91" spans="1:3" x14ac:dyDescent="0.3">
      <c r="A91" s="27">
        <v>1988</v>
      </c>
      <c r="B91" s="27" t="s">
        <v>1</v>
      </c>
      <c r="C91" s="28">
        <v>47412300</v>
      </c>
    </row>
    <row r="92" spans="1:3" x14ac:dyDescent="0.3">
      <c r="A92" s="27">
        <v>1988</v>
      </c>
      <c r="B92" s="27" t="s">
        <v>4</v>
      </c>
      <c r="C92" s="28">
        <v>55330926</v>
      </c>
    </row>
    <row r="93" spans="1:3" x14ac:dyDescent="0.3">
      <c r="A93" s="27">
        <v>1988</v>
      </c>
      <c r="B93" s="27" t="s">
        <v>49</v>
      </c>
      <c r="C93" s="28">
        <v>825254</v>
      </c>
    </row>
    <row r="94" spans="1:3" x14ac:dyDescent="0.3">
      <c r="A94" s="27">
        <v>1988</v>
      </c>
      <c r="B94" s="27" t="s">
        <v>48</v>
      </c>
      <c r="C94" s="28">
        <v>639647</v>
      </c>
    </row>
    <row r="95" spans="1:3" x14ac:dyDescent="0.3">
      <c r="A95" s="27">
        <v>1988</v>
      </c>
      <c r="B95" s="27" t="s">
        <v>2</v>
      </c>
      <c r="C95" s="28">
        <v>5077400</v>
      </c>
    </row>
    <row r="96" spans="1:3" x14ac:dyDescent="0.3">
      <c r="A96" s="27">
        <v>1988</v>
      </c>
      <c r="B96" s="27" t="s">
        <v>50</v>
      </c>
      <c r="C96" s="28">
        <v>1376325</v>
      </c>
    </row>
    <row r="97" spans="1:3" x14ac:dyDescent="0.3">
      <c r="A97" s="27">
        <v>1988</v>
      </c>
      <c r="B97" s="27" t="s">
        <v>3</v>
      </c>
      <c r="C97" s="28">
        <v>2841226</v>
      </c>
    </row>
    <row r="98" spans="1:3" x14ac:dyDescent="0.3">
      <c r="A98" s="27">
        <v>1989</v>
      </c>
      <c r="B98" s="27" t="s">
        <v>1</v>
      </c>
      <c r="C98" s="28">
        <v>47552700</v>
      </c>
    </row>
    <row r="99" spans="1:3" x14ac:dyDescent="0.3">
      <c r="A99" s="27">
        <v>1989</v>
      </c>
      <c r="B99" s="27" t="s">
        <v>4</v>
      </c>
      <c r="C99" s="28">
        <v>55486075</v>
      </c>
    </row>
    <row r="100" spans="1:3" x14ac:dyDescent="0.3">
      <c r="A100" s="27">
        <v>1989</v>
      </c>
      <c r="B100" s="27" t="s">
        <v>49</v>
      </c>
      <c r="C100" s="28">
        <v>830863</v>
      </c>
    </row>
    <row r="101" spans="1:3" x14ac:dyDescent="0.3">
      <c r="A101" s="27">
        <v>1989</v>
      </c>
      <c r="B101" s="27" t="s">
        <v>48</v>
      </c>
      <c r="C101" s="28">
        <v>644727</v>
      </c>
    </row>
    <row r="102" spans="1:3" x14ac:dyDescent="0.3">
      <c r="A102" s="27">
        <v>1989</v>
      </c>
      <c r="B102" s="27" t="s">
        <v>2</v>
      </c>
      <c r="C102" s="28">
        <v>5078200</v>
      </c>
    </row>
    <row r="103" spans="1:3" x14ac:dyDescent="0.3">
      <c r="A103" s="27">
        <v>1989</v>
      </c>
      <c r="B103" s="27" t="s">
        <v>50</v>
      </c>
      <c r="C103" s="28">
        <v>1379585</v>
      </c>
    </row>
    <row r="104" spans="1:3" x14ac:dyDescent="0.3">
      <c r="A104" s="27">
        <v>1989</v>
      </c>
      <c r="B104" s="27" t="s">
        <v>3</v>
      </c>
      <c r="C104" s="28">
        <v>2855175</v>
      </c>
    </row>
    <row r="105" spans="1:3" x14ac:dyDescent="0.3">
      <c r="A105" s="27">
        <v>1990</v>
      </c>
      <c r="B105" s="27" t="s">
        <v>1</v>
      </c>
      <c r="C105" s="28">
        <v>47699100</v>
      </c>
    </row>
    <row r="106" spans="1:3" x14ac:dyDescent="0.3">
      <c r="A106" s="27">
        <v>1990</v>
      </c>
      <c r="B106" s="27" t="s">
        <v>4</v>
      </c>
      <c r="C106" s="28">
        <v>55641912</v>
      </c>
    </row>
    <row r="107" spans="1:3" x14ac:dyDescent="0.3">
      <c r="A107" s="27">
        <v>1990</v>
      </c>
      <c r="B107" s="27" t="s">
        <v>49</v>
      </c>
      <c r="C107" s="28">
        <v>832854</v>
      </c>
    </row>
    <row r="108" spans="1:3" x14ac:dyDescent="0.3">
      <c r="A108" s="27">
        <v>1990</v>
      </c>
      <c r="B108" s="27" t="s">
        <v>48</v>
      </c>
      <c r="C108" s="28">
        <v>644985</v>
      </c>
    </row>
    <row r="109" spans="1:3" x14ac:dyDescent="0.3">
      <c r="A109" s="27">
        <v>1990</v>
      </c>
      <c r="B109" s="27" t="s">
        <v>2</v>
      </c>
      <c r="C109" s="28">
        <v>5081300</v>
      </c>
    </row>
    <row r="110" spans="1:3" x14ac:dyDescent="0.3">
      <c r="A110" s="27">
        <v>1990</v>
      </c>
      <c r="B110" s="27" t="s">
        <v>50</v>
      </c>
      <c r="C110" s="28">
        <v>1383673</v>
      </c>
    </row>
    <row r="111" spans="1:3" x14ac:dyDescent="0.3">
      <c r="A111" s="27">
        <v>1990</v>
      </c>
      <c r="B111" s="27" t="s">
        <v>3</v>
      </c>
      <c r="C111" s="28">
        <v>2861512</v>
      </c>
    </row>
    <row r="112" spans="1:3" x14ac:dyDescent="0.3">
      <c r="A112" s="27">
        <v>1991</v>
      </c>
      <c r="B112" s="27" t="s">
        <v>1</v>
      </c>
      <c r="C112" s="28">
        <v>47875000</v>
      </c>
    </row>
    <row r="113" spans="1:3" x14ac:dyDescent="0.3">
      <c r="A113" s="27">
        <v>1991</v>
      </c>
      <c r="B113" s="27" t="s">
        <v>4</v>
      </c>
      <c r="C113" s="28">
        <v>55831298</v>
      </c>
    </row>
    <row r="114" spans="1:3" x14ac:dyDescent="0.3">
      <c r="A114" s="27">
        <v>1991</v>
      </c>
      <c r="B114" s="27" t="s">
        <v>49</v>
      </c>
      <c r="C114" s="28">
        <v>836394</v>
      </c>
    </row>
    <row r="115" spans="1:3" x14ac:dyDescent="0.3">
      <c r="A115" s="27">
        <v>1991</v>
      </c>
      <c r="B115" s="27" t="s">
        <v>48</v>
      </c>
      <c r="C115" s="28">
        <v>647692</v>
      </c>
    </row>
    <row r="116" spans="1:3" x14ac:dyDescent="0.3">
      <c r="A116" s="27">
        <v>1991</v>
      </c>
      <c r="B116" s="27" t="s">
        <v>2</v>
      </c>
      <c r="C116" s="28">
        <v>5083300</v>
      </c>
    </row>
    <row r="117" spans="1:3" x14ac:dyDescent="0.3">
      <c r="A117" s="27">
        <v>1991</v>
      </c>
      <c r="B117" s="27" t="s">
        <v>50</v>
      </c>
      <c r="C117" s="28">
        <v>1388912</v>
      </c>
    </row>
    <row r="118" spans="1:3" x14ac:dyDescent="0.3">
      <c r="A118" s="27">
        <v>1991</v>
      </c>
      <c r="B118" s="27" t="s">
        <v>3</v>
      </c>
      <c r="C118" s="28">
        <v>2872998</v>
      </c>
    </row>
    <row r="119" spans="1:3" x14ac:dyDescent="0.3">
      <c r="A119" s="27">
        <v>1992</v>
      </c>
      <c r="B119" s="27" t="s">
        <v>1</v>
      </c>
      <c r="C119" s="28">
        <v>47998000</v>
      </c>
    </row>
    <row r="120" spans="1:3" x14ac:dyDescent="0.3">
      <c r="A120" s="27">
        <v>1992</v>
      </c>
      <c r="B120" s="27" t="s">
        <v>4</v>
      </c>
      <c r="C120" s="28">
        <v>55961274</v>
      </c>
    </row>
    <row r="121" spans="1:3" x14ac:dyDescent="0.3">
      <c r="A121" s="27">
        <v>1992</v>
      </c>
      <c r="B121" s="27" t="s">
        <v>49</v>
      </c>
      <c r="C121" s="28">
        <v>838421</v>
      </c>
    </row>
    <row r="122" spans="1:3" x14ac:dyDescent="0.3">
      <c r="A122" s="27">
        <v>1992</v>
      </c>
      <c r="B122" s="27" t="s">
        <v>48</v>
      </c>
      <c r="C122" s="28">
        <v>649826</v>
      </c>
    </row>
    <row r="123" spans="1:3" x14ac:dyDescent="0.3">
      <c r="A123" s="27">
        <v>1992</v>
      </c>
      <c r="B123" s="27" t="s">
        <v>2</v>
      </c>
      <c r="C123" s="28">
        <v>5085600</v>
      </c>
    </row>
    <row r="124" spans="1:3" x14ac:dyDescent="0.3">
      <c r="A124" s="27">
        <v>1992</v>
      </c>
      <c r="B124" s="27" t="s">
        <v>50</v>
      </c>
      <c r="C124" s="28">
        <v>1389427</v>
      </c>
    </row>
    <row r="125" spans="1:3" x14ac:dyDescent="0.3">
      <c r="A125" s="27">
        <v>1992</v>
      </c>
      <c r="B125" s="27" t="s">
        <v>3</v>
      </c>
      <c r="C125" s="28">
        <v>2877674</v>
      </c>
    </row>
    <row r="126" spans="1:3" x14ac:dyDescent="0.3">
      <c r="A126" s="27">
        <v>1993</v>
      </c>
      <c r="B126" s="27" t="s">
        <v>1</v>
      </c>
      <c r="C126" s="28">
        <v>48102300</v>
      </c>
    </row>
    <row r="127" spans="1:3" x14ac:dyDescent="0.3">
      <c r="A127" s="27">
        <v>1993</v>
      </c>
      <c r="B127" s="27" t="s">
        <v>4</v>
      </c>
      <c r="C127" s="28">
        <v>56078358</v>
      </c>
    </row>
    <row r="128" spans="1:3" x14ac:dyDescent="0.3">
      <c r="A128" s="27">
        <v>1993</v>
      </c>
      <c r="B128" s="27" t="s">
        <v>49</v>
      </c>
      <c r="C128" s="28">
        <v>839634</v>
      </c>
    </row>
    <row r="129" spans="1:3" x14ac:dyDescent="0.3">
      <c r="A129" s="27">
        <v>1993</v>
      </c>
      <c r="B129" s="27" t="s">
        <v>48</v>
      </c>
      <c r="C129" s="28">
        <v>652004</v>
      </c>
    </row>
    <row r="130" spans="1:3" x14ac:dyDescent="0.3">
      <c r="A130" s="27">
        <v>1993</v>
      </c>
      <c r="B130" s="27" t="s">
        <v>2</v>
      </c>
      <c r="C130" s="28">
        <v>5092500</v>
      </c>
    </row>
    <row r="131" spans="1:3" x14ac:dyDescent="0.3">
      <c r="A131" s="27">
        <v>1993</v>
      </c>
      <c r="B131" s="27" t="s">
        <v>50</v>
      </c>
      <c r="C131" s="28">
        <v>1391920</v>
      </c>
    </row>
    <row r="132" spans="1:3" x14ac:dyDescent="0.3">
      <c r="A132" s="27">
        <v>1993</v>
      </c>
      <c r="B132" s="27" t="s">
        <v>3</v>
      </c>
      <c r="C132" s="28">
        <v>2883558</v>
      </c>
    </row>
    <row r="133" spans="1:3" x14ac:dyDescent="0.3">
      <c r="A133" s="27">
        <v>1994</v>
      </c>
      <c r="B133" s="27" t="s">
        <v>1</v>
      </c>
      <c r="C133" s="28">
        <v>48228800</v>
      </c>
    </row>
    <row r="134" spans="1:3" x14ac:dyDescent="0.3">
      <c r="A134" s="27">
        <v>1994</v>
      </c>
      <c r="B134" s="27" t="s">
        <v>4</v>
      </c>
      <c r="C134" s="28">
        <v>56218447</v>
      </c>
    </row>
    <row r="135" spans="1:3" x14ac:dyDescent="0.3">
      <c r="A135" s="27">
        <v>1994</v>
      </c>
      <c r="B135" s="27" t="s">
        <v>49</v>
      </c>
      <c r="C135" s="28">
        <v>841221</v>
      </c>
    </row>
    <row r="136" spans="1:3" x14ac:dyDescent="0.3">
      <c r="A136" s="27">
        <v>1994</v>
      </c>
      <c r="B136" s="27" t="s">
        <v>48</v>
      </c>
      <c r="C136" s="28">
        <v>653817</v>
      </c>
    </row>
    <row r="137" spans="1:3" x14ac:dyDescent="0.3">
      <c r="A137" s="27">
        <v>1994</v>
      </c>
      <c r="B137" s="27" t="s">
        <v>2</v>
      </c>
      <c r="C137" s="28">
        <v>5102200</v>
      </c>
    </row>
    <row r="138" spans="1:3" x14ac:dyDescent="0.3">
      <c r="A138" s="27">
        <v>1994</v>
      </c>
      <c r="B138" s="27" t="s">
        <v>50</v>
      </c>
      <c r="C138" s="28">
        <v>1392409</v>
      </c>
    </row>
    <row r="139" spans="1:3" x14ac:dyDescent="0.3">
      <c r="A139" s="27">
        <v>1994</v>
      </c>
      <c r="B139" s="27" t="s">
        <v>3</v>
      </c>
      <c r="C139" s="28">
        <v>2887447</v>
      </c>
    </row>
    <row r="140" spans="1:3" x14ac:dyDescent="0.3">
      <c r="A140" s="27">
        <v>1995</v>
      </c>
      <c r="B140" s="27" t="s">
        <v>1</v>
      </c>
      <c r="C140" s="28">
        <v>48383500</v>
      </c>
    </row>
    <row r="141" spans="1:3" x14ac:dyDescent="0.3">
      <c r="A141" s="27">
        <v>1995</v>
      </c>
      <c r="B141" s="27" t="s">
        <v>4</v>
      </c>
      <c r="C141" s="28">
        <v>56375717</v>
      </c>
    </row>
    <row r="142" spans="1:3" x14ac:dyDescent="0.3">
      <c r="A142" s="27">
        <v>1995</v>
      </c>
      <c r="B142" s="27" t="s">
        <v>49</v>
      </c>
      <c r="C142" s="28">
        <v>841486</v>
      </c>
    </row>
    <row r="143" spans="1:3" x14ac:dyDescent="0.3">
      <c r="A143" s="27">
        <v>1995</v>
      </c>
      <c r="B143" s="27" t="s">
        <v>48</v>
      </c>
      <c r="C143" s="28">
        <v>655078</v>
      </c>
    </row>
    <row r="144" spans="1:3" x14ac:dyDescent="0.3">
      <c r="A144" s="27">
        <v>1995</v>
      </c>
      <c r="B144" s="27" t="s">
        <v>2</v>
      </c>
      <c r="C144" s="28">
        <v>5103700</v>
      </c>
    </row>
    <row r="145" spans="1:3" x14ac:dyDescent="0.3">
      <c r="A145" s="27">
        <v>1995</v>
      </c>
      <c r="B145" s="27" t="s">
        <v>50</v>
      </c>
      <c r="C145" s="28">
        <v>1391953</v>
      </c>
    </row>
    <row r="146" spans="1:3" x14ac:dyDescent="0.3">
      <c r="A146" s="27">
        <v>1995</v>
      </c>
      <c r="B146" s="27" t="s">
        <v>3</v>
      </c>
      <c r="C146" s="28">
        <v>2888517</v>
      </c>
    </row>
    <row r="147" spans="1:3" x14ac:dyDescent="0.3">
      <c r="A147" s="27">
        <v>1996</v>
      </c>
      <c r="B147" s="27" t="s">
        <v>1</v>
      </c>
      <c r="C147" s="28">
        <v>48519100</v>
      </c>
    </row>
    <row r="148" spans="1:3" x14ac:dyDescent="0.3">
      <c r="A148" s="27">
        <v>1996</v>
      </c>
      <c r="B148" s="27" t="s">
        <v>4</v>
      </c>
      <c r="C148" s="28">
        <v>56502604</v>
      </c>
    </row>
    <row r="149" spans="1:3" x14ac:dyDescent="0.3">
      <c r="A149" s="27">
        <v>1996</v>
      </c>
      <c r="B149" s="27" t="s">
        <v>49</v>
      </c>
      <c r="C149" s="27">
        <v>842375</v>
      </c>
    </row>
    <row r="150" spans="1:3" x14ac:dyDescent="0.3">
      <c r="A150" s="27">
        <v>1996</v>
      </c>
      <c r="B150" s="27" t="s">
        <v>48</v>
      </c>
      <c r="C150" s="27">
        <v>654231</v>
      </c>
    </row>
    <row r="151" spans="1:3" x14ac:dyDescent="0.3">
      <c r="A151" s="27">
        <v>1996</v>
      </c>
      <c r="B151" s="27" t="s">
        <v>2</v>
      </c>
      <c r="C151" s="27">
        <v>5092200</v>
      </c>
    </row>
    <row r="152" spans="1:3" x14ac:dyDescent="0.3">
      <c r="A152" s="27">
        <v>1996</v>
      </c>
      <c r="B152" s="27" t="s">
        <v>50</v>
      </c>
      <c r="C152" s="27">
        <v>1394698</v>
      </c>
    </row>
    <row r="153" spans="1:3" x14ac:dyDescent="0.3">
      <c r="A153" s="27">
        <v>1996</v>
      </c>
      <c r="B153" s="27" t="s">
        <v>3</v>
      </c>
      <c r="C153" s="27">
        <v>2891304</v>
      </c>
    </row>
    <row r="154" spans="1:3" x14ac:dyDescent="0.3">
      <c r="A154" s="27">
        <v>1997</v>
      </c>
      <c r="B154" s="27" t="s">
        <v>1</v>
      </c>
      <c r="C154" s="27">
        <v>48664800</v>
      </c>
    </row>
    <row r="155" spans="1:3" x14ac:dyDescent="0.3">
      <c r="A155" s="27">
        <v>1997</v>
      </c>
      <c r="B155" s="27" t="s">
        <v>4</v>
      </c>
      <c r="C155" s="27">
        <v>56642971</v>
      </c>
    </row>
    <row r="156" spans="1:3" x14ac:dyDescent="0.3">
      <c r="A156" s="27">
        <v>1997</v>
      </c>
      <c r="B156" s="27" t="s">
        <v>49</v>
      </c>
      <c r="C156" s="27">
        <v>843028</v>
      </c>
    </row>
    <row r="157" spans="1:3" x14ac:dyDescent="0.3">
      <c r="A157" s="27">
        <v>1997</v>
      </c>
      <c r="B157" s="27" t="s">
        <v>48</v>
      </c>
      <c r="C157" s="27">
        <v>654785</v>
      </c>
    </row>
    <row r="158" spans="1:3" x14ac:dyDescent="0.3">
      <c r="A158" s="27">
        <v>1997</v>
      </c>
      <c r="B158" s="27" t="s">
        <v>2</v>
      </c>
      <c r="C158" s="27">
        <v>5083300</v>
      </c>
    </row>
    <row r="159" spans="1:3" x14ac:dyDescent="0.3">
      <c r="A159" s="27">
        <v>1997</v>
      </c>
      <c r="B159" s="27" t="s">
        <v>50</v>
      </c>
      <c r="C159" s="27">
        <v>1397058</v>
      </c>
    </row>
    <row r="160" spans="1:3" x14ac:dyDescent="0.3">
      <c r="A160" s="27">
        <v>1997</v>
      </c>
      <c r="B160" s="27" t="s">
        <v>3</v>
      </c>
      <c r="C160" s="27">
        <v>2894871</v>
      </c>
    </row>
    <row r="161" spans="1:3" x14ac:dyDescent="0.3">
      <c r="A161" s="27">
        <v>1998</v>
      </c>
      <c r="B161" s="27" t="s">
        <v>1</v>
      </c>
      <c r="C161" s="27">
        <v>48820600</v>
      </c>
    </row>
    <row r="162" spans="1:3" x14ac:dyDescent="0.3">
      <c r="A162" s="27">
        <v>1998</v>
      </c>
      <c r="B162" s="27" t="s">
        <v>4</v>
      </c>
      <c r="C162" s="27">
        <v>56797221</v>
      </c>
    </row>
    <row r="163" spans="1:3" x14ac:dyDescent="0.3">
      <c r="A163" s="27">
        <v>1998</v>
      </c>
      <c r="B163" s="27" t="s">
        <v>49</v>
      </c>
      <c r="C163" s="27">
        <v>843596</v>
      </c>
    </row>
    <row r="164" spans="1:3" x14ac:dyDescent="0.3">
      <c r="A164" s="27">
        <v>1998</v>
      </c>
      <c r="B164" s="27" t="s">
        <v>48</v>
      </c>
      <c r="C164" s="27">
        <v>656936</v>
      </c>
    </row>
    <row r="165" spans="1:3" x14ac:dyDescent="0.3">
      <c r="A165" s="27">
        <v>1998</v>
      </c>
      <c r="B165" s="27" t="s">
        <v>2</v>
      </c>
      <c r="C165" s="27">
        <v>5077100</v>
      </c>
    </row>
    <row r="166" spans="1:3" x14ac:dyDescent="0.3">
      <c r="A166" s="27">
        <v>1998</v>
      </c>
      <c r="B166" s="27" t="s">
        <v>50</v>
      </c>
      <c r="C166" s="27">
        <v>1398989</v>
      </c>
    </row>
    <row r="167" spans="1:3" x14ac:dyDescent="0.3">
      <c r="A167" s="27">
        <v>1998</v>
      </c>
      <c r="B167" s="27" t="s">
        <v>3</v>
      </c>
      <c r="C167" s="27">
        <v>2899521</v>
      </c>
    </row>
    <row r="168" spans="1:3" x14ac:dyDescent="0.3">
      <c r="A168" s="27">
        <v>1999</v>
      </c>
      <c r="B168" s="27" t="s">
        <v>1</v>
      </c>
      <c r="C168" s="27">
        <v>49032900</v>
      </c>
    </row>
    <row r="169" spans="1:3" x14ac:dyDescent="0.3">
      <c r="A169" s="27">
        <v>1999</v>
      </c>
      <c r="B169" s="27" t="s">
        <v>4</v>
      </c>
      <c r="C169" s="27">
        <v>57005499</v>
      </c>
    </row>
    <row r="170" spans="1:3" x14ac:dyDescent="0.3">
      <c r="A170" s="27">
        <v>1999</v>
      </c>
      <c r="B170" s="27" t="s">
        <v>49</v>
      </c>
      <c r="C170" s="27">
        <v>844110</v>
      </c>
    </row>
    <row r="171" spans="1:3" x14ac:dyDescent="0.3">
      <c r="A171" s="27">
        <v>1999</v>
      </c>
      <c r="B171" s="27" t="s">
        <v>48</v>
      </c>
      <c r="C171" s="27">
        <v>657902</v>
      </c>
    </row>
    <row r="172" spans="1:3" x14ac:dyDescent="0.3">
      <c r="A172" s="27">
        <v>1999</v>
      </c>
      <c r="B172" s="27" t="s">
        <v>2</v>
      </c>
      <c r="C172" s="27">
        <v>5072000</v>
      </c>
    </row>
    <row r="173" spans="1:3" x14ac:dyDescent="0.3">
      <c r="A173" s="27">
        <v>1999</v>
      </c>
      <c r="B173" s="27" t="s">
        <v>50</v>
      </c>
      <c r="C173" s="27">
        <v>1398587</v>
      </c>
    </row>
    <row r="174" spans="1:3" x14ac:dyDescent="0.3">
      <c r="A174" s="27">
        <v>1999</v>
      </c>
      <c r="B174" s="27" t="s">
        <v>3</v>
      </c>
      <c r="C174" s="27">
        <v>2900599</v>
      </c>
    </row>
    <row r="175" spans="1:3" x14ac:dyDescent="0.3">
      <c r="A175" s="27">
        <v>2000</v>
      </c>
      <c r="B175" s="27" t="s">
        <v>1</v>
      </c>
      <c r="C175" s="27">
        <v>49233300</v>
      </c>
    </row>
    <row r="176" spans="1:3" x14ac:dyDescent="0.3">
      <c r="A176" s="27">
        <v>2000</v>
      </c>
      <c r="B176" s="27" t="s">
        <v>4</v>
      </c>
      <c r="C176" s="27">
        <v>57203070</v>
      </c>
    </row>
    <row r="177" spans="1:3" x14ac:dyDescent="0.3">
      <c r="A177" s="27">
        <v>2000</v>
      </c>
      <c r="B177" s="27" t="s">
        <v>49</v>
      </c>
      <c r="C177" s="27">
        <v>845797</v>
      </c>
    </row>
    <row r="178" spans="1:3" x14ac:dyDescent="0.3">
      <c r="A178" s="27">
        <v>2000</v>
      </c>
      <c r="B178" s="27" t="s">
        <v>48</v>
      </c>
      <c r="C178" s="27">
        <v>661356</v>
      </c>
    </row>
    <row r="179" spans="1:3" x14ac:dyDescent="0.3">
      <c r="A179" s="27">
        <v>2000</v>
      </c>
      <c r="B179" s="27" t="s">
        <v>2</v>
      </c>
      <c r="C179" s="27">
        <v>5062900</v>
      </c>
    </row>
    <row r="180" spans="1:3" x14ac:dyDescent="0.3">
      <c r="A180" s="27">
        <v>2000</v>
      </c>
      <c r="B180" s="27" t="s">
        <v>50</v>
      </c>
      <c r="C180" s="27">
        <v>1399717</v>
      </c>
    </row>
    <row r="181" spans="1:3" x14ac:dyDescent="0.3">
      <c r="A181" s="27">
        <v>2000</v>
      </c>
      <c r="B181" s="27" t="s">
        <v>3</v>
      </c>
      <c r="C181" s="27">
        <v>2906870</v>
      </c>
    </row>
    <row r="182" spans="1:3" x14ac:dyDescent="0.3">
      <c r="A182" s="27">
        <v>2001</v>
      </c>
      <c r="B182" s="27" t="s">
        <v>7</v>
      </c>
      <c r="C182" s="27">
        <v>994032</v>
      </c>
    </row>
    <row r="183" spans="1:3" x14ac:dyDescent="0.3">
      <c r="A183" s="27">
        <v>2001</v>
      </c>
      <c r="B183" s="27" t="s">
        <v>8</v>
      </c>
      <c r="C183" s="27">
        <v>568008</v>
      </c>
    </row>
    <row r="184" spans="1:3" x14ac:dyDescent="0.3">
      <c r="A184" s="27">
        <v>2001</v>
      </c>
      <c r="B184" s="27" t="s">
        <v>9</v>
      </c>
      <c r="C184" s="27">
        <v>803280</v>
      </c>
    </row>
    <row r="185" spans="1:3" x14ac:dyDescent="0.3">
      <c r="A185" s="27">
        <v>2001</v>
      </c>
      <c r="B185" s="27" t="s">
        <v>10</v>
      </c>
      <c r="C185" s="27">
        <v>691838</v>
      </c>
    </row>
    <row r="186" spans="1:3" x14ac:dyDescent="0.3">
      <c r="A186" s="27">
        <v>2001</v>
      </c>
      <c r="B186" s="27" t="s">
        <v>11</v>
      </c>
      <c r="C186" s="27">
        <v>712143</v>
      </c>
    </row>
    <row r="187" spans="1:3" x14ac:dyDescent="0.3">
      <c r="A187" s="27">
        <v>2001</v>
      </c>
      <c r="B187" s="27" t="s">
        <v>12</v>
      </c>
      <c r="C187" s="27">
        <v>984019</v>
      </c>
    </row>
    <row r="188" spans="1:3" x14ac:dyDescent="0.3">
      <c r="A188" s="27">
        <v>2001</v>
      </c>
      <c r="B188" s="27" t="s">
        <v>13</v>
      </c>
      <c r="C188" s="27">
        <v>554339</v>
      </c>
    </row>
    <row r="189" spans="1:3" x14ac:dyDescent="0.3">
      <c r="A189" s="27">
        <v>2001</v>
      </c>
      <c r="B189" s="27" t="s">
        <v>14</v>
      </c>
      <c r="C189" s="27">
        <v>499937</v>
      </c>
    </row>
    <row r="190" spans="1:3" x14ac:dyDescent="0.3">
      <c r="A190" s="27">
        <v>2001</v>
      </c>
      <c r="B190" s="27" t="s">
        <v>15</v>
      </c>
      <c r="C190" s="27">
        <v>487795</v>
      </c>
    </row>
    <row r="191" spans="1:3" x14ac:dyDescent="0.3">
      <c r="A191" s="27">
        <v>2001</v>
      </c>
      <c r="B191" s="27" t="s">
        <v>16</v>
      </c>
      <c r="C191" s="27">
        <v>965614</v>
      </c>
    </row>
    <row r="192" spans="1:3" x14ac:dyDescent="0.3">
      <c r="A192" s="27">
        <v>2001</v>
      </c>
      <c r="B192" s="27" t="s">
        <v>51</v>
      </c>
      <c r="C192" s="27">
        <v>1575194</v>
      </c>
    </row>
    <row r="193" spans="1:3" x14ac:dyDescent="0.3">
      <c r="A193" s="27">
        <v>2001</v>
      </c>
      <c r="B193" s="27" t="s">
        <v>53</v>
      </c>
      <c r="C193" s="27">
        <v>1307062</v>
      </c>
    </row>
    <row r="194" spans="1:3" x14ac:dyDescent="0.3">
      <c r="A194" s="27">
        <v>2001</v>
      </c>
      <c r="B194" s="27" t="s">
        <v>17</v>
      </c>
      <c r="C194" s="27">
        <v>591572</v>
      </c>
    </row>
    <row r="195" spans="1:3" x14ac:dyDescent="0.3">
      <c r="A195" s="27">
        <v>2001</v>
      </c>
      <c r="B195" s="27" t="s">
        <v>18</v>
      </c>
      <c r="C195" s="27">
        <v>743079</v>
      </c>
    </row>
    <row r="196" spans="1:3" x14ac:dyDescent="0.3">
      <c r="A196" s="27">
        <v>2001</v>
      </c>
      <c r="B196" s="27" t="s">
        <v>1</v>
      </c>
      <c r="C196" s="27">
        <v>49449746</v>
      </c>
    </row>
    <row r="197" spans="1:3" x14ac:dyDescent="0.3">
      <c r="A197" s="27">
        <v>2001</v>
      </c>
      <c r="B197" s="27" t="s">
        <v>19</v>
      </c>
      <c r="C197" s="27">
        <v>1616258</v>
      </c>
    </row>
    <row r="198" spans="1:3" x14ac:dyDescent="0.3">
      <c r="A198" s="27">
        <v>2001</v>
      </c>
      <c r="B198" s="27" t="s">
        <v>20</v>
      </c>
      <c r="C198" s="27">
        <v>564999</v>
      </c>
    </row>
    <row r="199" spans="1:3" x14ac:dyDescent="0.3">
      <c r="A199" s="27">
        <v>2001</v>
      </c>
      <c r="B199" s="27" t="s">
        <v>4</v>
      </c>
      <c r="C199" s="27">
        <v>57424178</v>
      </c>
    </row>
    <row r="200" spans="1:3" x14ac:dyDescent="0.3">
      <c r="A200" s="27">
        <v>2001</v>
      </c>
      <c r="B200" s="27" t="s">
        <v>21</v>
      </c>
      <c r="C200" s="27">
        <v>7322403</v>
      </c>
    </row>
    <row r="201" spans="1:3" x14ac:dyDescent="0.3">
      <c r="A201" s="27">
        <v>2001</v>
      </c>
      <c r="B201" s="27" t="s">
        <v>22</v>
      </c>
      <c r="C201" s="27">
        <v>2516096</v>
      </c>
    </row>
    <row r="202" spans="1:3" x14ac:dyDescent="0.3">
      <c r="A202" s="27">
        <v>2001</v>
      </c>
      <c r="B202" s="27" t="s">
        <v>80</v>
      </c>
      <c r="C202" s="27">
        <v>1781938</v>
      </c>
    </row>
    <row r="203" spans="1:3" x14ac:dyDescent="0.3">
      <c r="A203" s="27">
        <v>2001</v>
      </c>
      <c r="B203" s="27" t="s">
        <v>23</v>
      </c>
      <c r="C203" s="27">
        <v>717118</v>
      </c>
    </row>
    <row r="204" spans="1:3" x14ac:dyDescent="0.3">
      <c r="A204" s="27">
        <v>2001</v>
      </c>
      <c r="B204" s="27" t="s">
        <v>24</v>
      </c>
      <c r="C204" s="27">
        <v>1035523</v>
      </c>
    </row>
    <row r="205" spans="1:3" x14ac:dyDescent="0.3">
      <c r="A205" s="27">
        <v>2001</v>
      </c>
      <c r="B205" s="27" t="s">
        <v>25</v>
      </c>
      <c r="C205" s="27">
        <v>875682</v>
      </c>
    </row>
    <row r="206" spans="1:3" x14ac:dyDescent="0.3">
      <c r="A206" s="27">
        <v>2001</v>
      </c>
      <c r="B206" s="27" t="s">
        <v>26</v>
      </c>
      <c r="C206" s="27">
        <v>2140</v>
      </c>
    </row>
    <row r="207" spans="1:3" x14ac:dyDescent="0.3">
      <c r="A207" s="27">
        <v>2001</v>
      </c>
      <c r="B207" s="27" t="s">
        <v>27</v>
      </c>
      <c r="C207" s="27">
        <v>1580898</v>
      </c>
    </row>
    <row r="208" spans="1:3" x14ac:dyDescent="0.3">
      <c r="A208" s="27">
        <v>2001</v>
      </c>
      <c r="B208" s="27" t="s">
        <v>28</v>
      </c>
      <c r="C208" s="27">
        <v>1417265</v>
      </c>
    </row>
    <row r="209" spans="1:3" x14ac:dyDescent="0.3">
      <c r="A209" s="27">
        <v>2001</v>
      </c>
      <c r="B209" s="27" t="s">
        <v>29</v>
      </c>
      <c r="C209" s="27">
        <v>927634</v>
      </c>
    </row>
    <row r="210" spans="1:3" x14ac:dyDescent="0.3">
      <c r="A210" s="27">
        <v>2001</v>
      </c>
      <c r="B210" s="27" t="s">
        <v>30</v>
      </c>
      <c r="C210" s="27">
        <v>647640</v>
      </c>
    </row>
    <row r="211" spans="1:3" x14ac:dyDescent="0.3">
      <c r="A211" s="27">
        <v>2001</v>
      </c>
      <c r="B211" s="27" t="s">
        <v>31</v>
      </c>
      <c r="C211" s="27">
        <v>1367810</v>
      </c>
    </row>
    <row r="212" spans="1:3" x14ac:dyDescent="0.3">
      <c r="A212" s="27">
        <v>2001</v>
      </c>
      <c r="B212" s="27" t="s">
        <v>49</v>
      </c>
      <c r="C212" s="27">
        <v>846368</v>
      </c>
    </row>
    <row r="213" spans="1:3" x14ac:dyDescent="0.3">
      <c r="A213" s="27">
        <v>2001</v>
      </c>
      <c r="B213" s="27" t="s">
        <v>32</v>
      </c>
      <c r="C213" s="27">
        <v>798618</v>
      </c>
    </row>
    <row r="214" spans="1:3" x14ac:dyDescent="0.3">
      <c r="A214" s="27">
        <v>2001</v>
      </c>
      <c r="B214" s="27" t="s">
        <v>48</v>
      </c>
      <c r="C214" s="27">
        <v>664563</v>
      </c>
    </row>
    <row r="215" spans="1:3" x14ac:dyDescent="0.3">
      <c r="A215" s="27">
        <v>2001</v>
      </c>
      <c r="B215" s="27" t="s">
        <v>33</v>
      </c>
      <c r="C215" s="27">
        <v>751385</v>
      </c>
    </row>
    <row r="216" spans="1:3" x14ac:dyDescent="0.3">
      <c r="A216" s="27">
        <v>2001</v>
      </c>
      <c r="B216" s="27" t="s">
        <v>34</v>
      </c>
      <c r="C216" s="27">
        <v>630986</v>
      </c>
    </row>
    <row r="217" spans="1:3" x14ac:dyDescent="0.3">
      <c r="A217" s="27">
        <v>2001</v>
      </c>
      <c r="B217" s="27" t="s">
        <v>35</v>
      </c>
      <c r="C217" s="27">
        <v>307363</v>
      </c>
    </row>
    <row r="218" spans="1:3" x14ac:dyDescent="0.3">
      <c r="A218" s="27">
        <v>2001</v>
      </c>
      <c r="B218" s="27" t="s">
        <v>36</v>
      </c>
      <c r="C218" s="27">
        <v>1017748</v>
      </c>
    </row>
    <row r="219" spans="1:3" x14ac:dyDescent="0.3">
      <c r="A219" s="27">
        <v>2001</v>
      </c>
      <c r="B219" s="27" t="s">
        <v>37</v>
      </c>
      <c r="C219" s="27">
        <v>607277</v>
      </c>
    </row>
    <row r="220" spans="1:3" x14ac:dyDescent="0.3">
      <c r="A220" s="27">
        <v>2001</v>
      </c>
      <c r="B220" s="27" t="s">
        <v>2</v>
      </c>
      <c r="C220" s="27">
        <v>5064200</v>
      </c>
    </row>
    <row r="221" spans="1:3" x14ac:dyDescent="0.3">
      <c r="A221" s="27">
        <v>2001</v>
      </c>
      <c r="B221" s="27" t="s">
        <v>38</v>
      </c>
      <c r="C221" s="27">
        <v>441827</v>
      </c>
    </row>
    <row r="222" spans="1:3" x14ac:dyDescent="0.3">
      <c r="A222" s="27">
        <v>2001</v>
      </c>
      <c r="B222" s="27" t="s">
        <v>50</v>
      </c>
      <c r="C222" s="27">
        <v>1399301</v>
      </c>
    </row>
    <row r="223" spans="1:3" x14ac:dyDescent="0.3">
      <c r="A223" s="27">
        <v>2001</v>
      </c>
      <c r="B223" s="27" t="s">
        <v>39</v>
      </c>
      <c r="C223" s="27">
        <v>1266475</v>
      </c>
    </row>
    <row r="224" spans="1:3" x14ac:dyDescent="0.3">
      <c r="A224" s="27">
        <v>2001</v>
      </c>
      <c r="B224" s="27" t="s">
        <v>40</v>
      </c>
      <c r="C224" s="27">
        <v>1047574</v>
      </c>
    </row>
    <row r="225" spans="1:3" x14ac:dyDescent="0.3">
      <c r="A225" s="27">
        <v>2001</v>
      </c>
      <c r="B225" s="27" t="s">
        <v>41</v>
      </c>
      <c r="C225" s="27">
        <v>669913</v>
      </c>
    </row>
    <row r="226" spans="1:3" x14ac:dyDescent="0.3">
      <c r="A226" s="27">
        <v>2001</v>
      </c>
      <c r="B226" s="27" t="s">
        <v>42</v>
      </c>
      <c r="C226" s="27">
        <v>1060163</v>
      </c>
    </row>
    <row r="227" spans="1:3" x14ac:dyDescent="0.3">
      <c r="A227" s="27">
        <v>2001</v>
      </c>
      <c r="B227" s="27" t="s">
        <v>43</v>
      </c>
      <c r="C227" s="27">
        <v>1086816</v>
      </c>
    </row>
    <row r="228" spans="1:3" x14ac:dyDescent="0.3">
      <c r="A228" s="27">
        <v>2001</v>
      </c>
      <c r="B228" s="27" t="s">
        <v>3</v>
      </c>
      <c r="C228" s="27">
        <v>2910232</v>
      </c>
    </row>
    <row r="229" spans="1:3" x14ac:dyDescent="0.3">
      <c r="A229" s="27">
        <v>2001</v>
      </c>
      <c r="B229" s="27" t="s">
        <v>44</v>
      </c>
      <c r="C229" s="27">
        <v>506193</v>
      </c>
    </row>
    <row r="230" spans="1:3" x14ac:dyDescent="0.3">
      <c r="A230" s="27">
        <v>2001</v>
      </c>
      <c r="B230" s="27" t="s">
        <v>45</v>
      </c>
      <c r="C230" s="27">
        <v>2568015</v>
      </c>
    </row>
    <row r="231" spans="1:3" x14ac:dyDescent="0.3">
      <c r="A231" s="27">
        <v>2001</v>
      </c>
      <c r="B231" s="27" t="s">
        <v>46</v>
      </c>
      <c r="C231" s="27">
        <v>754976</v>
      </c>
    </row>
    <row r="232" spans="1:3" x14ac:dyDescent="0.3">
      <c r="A232" s="27">
        <v>2001</v>
      </c>
      <c r="B232" s="27" t="s">
        <v>47</v>
      </c>
      <c r="C232" s="27">
        <v>2083101</v>
      </c>
    </row>
    <row r="233" spans="1:3" x14ac:dyDescent="0.3">
      <c r="A233" s="27">
        <v>2002</v>
      </c>
      <c r="B233" s="27" t="s">
        <v>7</v>
      </c>
      <c r="C233" s="27">
        <v>997027</v>
      </c>
    </row>
    <row r="234" spans="1:3" x14ac:dyDescent="0.3">
      <c r="A234" s="27">
        <v>2002</v>
      </c>
      <c r="B234" s="27" t="s">
        <v>8</v>
      </c>
      <c r="C234" s="27">
        <v>571517</v>
      </c>
    </row>
    <row r="235" spans="1:3" x14ac:dyDescent="0.3">
      <c r="A235" s="27">
        <v>2002</v>
      </c>
      <c r="B235" s="27" t="s">
        <v>9</v>
      </c>
      <c r="C235" s="27">
        <v>801321</v>
      </c>
    </row>
    <row r="236" spans="1:3" x14ac:dyDescent="0.3">
      <c r="A236" s="27">
        <v>2002</v>
      </c>
      <c r="B236" s="27" t="s">
        <v>10</v>
      </c>
      <c r="C236" s="27">
        <v>693829</v>
      </c>
    </row>
    <row r="237" spans="1:3" x14ac:dyDescent="0.3">
      <c r="A237" s="27">
        <v>2002</v>
      </c>
      <c r="B237" s="27" t="s">
        <v>11</v>
      </c>
      <c r="C237" s="27">
        <v>717710</v>
      </c>
    </row>
    <row r="238" spans="1:3" x14ac:dyDescent="0.3">
      <c r="A238" s="27">
        <v>2002</v>
      </c>
      <c r="B238" s="27" t="s">
        <v>12</v>
      </c>
      <c r="C238" s="27">
        <v>986408</v>
      </c>
    </row>
    <row r="239" spans="1:3" x14ac:dyDescent="0.3">
      <c r="A239" s="27">
        <v>2002</v>
      </c>
      <c r="B239" s="27" t="s">
        <v>13</v>
      </c>
      <c r="C239" s="27">
        <v>553543</v>
      </c>
    </row>
    <row r="240" spans="1:3" x14ac:dyDescent="0.3">
      <c r="A240" s="27">
        <v>2002</v>
      </c>
      <c r="B240" s="27" t="s">
        <v>14</v>
      </c>
      <c r="C240" s="27">
        <v>504644</v>
      </c>
    </row>
    <row r="241" spans="1:3" x14ac:dyDescent="0.3">
      <c r="A241" s="27">
        <v>2002</v>
      </c>
      <c r="B241" s="27" t="s">
        <v>15</v>
      </c>
      <c r="C241" s="27">
        <v>488681</v>
      </c>
    </row>
    <row r="242" spans="1:3" x14ac:dyDescent="0.3">
      <c r="A242" s="27">
        <v>2002</v>
      </c>
      <c r="B242" s="27" t="s">
        <v>16</v>
      </c>
      <c r="C242" s="27">
        <v>970388</v>
      </c>
    </row>
    <row r="243" spans="1:3" x14ac:dyDescent="0.3">
      <c r="A243" s="27">
        <v>2002</v>
      </c>
      <c r="B243" s="27" t="s">
        <v>51</v>
      </c>
      <c r="C243" s="27">
        <v>1586143</v>
      </c>
    </row>
    <row r="244" spans="1:3" x14ac:dyDescent="0.3">
      <c r="A244" s="27">
        <v>2002</v>
      </c>
      <c r="B244" s="27" t="s">
        <v>53</v>
      </c>
      <c r="C244" s="27">
        <v>1319700</v>
      </c>
    </row>
    <row r="245" spans="1:3" x14ac:dyDescent="0.3">
      <c r="A245" s="27">
        <v>2002</v>
      </c>
      <c r="B245" s="27" t="s">
        <v>17</v>
      </c>
      <c r="C245" s="27">
        <v>592012</v>
      </c>
    </row>
    <row r="246" spans="1:3" x14ac:dyDescent="0.3">
      <c r="A246" s="27">
        <v>2002</v>
      </c>
      <c r="B246" s="27" t="s">
        <v>18</v>
      </c>
      <c r="C246" s="27">
        <v>746670</v>
      </c>
    </row>
    <row r="247" spans="1:3" x14ac:dyDescent="0.3">
      <c r="A247" s="27">
        <v>2002</v>
      </c>
      <c r="B247" s="27" t="s">
        <v>1</v>
      </c>
      <c r="C247" s="27">
        <v>49679267</v>
      </c>
    </row>
    <row r="248" spans="1:3" x14ac:dyDescent="0.3">
      <c r="A248" s="27">
        <v>2002</v>
      </c>
      <c r="B248" s="27" t="s">
        <v>19</v>
      </c>
      <c r="C248" s="27">
        <v>1625032</v>
      </c>
    </row>
    <row r="249" spans="1:3" x14ac:dyDescent="0.3">
      <c r="A249" s="27">
        <v>2002</v>
      </c>
      <c r="B249" s="27" t="s">
        <v>20</v>
      </c>
      <c r="C249" s="27">
        <v>566445</v>
      </c>
    </row>
    <row r="250" spans="1:3" x14ac:dyDescent="0.3">
      <c r="A250" s="27">
        <v>2002</v>
      </c>
      <c r="B250" s="27" t="s">
        <v>4</v>
      </c>
      <c r="C250" s="27">
        <v>57668143</v>
      </c>
    </row>
    <row r="251" spans="1:3" x14ac:dyDescent="0.3">
      <c r="A251" s="27">
        <v>2002</v>
      </c>
      <c r="B251" s="27" t="s">
        <v>21</v>
      </c>
      <c r="C251" s="27">
        <v>7376671</v>
      </c>
    </row>
    <row r="252" spans="1:3" x14ac:dyDescent="0.3">
      <c r="A252" s="27">
        <v>2002</v>
      </c>
      <c r="B252" s="27" t="s">
        <v>22</v>
      </c>
      <c r="C252" s="27">
        <v>2523214</v>
      </c>
    </row>
    <row r="253" spans="1:3" x14ac:dyDescent="0.3">
      <c r="A253" s="27">
        <v>2002</v>
      </c>
      <c r="B253" s="27" t="s">
        <v>80</v>
      </c>
      <c r="C253" s="27">
        <v>1787916</v>
      </c>
    </row>
    <row r="254" spans="1:3" x14ac:dyDescent="0.3">
      <c r="A254" s="27">
        <v>2002</v>
      </c>
      <c r="B254" s="27" t="s">
        <v>23</v>
      </c>
      <c r="C254" s="27">
        <v>719732</v>
      </c>
    </row>
    <row r="255" spans="1:3" x14ac:dyDescent="0.3">
      <c r="A255" s="27">
        <v>2002</v>
      </c>
      <c r="B255" s="27" t="s">
        <v>24</v>
      </c>
      <c r="C255" s="27">
        <v>1040387</v>
      </c>
    </row>
    <row r="256" spans="1:3" x14ac:dyDescent="0.3">
      <c r="A256" s="27">
        <v>2002</v>
      </c>
      <c r="B256" s="27" t="s">
        <v>25</v>
      </c>
      <c r="C256" s="27">
        <v>880339</v>
      </c>
    </row>
    <row r="257" spans="1:3" x14ac:dyDescent="0.3">
      <c r="A257" s="27">
        <v>2002</v>
      </c>
      <c r="B257" s="27" t="s">
        <v>26</v>
      </c>
      <c r="C257" s="27">
        <v>2170</v>
      </c>
    </row>
    <row r="258" spans="1:3" x14ac:dyDescent="0.3">
      <c r="A258" s="27">
        <v>2002</v>
      </c>
      <c r="B258" s="27" t="s">
        <v>27</v>
      </c>
      <c r="C258" s="27">
        <v>1589230</v>
      </c>
    </row>
    <row r="259" spans="1:3" x14ac:dyDescent="0.3">
      <c r="A259" s="27">
        <v>2002</v>
      </c>
      <c r="B259" s="27" t="s">
        <v>28</v>
      </c>
      <c r="C259" s="27">
        <v>1420076</v>
      </c>
    </row>
    <row r="260" spans="1:3" x14ac:dyDescent="0.3">
      <c r="A260" s="27">
        <v>2002</v>
      </c>
      <c r="B260" s="27" t="s">
        <v>29</v>
      </c>
      <c r="C260" s="27">
        <v>934655</v>
      </c>
    </row>
    <row r="261" spans="1:3" x14ac:dyDescent="0.3">
      <c r="A261" s="27">
        <v>2002</v>
      </c>
      <c r="B261" s="27" t="s">
        <v>30</v>
      </c>
      <c r="C261" s="27">
        <v>655580</v>
      </c>
    </row>
    <row r="262" spans="1:3" x14ac:dyDescent="0.3">
      <c r="A262" s="27">
        <v>2002</v>
      </c>
      <c r="B262" s="27" t="s">
        <v>31</v>
      </c>
      <c r="C262" s="27">
        <v>1366501</v>
      </c>
    </row>
    <row r="263" spans="1:3" x14ac:dyDescent="0.3">
      <c r="A263" s="27">
        <v>2002</v>
      </c>
      <c r="B263" s="27" t="s">
        <v>49</v>
      </c>
      <c r="C263" s="27">
        <v>851105</v>
      </c>
    </row>
    <row r="264" spans="1:3" x14ac:dyDescent="0.3">
      <c r="A264" s="27">
        <v>2002</v>
      </c>
      <c r="B264" s="27" t="s">
        <v>32</v>
      </c>
      <c r="C264" s="27">
        <v>803463</v>
      </c>
    </row>
    <row r="265" spans="1:3" x14ac:dyDescent="0.3">
      <c r="A265" s="27">
        <v>2002</v>
      </c>
      <c r="B265" s="27" t="s">
        <v>48</v>
      </c>
      <c r="C265" s="27">
        <v>666867</v>
      </c>
    </row>
    <row r="266" spans="1:3" x14ac:dyDescent="0.3">
      <c r="A266" s="27">
        <v>2002</v>
      </c>
      <c r="B266" s="27" t="s">
        <v>33</v>
      </c>
      <c r="C266" s="27">
        <v>755274</v>
      </c>
    </row>
    <row r="267" spans="1:3" x14ac:dyDescent="0.3">
      <c r="A267" s="27">
        <v>2002</v>
      </c>
      <c r="B267" s="27" t="s">
        <v>34</v>
      </c>
      <c r="C267" s="27">
        <v>636780</v>
      </c>
    </row>
    <row r="268" spans="1:3" x14ac:dyDescent="0.3">
      <c r="A268" s="27">
        <v>2002</v>
      </c>
      <c r="B268" s="27" t="s">
        <v>35</v>
      </c>
      <c r="C268" s="27">
        <v>308499</v>
      </c>
    </row>
    <row r="269" spans="1:3" x14ac:dyDescent="0.3">
      <c r="A269" s="27">
        <v>2002</v>
      </c>
      <c r="B269" s="27" t="s">
        <v>36</v>
      </c>
      <c r="C269" s="27">
        <v>1024350</v>
      </c>
    </row>
    <row r="270" spans="1:3" x14ac:dyDescent="0.3">
      <c r="A270" s="27">
        <v>2002</v>
      </c>
      <c r="B270" s="27" t="s">
        <v>37</v>
      </c>
      <c r="C270" s="27">
        <v>609491</v>
      </c>
    </row>
    <row r="271" spans="1:3" x14ac:dyDescent="0.3">
      <c r="A271" s="27">
        <v>2002</v>
      </c>
      <c r="B271" s="27" t="s">
        <v>2</v>
      </c>
      <c r="C271" s="27">
        <v>5066000</v>
      </c>
    </row>
    <row r="272" spans="1:3" x14ac:dyDescent="0.3">
      <c r="A272" s="27">
        <v>2002</v>
      </c>
      <c r="B272" s="27" t="s">
        <v>38</v>
      </c>
      <c r="C272" s="27">
        <v>444302</v>
      </c>
    </row>
    <row r="273" spans="1:3" x14ac:dyDescent="0.3">
      <c r="A273" s="27">
        <v>2002</v>
      </c>
      <c r="B273" s="27" t="s">
        <v>50</v>
      </c>
      <c r="C273" s="27">
        <v>1404904</v>
      </c>
    </row>
    <row r="274" spans="1:3" x14ac:dyDescent="0.3">
      <c r="A274" s="27">
        <v>2002</v>
      </c>
      <c r="B274" s="27" t="s">
        <v>39</v>
      </c>
      <c r="C274" s="27">
        <v>1271309</v>
      </c>
    </row>
    <row r="275" spans="1:3" x14ac:dyDescent="0.3">
      <c r="A275" s="27">
        <v>2002</v>
      </c>
      <c r="B275" s="27" t="s">
        <v>40</v>
      </c>
      <c r="C275" s="27">
        <v>1050154</v>
      </c>
    </row>
    <row r="276" spans="1:3" x14ac:dyDescent="0.3">
      <c r="A276" s="27">
        <v>2002</v>
      </c>
      <c r="B276" s="27" t="s">
        <v>41</v>
      </c>
      <c r="C276" s="27">
        <v>674579</v>
      </c>
    </row>
    <row r="277" spans="1:3" x14ac:dyDescent="0.3">
      <c r="A277" s="27">
        <v>2002</v>
      </c>
      <c r="B277" s="27" t="s">
        <v>42</v>
      </c>
      <c r="C277" s="27">
        <v>1059472</v>
      </c>
    </row>
    <row r="278" spans="1:3" x14ac:dyDescent="0.3">
      <c r="A278" s="27">
        <v>2002</v>
      </c>
      <c r="B278" s="27" t="s">
        <v>43</v>
      </c>
      <c r="C278" s="27">
        <v>1086546</v>
      </c>
    </row>
    <row r="279" spans="1:3" x14ac:dyDescent="0.3">
      <c r="A279" s="27">
        <v>2002</v>
      </c>
      <c r="B279" s="27" t="s">
        <v>3</v>
      </c>
      <c r="C279" s="27">
        <v>2922876</v>
      </c>
    </row>
    <row r="280" spans="1:3" x14ac:dyDescent="0.3">
      <c r="A280" s="27">
        <v>2002</v>
      </c>
      <c r="B280" s="27" t="s">
        <v>44</v>
      </c>
      <c r="C280" s="27">
        <v>510691</v>
      </c>
    </row>
    <row r="281" spans="1:3" x14ac:dyDescent="0.3">
      <c r="A281" s="27">
        <v>2002</v>
      </c>
      <c r="B281" s="27" t="s">
        <v>45</v>
      </c>
      <c r="C281" s="27">
        <v>2576364</v>
      </c>
    </row>
    <row r="282" spans="1:3" x14ac:dyDescent="0.3">
      <c r="A282" s="27">
        <v>2002</v>
      </c>
      <c r="B282" s="27" t="s">
        <v>46</v>
      </c>
      <c r="C282" s="27">
        <v>757263</v>
      </c>
    </row>
    <row r="283" spans="1:3" x14ac:dyDescent="0.3">
      <c r="A283" s="27">
        <v>2002</v>
      </c>
      <c r="B283" s="27" t="s">
        <v>47</v>
      </c>
      <c r="C283" s="27">
        <v>2093189</v>
      </c>
    </row>
    <row r="284" spans="1:3" x14ac:dyDescent="0.3">
      <c r="A284" s="27">
        <v>2003</v>
      </c>
      <c r="B284" s="27" t="s">
        <v>7</v>
      </c>
      <c r="C284" s="27">
        <v>1002314</v>
      </c>
    </row>
    <row r="285" spans="1:3" x14ac:dyDescent="0.3">
      <c r="A285" s="27">
        <v>2003</v>
      </c>
      <c r="B285" s="27" t="s">
        <v>8</v>
      </c>
      <c r="C285" s="27">
        <v>574247</v>
      </c>
    </row>
    <row r="286" spans="1:3" x14ac:dyDescent="0.3">
      <c r="A286" s="27">
        <v>2003</v>
      </c>
      <c r="B286" s="27" t="s">
        <v>9</v>
      </c>
      <c r="C286" s="27">
        <v>801706</v>
      </c>
    </row>
    <row r="287" spans="1:3" x14ac:dyDescent="0.3">
      <c r="A287" s="27">
        <v>2003</v>
      </c>
      <c r="B287" s="27" t="s">
        <v>10</v>
      </c>
      <c r="C287" s="27">
        <v>697761</v>
      </c>
    </row>
    <row r="288" spans="1:3" x14ac:dyDescent="0.3">
      <c r="A288" s="27">
        <v>2003</v>
      </c>
      <c r="B288" s="27" t="s">
        <v>11</v>
      </c>
      <c r="C288" s="27">
        <v>729521</v>
      </c>
    </row>
    <row r="289" spans="1:3" x14ac:dyDescent="0.3">
      <c r="A289" s="27">
        <v>2003</v>
      </c>
      <c r="B289" s="27" t="s">
        <v>12</v>
      </c>
      <c r="C289" s="27">
        <v>991072</v>
      </c>
    </row>
    <row r="290" spans="1:3" x14ac:dyDescent="0.3">
      <c r="A290" s="27">
        <v>2003</v>
      </c>
      <c r="B290" s="27" t="s">
        <v>13</v>
      </c>
      <c r="C290" s="27">
        <v>553448</v>
      </c>
    </row>
    <row r="291" spans="1:3" x14ac:dyDescent="0.3">
      <c r="A291" s="27">
        <v>2003</v>
      </c>
      <c r="B291" s="27" t="s">
        <v>14</v>
      </c>
      <c r="C291" s="27">
        <v>508579</v>
      </c>
    </row>
    <row r="292" spans="1:3" x14ac:dyDescent="0.3">
      <c r="A292" s="27">
        <v>2003</v>
      </c>
      <c r="B292" s="27" t="s">
        <v>15</v>
      </c>
      <c r="C292" s="27">
        <v>491329</v>
      </c>
    </row>
    <row r="293" spans="1:3" x14ac:dyDescent="0.3">
      <c r="A293" s="27">
        <v>2003</v>
      </c>
      <c r="B293" s="27" t="s">
        <v>16</v>
      </c>
      <c r="C293" s="27">
        <v>975069</v>
      </c>
    </row>
    <row r="294" spans="1:3" x14ac:dyDescent="0.3">
      <c r="A294" s="27">
        <v>2003</v>
      </c>
      <c r="B294" s="27" t="s">
        <v>51</v>
      </c>
      <c r="C294" s="27">
        <v>1595473</v>
      </c>
    </row>
    <row r="295" spans="1:3" x14ac:dyDescent="0.3">
      <c r="A295" s="27">
        <v>2003</v>
      </c>
      <c r="B295" s="27" t="s">
        <v>53</v>
      </c>
      <c r="C295" s="27">
        <v>1328851</v>
      </c>
    </row>
    <row r="296" spans="1:3" x14ac:dyDescent="0.3">
      <c r="A296" s="27">
        <v>2003</v>
      </c>
      <c r="B296" s="27" t="s">
        <v>17</v>
      </c>
      <c r="C296" s="27">
        <v>592842</v>
      </c>
    </row>
    <row r="297" spans="1:3" x14ac:dyDescent="0.3">
      <c r="A297" s="27">
        <v>2003</v>
      </c>
      <c r="B297" s="27" t="s">
        <v>18</v>
      </c>
      <c r="C297" s="27">
        <v>750994</v>
      </c>
    </row>
    <row r="298" spans="1:3" x14ac:dyDescent="0.3">
      <c r="A298" s="27">
        <v>2003</v>
      </c>
      <c r="B298" s="27" t="s">
        <v>1</v>
      </c>
      <c r="C298" s="27">
        <v>49925517</v>
      </c>
    </row>
    <row r="299" spans="1:3" x14ac:dyDescent="0.3">
      <c r="A299" s="27">
        <v>2003</v>
      </c>
      <c r="B299" s="27" t="s">
        <v>19</v>
      </c>
      <c r="C299" s="27">
        <v>1633493</v>
      </c>
    </row>
    <row r="300" spans="1:3" x14ac:dyDescent="0.3">
      <c r="A300" s="27">
        <v>2003</v>
      </c>
      <c r="B300" s="27" t="s">
        <v>20</v>
      </c>
      <c r="C300" s="27">
        <v>569281</v>
      </c>
    </row>
    <row r="301" spans="1:3" x14ac:dyDescent="0.3">
      <c r="A301" s="27">
        <v>2003</v>
      </c>
      <c r="B301" s="27" t="s">
        <v>4</v>
      </c>
      <c r="C301" s="27">
        <v>57931738</v>
      </c>
    </row>
    <row r="302" spans="1:3" x14ac:dyDescent="0.3">
      <c r="A302" s="27">
        <v>2003</v>
      </c>
      <c r="B302" s="27" t="s">
        <v>21</v>
      </c>
      <c r="C302" s="27">
        <v>7394817</v>
      </c>
    </row>
    <row r="303" spans="1:3" x14ac:dyDescent="0.3">
      <c r="A303" s="27">
        <v>2003</v>
      </c>
      <c r="B303" s="27" t="s">
        <v>22</v>
      </c>
      <c r="C303" s="27">
        <v>2538555</v>
      </c>
    </row>
    <row r="304" spans="1:3" x14ac:dyDescent="0.3">
      <c r="A304" s="27">
        <v>2003</v>
      </c>
      <c r="B304" s="27" t="s">
        <v>80</v>
      </c>
      <c r="C304" s="27">
        <v>1797570</v>
      </c>
    </row>
    <row r="305" spans="1:3" x14ac:dyDescent="0.3">
      <c r="A305" s="27">
        <v>2003</v>
      </c>
      <c r="B305" s="27" t="s">
        <v>23</v>
      </c>
      <c r="C305" s="27">
        <v>722919</v>
      </c>
    </row>
    <row r="306" spans="1:3" x14ac:dyDescent="0.3">
      <c r="A306" s="27">
        <v>2003</v>
      </c>
      <c r="B306" s="27" t="s">
        <v>24</v>
      </c>
      <c r="C306" s="27">
        <v>1045337</v>
      </c>
    </row>
    <row r="307" spans="1:3" x14ac:dyDescent="0.3">
      <c r="A307" s="27">
        <v>2003</v>
      </c>
      <c r="B307" s="27" t="s">
        <v>25</v>
      </c>
      <c r="C307" s="27">
        <v>887042</v>
      </c>
    </row>
    <row r="308" spans="1:3" x14ac:dyDescent="0.3">
      <c r="A308" s="27">
        <v>2003</v>
      </c>
      <c r="B308" s="27" t="s">
        <v>26</v>
      </c>
      <c r="C308" s="27">
        <v>2155</v>
      </c>
    </row>
    <row r="309" spans="1:3" x14ac:dyDescent="0.3">
      <c r="A309" s="27">
        <v>2003</v>
      </c>
      <c r="B309" s="27" t="s">
        <v>27</v>
      </c>
      <c r="C309" s="27">
        <v>1600205</v>
      </c>
    </row>
    <row r="310" spans="1:3" x14ac:dyDescent="0.3">
      <c r="A310" s="27">
        <v>2003</v>
      </c>
      <c r="B310" s="27" t="s">
        <v>28</v>
      </c>
      <c r="C310" s="27">
        <v>1427668</v>
      </c>
    </row>
    <row r="311" spans="1:3" x14ac:dyDescent="0.3">
      <c r="A311" s="27">
        <v>2003</v>
      </c>
      <c r="B311" s="27" t="s">
        <v>29</v>
      </c>
      <c r="C311" s="27">
        <v>942175</v>
      </c>
    </row>
    <row r="312" spans="1:3" x14ac:dyDescent="0.3">
      <c r="A312" s="27">
        <v>2003</v>
      </c>
      <c r="B312" s="27" t="s">
        <v>30</v>
      </c>
      <c r="C312" s="27">
        <v>663197</v>
      </c>
    </row>
    <row r="313" spans="1:3" x14ac:dyDescent="0.3">
      <c r="A313" s="27">
        <v>2003</v>
      </c>
      <c r="B313" s="27" t="s">
        <v>31</v>
      </c>
      <c r="C313" s="27">
        <v>1366036</v>
      </c>
    </row>
    <row r="314" spans="1:3" x14ac:dyDescent="0.3">
      <c r="A314" s="27">
        <v>2003</v>
      </c>
      <c r="B314" s="27" t="s">
        <v>49</v>
      </c>
      <c r="C314" s="27">
        <v>857739</v>
      </c>
    </row>
    <row r="315" spans="1:3" x14ac:dyDescent="0.3">
      <c r="A315" s="27">
        <v>2003</v>
      </c>
      <c r="B315" s="27" t="s">
        <v>32</v>
      </c>
      <c r="C315" s="27">
        <v>810127</v>
      </c>
    </row>
    <row r="316" spans="1:3" x14ac:dyDescent="0.3">
      <c r="A316" s="27">
        <v>2003</v>
      </c>
      <c r="B316" s="27" t="s">
        <v>48</v>
      </c>
      <c r="C316" s="27">
        <v>669372</v>
      </c>
    </row>
    <row r="317" spans="1:3" x14ac:dyDescent="0.3">
      <c r="A317" s="27">
        <v>2003</v>
      </c>
      <c r="B317" s="27" t="s">
        <v>33</v>
      </c>
      <c r="C317" s="27">
        <v>760090</v>
      </c>
    </row>
    <row r="318" spans="1:3" x14ac:dyDescent="0.3">
      <c r="A318" s="27">
        <v>2003</v>
      </c>
      <c r="B318" s="27" t="s">
        <v>34</v>
      </c>
      <c r="C318" s="27">
        <v>642666</v>
      </c>
    </row>
    <row r="319" spans="1:3" x14ac:dyDescent="0.3">
      <c r="A319" s="27">
        <v>2003</v>
      </c>
      <c r="B319" s="27" t="s">
        <v>35</v>
      </c>
      <c r="C319" s="27">
        <v>309448</v>
      </c>
    </row>
    <row r="320" spans="1:3" x14ac:dyDescent="0.3">
      <c r="A320" s="27">
        <v>2003</v>
      </c>
      <c r="B320" s="27" t="s">
        <v>36</v>
      </c>
      <c r="C320" s="27">
        <v>1031973</v>
      </c>
    </row>
    <row r="321" spans="1:3" x14ac:dyDescent="0.3">
      <c r="A321" s="27">
        <v>2003</v>
      </c>
      <c r="B321" s="27" t="s">
        <v>37</v>
      </c>
      <c r="C321" s="27">
        <v>616031</v>
      </c>
    </row>
    <row r="322" spans="1:3" x14ac:dyDescent="0.3">
      <c r="A322" s="27">
        <v>2003</v>
      </c>
      <c r="B322" s="27" t="s">
        <v>2</v>
      </c>
      <c r="C322" s="27">
        <v>5068500</v>
      </c>
    </row>
    <row r="323" spans="1:3" x14ac:dyDescent="0.3">
      <c r="A323" s="27">
        <v>2003</v>
      </c>
      <c r="B323" s="27" t="s">
        <v>38</v>
      </c>
      <c r="C323" s="27">
        <v>446761</v>
      </c>
    </row>
    <row r="324" spans="1:3" x14ac:dyDescent="0.3">
      <c r="A324" s="27">
        <v>2003</v>
      </c>
      <c r="B324" s="27" t="s">
        <v>50</v>
      </c>
      <c r="C324" s="27">
        <v>1410610</v>
      </c>
    </row>
    <row r="325" spans="1:3" x14ac:dyDescent="0.3">
      <c r="A325" s="27">
        <v>2003</v>
      </c>
      <c r="B325" s="27" t="s">
        <v>39</v>
      </c>
      <c r="C325" s="27">
        <v>1276501</v>
      </c>
    </row>
    <row r="326" spans="1:3" x14ac:dyDescent="0.3">
      <c r="A326" s="27">
        <v>2003</v>
      </c>
      <c r="B326" s="27" t="s">
        <v>40</v>
      </c>
      <c r="C326" s="27">
        <v>1055259</v>
      </c>
    </row>
    <row r="327" spans="1:3" x14ac:dyDescent="0.3">
      <c r="A327" s="27">
        <v>2003</v>
      </c>
      <c r="B327" s="27" t="s">
        <v>41</v>
      </c>
      <c r="C327" s="27">
        <v>681408</v>
      </c>
    </row>
    <row r="328" spans="1:3" x14ac:dyDescent="0.3">
      <c r="A328" s="27">
        <v>2003</v>
      </c>
      <c r="B328" s="27" t="s">
        <v>42</v>
      </c>
      <c r="C328" s="27">
        <v>1062774</v>
      </c>
    </row>
    <row r="329" spans="1:3" x14ac:dyDescent="0.3">
      <c r="A329" s="27">
        <v>2003</v>
      </c>
      <c r="B329" s="27" t="s">
        <v>43</v>
      </c>
      <c r="C329" s="27">
        <v>1084723</v>
      </c>
    </row>
    <row r="330" spans="1:3" x14ac:dyDescent="0.3">
      <c r="A330" s="27">
        <v>2003</v>
      </c>
      <c r="B330" s="27" t="s">
        <v>3</v>
      </c>
      <c r="C330" s="27">
        <v>2937721</v>
      </c>
    </row>
    <row r="331" spans="1:3" x14ac:dyDescent="0.3">
      <c r="A331" s="27">
        <v>2003</v>
      </c>
      <c r="B331" s="27" t="s">
        <v>44</v>
      </c>
      <c r="C331" s="27">
        <v>515056</v>
      </c>
    </row>
    <row r="332" spans="1:3" x14ac:dyDescent="0.3">
      <c r="A332" s="27">
        <v>2003</v>
      </c>
      <c r="B332" s="27" t="s">
        <v>45</v>
      </c>
      <c r="C332" s="27">
        <v>2585480</v>
      </c>
    </row>
    <row r="333" spans="1:3" x14ac:dyDescent="0.3">
      <c r="A333" s="27">
        <v>2003</v>
      </c>
      <c r="B333" s="27" t="s">
        <v>46</v>
      </c>
      <c r="C333" s="27">
        <v>760883</v>
      </c>
    </row>
    <row r="334" spans="1:3" x14ac:dyDescent="0.3">
      <c r="A334" s="27">
        <v>2003</v>
      </c>
      <c r="B334" s="27" t="s">
        <v>47</v>
      </c>
      <c r="C334" s="27">
        <v>2102681</v>
      </c>
    </row>
    <row r="335" spans="1:3" x14ac:dyDescent="0.3">
      <c r="A335" s="27">
        <v>2004</v>
      </c>
      <c r="B335" s="27" t="s">
        <v>7</v>
      </c>
      <c r="C335" s="27">
        <v>1010330</v>
      </c>
    </row>
    <row r="336" spans="1:3" x14ac:dyDescent="0.3">
      <c r="A336" s="27">
        <v>2004</v>
      </c>
      <c r="B336" s="27" t="s">
        <v>8</v>
      </c>
      <c r="C336" s="27">
        <v>575315</v>
      </c>
    </row>
    <row r="337" spans="1:3" x14ac:dyDescent="0.3">
      <c r="A337" s="27">
        <v>2004</v>
      </c>
      <c r="B337" s="27" t="s">
        <v>9</v>
      </c>
      <c r="C337" s="27">
        <v>803833</v>
      </c>
    </row>
    <row r="338" spans="1:3" x14ac:dyDescent="0.3">
      <c r="A338" s="27">
        <v>2004</v>
      </c>
      <c r="B338" s="27" t="s">
        <v>10</v>
      </c>
      <c r="C338" s="27">
        <v>701647</v>
      </c>
    </row>
    <row r="339" spans="1:3" x14ac:dyDescent="0.3">
      <c r="A339" s="27">
        <v>2004</v>
      </c>
      <c r="B339" s="27" t="s">
        <v>11</v>
      </c>
      <c r="C339" s="27">
        <v>737930</v>
      </c>
    </row>
    <row r="340" spans="1:3" x14ac:dyDescent="0.3">
      <c r="A340" s="27">
        <v>2004</v>
      </c>
      <c r="B340" s="27" t="s">
        <v>12</v>
      </c>
      <c r="C340" s="27">
        <v>994647</v>
      </c>
    </row>
    <row r="341" spans="1:3" x14ac:dyDescent="0.3">
      <c r="A341" s="27">
        <v>2004</v>
      </c>
      <c r="B341" s="27" t="s">
        <v>13</v>
      </c>
      <c r="C341" s="27">
        <v>553098</v>
      </c>
    </row>
    <row r="342" spans="1:3" x14ac:dyDescent="0.3">
      <c r="A342" s="27">
        <v>2004</v>
      </c>
      <c r="B342" s="27" t="s">
        <v>14</v>
      </c>
      <c r="C342" s="27">
        <v>511810</v>
      </c>
    </row>
    <row r="343" spans="1:3" x14ac:dyDescent="0.3">
      <c r="A343" s="27">
        <v>2004</v>
      </c>
      <c r="B343" s="27" t="s">
        <v>15</v>
      </c>
      <c r="C343" s="27">
        <v>494918</v>
      </c>
    </row>
    <row r="344" spans="1:3" x14ac:dyDescent="0.3">
      <c r="A344" s="27">
        <v>2004</v>
      </c>
      <c r="B344" s="27" t="s">
        <v>16</v>
      </c>
      <c r="C344" s="27">
        <v>979971</v>
      </c>
    </row>
    <row r="345" spans="1:3" x14ac:dyDescent="0.3">
      <c r="A345" s="27">
        <v>2004</v>
      </c>
      <c r="B345" s="27" t="s">
        <v>51</v>
      </c>
      <c r="C345" s="27">
        <v>1605460</v>
      </c>
    </row>
    <row r="346" spans="1:3" x14ac:dyDescent="0.3">
      <c r="A346" s="27">
        <v>2004</v>
      </c>
      <c r="B346" s="27" t="s">
        <v>53</v>
      </c>
      <c r="C346" s="27">
        <v>1335833</v>
      </c>
    </row>
    <row r="347" spans="1:3" x14ac:dyDescent="0.3">
      <c r="A347" s="27">
        <v>2004</v>
      </c>
      <c r="B347" s="27" t="s">
        <v>17</v>
      </c>
      <c r="C347" s="27">
        <v>594490</v>
      </c>
    </row>
    <row r="348" spans="1:3" x14ac:dyDescent="0.3">
      <c r="A348" s="27">
        <v>2004</v>
      </c>
      <c r="B348" s="27" t="s">
        <v>18</v>
      </c>
      <c r="C348" s="27">
        <v>754854</v>
      </c>
    </row>
    <row r="349" spans="1:3" x14ac:dyDescent="0.3">
      <c r="A349" s="27">
        <v>2004</v>
      </c>
      <c r="B349" s="27" t="s">
        <v>1</v>
      </c>
      <c r="C349" s="27">
        <v>50194600</v>
      </c>
    </row>
    <row r="350" spans="1:3" x14ac:dyDescent="0.3">
      <c r="A350" s="27">
        <v>2004</v>
      </c>
      <c r="B350" s="27" t="s">
        <v>19</v>
      </c>
      <c r="C350" s="27">
        <v>1643176</v>
      </c>
    </row>
    <row r="351" spans="1:3" x14ac:dyDescent="0.3">
      <c r="A351" s="27">
        <v>2004</v>
      </c>
      <c r="B351" s="27" t="s">
        <v>20</v>
      </c>
      <c r="C351" s="27">
        <v>572641</v>
      </c>
    </row>
    <row r="352" spans="1:3" x14ac:dyDescent="0.3">
      <c r="A352" s="27">
        <v>2004</v>
      </c>
      <c r="B352" s="27" t="s">
        <v>4</v>
      </c>
      <c r="C352" s="27">
        <v>58236322</v>
      </c>
    </row>
    <row r="353" spans="1:3" x14ac:dyDescent="0.3">
      <c r="A353" s="27">
        <v>2004</v>
      </c>
      <c r="B353" s="27" t="s">
        <v>21</v>
      </c>
      <c r="C353" s="27">
        <v>7432730</v>
      </c>
    </row>
    <row r="354" spans="1:3" x14ac:dyDescent="0.3">
      <c r="A354" s="27">
        <v>2004</v>
      </c>
      <c r="B354" s="27" t="s">
        <v>22</v>
      </c>
      <c r="C354" s="27">
        <v>2549752</v>
      </c>
    </row>
    <row r="355" spans="1:3" x14ac:dyDescent="0.3">
      <c r="A355" s="27">
        <v>2004</v>
      </c>
      <c r="B355" s="27" t="s">
        <v>80</v>
      </c>
      <c r="C355" s="27">
        <v>1808382</v>
      </c>
    </row>
    <row r="356" spans="1:3" x14ac:dyDescent="0.3">
      <c r="A356" s="27">
        <v>2004</v>
      </c>
      <c r="B356" s="27" t="s">
        <v>23</v>
      </c>
      <c r="C356" s="27">
        <v>724693</v>
      </c>
    </row>
    <row r="357" spans="1:3" x14ac:dyDescent="0.3">
      <c r="A357" s="27">
        <v>2004</v>
      </c>
      <c r="B357" s="27" t="s">
        <v>24</v>
      </c>
      <c r="C357" s="27">
        <v>1047366</v>
      </c>
    </row>
    <row r="358" spans="1:3" x14ac:dyDescent="0.3">
      <c r="A358" s="27">
        <v>2004</v>
      </c>
      <c r="B358" s="27" t="s">
        <v>25</v>
      </c>
      <c r="C358" s="27">
        <v>894919</v>
      </c>
    </row>
    <row r="359" spans="1:3" x14ac:dyDescent="0.3">
      <c r="A359" s="27">
        <v>2004</v>
      </c>
      <c r="B359" s="27" t="s">
        <v>26</v>
      </c>
      <c r="C359" s="27">
        <v>2210</v>
      </c>
    </row>
    <row r="360" spans="1:3" x14ac:dyDescent="0.3">
      <c r="A360" s="27">
        <v>2004</v>
      </c>
      <c r="B360" s="27" t="s">
        <v>27</v>
      </c>
      <c r="C360" s="27">
        <v>1612843</v>
      </c>
    </row>
    <row r="361" spans="1:3" x14ac:dyDescent="0.3">
      <c r="A361" s="27">
        <v>2004</v>
      </c>
      <c r="B361" s="27" t="s">
        <v>28</v>
      </c>
      <c r="C361" s="27">
        <v>1434024</v>
      </c>
    </row>
    <row r="362" spans="1:3" x14ac:dyDescent="0.3">
      <c r="A362" s="27">
        <v>2004</v>
      </c>
      <c r="B362" s="27" t="s">
        <v>29</v>
      </c>
      <c r="C362" s="27">
        <v>951884</v>
      </c>
    </row>
    <row r="363" spans="1:3" x14ac:dyDescent="0.3">
      <c r="A363" s="27">
        <v>2004</v>
      </c>
      <c r="B363" s="27" t="s">
        <v>30</v>
      </c>
      <c r="C363" s="27">
        <v>672415</v>
      </c>
    </row>
    <row r="364" spans="1:3" x14ac:dyDescent="0.3">
      <c r="A364" s="27">
        <v>2004</v>
      </c>
      <c r="B364" s="27" t="s">
        <v>31</v>
      </c>
      <c r="C364" s="27">
        <v>1367028</v>
      </c>
    </row>
    <row r="365" spans="1:3" x14ac:dyDescent="0.3">
      <c r="A365" s="27">
        <v>2004</v>
      </c>
      <c r="B365" s="27" t="s">
        <v>49</v>
      </c>
      <c r="C365" s="27">
        <v>864578</v>
      </c>
    </row>
    <row r="366" spans="1:3" x14ac:dyDescent="0.3">
      <c r="A366" s="27">
        <v>2004</v>
      </c>
      <c r="B366" s="27" t="s">
        <v>32</v>
      </c>
      <c r="C366" s="27">
        <v>815690</v>
      </c>
    </row>
    <row r="367" spans="1:3" x14ac:dyDescent="0.3">
      <c r="A367" s="27">
        <v>2004</v>
      </c>
      <c r="B367" s="27" t="s">
        <v>48</v>
      </c>
      <c r="C367" s="27">
        <v>672442</v>
      </c>
    </row>
    <row r="368" spans="1:3" x14ac:dyDescent="0.3">
      <c r="A368" s="27">
        <v>2004</v>
      </c>
      <c r="B368" s="27" t="s">
        <v>33</v>
      </c>
      <c r="C368" s="27">
        <v>766602</v>
      </c>
    </row>
    <row r="369" spans="1:3" x14ac:dyDescent="0.3">
      <c r="A369" s="27">
        <v>2004</v>
      </c>
      <c r="B369" s="27" t="s">
        <v>34</v>
      </c>
      <c r="C369" s="27">
        <v>646616</v>
      </c>
    </row>
    <row r="370" spans="1:3" x14ac:dyDescent="0.3">
      <c r="A370" s="27">
        <v>2004</v>
      </c>
      <c r="B370" s="27" t="s">
        <v>35</v>
      </c>
      <c r="C370" s="27">
        <v>310140</v>
      </c>
    </row>
    <row r="371" spans="1:3" x14ac:dyDescent="0.3">
      <c r="A371" s="27">
        <v>2004</v>
      </c>
      <c r="B371" s="27" t="s">
        <v>36</v>
      </c>
      <c r="C371" s="27">
        <v>1040590</v>
      </c>
    </row>
    <row r="372" spans="1:3" x14ac:dyDescent="0.3">
      <c r="A372" s="27">
        <v>2004</v>
      </c>
      <c r="B372" s="27" t="s">
        <v>37</v>
      </c>
      <c r="C372" s="27">
        <v>620412</v>
      </c>
    </row>
    <row r="373" spans="1:3" x14ac:dyDescent="0.3">
      <c r="A373" s="27">
        <v>2004</v>
      </c>
      <c r="B373" s="27" t="s">
        <v>2</v>
      </c>
      <c r="C373" s="27">
        <v>5084300</v>
      </c>
    </row>
    <row r="374" spans="1:3" x14ac:dyDescent="0.3">
      <c r="A374" s="27">
        <v>2004</v>
      </c>
      <c r="B374" s="27" t="s">
        <v>38</v>
      </c>
      <c r="C374" s="27">
        <v>449413</v>
      </c>
    </row>
    <row r="375" spans="1:3" x14ac:dyDescent="0.3">
      <c r="A375" s="27">
        <v>2004</v>
      </c>
      <c r="B375" s="27" t="s">
        <v>50</v>
      </c>
      <c r="C375" s="27">
        <v>1420402</v>
      </c>
    </row>
    <row r="376" spans="1:3" x14ac:dyDescent="0.3">
      <c r="A376" s="27">
        <v>2004</v>
      </c>
      <c r="B376" s="27" t="s">
        <v>39</v>
      </c>
      <c r="C376" s="27">
        <v>1283439</v>
      </c>
    </row>
    <row r="377" spans="1:3" x14ac:dyDescent="0.3">
      <c r="A377" s="27">
        <v>2004</v>
      </c>
      <c r="B377" s="27" t="s">
        <v>40</v>
      </c>
      <c r="C377" s="27">
        <v>1059641</v>
      </c>
    </row>
    <row r="378" spans="1:3" x14ac:dyDescent="0.3">
      <c r="A378" s="27">
        <v>2004</v>
      </c>
      <c r="B378" s="27" t="s">
        <v>41</v>
      </c>
      <c r="C378" s="27">
        <v>689087</v>
      </c>
    </row>
    <row r="379" spans="1:3" x14ac:dyDescent="0.3">
      <c r="A379" s="27">
        <v>2004</v>
      </c>
      <c r="B379" s="27" t="s">
        <v>42</v>
      </c>
      <c r="C379" s="27">
        <v>1065142</v>
      </c>
    </row>
    <row r="380" spans="1:3" x14ac:dyDescent="0.3">
      <c r="A380" s="27">
        <v>2004</v>
      </c>
      <c r="B380" s="27" t="s">
        <v>43</v>
      </c>
      <c r="C380" s="27">
        <v>1082774</v>
      </c>
    </row>
    <row r="381" spans="1:3" x14ac:dyDescent="0.3">
      <c r="A381" s="27">
        <v>2004</v>
      </c>
      <c r="B381" s="27" t="s">
        <v>3</v>
      </c>
      <c r="C381" s="27">
        <v>2957422</v>
      </c>
    </row>
    <row r="382" spans="1:3" x14ac:dyDescent="0.3">
      <c r="A382" s="27">
        <v>2004</v>
      </c>
      <c r="B382" s="27" t="s">
        <v>44</v>
      </c>
      <c r="C382" s="27">
        <v>518637</v>
      </c>
    </row>
    <row r="383" spans="1:3" x14ac:dyDescent="0.3">
      <c r="A383" s="27">
        <v>2004</v>
      </c>
      <c r="B383" s="27" t="s">
        <v>45</v>
      </c>
      <c r="C383" s="27">
        <v>2593992</v>
      </c>
    </row>
    <row r="384" spans="1:3" x14ac:dyDescent="0.3">
      <c r="A384" s="27">
        <v>2004</v>
      </c>
      <c r="B384" s="27" t="s">
        <v>46</v>
      </c>
      <c r="C384" s="27">
        <v>765987</v>
      </c>
    </row>
    <row r="385" spans="1:3" x14ac:dyDescent="0.3">
      <c r="A385" s="27">
        <v>2004</v>
      </c>
      <c r="B385" s="27" t="s">
        <v>47</v>
      </c>
      <c r="C385" s="27">
        <v>2118239</v>
      </c>
    </row>
    <row r="386" spans="1:3" x14ac:dyDescent="0.3">
      <c r="A386" s="27">
        <v>2005</v>
      </c>
      <c r="B386" s="27" t="s">
        <v>7</v>
      </c>
      <c r="C386" s="27">
        <v>1024604</v>
      </c>
    </row>
    <row r="387" spans="1:3" x14ac:dyDescent="0.3">
      <c r="A387" s="27">
        <v>2005</v>
      </c>
      <c r="B387" s="27" t="s">
        <v>8</v>
      </c>
      <c r="C387" s="27">
        <v>579201</v>
      </c>
    </row>
    <row r="388" spans="1:3" x14ac:dyDescent="0.3">
      <c r="A388" s="27">
        <v>2005</v>
      </c>
      <c r="B388" s="27" t="s">
        <v>9</v>
      </c>
      <c r="C388" s="27">
        <v>811837</v>
      </c>
    </row>
    <row r="389" spans="1:3" x14ac:dyDescent="0.3">
      <c r="A389" s="27">
        <v>2005</v>
      </c>
      <c r="B389" s="27" t="s">
        <v>10</v>
      </c>
      <c r="C389" s="27">
        <v>708988</v>
      </c>
    </row>
    <row r="390" spans="1:3" x14ac:dyDescent="0.3">
      <c r="A390" s="27">
        <v>2005</v>
      </c>
      <c r="B390" s="27" t="s">
        <v>11</v>
      </c>
      <c r="C390" s="27">
        <v>750871</v>
      </c>
    </row>
    <row r="391" spans="1:3" x14ac:dyDescent="0.3">
      <c r="A391" s="27">
        <v>2005</v>
      </c>
      <c r="B391" s="27" t="s">
        <v>12</v>
      </c>
      <c r="C391" s="27">
        <v>1000364</v>
      </c>
    </row>
    <row r="392" spans="1:3" x14ac:dyDescent="0.3">
      <c r="A392" s="27">
        <v>2005</v>
      </c>
      <c r="B392" s="27" t="s">
        <v>13</v>
      </c>
      <c r="C392" s="27">
        <v>553501</v>
      </c>
    </row>
    <row r="393" spans="1:3" x14ac:dyDescent="0.3">
      <c r="A393" s="27">
        <v>2005</v>
      </c>
      <c r="B393" s="27" t="s">
        <v>14</v>
      </c>
      <c r="C393" s="27">
        <v>515098</v>
      </c>
    </row>
    <row r="394" spans="1:3" x14ac:dyDescent="0.3">
      <c r="A394" s="27">
        <v>2005</v>
      </c>
      <c r="B394" s="27" t="s">
        <v>15</v>
      </c>
      <c r="C394" s="27">
        <v>497040</v>
      </c>
    </row>
    <row r="395" spans="1:3" x14ac:dyDescent="0.3">
      <c r="A395" s="27">
        <v>2005</v>
      </c>
      <c r="B395" s="27" t="s">
        <v>16</v>
      </c>
      <c r="C395" s="27">
        <v>985479</v>
      </c>
    </row>
    <row r="396" spans="1:3" x14ac:dyDescent="0.3">
      <c r="A396" s="27">
        <v>2005</v>
      </c>
      <c r="B396" s="27" t="s">
        <v>51</v>
      </c>
      <c r="C396" s="27">
        <v>1619652</v>
      </c>
    </row>
    <row r="397" spans="1:3" x14ac:dyDescent="0.3">
      <c r="A397" s="27">
        <v>2005</v>
      </c>
      <c r="B397" s="27" t="s">
        <v>53</v>
      </c>
      <c r="C397" s="27">
        <v>1347649</v>
      </c>
    </row>
    <row r="398" spans="1:3" x14ac:dyDescent="0.3">
      <c r="A398" s="27">
        <v>2005</v>
      </c>
      <c r="B398" s="27" t="s">
        <v>17</v>
      </c>
      <c r="C398" s="27">
        <v>597505</v>
      </c>
    </row>
    <row r="399" spans="1:3" x14ac:dyDescent="0.3">
      <c r="A399" s="27">
        <v>2005</v>
      </c>
      <c r="B399" s="27" t="s">
        <v>18</v>
      </c>
      <c r="C399" s="27">
        <v>761382</v>
      </c>
    </row>
    <row r="400" spans="1:3" x14ac:dyDescent="0.3">
      <c r="A400" s="27">
        <v>2005</v>
      </c>
      <c r="B400" s="27" t="s">
        <v>1</v>
      </c>
      <c r="C400" s="27">
        <v>50606034</v>
      </c>
    </row>
    <row r="401" spans="1:3" x14ac:dyDescent="0.3">
      <c r="A401" s="27">
        <v>2005</v>
      </c>
      <c r="B401" s="27" t="s">
        <v>19</v>
      </c>
      <c r="C401" s="27">
        <v>1656371</v>
      </c>
    </row>
    <row r="402" spans="1:3" x14ac:dyDescent="0.3">
      <c r="A402" s="27">
        <v>2005</v>
      </c>
      <c r="B402" s="27" t="s">
        <v>20</v>
      </c>
      <c r="C402" s="27">
        <v>576908</v>
      </c>
    </row>
    <row r="403" spans="1:3" x14ac:dyDescent="0.3">
      <c r="A403" s="27">
        <v>2005</v>
      </c>
      <c r="B403" s="27" t="s">
        <v>4</v>
      </c>
      <c r="C403" s="27">
        <v>58685543</v>
      </c>
    </row>
    <row r="404" spans="1:3" x14ac:dyDescent="0.3">
      <c r="A404" s="27">
        <v>2005</v>
      </c>
      <c r="B404" s="27" t="s">
        <v>21</v>
      </c>
      <c r="C404" s="27">
        <v>7519009</v>
      </c>
    </row>
    <row r="405" spans="1:3" x14ac:dyDescent="0.3">
      <c r="A405" s="27">
        <v>2005</v>
      </c>
      <c r="B405" s="27" t="s">
        <v>22</v>
      </c>
      <c r="C405" s="27">
        <v>2564055</v>
      </c>
    </row>
    <row r="406" spans="1:3" x14ac:dyDescent="0.3">
      <c r="A406" s="27">
        <v>2005</v>
      </c>
      <c r="B406" s="27" t="s">
        <v>80</v>
      </c>
      <c r="C406" s="27">
        <v>1823227</v>
      </c>
    </row>
    <row r="407" spans="1:3" x14ac:dyDescent="0.3">
      <c r="A407" s="27">
        <v>2005</v>
      </c>
      <c r="B407" s="27" t="s">
        <v>23</v>
      </c>
      <c r="C407" s="27">
        <v>727919</v>
      </c>
    </row>
    <row r="408" spans="1:3" x14ac:dyDescent="0.3">
      <c r="A408" s="27">
        <v>2005</v>
      </c>
      <c r="B408" s="27" t="s">
        <v>24</v>
      </c>
      <c r="C408" s="27">
        <v>1055483</v>
      </c>
    </row>
    <row r="409" spans="1:3" x14ac:dyDescent="0.3">
      <c r="A409" s="27">
        <v>2005</v>
      </c>
      <c r="B409" s="27" t="s">
        <v>25</v>
      </c>
      <c r="C409" s="27">
        <v>900831</v>
      </c>
    </row>
    <row r="410" spans="1:3" x14ac:dyDescent="0.3">
      <c r="A410" s="27">
        <v>2005</v>
      </c>
      <c r="B410" s="27" t="s">
        <v>26</v>
      </c>
      <c r="C410" s="27">
        <v>2210</v>
      </c>
    </row>
    <row r="411" spans="1:3" x14ac:dyDescent="0.3">
      <c r="A411" s="27">
        <v>2005</v>
      </c>
      <c r="B411" s="27" t="s">
        <v>27</v>
      </c>
      <c r="C411" s="27">
        <v>1627315</v>
      </c>
    </row>
    <row r="412" spans="1:3" x14ac:dyDescent="0.3">
      <c r="A412" s="27">
        <v>2005</v>
      </c>
      <c r="B412" s="27" t="s">
        <v>28</v>
      </c>
      <c r="C412" s="27">
        <v>1440141</v>
      </c>
    </row>
    <row r="413" spans="1:3" x14ac:dyDescent="0.3">
      <c r="A413" s="27">
        <v>2005</v>
      </c>
      <c r="B413" s="27" t="s">
        <v>29</v>
      </c>
      <c r="C413" s="27">
        <v>962510</v>
      </c>
    </row>
    <row r="414" spans="1:3" x14ac:dyDescent="0.3">
      <c r="A414" s="27">
        <v>2005</v>
      </c>
      <c r="B414" s="27" t="s">
        <v>30</v>
      </c>
      <c r="C414" s="27">
        <v>677324</v>
      </c>
    </row>
    <row r="415" spans="1:3" x14ac:dyDescent="0.3">
      <c r="A415" s="27">
        <v>2005</v>
      </c>
      <c r="B415" s="27" t="s">
        <v>31</v>
      </c>
      <c r="C415" s="27">
        <v>1368421</v>
      </c>
    </row>
    <row r="416" spans="1:3" x14ac:dyDescent="0.3">
      <c r="A416" s="27">
        <v>2005</v>
      </c>
      <c r="B416" s="27" t="s">
        <v>49</v>
      </c>
      <c r="C416" s="27">
        <v>868145</v>
      </c>
    </row>
    <row r="417" spans="1:3" x14ac:dyDescent="0.3">
      <c r="A417" s="27">
        <v>2005</v>
      </c>
      <c r="B417" s="27" t="s">
        <v>32</v>
      </c>
      <c r="C417" s="27">
        <v>822890</v>
      </c>
    </row>
    <row r="418" spans="1:3" x14ac:dyDescent="0.3">
      <c r="A418" s="27">
        <v>2005</v>
      </c>
      <c r="B418" s="27" t="s">
        <v>48</v>
      </c>
      <c r="C418" s="27">
        <v>673227</v>
      </c>
    </row>
    <row r="419" spans="1:3" x14ac:dyDescent="0.3">
      <c r="A419" s="27">
        <v>2005</v>
      </c>
      <c r="B419" s="27" t="s">
        <v>33</v>
      </c>
      <c r="C419" s="27">
        <v>772215</v>
      </c>
    </row>
    <row r="420" spans="1:3" x14ac:dyDescent="0.3">
      <c r="A420" s="27">
        <v>2005</v>
      </c>
      <c r="B420" s="27" t="s">
        <v>34</v>
      </c>
      <c r="C420" s="27">
        <v>654450</v>
      </c>
    </row>
    <row r="421" spans="1:3" x14ac:dyDescent="0.3">
      <c r="A421" s="27">
        <v>2005</v>
      </c>
      <c r="B421" s="27" t="s">
        <v>35</v>
      </c>
      <c r="C421" s="27">
        <v>310752</v>
      </c>
    </row>
    <row r="422" spans="1:3" x14ac:dyDescent="0.3">
      <c r="A422" s="27">
        <v>2005</v>
      </c>
      <c r="B422" s="27" t="s">
        <v>36</v>
      </c>
      <c r="C422" s="27">
        <v>1049349</v>
      </c>
    </row>
    <row r="423" spans="1:3" x14ac:dyDescent="0.3">
      <c r="A423" s="27">
        <v>2005</v>
      </c>
      <c r="B423" s="27" t="s">
        <v>37</v>
      </c>
      <c r="C423" s="27">
        <v>627568</v>
      </c>
    </row>
    <row r="424" spans="1:3" x14ac:dyDescent="0.3">
      <c r="A424" s="27">
        <v>2005</v>
      </c>
      <c r="B424" s="27" t="s">
        <v>2</v>
      </c>
      <c r="C424" s="27">
        <v>5110200</v>
      </c>
    </row>
    <row r="425" spans="1:3" x14ac:dyDescent="0.3">
      <c r="A425" s="27">
        <v>2005</v>
      </c>
      <c r="B425" s="27" t="s">
        <v>38</v>
      </c>
      <c r="C425" s="27">
        <v>453058</v>
      </c>
    </row>
    <row r="426" spans="1:3" x14ac:dyDescent="0.3">
      <c r="A426" s="27">
        <v>2005</v>
      </c>
      <c r="B426" s="27" t="s">
        <v>50</v>
      </c>
      <c r="C426" s="27">
        <v>1427937</v>
      </c>
    </row>
    <row r="427" spans="1:3" x14ac:dyDescent="0.3">
      <c r="A427" s="27">
        <v>2005</v>
      </c>
      <c r="B427" s="27" t="s">
        <v>39</v>
      </c>
      <c r="C427" s="27">
        <v>1293188</v>
      </c>
    </row>
    <row r="428" spans="1:3" x14ac:dyDescent="0.3">
      <c r="A428" s="27">
        <v>2005</v>
      </c>
      <c r="B428" s="27" t="s">
        <v>40</v>
      </c>
      <c r="C428" s="27">
        <v>1064194</v>
      </c>
    </row>
    <row r="429" spans="1:3" x14ac:dyDescent="0.3">
      <c r="A429" s="27">
        <v>2005</v>
      </c>
      <c r="B429" s="27" t="s">
        <v>41</v>
      </c>
      <c r="C429" s="27">
        <v>697837</v>
      </c>
    </row>
    <row r="430" spans="1:3" x14ac:dyDescent="0.3">
      <c r="A430" s="27">
        <v>2005</v>
      </c>
      <c r="B430" s="27" t="s">
        <v>42</v>
      </c>
      <c r="C430" s="27">
        <v>1071781</v>
      </c>
    </row>
    <row r="431" spans="1:3" x14ac:dyDescent="0.3">
      <c r="A431" s="27">
        <v>2005</v>
      </c>
      <c r="B431" s="27" t="s">
        <v>43</v>
      </c>
      <c r="C431" s="27">
        <v>1085369</v>
      </c>
    </row>
    <row r="432" spans="1:3" x14ac:dyDescent="0.3">
      <c r="A432" s="27">
        <v>2005</v>
      </c>
      <c r="B432" s="27" t="s">
        <v>3</v>
      </c>
      <c r="C432" s="27">
        <v>2969309</v>
      </c>
    </row>
    <row r="433" spans="1:3" x14ac:dyDescent="0.3">
      <c r="A433" s="27">
        <v>2005</v>
      </c>
      <c r="B433" s="27" t="s">
        <v>44</v>
      </c>
      <c r="C433" s="27">
        <v>523653</v>
      </c>
    </row>
    <row r="434" spans="1:3" x14ac:dyDescent="0.3">
      <c r="A434" s="27">
        <v>2005</v>
      </c>
      <c r="B434" s="27" t="s">
        <v>45</v>
      </c>
      <c r="C434" s="27">
        <v>2611863</v>
      </c>
    </row>
    <row r="435" spans="1:3" x14ac:dyDescent="0.3">
      <c r="A435" s="27">
        <v>2005</v>
      </c>
      <c r="B435" s="27" t="s">
        <v>46</v>
      </c>
      <c r="C435" s="27">
        <v>770798</v>
      </c>
    </row>
    <row r="436" spans="1:3" x14ac:dyDescent="0.3">
      <c r="A436" s="27">
        <v>2005</v>
      </c>
      <c r="B436" s="27" t="s">
        <v>47</v>
      </c>
      <c r="C436" s="27">
        <v>2142174</v>
      </c>
    </row>
    <row r="437" spans="1:3" x14ac:dyDescent="0.3">
      <c r="A437" s="27">
        <v>2006</v>
      </c>
      <c r="B437" s="27" t="s">
        <v>7</v>
      </c>
      <c r="C437" s="27">
        <v>1031918</v>
      </c>
    </row>
    <row r="438" spans="1:3" x14ac:dyDescent="0.3">
      <c r="A438" s="27">
        <v>2006</v>
      </c>
      <c r="B438" s="27" t="s">
        <v>8</v>
      </c>
      <c r="C438" s="27">
        <v>584009</v>
      </c>
    </row>
    <row r="439" spans="1:3" x14ac:dyDescent="0.3">
      <c r="A439" s="27">
        <v>2006</v>
      </c>
      <c r="B439" s="27" t="s">
        <v>9</v>
      </c>
      <c r="C439" s="27">
        <v>820084</v>
      </c>
    </row>
    <row r="440" spans="1:3" x14ac:dyDescent="0.3">
      <c r="A440" s="27">
        <v>2006</v>
      </c>
      <c r="B440" s="27" t="s">
        <v>10</v>
      </c>
      <c r="C440" s="27">
        <v>716573</v>
      </c>
    </row>
    <row r="441" spans="1:3" x14ac:dyDescent="0.3">
      <c r="A441" s="27">
        <v>2006</v>
      </c>
      <c r="B441" s="27" t="s">
        <v>11</v>
      </c>
      <c r="C441" s="27">
        <v>758777</v>
      </c>
    </row>
    <row r="442" spans="1:3" x14ac:dyDescent="0.3">
      <c r="A442" s="27">
        <v>2006</v>
      </c>
      <c r="B442" s="27" t="s">
        <v>12</v>
      </c>
      <c r="C442" s="27">
        <v>1006285</v>
      </c>
    </row>
    <row r="443" spans="1:3" x14ac:dyDescent="0.3">
      <c r="A443" s="27">
        <v>2006</v>
      </c>
      <c r="B443" s="27" t="s">
        <v>13</v>
      </c>
      <c r="C443" s="27">
        <v>553841</v>
      </c>
    </row>
    <row r="444" spans="1:3" x14ac:dyDescent="0.3">
      <c r="A444" s="27">
        <v>2006</v>
      </c>
      <c r="B444" s="27" t="s">
        <v>14</v>
      </c>
      <c r="C444" s="27">
        <v>517984</v>
      </c>
    </row>
    <row r="445" spans="1:3" x14ac:dyDescent="0.3">
      <c r="A445" s="27">
        <v>2006</v>
      </c>
      <c r="B445" s="27" t="s">
        <v>15</v>
      </c>
      <c r="C445" s="27">
        <v>498813</v>
      </c>
    </row>
    <row r="446" spans="1:3" x14ac:dyDescent="0.3">
      <c r="A446" s="27">
        <v>2006</v>
      </c>
      <c r="B446" s="27" t="s">
        <v>16</v>
      </c>
      <c r="C446" s="27">
        <v>990759</v>
      </c>
    </row>
    <row r="447" spans="1:3" x14ac:dyDescent="0.3">
      <c r="A447" s="27">
        <v>2006</v>
      </c>
      <c r="B447" s="27" t="s">
        <v>51</v>
      </c>
      <c r="C447" s="27">
        <v>1627879</v>
      </c>
    </row>
    <row r="448" spans="1:3" x14ac:dyDescent="0.3">
      <c r="A448" s="27">
        <v>2006</v>
      </c>
      <c r="B448" s="27" t="s">
        <v>53</v>
      </c>
      <c r="C448" s="27">
        <v>1359093</v>
      </c>
    </row>
    <row r="449" spans="1:3" x14ac:dyDescent="0.3">
      <c r="A449" s="27">
        <v>2006</v>
      </c>
      <c r="B449" s="27" t="s">
        <v>17</v>
      </c>
      <c r="C449" s="27">
        <v>600857</v>
      </c>
    </row>
    <row r="450" spans="1:3" x14ac:dyDescent="0.3">
      <c r="A450" s="27">
        <v>2006</v>
      </c>
      <c r="B450" s="27" t="s">
        <v>18</v>
      </c>
      <c r="C450" s="27">
        <v>767089</v>
      </c>
    </row>
    <row r="451" spans="1:3" x14ac:dyDescent="0.3">
      <c r="A451" s="27">
        <v>2006</v>
      </c>
      <c r="B451" s="27" t="s">
        <v>1</v>
      </c>
      <c r="C451" s="27">
        <v>50965186</v>
      </c>
    </row>
    <row r="452" spans="1:3" x14ac:dyDescent="0.3">
      <c r="A452" s="27">
        <v>2006</v>
      </c>
      <c r="B452" s="27" t="s">
        <v>19</v>
      </c>
      <c r="C452" s="27">
        <v>1668283</v>
      </c>
    </row>
    <row r="453" spans="1:3" x14ac:dyDescent="0.3">
      <c r="A453" s="27">
        <v>2006</v>
      </c>
      <c r="B453" s="27" t="s">
        <v>20</v>
      </c>
      <c r="C453" s="27">
        <v>580702</v>
      </c>
    </row>
    <row r="454" spans="1:3" x14ac:dyDescent="0.3">
      <c r="A454" s="27">
        <v>2006</v>
      </c>
      <c r="B454" s="27" t="s">
        <v>4</v>
      </c>
      <c r="C454" s="27">
        <v>59083954</v>
      </c>
    </row>
    <row r="455" spans="1:3" x14ac:dyDescent="0.3">
      <c r="A455" s="27">
        <v>2006</v>
      </c>
      <c r="B455" s="27" t="s">
        <v>21</v>
      </c>
      <c r="C455" s="27">
        <v>7597825</v>
      </c>
    </row>
    <row r="456" spans="1:3" x14ac:dyDescent="0.3">
      <c r="A456" s="27">
        <v>2006</v>
      </c>
      <c r="B456" s="27" t="s">
        <v>22</v>
      </c>
      <c r="C456" s="27">
        <v>2582260</v>
      </c>
    </row>
    <row r="457" spans="1:3" x14ac:dyDescent="0.3">
      <c r="A457" s="27">
        <v>2006</v>
      </c>
      <c r="B457" s="27" t="s">
        <v>80</v>
      </c>
      <c r="C457" s="27">
        <v>1832887</v>
      </c>
    </row>
    <row r="458" spans="1:3" x14ac:dyDescent="0.3">
      <c r="A458" s="27">
        <v>2006</v>
      </c>
      <c r="B458" s="27" t="s">
        <v>23</v>
      </c>
      <c r="C458" s="27">
        <v>732803</v>
      </c>
    </row>
    <row r="459" spans="1:3" x14ac:dyDescent="0.3">
      <c r="A459" s="27">
        <v>2006</v>
      </c>
      <c r="B459" s="27" t="s">
        <v>24</v>
      </c>
      <c r="C459" s="27">
        <v>1063202</v>
      </c>
    </row>
    <row r="460" spans="1:3" x14ac:dyDescent="0.3">
      <c r="A460" s="27">
        <v>2006</v>
      </c>
      <c r="B460" s="27" t="s">
        <v>25</v>
      </c>
      <c r="C460" s="27">
        <v>903857</v>
      </c>
    </row>
    <row r="461" spans="1:3" x14ac:dyDescent="0.3">
      <c r="A461" s="27">
        <v>2006</v>
      </c>
      <c r="B461" s="27" t="s">
        <v>26</v>
      </c>
      <c r="C461" s="27">
        <v>2264</v>
      </c>
    </row>
    <row r="462" spans="1:3" x14ac:dyDescent="0.3">
      <c r="A462" s="27">
        <v>2006</v>
      </c>
      <c r="B462" s="27" t="s">
        <v>27</v>
      </c>
      <c r="C462" s="27">
        <v>1643112</v>
      </c>
    </row>
    <row r="463" spans="1:3" x14ac:dyDescent="0.3">
      <c r="A463" s="27">
        <v>2006</v>
      </c>
      <c r="B463" s="27" t="s">
        <v>28</v>
      </c>
      <c r="C463" s="27">
        <v>1445983</v>
      </c>
    </row>
    <row r="464" spans="1:3" x14ac:dyDescent="0.3">
      <c r="A464" s="27">
        <v>2006</v>
      </c>
      <c r="B464" s="27" t="s">
        <v>29</v>
      </c>
      <c r="C464" s="27">
        <v>972614</v>
      </c>
    </row>
    <row r="465" spans="1:3" x14ac:dyDescent="0.3">
      <c r="A465" s="27">
        <v>2006</v>
      </c>
      <c r="B465" s="27" t="s">
        <v>30</v>
      </c>
      <c r="C465" s="27">
        <v>685414</v>
      </c>
    </row>
    <row r="466" spans="1:3" x14ac:dyDescent="0.3">
      <c r="A466" s="27">
        <v>2006</v>
      </c>
      <c r="B466" s="27" t="s">
        <v>31</v>
      </c>
      <c r="C466" s="27">
        <v>1368244</v>
      </c>
    </row>
    <row r="467" spans="1:3" x14ac:dyDescent="0.3">
      <c r="A467" s="27">
        <v>2006</v>
      </c>
      <c r="B467" s="27" t="s">
        <v>49</v>
      </c>
      <c r="C467" s="27">
        <v>873277</v>
      </c>
    </row>
    <row r="468" spans="1:3" x14ac:dyDescent="0.3">
      <c r="A468" s="27">
        <v>2006</v>
      </c>
      <c r="B468" s="27" t="s">
        <v>32</v>
      </c>
      <c r="C468" s="27">
        <v>829062</v>
      </c>
    </row>
    <row r="469" spans="1:3" x14ac:dyDescent="0.3">
      <c r="A469" s="27">
        <v>2006</v>
      </c>
      <c r="B469" s="27" t="s">
        <v>48</v>
      </c>
      <c r="C469" s="27">
        <v>675881</v>
      </c>
    </row>
    <row r="470" spans="1:3" x14ac:dyDescent="0.3">
      <c r="A470" s="27">
        <v>2006</v>
      </c>
      <c r="B470" s="27" t="s">
        <v>33</v>
      </c>
      <c r="C470" s="27">
        <v>776276</v>
      </c>
    </row>
    <row r="471" spans="1:3" x14ac:dyDescent="0.3">
      <c r="A471" s="27">
        <v>2006</v>
      </c>
      <c r="B471" s="27" t="s">
        <v>34</v>
      </c>
      <c r="C471" s="27">
        <v>663603</v>
      </c>
    </row>
    <row r="472" spans="1:3" x14ac:dyDescent="0.3">
      <c r="A472" s="27">
        <v>2006</v>
      </c>
      <c r="B472" s="27" t="s">
        <v>35</v>
      </c>
      <c r="C472" s="27">
        <v>311375</v>
      </c>
    </row>
    <row r="473" spans="1:3" x14ac:dyDescent="0.3">
      <c r="A473" s="27">
        <v>2006</v>
      </c>
      <c r="B473" s="27" t="s">
        <v>36</v>
      </c>
      <c r="C473" s="27">
        <v>1054286</v>
      </c>
    </row>
    <row r="474" spans="1:3" x14ac:dyDescent="0.3">
      <c r="A474" s="27">
        <v>2006</v>
      </c>
      <c r="B474" s="27" t="s">
        <v>37</v>
      </c>
      <c r="C474" s="27">
        <v>630873</v>
      </c>
    </row>
    <row r="475" spans="1:3" x14ac:dyDescent="0.3">
      <c r="A475" s="27">
        <v>2006</v>
      </c>
      <c r="B475" s="27" t="s">
        <v>2</v>
      </c>
      <c r="C475" s="27">
        <v>5133100</v>
      </c>
    </row>
    <row r="476" spans="1:3" x14ac:dyDescent="0.3">
      <c r="A476" s="27">
        <v>2006</v>
      </c>
      <c r="B476" s="27" t="s">
        <v>38</v>
      </c>
      <c r="C476" s="27">
        <v>457241</v>
      </c>
    </row>
    <row r="477" spans="1:3" x14ac:dyDescent="0.3">
      <c r="A477" s="27">
        <v>2006</v>
      </c>
      <c r="B477" s="27" t="s">
        <v>50</v>
      </c>
      <c r="C477" s="27">
        <v>1436510</v>
      </c>
    </row>
    <row r="478" spans="1:3" x14ac:dyDescent="0.3">
      <c r="A478" s="27">
        <v>2006</v>
      </c>
      <c r="B478" s="27" t="s">
        <v>39</v>
      </c>
      <c r="C478" s="27">
        <v>1299676</v>
      </c>
    </row>
    <row r="479" spans="1:3" x14ac:dyDescent="0.3">
      <c r="A479" s="27">
        <v>2006</v>
      </c>
      <c r="B479" s="27" t="s">
        <v>40</v>
      </c>
      <c r="C479" s="27">
        <v>1070390</v>
      </c>
    </row>
    <row r="480" spans="1:3" x14ac:dyDescent="0.3">
      <c r="A480" s="27">
        <v>2006</v>
      </c>
      <c r="B480" s="27" t="s">
        <v>41</v>
      </c>
      <c r="C480" s="27">
        <v>702961</v>
      </c>
    </row>
    <row r="481" spans="1:3" x14ac:dyDescent="0.3">
      <c r="A481" s="27">
        <v>2006</v>
      </c>
      <c r="B481" s="27" t="s">
        <v>42</v>
      </c>
      <c r="C481" s="27">
        <v>1082841</v>
      </c>
    </row>
    <row r="482" spans="1:3" x14ac:dyDescent="0.3">
      <c r="A482" s="27">
        <v>2006</v>
      </c>
      <c r="B482" s="27" t="s">
        <v>43</v>
      </c>
      <c r="C482" s="27">
        <v>1086495</v>
      </c>
    </row>
    <row r="483" spans="1:3" x14ac:dyDescent="0.3">
      <c r="A483" s="27">
        <v>2006</v>
      </c>
      <c r="B483" s="27" t="s">
        <v>3</v>
      </c>
      <c r="C483" s="27">
        <v>2985668</v>
      </c>
    </row>
    <row r="484" spans="1:3" x14ac:dyDescent="0.3">
      <c r="A484" s="27">
        <v>2006</v>
      </c>
      <c r="B484" s="27" t="s">
        <v>44</v>
      </c>
      <c r="C484" s="27">
        <v>529059</v>
      </c>
    </row>
    <row r="485" spans="1:3" x14ac:dyDescent="0.3">
      <c r="A485" s="27">
        <v>2006</v>
      </c>
      <c r="B485" s="27" t="s">
        <v>45</v>
      </c>
      <c r="C485" s="27">
        <v>2626028</v>
      </c>
    </row>
    <row r="486" spans="1:3" x14ac:dyDescent="0.3">
      <c r="A486" s="27">
        <v>2006</v>
      </c>
      <c r="B486" s="27" t="s">
        <v>46</v>
      </c>
      <c r="C486" s="27">
        <v>777402</v>
      </c>
    </row>
    <row r="487" spans="1:3" x14ac:dyDescent="0.3">
      <c r="A487" s="27">
        <v>2006</v>
      </c>
      <c r="B487" s="27" t="s">
        <v>47</v>
      </c>
      <c r="C487" s="27">
        <v>2154207</v>
      </c>
    </row>
    <row r="488" spans="1:3" x14ac:dyDescent="0.3">
      <c r="A488" s="27">
        <v>2007</v>
      </c>
      <c r="B488" s="27" t="s">
        <v>7</v>
      </c>
      <c r="C488" s="27">
        <v>1040674</v>
      </c>
    </row>
    <row r="489" spans="1:3" x14ac:dyDescent="0.3">
      <c r="A489" s="27">
        <v>2007</v>
      </c>
      <c r="B489" s="27" t="s">
        <v>8</v>
      </c>
      <c r="C489" s="27">
        <v>589652</v>
      </c>
    </row>
    <row r="490" spans="1:3" x14ac:dyDescent="0.3">
      <c r="A490" s="27">
        <v>2007</v>
      </c>
      <c r="B490" s="27" t="s">
        <v>9</v>
      </c>
      <c r="C490" s="27">
        <v>830314</v>
      </c>
    </row>
    <row r="491" spans="1:3" x14ac:dyDescent="0.3">
      <c r="A491" s="27">
        <v>2007</v>
      </c>
      <c r="B491" s="27" t="s">
        <v>10</v>
      </c>
      <c r="C491" s="27">
        <v>724534</v>
      </c>
    </row>
    <row r="492" spans="1:3" x14ac:dyDescent="0.3">
      <c r="A492" s="27">
        <v>2007</v>
      </c>
      <c r="B492" s="27" t="s">
        <v>11</v>
      </c>
      <c r="C492" s="27">
        <v>766781</v>
      </c>
    </row>
    <row r="493" spans="1:3" x14ac:dyDescent="0.3">
      <c r="A493" s="27">
        <v>2007</v>
      </c>
      <c r="B493" s="27" t="s">
        <v>12</v>
      </c>
      <c r="C493" s="27">
        <v>1012966</v>
      </c>
    </row>
    <row r="494" spans="1:3" x14ac:dyDescent="0.3">
      <c r="A494" s="27">
        <v>2007</v>
      </c>
      <c r="B494" s="27" t="s">
        <v>13</v>
      </c>
      <c r="C494" s="27">
        <v>554036</v>
      </c>
    </row>
    <row r="495" spans="1:3" x14ac:dyDescent="0.3">
      <c r="A495" s="27">
        <v>2007</v>
      </c>
      <c r="B495" s="27" t="s">
        <v>14</v>
      </c>
      <c r="C495" s="27">
        <v>521957</v>
      </c>
    </row>
    <row r="496" spans="1:3" x14ac:dyDescent="0.3">
      <c r="A496" s="27">
        <v>2007</v>
      </c>
      <c r="B496" s="27" t="s">
        <v>15</v>
      </c>
      <c r="C496" s="27">
        <v>500779</v>
      </c>
    </row>
    <row r="497" spans="1:3" x14ac:dyDescent="0.3">
      <c r="A497" s="27">
        <v>2007</v>
      </c>
      <c r="B497" s="27" t="s">
        <v>16</v>
      </c>
      <c r="C497" s="27">
        <v>996511</v>
      </c>
    </row>
    <row r="498" spans="1:3" x14ac:dyDescent="0.3">
      <c r="A498" s="27">
        <v>2007</v>
      </c>
      <c r="B498" s="27" t="s">
        <v>51</v>
      </c>
      <c r="C498" s="27">
        <v>1641885</v>
      </c>
    </row>
    <row r="499" spans="1:3" x14ac:dyDescent="0.3">
      <c r="A499" s="27">
        <v>2007</v>
      </c>
      <c r="B499" s="27" t="s">
        <v>53</v>
      </c>
      <c r="C499" s="27">
        <v>1378313</v>
      </c>
    </row>
    <row r="500" spans="1:3" x14ac:dyDescent="0.3">
      <c r="A500" s="27">
        <v>2007</v>
      </c>
      <c r="B500" s="27" t="s">
        <v>17</v>
      </c>
      <c r="C500" s="27">
        <v>605592</v>
      </c>
    </row>
    <row r="501" spans="1:3" x14ac:dyDescent="0.3">
      <c r="A501" s="27">
        <v>2007</v>
      </c>
      <c r="B501" s="27" t="s">
        <v>18</v>
      </c>
      <c r="C501" s="27">
        <v>774052</v>
      </c>
    </row>
    <row r="502" spans="1:3" x14ac:dyDescent="0.3">
      <c r="A502" s="27">
        <v>2007</v>
      </c>
      <c r="B502" s="27" t="s">
        <v>1</v>
      </c>
      <c r="C502" s="27">
        <v>51381093</v>
      </c>
    </row>
    <row r="503" spans="1:3" x14ac:dyDescent="0.3">
      <c r="A503" s="27">
        <v>2007</v>
      </c>
      <c r="B503" s="27" t="s">
        <v>19</v>
      </c>
      <c r="C503" s="27">
        <v>1680058</v>
      </c>
    </row>
    <row r="504" spans="1:3" x14ac:dyDescent="0.3">
      <c r="A504" s="27">
        <v>2007</v>
      </c>
      <c r="B504" s="27" t="s">
        <v>20</v>
      </c>
      <c r="C504" s="27">
        <v>585415</v>
      </c>
    </row>
    <row r="505" spans="1:3" x14ac:dyDescent="0.3">
      <c r="A505" s="27">
        <v>2007</v>
      </c>
      <c r="B505" s="27" t="s">
        <v>4</v>
      </c>
      <c r="C505" s="27">
        <v>59557392</v>
      </c>
    </row>
    <row r="506" spans="1:3" x14ac:dyDescent="0.3">
      <c r="A506" s="27">
        <v>2007</v>
      </c>
      <c r="B506" s="27" t="s">
        <v>21</v>
      </c>
      <c r="C506" s="27">
        <v>7693473</v>
      </c>
    </row>
    <row r="507" spans="1:3" x14ac:dyDescent="0.3">
      <c r="A507" s="27">
        <v>2007</v>
      </c>
      <c r="B507" s="27" t="s">
        <v>22</v>
      </c>
      <c r="C507" s="27">
        <v>2598619</v>
      </c>
    </row>
    <row r="508" spans="1:3" x14ac:dyDescent="0.3">
      <c r="A508" s="27">
        <v>2007</v>
      </c>
      <c r="B508" s="27" t="s">
        <v>80</v>
      </c>
      <c r="C508" s="27">
        <v>1843860</v>
      </c>
    </row>
    <row r="509" spans="1:3" x14ac:dyDescent="0.3">
      <c r="A509" s="27">
        <v>2007</v>
      </c>
      <c r="B509" s="27" t="s">
        <v>23</v>
      </c>
      <c r="C509" s="27">
        <v>737965</v>
      </c>
    </row>
    <row r="510" spans="1:3" x14ac:dyDescent="0.3">
      <c r="A510" s="27">
        <v>2007</v>
      </c>
      <c r="B510" s="27" t="s">
        <v>24</v>
      </c>
      <c r="C510" s="27">
        <v>1072954</v>
      </c>
    </row>
    <row r="511" spans="1:3" x14ac:dyDescent="0.3">
      <c r="A511" s="27">
        <v>2007</v>
      </c>
      <c r="B511" s="27" t="s">
        <v>25</v>
      </c>
      <c r="C511" s="27">
        <v>908016</v>
      </c>
    </row>
    <row r="512" spans="1:3" x14ac:dyDescent="0.3">
      <c r="A512" s="27">
        <v>2007</v>
      </c>
      <c r="B512" s="27" t="s">
        <v>26</v>
      </c>
      <c r="C512" s="27">
        <v>2293</v>
      </c>
    </row>
    <row r="513" spans="1:3" x14ac:dyDescent="0.3">
      <c r="A513" s="27">
        <v>2007</v>
      </c>
      <c r="B513" s="27" t="s">
        <v>27</v>
      </c>
      <c r="C513" s="27">
        <v>1663615</v>
      </c>
    </row>
    <row r="514" spans="1:3" x14ac:dyDescent="0.3">
      <c r="A514" s="27">
        <v>2007</v>
      </c>
      <c r="B514" s="27" t="s">
        <v>28</v>
      </c>
      <c r="C514" s="27">
        <v>1449418</v>
      </c>
    </row>
    <row r="515" spans="1:3" x14ac:dyDescent="0.3">
      <c r="A515" s="27">
        <v>2007</v>
      </c>
      <c r="B515" s="27" t="s">
        <v>29</v>
      </c>
      <c r="C515" s="27">
        <v>982968</v>
      </c>
    </row>
    <row r="516" spans="1:3" x14ac:dyDescent="0.3">
      <c r="A516" s="27">
        <v>2007</v>
      </c>
      <c r="B516" s="27" t="s">
        <v>30</v>
      </c>
      <c r="C516" s="27">
        <v>693739</v>
      </c>
    </row>
    <row r="517" spans="1:3" x14ac:dyDescent="0.3">
      <c r="A517" s="27">
        <v>2007</v>
      </c>
      <c r="B517" s="27" t="s">
        <v>31</v>
      </c>
      <c r="C517" s="27">
        <v>1367495</v>
      </c>
    </row>
    <row r="518" spans="1:3" x14ac:dyDescent="0.3">
      <c r="A518" s="27">
        <v>2007</v>
      </c>
      <c r="B518" s="27" t="s">
        <v>49</v>
      </c>
      <c r="C518" s="27">
        <v>879679</v>
      </c>
    </row>
    <row r="519" spans="1:3" x14ac:dyDescent="0.3">
      <c r="A519" s="27">
        <v>2007</v>
      </c>
      <c r="B519" s="27" t="s">
        <v>32</v>
      </c>
      <c r="C519" s="27">
        <v>834945</v>
      </c>
    </row>
    <row r="520" spans="1:3" x14ac:dyDescent="0.3">
      <c r="A520" s="27">
        <v>2007</v>
      </c>
      <c r="B520" s="27" t="s">
        <v>48</v>
      </c>
      <c r="C520" s="27">
        <v>679485</v>
      </c>
    </row>
    <row r="521" spans="1:3" x14ac:dyDescent="0.3">
      <c r="A521" s="27">
        <v>2007</v>
      </c>
      <c r="B521" s="27" t="s">
        <v>33</v>
      </c>
      <c r="C521" s="27">
        <v>781017</v>
      </c>
    </row>
    <row r="522" spans="1:3" x14ac:dyDescent="0.3">
      <c r="A522" s="27">
        <v>2007</v>
      </c>
      <c r="B522" s="27" t="s">
        <v>34</v>
      </c>
      <c r="C522" s="27">
        <v>672062</v>
      </c>
    </row>
    <row r="523" spans="1:3" x14ac:dyDescent="0.3">
      <c r="A523" s="27">
        <v>2007</v>
      </c>
      <c r="B523" s="27" t="s">
        <v>35</v>
      </c>
      <c r="C523" s="27">
        <v>312960</v>
      </c>
    </row>
    <row r="524" spans="1:3" x14ac:dyDescent="0.3">
      <c r="A524" s="27">
        <v>2007</v>
      </c>
      <c r="B524" s="27" t="s">
        <v>36</v>
      </c>
      <c r="C524" s="27">
        <v>1059494</v>
      </c>
    </row>
    <row r="525" spans="1:3" x14ac:dyDescent="0.3">
      <c r="A525" s="27">
        <v>2007</v>
      </c>
      <c r="B525" s="27" t="s">
        <v>37</v>
      </c>
      <c r="C525" s="27">
        <v>635094</v>
      </c>
    </row>
    <row r="526" spans="1:3" x14ac:dyDescent="0.3">
      <c r="A526" s="27">
        <v>2007</v>
      </c>
      <c r="B526" s="27" t="s">
        <v>2</v>
      </c>
      <c r="C526" s="27">
        <v>5170000</v>
      </c>
    </row>
    <row r="527" spans="1:3" x14ac:dyDescent="0.3">
      <c r="A527" s="27">
        <v>2007</v>
      </c>
      <c r="B527" s="27" t="s">
        <v>38</v>
      </c>
      <c r="C527" s="27">
        <v>461001</v>
      </c>
    </row>
    <row r="528" spans="1:3" x14ac:dyDescent="0.3">
      <c r="A528" s="27">
        <v>2007</v>
      </c>
      <c r="B528" s="27" t="s">
        <v>50</v>
      </c>
      <c r="C528" s="27">
        <v>1447135</v>
      </c>
    </row>
    <row r="529" spans="1:3" x14ac:dyDescent="0.3">
      <c r="A529" s="27">
        <v>2007</v>
      </c>
      <c r="B529" s="27" t="s">
        <v>39</v>
      </c>
      <c r="C529" s="27">
        <v>1306289</v>
      </c>
    </row>
    <row r="530" spans="1:3" x14ac:dyDescent="0.3">
      <c r="A530" s="27">
        <v>2007</v>
      </c>
      <c r="B530" s="27" t="s">
        <v>40</v>
      </c>
      <c r="C530" s="27">
        <v>1076819</v>
      </c>
    </row>
    <row r="531" spans="1:3" x14ac:dyDescent="0.3">
      <c r="A531" s="27">
        <v>2007</v>
      </c>
      <c r="B531" s="27" t="s">
        <v>41</v>
      </c>
      <c r="C531" s="27">
        <v>709144</v>
      </c>
    </row>
    <row r="532" spans="1:3" x14ac:dyDescent="0.3">
      <c r="A532" s="27">
        <v>2007</v>
      </c>
      <c r="B532" s="27" t="s">
        <v>42</v>
      </c>
      <c r="C532" s="27">
        <v>1095639</v>
      </c>
    </row>
    <row r="533" spans="1:3" x14ac:dyDescent="0.3">
      <c r="A533" s="27">
        <v>2007</v>
      </c>
      <c r="B533" s="27" t="s">
        <v>43</v>
      </c>
      <c r="C533" s="27">
        <v>1089457</v>
      </c>
    </row>
    <row r="534" spans="1:3" x14ac:dyDescent="0.3">
      <c r="A534" s="27">
        <v>2007</v>
      </c>
      <c r="B534" s="27" t="s">
        <v>3</v>
      </c>
      <c r="C534" s="27">
        <v>3006299</v>
      </c>
    </row>
    <row r="535" spans="1:3" x14ac:dyDescent="0.3">
      <c r="A535" s="27">
        <v>2007</v>
      </c>
      <c r="B535" s="27" t="s">
        <v>44</v>
      </c>
      <c r="C535" s="27">
        <v>534381</v>
      </c>
    </row>
    <row r="536" spans="1:3" x14ac:dyDescent="0.3">
      <c r="A536" s="27">
        <v>2007</v>
      </c>
      <c r="B536" s="27" t="s">
        <v>45</v>
      </c>
      <c r="C536" s="27">
        <v>2641758</v>
      </c>
    </row>
    <row r="537" spans="1:3" x14ac:dyDescent="0.3">
      <c r="A537" s="27">
        <v>2007</v>
      </c>
      <c r="B537" s="27" t="s">
        <v>46</v>
      </c>
      <c r="C537" s="27">
        <v>784283</v>
      </c>
    </row>
    <row r="538" spans="1:3" x14ac:dyDescent="0.3">
      <c r="A538" s="27">
        <v>2007</v>
      </c>
      <c r="B538" s="27" t="s">
        <v>47</v>
      </c>
      <c r="C538" s="27">
        <v>2168816</v>
      </c>
    </row>
    <row r="539" spans="1:3" x14ac:dyDescent="0.3">
      <c r="A539" s="27">
        <v>2008</v>
      </c>
      <c r="B539" s="27" t="s">
        <v>7</v>
      </c>
      <c r="C539" s="27">
        <v>1047210</v>
      </c>
    </row>
    <row r="540" spans="1:3" x14ac:dyDescent="0.3">
      <c r="A540" s="27">
        <v>2008</v>
      </c>
      <c r="B540" s="27" t="s">
        <v>8</v>
      </c>
      <c r="C540" s="27">
        <v>595283</v>
      </c>
    </row>
    <row r="541" spans="1:3" x14ac:dyDescent="0.3">
      <c r="A541" s="27">
        <v>2008</v>
      </c>
      <c r="B541" s="27" t="s">
        <v>9</v>
      </c>
      <c r="C541" s="27">
        <v>840928</v>
      </c>
    </row>
    <row r="542" spans="1:3" x14ac:dyDescent="0.3">
      <c r="A542" s="27">
        <v>2008</v>
      </c>
      <c r="B542" s="27" t="s">
        <v>10</v>
      </c>
      <c r="C542" s="27">
        <v>731996</v>
      </c>
    </row>
    <row r="543" spans="1:3" x14ac:dyDescent="0.3">
      <c r="A543" s="27">
        <v>2008</v>
      </c>
      <c r="B543" s="27" t="s">
        <v>11</v>
      </c>
      <c r="C543" s="27">
        <v>776835</v>
      </c>
    </row>
    <row r="544" spans="1:3" x14ac:dyDescent="0.3">
      <c r="A544" s="27">
        <v>2008</v>
      </c>
      <c r="B544" s="27" t="s">
        <v>12</v>
      </c>
      <c r="C544" s="27">
        <v>1017607</v>
      </c>
    </row>
    <row r="545" spans="1:3" x14ac:dyDescent="0.3">
      <c r="A545" s="27">
        <v>2008</v>
      </c>
      <c r="B545" s="27" t="s">
        <v>13</v>
      </c>
      <c r="C545" s="27">
        <v>554815</v>
      </c>
    </row>
    <row r="546" spans="1:3" x14ac:dyDescent="0.3">
      <c r="A546" s="27">
        <v>2008</v>
      </c>
      <c r="B546" s="27" t="s">
        <v>14</v>
      </c>
      <c r="C546" s="27">
        <v>524973</v>
      </c>
    </row>
    <row r="547" spans="1:3" x14ac:dyDescent="0.3">
      <c r="A547" s="27">
        <v>2008</v>
      </c>
      <c r="B547" s="27" t="s">
        <v>15</v>
      </c>
      <c r="C547" s="27">
        <v>500916</v>
      </c>
    </row>
    <row r="548" spans="1:3" x14ac:dyDescent="0.3">
      <c r="A548" s="27">
        <v>2008</v>
      </c>
      <c r="B548" s="27" t="s">
        <v>16</v>
      </c>
      <c r="C548" s="27">
        <v>1003103</v>
      </c>
    </row>
    <row r="549" spans="1:3" x14ac:dyDescent="0.3">
      <c r="A549" s="27">
        <v>2008</v>
      </c>
      <c r="B549" s="27" t="s">
        <v>51</v>
      </c>
      <c r="C549" s="27">
        <v>1650147</v>
      </c>
    </row>
    <row r="550" spans="1:3" x14ac:dyDescent="0.3">
      <c r="A550" s="27">
        <v>2008</v>
      </c>
      <c r="B550" s="27" t="s">
        <v>53</v>
      </c>
      <c r="C550" s="27">
        <v>1392771</v>
      </c>
    </row>
    <row r="551" spans="1:3" x14ac:dyDescent="0.3">
      <c r="A551" s="27">
        <v>2008</v>
      </c>
      <c r="B551" s="27" t="s">
        <v>17</v>
      </c>
      <c r="C551" s="27">
        <v>609311</v>
      </c>
    </row>
    <row r="552" spans="1:3" x14ac:dyDescent="0.3">
      <c r="A552" s="27">
        <v>2008</v>
      </c>
      <c r="B552" s="27" t="s">
        <v>18</v>
      </c>
      <c r="C552" s="27">
        <v>781216</v>
      </c>
    </row>
    <row r="553" spans="1:3" x14ac:dyDescent="0.3">
      <c r="A553" s="27">
        <v>2008</v>
      </c>
      <c r="B553" s="27" t="s">
        <v>1</v>
      </c>
      <c r="C553" s="27">
        <v>51815853</v>
      </c>
    </row>
    <row r="554" spans="1:3" x14ac:dyDescent="0.3">
      <c r="A554" s="27">
        <v>2008</v>
      </c>
      <c r="B554" s="27" t="s">
        <v>19</v>
      </c>
      <c r="C554" s="27">
        <v>1694955</v>
      </c>
    </row>
    <row r="555" spans="1:3" x14ac:dyDescent="0.3">
      <c r="A555" s="27">
        <v>2008</v>
      </c>
      <c r="B555" s="27" t="s">
        <v>20</v>
      </c>
      <c r="C555" s="27">
        <v>587610</v>
      </c>
    </row>
    <row r="556" spans="1:3" x14ac:dyDescent="0.3">
      <c r="A556" s="27">
        <v>2008</v>
      </c>
      <c r="B556" s="27" t="s">
        <v>4</v>
      </c>
      <c r="C556" s="27">
        <v>60044620</v>
      </c>
    </row>
    <row r="557" spans="1:3" x14ac:dyDescent="0.3">
      <c r="A557" s="27">
        <v>2008</v>
      </c>
      <c r="B557" s="27" t="s">
        <v>21</v>
      </c>
      <c r="C557" s="27">
        <v>7812161</v>
      </c>
    </row>
    <row r="558" spans="1:3" x14ac:dyDescent="0.3">
      <c r="A558" s="27">
        <v>2008</v>
      </c>
      <c r="B558" s="27" t="s">
        <v>22</v>
      </c>
      <c r="C558" s="27">
        <v>2620007</v>
      </c>
    </row>
    <row r="559" spans="1:3" x14ac:dyDescent="0.3">
      <c r="A559" s="27">
        <v>2008</v>
      </c>
      <c r="B559" s="27" t="s">
        <v>80</v>
      </c>
      <c r="C559" s="27">
        <v>1856723</v>
      </c>
    </row>
    <row r="560" spans="1:3" x14ac:dyDescent="0.3">
      <c r="A560" s="27">
        <v>2008</v>
      </c>
      <c r="B560" s="27" t="s">
        <v>23</v>
      </c>
      <c r="C560" s="27">
        <v>742581</v>
      </c>
    </row>
    <row r="561" spans="1:3" x14ac:dyDescent="0.3">
      <c r="A561" s="27">
        <v>2008</v>
      </c>
      <c r="B561" s="27" t="s">
        <v>24</v>
      </c>
      <c r="C561" s="27">
        <v>1085434</v>
      </c>
    </row>
    <row r="562" spans="1:3" x14ac:dyDescent="0.3">
      <c r="A562" s="27">
        <v>2008</v>
      </c>
      <c r="B562" s="27" t="s">
        <v>25</v>
      </c>
      <c r="C562" s="27">
        <v>912437</v>
      </c>
    </row>
    <row r="563" spans="1:3" x14ac:dyDescent="0.3">
      <c r="A563" s="27">
        <v>2008</v>
      </c>
      <c r="B563" s="27" t="s">
        <v>26</v>
      </c>
      <c r="C563" s="27">
        <v>2333</v>
      </c>
    </row>
    <row r="564" spans="1:3" x14ac:dyDescent="0.3">
      <c r="A564" s="27">
        <v>2008</v>
      </c>
      <c r="B564" s="27" t="s">
        <v>27</v>
      </c>
      <c r="C564" s="27">
        <v>1681532</v>
      </c>
    </row>
    <row r="565" spans="1:3" x14ac:dyDescent="0.3">
      <c r="A565" s="27">
        <v>2008</v>
      </c>
      <c r="B565" s="27" t="s">
        <v>28</v>
      </c>
      <c r="C565" s="27">
        <v>1451175</v>
      </c>
    </row>
    <row r="566" spans="1:3" x14ac:dyDescent="0.3">
      <c r="A566" s="27">
        <v>2008</v>
      </c>
      <c r="B566" s="27" t="s">
        <v>29</v>
      </c>
      <c r="C566" s="27">
        <v>992187</v>
      </c>
    </row>
    <row r="567" spans="1:3" x14ac:dyDescent="0.3">
      <c r="A567" s="27">
        <v>2008</v>
      </c>
      <c r="B567" s="27" t="s">
        <v>30</v>
      </c>
      <c r="C567" s="27">
        <v>700780</v>
      </c>
    </row>
    <row r="568" spans="1:3" x14ac:dyDescent="0.3">
      <c r="A568" s="27">
        <v>2008</v>
      </c>
      <c r="B568" s="27" t="s">
        <v>31</v>
      </c>
      <c r="C568" s="27">
        <v>1368842</v>
      </c>
    </row>
    <row r="569" spans="1:3" x14ac:dyDescent="0.3">
      <c r="A569" s="27">
        <v>2008</v>
      </c>
      <c r="B569" s="27" t="s">
        <v>49</v>
      </c>
      <c r="C569" s="27">
        <v>885107</v>
      </c>
    </row>
    <row r="570" spans="1:3" x14ac:dyDescent="0.3">
      <c r="A570" s="27">
        <v>2008</v>
      </c>
      <c r="B570" s="27" t="s">
        <v>32</v>
      </c>
      <c r="C570" s="27">
        <v>841495</v>
      </c>
    </row>
    <row r="571" spans="1:3" x14ac:dyDescent="0.3">
      <c r="A571" s="27">
        <v>2008</v>
      </c>
      <c r="B571" s="27" t="s">
        <v>48</v>
      </c>
      <c r="C571" s="27">
        <v>682644</v>
      </c>
    </row>
    <row r="572" spans="1:3" x14ac:dyDescent="0.3">
      <c r="A572" s="27">
        <v>2008</v>
      </c>
      <c r="B572" s="27" t="s">
        <v>33</v>
      </c>
      <c r="C572" s="27">
        <v>785747</v>
      </c>
    </row>
    <row r="573" spans="1:3" x14ac:dyDescent="0.3">
      <c r="A573" s="27">
        <v>2008</v>
      </c>
      <c r="B573" s="27" t="s">
        <v>34</v>
      </c>
      <c r="C573" s="27">
        <v>678201</v>
      </c>
    </row>
    <row r="574" spans="1:3" x14ac:dyDescent="0.3">
      <c r="A574" s="27">
        <v>2008</v>
      </c>
      <c r="B574" s="27" t="s">
        <v>35</v>
      </c>
      <c r="C574" s="27">
        <v>314057</v>
      </c>
    </row>
    <row r="575" spans="1:3" x14ac:dyDescent="0.3">
      <c r="A575" s="27">
        <v>2008</v>
      </c>
      <c r="B575" s="27" t="s">
        <v>36</v>
      </c>
      <c r="C575" s="27">
        <v>1066854</v>
      </c>
    </row>
    <row r="576" spans="1:3" x14ac:dyDescent="0.3">
      <c r="A576" s="27">
        <v>2008</v>
      </c>
      <c r="B576" s="27" t="s">
        <v>37</v>
      </c>
      <c r="C576" s="27">
        <v>638784</v>
      </c>
    </row>
    <row r="577" spans="1:3" x14ac:dyDescent="0.3">
      <c r="A577" s="27">
        <v>2008</v>
      </c>
      <c r="B577" s="27" t="s">
        <v>2</v>
      </c>
      <c r="C577" s="27">
        <v>5202900</v>
      </c>
    </row>
    <row r="578" spans="1:3" x14ac:dyDescent="0.3">
      <c r="A578" s="27">
        <v>2008</v>
      </c>
      <c r="B578" s="27" t="s">
        <v>38</v>
      </c>
      <c r="C578" s="27">
        <v>464562</v>
      </c>
    </row>
    <row r="579" spans="1:3" x14ac:dyDescent="0.3">
      <c r="A579" s="27">
        <v>2008</v>
      </c>
      <c r="B579" s="27" t="s">
        <v>50</v>
      </c>
      <c r="C579" s="27">
        <v>1458116</v>
      </c>
    </row>
    <row r="580" spans="1:3" x14ac:dyDescent="0.3">
      <c r="A580" s="27">
        <v>2008</v>
      </c>
      <c r="B580" s="27" t="s">
        <v>39</v>
      </c>
      <c r="C580" s="27">
        <v>1315448</v>
      </c>
    </row>
    <row r="581" spans="1:3" x14ac:dyDescent="0.3">
      <c r="A581" s="27">
        <v>2008</v>
      </c>
      <c r="B581" s="27" t="s">
        <v>40</v>
      </c>
      <c r="C581" s="27">
        <v>1083651</v>
      </c>
    </row>
    <row r="582" spans="1:3" x14ac:dyDescent="0.3">
      <c r="A582" s="27">
        <v>2008</v>
      </c>
      <c r="B582" s="27" t="s">
        <v>41</v>
      </c>
      <c r="C582" s="27">
        <v>714348</v>
      </c>
    </row>
    <row r="583" spans="1:3" x14ac:dyDescent="0.3">
      <c r="A583" s="27">
        <v>2008</v>
      </c>
      <c r="B583" s="27" t="s">
        <v>42</v>
      </c>
      <c r="C583" s="27">
        <v>1104242</v>
      </c>
    </row>
    <row r="584" spans="1:3" x14ac:dyDescent="0.3">
      <c r="A584" s="27">
        <v>2008</v>
      </c>
      <c r="B584" s="27" t="s">
        <v>43</v>
      </c>
      <c r="C584" s="27">
        <v>1091129</v>
      </c>
    </row>
    <row r="585" spans="1:3" x14ac:dyDescent="0.3">
      <c r="A585" s="27">
        <v>2008</v>
      </c>
      <c r="B585" s="27" t="s">
        <v>3</v>
      </c>
      <c r="C585" s="27">
        <v>3025867</v>
      </c>
    </row>
    <row r="586" spans="1:3" x14ac:dyDescent="0.3">
      <c r="A586" s="27">
        <v>2008</v>
      </c>
      <c r="B586" s="27" t="s">
        <v>44</v>
      </c>
      <c r="C586" s="27">
        <v>539384</v>
      </c>
    </row>
    <row r="587" spans="1:3" x14ac:dyDescent="0.3">
      <c r="A587" s="27">
        <v>2008</v>
      </c>
      <c r="B587" s="27" t="s">
        <v>45</v>
      </c>
      <c r="C587" s="27">
        <v>2666062</v>
      </c>
    </row>
    <row r="588" spans="1:3" x14ac:dyDescent="0.3">
      <c r="A588" s="27">
        <v>2008</v>
      </c>
      <c r="B588" s="27" t="s">
        <v>46</v>
      </c>
      <c r="C588" s="27">
        <v>790978</v>
      </c>
    </row>
    <row r="589" spans="1:3" x14ac:dyDescent="0.3">
      <c r="A589" s="27">
        <v>2008</v>
      </c>
      <c r="B589" s="27" t="s">
        <v>47</v>
      </c>
      <c r="C589" s="27">
        <v>2185043</v>
      </c>
    </row>
    <row r="590" spans="1:3" x14ac:dyDescent="0.3">
      <c r="A590" s="27">
        <v>2009</v>
      </c>
      <c r="B590" s="27" t="s">
        <v>7</v>
      </c>
      <c r="C590" s="27">
        <v>1053791</v>
      </c>
    </row>
    <row r="591" spans="1:3" x14ac:dyDescent="0.3">
      <c r="A591" s="27">
        <v>2009</v>
      </c>
      <c r="B591" s="27" t="s">
        <v>8</v>
      </c>
      <c r="C591" s="27">
        <v>600586</v>
      </c>
    </row>
    <row r="592" spans="1:3" x14ac:dyDescent="0.3">
      <c r="A592" s="27">
        <v>2009</v>
      </c>
      <c r="B592" s="27" t="s">
        <v>9</v>
      </c>
      <c r="C592" s="27">
        <v>848612</v>
      </c>
    </row>
    <row r="593" spans="1:3" x14ac:dyDescent="0.3">
      <c r="A593" s="27">
        <v>2009</v>
      </c>
      <c r="B593" s="27" t="s">
        <v>10</v>
      </c>
      <c r="C593" s="27">
        <v>738991</v>
      </c>
    </row>
    <row r="594" spans="1:3" x14ac:dyDescent="0.3">
      <c r="A594" s="27">
        <v>2009</v>
      </c>
      <c r="B594" s="27" t="s">
        <v>11</v>
      </c>
      <c r="C594" s="27">
        <v>785201</v>
      </c>
    </row>
    <row r="595" spans="1:3" x14ac:dyDescent="0.3">
      <c r="A595" s="27">
        <v>2009</v>
      </c>
      <c r="B595" s="27" t="s">
        <v>12</v>
      </c>
      <c r="C595" s="27">
        <v>1020832</v>
      </c>
    </row>
    <row r="596" spans="1:3" x14ac:dyDescent="0.3">
      <c r="A596" s="27">
        <v>2009</v>
      </c>
      <c r="B596" s="27" t="s">
        <v>13</v>
      </c>
      <c r="C596" s="27">
        <v>554648</v>
      </c>
    </row>
    <row r="597" spans="1:3" x14ac:dyDescent="0.3">
      <c r="A597" s="27">
        <v>2009</v>
      </c>
      <c r="B597" s="27" t="s">
        <v>14</v>
      </c>
      <c r="C597" s="27">
        <v>526365</v>
      </c>
    </row>
    <row r="598" spans="1:3" x14ac:dyDescent="0.3">
      <c r="A598" s="27">
        <v>2009</v>
      </c>
      <c r="B598" s="27" t="s">
        <v>15</v>
      </c>
      <c r="C598" s="27">
        <v>500786</v>
      </c>
    </row>
    <row r="599" spans="1:3" x14ac:dyDescent="0.3">
      <c r="A599" s="27">
        <v>2009</v>
      </c>
      <c r="B599" s="27" t="s">
        <v>16</v>
      </c>
      <c r="C599" s="27">
        <v>1008297</v>
      </c>
    </row>
    <row r="600" spans="1:3" x14ac:dyDescent="0.3">
      <c r="A600" s="27">
        <v>2009</v>
      </c>
      <c r="B600" s="27" t="s">
        <v>51</v>
      </c>
      <c r="C600" s="27">
        <v>1652337</v>
      </c>
    </row>
    <row r="601" spans="1:3" x14ac:dyDescent="0.3">
      <c r="A601" s="27">
        <v>2009</v>
      </c>
      <c r="B601" s="27" t="s">
        <v>53</v>
      </c>
      <c r="C601" s="27">
        <v>1401597</v>
      </c>
    </row>
    <row r="602" spans="1:3" x14ac:dyDescent="0.3">
      <c r="A602" s="27">
        <v>2009</v>
      </c>
      <c r="B602" s="27" t="s">
        <v>17</v>
      </c>
      <c r="C602" s="27">
        <v>611666</v>
      </c>
    </row>
    <row r="603" spans="1:3" x14ac:dyDescent="0.3">
      <c r="A603" s="27">
        <v>2009</v>
      </c>
      <c r="B603" s="27" t="s">
        <v>18</v>
      </c>
      <c r="C603" s="27">
        <v>785954</v>
      </c>
    </row>
    <row r="604" spans="1:3" x14ac:dyDescent="0.3">
      <c r="A604" s="27">
        <v>2009</v>
      </c>
      <c r="B604" s="27" t="s">
        <v>1</v>
      </c>
      <c r="C604" s="27">
        <v>52196381</v>
      </c>
    </row>
    <row r="605" spans="1:3" x14ac:dyDescent="0.3">
      <c r="A605" s="27">
        <v>2009</v>
      </c>
      <c r="B605" s="27" t="s">
        <v>19</v>
      </c>
      <c r="C605" s="27">
        <v>1704519</v>
      </c>
    </row>
    <row r="606" spans="1:3" x14ac:dyDescent="0.3">
      <c r="A606" s="27">
        <v>2009</v>
      </c>
      <c r="B606" s="27" t="s">
        <v>20</v>
      </c>
      <c r="C606" s="27">
        <v>590480</v>
      </c>
    </row>
    <row r="607" spans="1:3" x14ac:dyDescent="0.3">
      <c r="A607" s="27">
        <v>2009</v>
      </c>
      <c r="B607" s="27" t="s">
        <v>4</v>
      </c>
      <c r="C607" s="27">
        <v>60467153</v>
      </c>
    </row>
    <row r="608" spans="1:3" x14ac:dyDescent="0.3">
      <c r="A608" s="27">
        <v>2009</v>
      </c>
      <c r="B608" s="27" t="s">
        <v>21</v>
      </c>
      <c r="C608" s="27">
        <v>7942594</v>
      </c>
    </row>
    <row r="609" spans="1:3" x14ac:dyDescent="0.3">
      <c r="A609" s="27">
        <v>2009</v>
      </c>
      <c r="B609" s="27" t="s">
        <v>22</v>
      </c>
      <c r="C609" s="27">
        <v>2639833</v>
      </c>
    </row>
    <row r="610" spans="1:3" x14ac:dyDescent="0.3">
      <c r="A610" s="27">
        <v>2009</v>
      </c>
      <c r="B610" s="27" t="s">
        <v>80</v>
      </c>
      <c r="C610" s="27">
        <v>1869067</v>
      </c>
    </row>
    <row r="611" spans="1:3" x14ac:dyDescent="0.3">
      <c r="A611" s="27">
        <v>2009</v>
      </c>
      <c r="B611" s="27" t="s">
        <v>23</v>
      </c>
      <c r="C611" s="27">
        <v>744663</v>
      </c>
    </row>
    <row r="612" spans="1:3" x14ac:dyDescent="0.3">
      <c r="A612" s="27">
        <v>2009</v>
      </c>
      <c r="B612" s="27" t="s">
        <v>24</v>
      </c>
      <c r="C612" s="27">
        <v>1096599</v>
      </c>
    </row>
    <row r="613" spans="1:3" x14ac:dyDescent="0.3">
      <c r="A613" s="27">
        <v>2009</v>
      </c>
      <c r="B613" s="27" t="s">
        <v>25</v>
      </c>
      <c r="C613" s="27">
        <v>913088</v>
      </c>
    </row>
    <row r="614" spans="1:3" x14ac:dyDescent="0.3">
      <c r="A614" s="27">
        <v>2009</v>
      </c>
      <c r="B614" s="27" t="s">
        <v>26</v>
      </c>
      <c r="C614" s="27">
        <v>2251</v>
      </c>
    </row>
    <row r="615" spans="1:3" x14ac:dyDescent="0.3">
      <c r="A615" s="27">
        <v>2009</v>
      </c>
      <c r="B615" s="27" t="s">
        <v>27</v>
      </c>
      <c r="C615" s="27">
        <v>1695499</v>
      </c>
    </row>
    <row r="616" spans="1:3" x14ac:dyDescent="0.3">
      <c r="A616" s="27">
        <v>2009</v>
      </c>
      <c r="B616" s="27" t="s">
        <v>28</v>
      </c>
      <c r="C616" s="27">
        <v>1452916</v>
      </c>
    </row>
    <row r="617" spans="1:3" x14ac:dyDescent="0.3">
      <c r="A617" s="27">
        <v>2009</v>
      </c>
      <c r="B617" s="27" t="s">
        <v>29</v>
      </c>
      <c r="C617" s="27">
        <v>999380</v>
      </c>
    </row>
    <row r="618" spans="1:3" x14ac:dyDescent="0.3">
      <c r="A618" s="27">
        <v>2009</v>
      </c>
      <c r="B618" s="27" t="s">
        <v>30</v>
      </c>
      <c r="C618" s="27">
        <v>705599</v>
      </c>
    </row>
    <row r="619" spans="1:3" x14ac:dyDescent="0.3">
      <c r="A619" s="27">
        <v>2009</v>
      </c>
      <c r="B619" s="27" t="s">
        <v>31</v>
      </c>
      <c r="C619" s="27">
        <v>1371789</v>
      </c>
    </row>
    <row r="620" spans="1:3" x14ac:dyDescent="0.3">
      <c r="A620" s="27">
        <v>2009</v>
      </c>
      <c r="B620" s="27" t="s">
        <v>49</v>
      </c>
      <c r="C620" s="27">
        <v>887279</v>
      </c>
    </row>
    <row r="621" spans="1:3" x14ac:dyDescent="0.3">
      <c r="A621" s="27">
        <v>2009</v>
      </c>
      <c r="B621" s="27" t="s">
        <v>32</v>
      </c>
      <c r="C621" s="27">
        <v>846355</v>
      </c>
    </row>
    <row r="622" spans="1:3" x14ac:dyDescent="0.3">
      <c r="A622" s="27">
        <v>2009</v>
      </c>
      <c r="B622" s="27" t="s">
        <v>48</v>
      </c>
      <c r="C622" s="27">
        <v>684575</v>
      </c>
    </row>
    <row r="623" spans="1:3" x14ac:dyDescent="0.3">
      <c r="A623" s="27">
        <v>2009</v>
      </c>
      <c r="B623" s="27" t="s">
        <v>33</v>
      </c>
      <c r="C623" s="27">
        <v>788794</v>
      </c>
    </row>
    <row r="624" spans="1:3" x14ac:dyDescent="0.3">
      <c r="A624" s="27">
        <v>2009</v>
      </c>
      <c r="B624" s="27" t="s">
        <v>34</v>
      </c>
      <c r="C624" s="27">
        <v>683464</v>
      </c>
    </row>
    <row r="625" spans="1:3" x14ac:dyDescent="0.3">
      <c r="A625" s="27">
        <v>2009</v>
      </c>
      <c r="B625" s="27" t="s">
        <v>35</v>
      </c>
      <c r="C625" s="27">
        <v>314489</v>
      </c>
    </row>
    <row r="626" spans="1:3" x14ac:dyDescent="0.3">
      <c r="A626" s="27">
        <v>2009</v>
      </c>
      <c r="B626" s="27" t="s">
        <v>36</v>
      </c>
      <c r="C626" s="27">
        <v>1074913</v>
      </c>
    </row>
    <row r="627" spans="1:3" x14ac:dyDescent="0.3">
      <c r="A627" s="27">
        <v>2009</v>
      </c>
      <c r="B627" s="27" t="s">
        <v>37</v>
      </c>
      <c r="C627" s="27">
        <v>643095</v>
      </c>
    </row>
    <row r="628" spans="1:3" x14ac:dyDescent="0.3">
      <c r="A628" s="27">
        <v>2009</v>
      </c>
      <c r="B628" s="27" t="s">
        <v>2</v>
      </c>
      <c r="C628" s="27">
        <v>5231900</v>
      </c>
    </row>
    <row r="629" spans="1:3" x14ac:dyDescent="0.3">
      <c r="A629" s="27">
        <v>2009</v>
      </c>
      <c r="B629" s="27" t="s">
        <v>38</v>
      </c>
      <c r="C629" s="27">
        <v>466958</v>
      </c>
    </row>
    <row r="630" spans="1:3" x14ac:dyDescent="0.3">
      <c r="A630" s="27">
        <v>2009</v>
      </c>
      <c r="B630" s="27" t="s">
        <v>50</v>
      </c>
      <c r="C630" s="27">
        <v>1467018</v>
      </c>
    </row>
    <row r="631" spans="1:3" x14ac:dyDescent="0.3">
      <c r="A631" s="27">
        <v>2009</v>
      </c>
      <c r="B631" s="27" t="s">
        <v>39</v>
      </c>
      <c r="C631" s="27">
        <v>1323855</v>
      </c>
    </row>
    <row r="632" spans="1:3" x14ac:dyDescent="0.3">
      <c r="A632" s="27">
        <v>2009</v>
      </c>
      <c r="B632" s="27" t="s">
        <v>40</v>
      </c>
      <c r="C632" s="27">
        <v>1087139</v>
      </c>
    </row>
    <row r="633" spans="1:3" x14ac:dyDescent="0.3">
      <c r="A633" s="27">
        <v>2009</v>
      </c>
      <c r="B633" s="27" t="s">
        <v>41</v>
      </c>
      <c r="C633" s="27">
        <v>718183</v>
      </c>
    </row>
    <row r="634" spans="1:3" x14ac:dyDescent="0.3">
      <c r="A634" s="27">
        <v>2009</v>
      </c>
      <c r="B634" s="27" t="s">
        <v>42</v>
      </c>
      <c r="C634" s="27">
        <v>1113665</v>
      </c>
    </row>
    <row r="635" spans="1:3" x14ac:dyDescent="0.3">
      <c r="A635" s="27">
        <v>2009</v>
      </c>
      <c r="B635" s="27" t="s">
        <v>43</v>
      </c>
      <c r="C635" s="27">
        <v>1094638</v>
      </c>
    </row>
    <row r="636" spans="1:3" x14ac:dyDescent="0.3">
      <c r="A636" s="27">
        <v>2009</v>
      </c>
      <c r="B636" s="27" t="s">
        <v>3</v>
      </c>
      <c r="C636" s="27">
        <v>3038872</v>
      </c>
    </row>
    <row r="637" spans="1:3" x14ac:dyDescent="0.3">
      <c r="A637" s="27">
        <v>2009</v>
      </c>
      <c r="B637" s="27" t="s">
        <v>44</v>
      </c>
      <c r="C637" s="27">
        <v>542131</v>
      </c>
    </row>
    <row r="638" spans="1:3" x14ac:dyDescent="0.3">
      <c r="A638" s="27">
        <v>2009</v>
      </c>
      <c r="B638" s="27" t="s">
        <v>45</v>
      </c>
      <c r="C638" s="27">
        <v>2687116</v>
      </c>
    </row>
    <row r="639" spans="1:3" x14ac:dyDescent="0.3">
      <c r="A639" s="27">
        <v>2009</v>
      </c>
      <c r="B639" s="27" t="s">
        <v>46</v>
      </c>
      <c r="C639" s="27">
        <v>796039</v>
      </c>
    </row>
    <row r="640" spans="1:3" x14ac:dyDescent="0.3">
      <c r="A640" s="27">
        <v>2009</v>
      </c>
      <c r="B640" s="27" t="s">
        <v>47</v>
      </c>
      <c r="C640" s="27">
        <v>2197607</v>
      </c>
    </row>
    <row r="641" spans="1:3" x14ac:dyDescent="0.3">
      <c r="A641" s="27">
        <v>2010</v>
      </c>
      <c r="B641" s="27" t="s">
        <v>7</v>
      </c>
      <c r="C641" s="27">
        <v>1061749</v>
      </c>
    </row>
    <row r="642" spans="1:3" x14ac:dyDescent="0.3">
      <c r="A642" s="27">
        <v>2010</v>
      </c>
      <c r="B642" s="27" t="s">
        <v>8</v>
      </c>
      <c r="C642" s="27">
        <v>608578</v>
      </c>
    </row>
    <row r="643" spans="1:3" x14ac:dyDescent="0.3">
      <c r="A643" s="27">
        <v>2010</v>
      </c>
      <c r="B643" s="27" t="s">
        <v>9</v>
      </c>
      <c r="C643" s="27">
        <v>857570</v>
      </c>
    </row>
    <row r="644" spans="1:3" x14ac:dyDescent="0.3">
      <c r="A644" s="27">
        <v>2010</v>
      </c>
      <c r="B644" s="27" t="s">
        <v>10</v>
      </c>
      <c r="C644" s="27">
        <v>748270</v>
      </c>
    </row>
    <row r="645" spans="1:3" x14ac:dyDescent="0.3">
      <c r="A645" s="27">
        <v>2010</v>
      </c>
      <c r="B645" s="27" t="s">
        <v>11</v>
      </c>
      <c r="C645" s="27">
        <v>796661</v>
      </c>
    </row>
    <row r="646" spans="1:3" x14ac:dyDescent="0.3">
      <c r="A646" s="27">
        <v>2010</v>
      </c>
      <c r="B646" s="27" t="s">
        <v>12</v>
      </c>
      <c r="C646" s="27">
        <v>1024715</v>
      </c>
    </row>
    <row r="647" spans="1:3" x14ac:dyDescent="0.3">
      <c r="A647" s="27">
        <v>2010</v>
      </c>
      <c r="B647" s="27" t="s">
        <v>13</v>
      </c>
      <c r="C647" s="27">
        <v>555725</v>
      </c>
    </row>
    <row r="648" spans="1:3" x14ac:dyDescent="0.3">
      <c r="A648" s="27">
        <v>2010</v>
      </c>
      <c r="B648" s="27" t="s">
        <v>14</v>
      </c>
      <c r="C648" s="27">
        <v>529794</v>
      </c>
    </row>
    <row r="649" spans="1:3" x14ac:dyDescent="0.3">
      <c r="A649" s="27">
        <v>2010</v>
      </c>
      <c r="B649" s="27" t="s">
        <v>15</v>
      </c>
      <c r="C649" s="27">
        <v>500165</v>
      </c>
    </row>
    <row r="650" spans="1:3" x14ac:dyDescent="0.3">
      <c r="A650" s="27">
        <v>2010</v>
      </c>
      <c r="B650" s="27" t="s">
        <v>16</v>
      </c>
      <c r="C650" s="27">
        <v>1014983</v>
      </c>
    </row>
    <row r="651" spans="1:3" x14ac:dyDescent="0.3">
      <c r="A651" s="27">
        <v>2010</v>
      </c>
      <c r="B651" s="27" t="s">
        <v>51</v>
      </c>
      <c r="C651" s="27">
        <v>1658187</v>
      </c>
    </row>
    <row r="652" spans="1:3" x14ac:dyDescent="0.3">
      <c r="A652" s="27">
        <v>2010</v>
      </c>
      <c r="B652" s="27" t="s">
        <v>53</v>
      </c>
      <c r="C652" s="27">
        <v>1415215</v>
      </c>
    </row>
    <row r="653" spans="1:3" x14ac:dyDescent="0.3">
      <c r="A653" s="27">
        <v>2010</v>
      </c>
      <c r="B653" s="27" t="s">
        <v>17</v>
      </c>
      <c r="C653" s="27">
        <v>615656</v>
      </c>
    </row>
    <row r="654" spans="1:3" x14ac:dyDescent="0.3">
      <c r="A654" s="27">
        <v>2010</v>
      </c>
      <c r="B654" s="27" t="s">
        <v>18</v>
      </c>
      <c r="C654" s="27">
        <v>793146</v>
      </c>
    </row>
    <row r="655" spans="1:3" x14ac:dyDescent="0.3">
      <c r="A655" s="27">
        <v>2010</v>
      </c>
      <c r="B655" s="27" t="s">
        <v>1</v>
      </c>
      <c r="C655" s="27">
        <v>52642452</v>
      </c>
    </row>
    <row r="656" spans="1:3" x14ac:dyDescent="0.3">
      <c r="A656" s="27">
        <v>2010</v>
      </c>
      <c r="B656" s="27" t="s">
        <v>19</v>
      </c>
      <c r="C656" s="27">
        <v>1717620</v>
      </c>
    </row>
    <row r="657" spans="1:3" x14ac:dyDescent="0.3">
      <c r="A657" s="27">
        <v>2010</v>
      </c>
      <c r="B657" s="27" t="s">
        <v>20</v>
      </c>
      <c r="C657" s="27">
        <v>594097</v>
      </c>
    </row>
    <row r="658" spans="1:3" x14ac:dyDescent="0.3">
      <c r="A658" s="27">
        <v>2010</v>
      </c>
      <c r="B658" s="27" t="s">
        <v>4</v>
      </c>
      <c r="C658" s="27">
        <v>60954623</v>
      </c>
    </row>
    <row r="659" spans="1:3" x14ac:dyDescent="0.3">
      <c r="A659" s="27">
        <v>2010</v>
      </c>
      <c r="B659" s="27" t="s">
        <v>21</v>
      </c>
      <c r="C659" s="27">
        <v>8061495</v>
      </c>
    </row>
    <row r="660" spans="1:3" x14ac:dyDescent="0.3">
      <c r="A660" s="27">
        <v>2010</v>
      </c>
      <c r="B660" s="27" t="s">
        <v>22</v>
      </c>
      <c r="C660" s="27">
        <v>2661841</v>
      </c>
    </row>
    <row r="661" spans="1:3" x14ac:dyDescent="0.3">
      <c r="A661" s="27">
        <v>2010</v>
      </c>
      <c r="B661" s="27" t="s">
        <v>80</v>
      </c>
      <c r="C661" s="27">
        <v>1886496</v>
      </c>
    </row>
    <row r="662" spans="1:3" x14ac:dyDescent="0.3">
      <c r="A662" s="27">
        <v>2010</v>
      </c>
      <c r="B662" s="27" t="s">
        <v>23</v>
      </c>
      <c r="C662" s="27">
        <v>746945</v>
      </c>
    </row>
    <row r="663" spans="1:3" x14ac:dyDescent="0.3">
      <c r="A663" s="27">
        <v>2010</v>
      </c>
      <c r="B663" s="27" t="s">
        <v>24</v>
      </c>
      <c r="C663" s="27">
        <v>1107641</v>
      </c>
    </row>
    <row r="664" spans="1:3" x14ac:dyDescent="0.3">
      <c r="A664" s="27">
        <v>2010</v>
      </c>
      <c r="B664" s="27" t="s">
        <v>25</v>
      </c>
      <c r="C664" s="27">
        <v>915263</v>
      </c>
    </row>
    <row r="665" spans="1:3" x14ac:dyDescent="0.3">
      <c r="A665" s="27">
        <v>2010</v>
      </c>
      <c r="B665" s="27" t="s">
        <v>26</v>
      </c>
      <c r="C665" s="27">
        <v>2228</v>
      </c>
    </row>
    <row r="666" spans="1:3" x14ac:dyDescent="0.3">
      <c r="A666" s="27">
        <v>2010</v>
      </c>
      <c r="B666" s="27" t="s">
        <v>27</v>
      </c>
      <c r="C666" s="27">
        <v>1714643</v>
      </c>
    </row>
    <row r="667" spans="1:3" x14ac:dyDescent="0.3">
      <c r="A667" s="27">
        <v>2010</v>
      </c>
      <c r="B667" s="27" t="s">
        <v>28</v>
      </c>
      <c r="C667" s="27">
        <v>1457298</v>
      </c>
    </row>
    <row r="668" spans="1:3" x14ac:dyDescent="0.3">
      <c r="A668" s="27">
        <v>2010</v>
      </c>
      <c r="B668" s="27" t="s">
        <v>29</v>
      </c>
      <c r="C668" s="27">
        <v>1008874</v>
      </c>
    </row>
    <row r="669" spans="1:3" x14ac:dyDescent="0.3">
      <c r="A669" s="27">
        <v>2010</v>
      </c>
      <c r="B669" s="27" t="s">
        <v>30</v>
      </c>
      <c r="C669" s="27">
        <v>711805</v>
      </c>
    </row>
    <row r="670" spans="1:3" x14ac:dyDescent="0.3">
      <c r="A670" s="27">
        <v>2010</v>
      </c>
      <c r="B670" s="27" t="s">
        <v>31</v>
      </c>
      <c r="C670" s="27">
        <v>1375902</v>
      </c>
    </row>
    <row r="671" spans="1:3" x14ac:dyDescent="0.3">
      <c r="A671" s="27">
        <v>2010</v>
      </c>
      <c r="B671" s="27" t="s">
        <v>49</v>
      </c>
      <c r="C671" s="27">
        <v>890022</v>
      </c>
    </row>
    <row r="672" spans="1:3" x14ac:dyDescent="0.3">
      <c r="A672" s="27">
        <v>2010</v>
      </c>
      <c r="B672" s="27" t="s">
        <v>32</v>
      </c>
      <c r="C672" s="27">
        <v>852926</v>
      </c>
    </row>
    <row r="673" spans="1:3" x14ac:dyDescent="0.3">
      <c r="A673" s="27">
        <v>2010</v>
      </c>
      <c r="B673" s="27" t="s">
        <v>48</v>
      </c>
      <c r="C673" s="27">
        <v>685911</v>
      </c>
    </row>
    <row r="674" spans="1:3" x14ac:dyDescent="0.3">
      <c r="A674" s="27">
        <v>2010</v>
      </c>
      <c r="B674" s="27" t="s">
        <v>33</v>
      </c>
      <c r="C674" s="27">
        <v>794098</v>
      </c>
    </row>
    <row r="675" spans="1:3" x14ac:dyDescent="0.3">
      <c r="A675" s="27">
        <v>2010</v>
      </c>
      <c r="B675" s="27" t="s">
        <v>34</v>
      </c>
      <c r="C675" s="27">
        <v>688011</v>
      </c>
    </row>
    <row r="676" spans="1:3" x14ac:dyDescent="0.3">
      <c r="A676" s="27">
        <v>2010</v>
      </c>
      <c r="B676" s="27" t="s">
        <v>35</v>
      </c>
      <c r="C676" s="27">
        <v>315463</v>
      </c>
    </row>
    <row r="677" spans="1:3" x14ac:dyDescent="0.3">
      <c r="A677" s="27">
        <v>2010</v>
      </c>
      <c r="B677" s="27" t="s">
        <v>36</v>
      </c>
      <c r="C677" s="27">
        <v>1083398</v>
      </c>
    </row>
    <row r="678" spans="1:3" x14ac:dyDescent="0.3">
      <c r="A678" s="27">
        <v>2010</v>
      </c>
      <c r="B678" s="27" t="s">
        <v>37</v>
      </c>
      <c r="C678" s="27">
        <v>648688</v>
      </c>
    </row>
    <row r="679" spans="1:3" x14ac:dyDescent="0.3">
      <c r="A679" s="27">
        <v>2010</v>
      </c>
      <c r="B679" s="27" t="s">
        <v>2</v>
      </c>
      <c r="C679" s="27">
        <v>5262200</v>
      </c>
    </row>
    <row r="680" spans="1:3" x14ac:dyDescent="0.3">
      <c r="A680" s="27">
        <v>2010</v>
      </c>
      <c r="B680" s="27" t="s">
        <v>38</v>
      </c>
      <c r="C680" s="27">
        <v>470164</v>
      </c>
    </row>
    <row r="681" spans="1:3" x14ac:dyDescent="0.3">
      <c r="A681" s="27">
        <v>2010</v>
      </c>
      <c r="B681" s="27" t="s">
        <v>50</v>
      </c>
      <c r="C681" s="27">
        <v>1474038</v>
      </c>
    </row>
    <row r="682" spans="1:3" x14ac:dyDescent="0.3">
      <c r="A682" s="27">
        <v>2010</v>
      </c>
      <c r="B682" s="27" t="s">
        <v>39</v>
      </c>
      <c r="C682" s="27">
        <v>1332871</v>
      </c>
    </row>
    <row r="683" spans="1:3" x14ac:dyDescent="0.3">
      <c r="A683" s="27">
        <v>2010</v>
      </c>
      <c r="B683" s="27" t="s">
        <v>40</v>
      </c>
      <c r="C683" s="27">
        <v>1092653</v>
      </c>
    </row>
    <row r="684" spans="1:3" x14ac:dyDescent="0.3">
      <c r="A684" s="27">
        <v>2010</v>
      </c>
      <c r="B684" s="27" t="s">
        <v>41</v>
      </c>
      <c r="C684" s="27">
        <v>723976</v>
      </c>
    </row>
    <row r="685" spans="1:3" x14ac:dyDescent="0.3">
      <c r="A685" s="27">
        <v>2010</v>
      </c>
      <c r="B685" s="27" t="s">
        <v>42</v>
      </c>
      <c r="C685" s="27">
        <v>1125804</v>
      </c>
    </row>
    <row r="686" spans="1:3" x14ac:dyDescent="0.3">
      <c r="A686" s="27">
        <v>2010</v>
      </c>
      <c r="B686" s="27" t="s">
        <v>43</v>
      </c>
      <c r="C686" s="27">
        <v>1100024</v>
      </c>
    </row>
    <row r="687" spans="1:3" x14ac:dyDescent="0.3">
      <c r="A687" s="27">
        <v>2010</v>
      </c>
      <c r="B687" s="27" t="s">
        <v>3</v>
      </c>
      <c r="C687" s="27">
        <v>3049971</v>
      </c>
    </row>
    <row r="688" spans="1:3" x14ac:dyDescent="0.3">
      <c r="A688" s="27">
        <v>2010</v>
      </c>
      <c r="B688" s="27" t="s">
        <v>44</v>
      </c>
      <c r="C688" s="27">
        <v>544166</v>
      </c>
    </row>
    <row r="689" spans="1:3" x14ac:dyDescent="0.3">
      <c r="A689" s="27">
        <v>2010</v>
      </c>
      <c r="B689" s="27" t="s">
        <v>45</v>
      </c>
      <c r="C689" s="27">
        <v>2711938</v>
      </c>
    </row>
    <row r="690" spans="1:3" x14ac:dyDescent="0.3">
      <c r="A690" s="27">
        <v>2010</v>
      </c>
      <c r="B690" s="27" t="s">
        <v>46</v>
      </c>
      <c r="C690" s="27">
        <v>803154</v>
      </c>
    </row>
    <row r="691" spans="1:3" x14ac:dyDescent="0.3">
      <c r="A691" s="27">
        <v>2010</v>
      </c>
      <c r="B691" s="27" t="s">
        <v>47</v>
      </c>
      <c r="C691" s="27">
        <v>2212556</v>
      </c>
    </row>
    <row r="692" spans="1:3" x14ac:dyDescent="0.3">
      <c r="A692" s="27">
        <v>2011</v>
      </c>
      <c r="B692" s="27" t="s">
        <v>7</v>
      </c>
      <c r="C692" s="27">
        <v>1070120</v>
      </c>
    </row>
    <row r="693" spans="1:3" x14ac:dyDescent="0.3">
      <c r="A693" s="27">
        <v>2011</v>
      </c>
      <c r="B693" s="27" t="s">
        <v>8</v>
      </c>
      <c r="C693" s="27">
        <v>617125</v>
      </c>
    </row>
    <row r="694" spans="1:3" x14ac:dyDescent="0.3">
      <c r="A694" s="27">
        <v>2011</v>
      </c>
      <c r="B694" s="27" t="s">
        <v>9</v>
      </c>
      <c r="C694" s="27">
        <v>863937</v>
      </c>
    </row>
    <row r="695" spans="1:3" x14ac:dyDescent="0.3">
      <c r="A695" s="27">
        <v>2011</v>
      </c>
      <c r="B695" s="27" t="s">
        <v>10</v>
      </c>
      <c r="C695" s="27">
        <v>756445</v>
      </c>
    </row>
    <row r="696" spans="1:3" x14ac:dyDescent="0.3">
      <c r="A696" s="27">
        <v>2011</v>
      </c>
      <c r="B696" s="27" t="s">
        <v>11</v>
      </c>
      <c r="C696" s="27">
        <v>806769</v>
      </c>
    </row>
    <row r="697" spans="1:3" x14ac:dyDescent="0.3">
      <c r="A697" s="27">
        <v>2011</v>
      </c>
      <c r="B697" s="27" t="s">
        <v>12</v>
      </c>
      <c r="C697" s="27">
        <v>1028693</v>
      </c>
    </row>
    <row r="698" spans="1:3" x14ac:dyDescent="0.3">
      <c r="A698" s="27">
        <v>2011</v>
      </c>
      <c r="B698" s="27" t="s">
        <v>13</v>
      </c>
      <c r="C698" s="27">
        <v>557444</v>
      </c>
    </row>
    <row r="699" spans="1:3" x14ac:dyDescent="0.3">
      <c r="A699" s="27">
        <v>2011</v>
      </c>
      <c r="B699" s="27" t="s">
        <v>14</v>
      </c>
      <c r="C699" s="27">
        <v>533760</v>
      </c>
    </row>
    <row r="700" spans="1:3" x14ac:dyDescent="0.3">
      <c r="A700" s="27">
        <v>2011</v>
      </c>
      <c r="B700" s="27" t="s">
        <v>15</v>
      </c>
      <c r="C700" s="27">
        <v>499817</v>
      </c>
    </row>
    <row r="701" spans="1:3" x14ac:dyDescent="0.3">
      <c r="A701" s="27">
        <v>2011</v>
      </c>
      <c r="B701" s="27" t="s">
        <v>16</v>
      </c>
      <c r="C701" s="27">
        <v>1019631</v>
      </c>
    </row>
    <row r="702" spans="1:3" x14ac:dyDescent="0.3">
      <c r="A702" s="27">
        <v>2011</v>
      </c>
      <c r="B702" s="27" t="s">
        <v>51</v>
      </c>
      <c r="C702" s="27">
        <v>1667072</v>
      </c>
    </row>
    <row r="703" spans="1:3" x14ac:dyDescent="0.3">
      <c r="A703" s="27">
        <v>2011</v>
      </c>
      <c r="B703" s="27" t="s">
        <v>53</v>
      </c>
      <c r="C703" s="27">
        <v>1429366</v>
      </c>
    </row>
    <row r="704" spans="1:3" x14ac:dyDescent="0.3">
      <c r="A704" s="27">
        <v>2011</v>
      </c>
      <c r="B704" s="27" t="s">
        <v>17</v>
      </c>
      <c r="C704" s="27">
        <v>618578</v>
      </c>
    </row>
    <row r="705" spans="1:3" x14ac:dyDescent="0.3">
      <c r="A705" s="27">
        <v>2011</v>
      </c>
      <c r="B705" s="27" t="s">
        <v>18</v>
      </c>
      <c r="C705" s="27">
        <v>800161</v>
      </c>
    </row>
    <row r="706" spans="1:3" x14ac:dyDescent="0.3">
      <c r="A706" s="27">
        <v>2011</v>
      </c>
      <c r="B706" s="27" t="s">
        <v>112</v>
      </c>
      <c r="C706" s="27">
        <v>53107169</v>
      </c>
    </row>
    <row r="707" spans="1:3" x14ac:dyDescent="0.3">
      <c r="A707" s="27">
        <v>2011</v>
      </c>
      <c r="B707" s="27" t="s">
        <v>19</v>
      </c>
      <c r="C707" s="27">
        <v>1729141</v>
      </c>
    </row>
    <row r="708" spans="1:3" x14ac:dyDescent="0.3">
      <c r="A708" s="27">
        <v>2011</v>
      </c>
      <c r="B708" s="27" t="s">
        <v>20</v>
      </c>
      <c r="C708" s="27">
        <v>598289</v>
      </c>
    </row>
    <row r="709" spans="1:3" x14ac:dyDescent="0.3">
      <c r="A709" s="27">
        <v>2011</v>
      </c>
      <c r="B709" s="27" t="s">
        <v>113</v>
      </c>
      <c r="C709" s="27">
        <v>61470827</v>
      </c>
    </row>
    <row r="710" spans="1:3" x14ac:dyDescent="0.3">
      <c r="A710" s="27">
        <v>2011</v>
      </c>
      <c r="B710" s="27" t="s">
        <v>21</v>
      </c>
      <c r="C710" s="27">
        <v>8204407</v>
      </c>
    </row>
    <row r="711" spans="1:3" x14ac:dyDescent="0.3">
      <c r="A711" s="27">
        <v>2011</v>
      </c>
      <c r="B711" s="27" t="s">
        <v>22</v>
      </c>
      <c r="C711" s="27">
        <v>2685386</v>
      </c>
    </row>
    <row r="712" spans="1:3" x14ac:dyDescent="0.3">
      <c r="A712" s="27">
        <v>2011</v>
      </c>
      <c r="B712" s="27" t="s">
        <v>80</v>
      </c>
      <c r="C712" s="27">
        <v>1901813</v>
      </c>
    </row>
    <row r="713" spans="1:3" x14ac:dyDescent="0.3">
      <c r="A713" s="27">
        <v>2011</v>
      </c>
      <c r="B713" s="27" t="s">
        <v>23</v>
      </c>
      <c r="C713" s="27">
        <v>750176</v>
      </c>
    </row>
    <row r="714" spans="1:3" x14ac:dyDescent="0.3">
      <c r="A714" s="27">
        <v>2011</v>
      </c>
      <c r="B714" s="27" t="s">
        <v>24</v>
      </c>
      <c r="C714" s="27">
        <v>1119824</v>
      </c>
    </row>
    <row r="715" spans="1:3" x14ac:dyDescent="0.3">
      <c r="A715" s="27">
        <v>2011</v>
      </c>
      <c r="B715" s="27" t="s">
        <v>25</v>
      </c>
      <c r="C715" s="27">
        <v>918047</v>
      </c>
    </row>
    <row r="716" spans="1:3" x14ac:dyDescent="0.3">
      <c r="A716" s="27">
        <v>2011</v>
      </c>
      <c r="B716" s="27" t="s">
        <v>26</v>
      </c>
      <c r="C716" s="27">
        <v>2224</v>
      </c>
    </row>
    <row r="717" spans="1:3" x14ac:dyDescent="0.3">
      <c r="A717" s="27">
        <v>2011</v>
      </c>
      <c r="B717" s="27" t="s">
        <v>27</v>
      </c>
      <c r="C717" s="27">
        <v>1731351</v>
      </c>
    </row>
    <row r="718" spans="1:3" x14ac:dyDescent="0.3">
      <c r="A718" s="27">
        <v>2011</v>
      </c>
      <c r="B718" s="27" t="s">
        <v>28</v>
      </c>
      <c r="C718" s="27">
        <v>1461295</v>
      </c>
    </row>
    <row r="719" spans="1:3" x14ac:dyDescent="0.3">
      <c r="A719" s="27">
        <v>2011</v>
      </c>
      <c r="B719" s="27" t="s">
        <v>29</v>
      </c>
      <c r="C719" s="27">
        <v>1018387</v>
      </c>
    </row>
    <row r="720" spans="1:3" x14ac:dyDescent="0.3">
      <c r="A720" s="27">
        <v>2011</v>
      </c>
      <c r="B720" s="27" t="s">
        <v>30</v>
      </c>
      <c r="C720" s="27">
        <v>714768</v>
      </c>
    </row>
    <row r="721" spans="1:3" x14ac:dyDescent="0.3">
      <c r="A721" s="27">
        <v>2011</v>
      </c>
      <c r="B721" s="27" t="s">
        <v>31</v>
      </c>
      <c r="C721" s="27">
        <v>1380770</v>
      </c>
    </row>
    <row r="722" spans="1:3" x14ac:dyDescent="0.3">
      <c r="A722" s="27">
        <v>2011</v>
      </c>
      <c r="B722" s="27" t="s">
        <v>49</v>
      </c>
      <c r="C722" s="27">
        <v>893509</v>
      </c>
    </row>
    <row r="723" spans="1:3" x14ac:dyDescent="0.3">
      <c r="A723" s="27">
        <v>2011</v>
      </c>
      <c r="B723" s="27" t="s">
        <v>32</v>
      </c>
      <c r="C723" s="27">
        <v>859426</v>
      </c>
    </row>
    <row r="724" spans="1:3" x14ac:dyDescent="0.3">
      <c r="A724" s="27">
        <v>2011</v>
      </c>
      <c r="B724" s="27" t="s">
        <v>48</v>
      </c>
      <c r="C724" s="27">
        <v>688417</v>
      </c>
    </row>
    <row r="725" spans="1:3" x14ac:dyDescent="0.3">
      <c r="A725" s="27">
        <v>2011</v>
      </c>
      <c r="B725" s="27" t="s">
        <v>33</v>
      </c>
      <c r="C725" s="27">
        <v>798989</v>
      </c>
    </row>
    <row r="726" spans="1:3" x14ac:dyDescent="0.3">
      <c r="A726" s="27">
        <v>2011</v>
      </c>
      <c r="B726" s="27" t="s">
        <v>34</v>
      </c>
      <c r="C726" s="27">
        <v>693967</v>
      </c>
    </row>
    <row r="727" spans="1:3" x14ac:dyDescent="0.3">
      <c r="A727" s="27">
        <v>2011</v>
      </c>
      <c r="B727" s="27" t="s">
        <v>35</v>
      </c>
      <c r="C727" s="27">
        <v>316278</v>
      </c>
    </row>
    <row r="728" spans="1:3" x14ac:dyDescent="0.3">
      <c r="A728" s="27">
        <v>2011</v>
      </c>
      <c r="B728" s="27" t="s">
        <v>36</v>
      </c>
      <c r="C728" s="27">
        <v>1090695</v>
      </c>
    </row>
    <row r="729" spans="1:3" x14ac:dyDescent="0.3">
      <c r="A729" s="27">
        <v>2011</v>
      </c>
      <c r="B729" s="27" t="s">
        <v>37</v>
      </c>
      <c r="C729" s="27">
        <v>654791</v>
      </c>
    </row>
    <row r="730" spans="1:3" x14ac:dyDescent="0.3">
      <c r="A730" s="27">
        <v>2011</v>
      </c>
      <c r="B730" s="27" t="s">
        <v>114</v>
      </c>
      <c r="C730" s="27">
        <v>5299900</v>
      </c>
    </row>
    <row r="731" spans="1:3" x14ac:dyDescent="0.3">
      <c r="A731" s="27">
        <v>2011</v>
      </c>
      <c r="B731" s="27" t="s">
        <v>38</v>
      </c>
      <c r="C731" s="27">
        <v>473939</v>
      </c>
    </row>
    <row r="732" spans="1:3" x14ac:dyDescent="0.3">
      <c r="A732" s="27">
        <v>2011</v>
      </c>
      <c r="B732" s="27" t="s">
        <v>50</v>
      </c>
      <c r="C732" s="27">
        <v>1481832</v>
      </c>
    </row>
    <row r="733" spans="1:3" x14ac:dyDescent="0.3">
      <c r="A733" s="27">
        <v>2011</v>
      </c>
      <c r="B733" s="27" t="s">
        <v>39</v>
      </c>
      <c r="C733" s="27">
        <v>1343805</v>
      </c>
    </row>
    <row r="734" spans="1:3" x14ac:dyDescent="0.3">
      <c r="A734" s="27">
        <v>2011</v>
      </c>
      <c r="B734" s="27" t="s">
        <v>40</v>
      </c>
      <c r="C734" s="27">
        <v>1098265</v>
      </c>
    </row>
    <row r="735" spans="1:3" x14ac:dyDescent="0.3">
      <c r="A735" s="27">
        <v>2011</v>
      </c>
      <c r="B735" s="27" t="s">
        <v>41</v>
      </c>
      <c r="C735" s="27">
        <v>730133</v>
      </c>
    </row>
    <row r="736" spans="1:3" x14ac:dyDescent="0.3">
      <c r="A736" s="27">
        <v>2011</v>
      </c>
      <c r="B736" s="27" t="s">
        <v>42</v>
      </c>
      <c r="C736" s="27">
        <v>1135367</v>
      </c>
    </row>
    <row r="737" spans="1:3" x14ac:dyDescent="0.3">
      <c r="A737" s="27">
        <v>2011</v>
      </c>
      <c r="B737" s="27" t="s">
        <v>43</v>
      </c>
      <c r="C737" s="27">
        <v>1104141</v>
      </c>
    </row>
    <row r="738" spans="1:3" x14ac:dyDescent="0.3">
      <c r="A738" s="27">
        <v>2011</v>
      </c>
      <c r="B738" s="27" t="s">
        <v>115</v>
      </c>
      <c r="C738" s="27">
        <v>3063758</v>
      </c>
    </row>
    <row r="739" spans="1:3" x14ac:dyDescent="0.3">
      <c r="A739" s="27">
        <v>2011</v>
      </c>
      <c r="B739" s="27" t="s">
        <v>44</v>
      </c>
      <c r="C739" s="27">
        <v>546554</v>
      </c>
    </row>
    <row r="740" spans="1:3" x14ac:dyDescent="0.3">
      <c r="A740" s="27">
        <v>2011</v>
      </c>
      <c r="B740" s="27" t="s">
        <v>45</v>
      </c>
      <c r="C740" s="27">
        <v>2739733</v>
      </c>
    </row>
    <row r="741" spans="1:3" x14ac:dyDescent="0.3">
      <c r="A741" s="27">
        <v>2011</v>
      </c>
      <c r="B741" s="27" t="s">
        <v>46</v>
      </c>
      <c r="C741" s="27">
        <v>808919</v>
      </c>
    </row>
    <row r="742" spans="1:3" x14ac:dyDescent="0.3">
      <c r="A742" s="27">
        <v>2011</v>
      </c>
      <c r="B742" s="27" t="s">
        <v>47</v>
      </c>
      <c r="C742" s="27">
        <v>2227371</v>
      </c>
    </row>
    <row r="743" spans="1:3" x14ac:dyDescent="0.3">
      <c r="A743" s="27">
        <v>2012</v>
      </c>
      <c r="B743" s="27" t="s">
        <v>7</v>
      </c>
      <c r="C743" s="27">
        <v>1080068</v>
      </c>
    </row>
    <row r="744" spans="1:3" x14ac:dyDescent="0.3">
      <c r="A744" s="27">
        <v>2012</v>
      </c>
      <c r="B744" s="27" t="s">
        <v>8</v>
      </c>
      <c r="C744" s="27">
        <v>625741</v>
      </c>
    </row>
    <row r="745" spans="1:3" x14ac:dyDescent="0.3">
      <c r="A745" s="27">
        <v>2012</v>
      </c>
      <c r="B745" s="27" t="s">
        <v>9</v>
      </c>
      <c r="C745" s="27">
        <v>876112</v>
      </c>
    </row>
    <row r="746" spans="1:3" x14ac:dyDescent="0.3">
      <c r="A746" s="27">
        <v>2012</v>
      </c>
      <c r="B746" s="27" t="s">
        <v>10</v>
      </c>
      <c r="C746" s="27">
        <v>766108</v>
      </c>
    </row>
    <row r="747" spans="1:3" x14ac:dyDescent="0.3">
      <c r="A747" s="27">
        <v>2012</v>
      </c>
      <c r="B747" s="27" t="s">
        <v>11</v>
      </c>
      <c r="C747" s="27">
        <v>817454</v>
      </c>
    </row>
    <row r="748" spans="1:3" x14ac:dyDescent="0.3">
      <c r="A748" s="27">
        <v>2012</v>
      </c>
      <c r="B748" s="27" t="s">
        <v>12</v>
      </c>
      <c r="C748" s="27">
        <v>1033242</v>
      </c>
    </row>
    <row r="749" spans="1:3" x14ac:dyDescent="0.3">
      <c r="A749" s="27">
        <v>2012</v>
      </c>
      <c r="B749" s="27" t="s">
        <v>13</v>
      </c>
      <c r="C749" s="27">
        <v>558604</v>
      </c>
    </row>
    <row r="750" spans="1:3" x14ac:dyDescent="0.3">
      <c r="A750" s="27">
        <v>2012</v>
      </c>
      <c r="B750" s="27" t="s">
        <v>14</v>
      </c>
      <c r="C750" s="27">
        <v>537411</v>
      </c>
    </row>
    <row r="751" spans="1:3" x14ac:dyDescent="0.3">
      <c r="A751" s="27">
        <v>2012</v>
      </c>
      <c r="B751" s="27" t="s">
        <v>15</v>
      </c>
      <c r="C751" s="27">
        <v>498835</v>
      </c>
    </row>
    <row r="752" spans="1:3" x14ac:dyDescent="0.3">
      <c r="A752" s="27">
        <v>2012</v>
      </c>
      <c r="B752" s="27" t="s">
        <v>16</v>
      </c>
      <c r="C752" s="27">
        <v>1024394</v>
      </c>
    </row>
    <row r="753" spans="1:3" x14ac:dyDescent="0.3">
      <c r="A753" s="27">
        <v>2012</v>
      </c>
      <c r="B753" s="27" t="s">
        <v>51</v>
      </c>
      <c r="C753" s="27">
        <v>1676670</v>
      </c>
    </row>
    <row r="754" spans="1:3" x14ac:dyDescent="0.3">
      <c r="A754" s="27">
        <v>2012</v>
      </c>
      <c r="B754" s="27" t="s">
        <v>53</v>
      </c>
      <c r="C754" s="27">
        <v>1438644</v>
      </c>
    </row>
    <row r="755" spans="1:3" x14ac:dyDescent="0.3">
      <c r="A755" s="27">
        <v>2012</v>
      </c>
      <c r="B755" s="27" t="s">
        <v>17</v>
      </c>
      <c r="C755" s="27">
        <v>618679</v>
      </c>
    </row>
    <row r="756" spans="1:3" x14ac:dyDescent="0.3">
      <c r="A756" s="27">
        <v>2012</v>
      </c>
      <c r="B756" s="27" t="s">
        <v>18</v>
      </c>
      <c r="C756" s="27">
        <v>804409</v>
      </c>
    </row>
    <row r="757" spans="1:3" x14ac:dyDescent="0.3">
      <c r="A757" s="27">
        <v>2012</v>
      </c>
      <c r="B757" s="27" t="s">
        <v>112</v>
      </c>
      <c r="C757" s="27">
        <v>53506812</v>
      </c>
    </row>
    <row r="758" spans="1:3" x14ac:dyDescent="0.3">
      <c r="A758" s="27">
        <v>2012</v>
      </c>
      <c r="B758" s="27" t="s">
        <v>19</v>
      </c>
      <c r="C758" s="27">
        <v>1742829</v>
      </c>
    </row>
    <row r="759" spans="1:3" x14ac:dyDescent="0.3">
      <c r="A759" s="27">
        <v>2012</v>
      </c>
      <c r="B759" s="27" t="s">
        <v>20</v>
      </c>
      <c r="C759" s="27">
        <v>601301</v>
      </c>
    </row>
    <row r="760" spans="1:3" x14ac:dyDescent="0.3">
      <c r="A760" s="27">
        <v>2012</v>
      </c>
      <c r="B760" s="27" t="s">
        <v>113</v>
      </c>
      <c r="C760" s="27">
        <v>61885940</v>
      </c>
    </row>
    <row r="761" spans="1:3" x14ac:dyDescent="0.3">
      <c r="A761" s="27">
        <v>2012</v>
      </c>
      <c r="B761" s="27" t="s">
        <v>21</v>
      </c>
      <c r="C761" s="27">
        <v>8320767</v>
      </c>
    </row>
    <row r="762" spans="1:3" x14ac:dyDescent="0.3">
      <c r="A762" s="27">
        <v>2012</v>
      </c>
      <c r="B762" s="27" t="s">
        <v>22</v>
      </c>
      <c r="C762" s="27">
        <v>2700093</v>
      </c>
    </row>
    <row r="763" spans="1:3" x14ac:dyDescent="0.3">
      <c r="A763" s="27">
        <v>2012</v>
      </c>
      <c r="B763" s="27" t="s">
        <v>80</v>
      </c>
      <c r="C763" s="27">
        <v>1914030</v>
      </c>
    </row>
    <row r="764" spans="1:3" x14ac:dyDescent="0.3">
      <c r="A764" s="27">
        <v>2012</v>
      </c>
      <c r="B764" s="27" t="s">
        <v>23</v>
      </c>
      <c r="C764" s="27">
        <v>754327</v>
      </c>
    </row>
    <row r="765" spans="1:3" x14ac:dyDescent="0.3">
      <c r="A765" s="27">
        <v>2012</v>
      </c>
      <c r="B765" s="27" t="s">
        <v>24</v>
      </c>
      <c r="C765" s="27">
        <v>1131536</v>
      </c>
    </row>
    <row r="766" spans="1:3" x14ac:dyDescent="0.3">
      <c r="A766" s="27">
        <v>2012</v>
      </c>
      <c r="B766" s="27" t="s">
        <v>25</v>
      </c>
      <c r="C766" s="27">
        <v>920439</v>
      </c>
    </row>
    <row r="767" spans="1:3" x14ac:dyDescent="0.3">
      <c r="A767" s="27">
        <v>2012</v>
      </c>
      <c r="B767" s="27" t="s">
        <v>26</v>
      </c>
      <c r="C767" s="27">
        <v>2249</v>
      </c>
    </row>
    <row r="768" spans="1:3" x14ac:dyDescent="0.3">
      <c r="A768" s="27">
        <v>2012</v>
      </c>
      <c r="B768" s="27" t="s">
        <v>27</v>
      </c>
      <c r="C768" s="27">
        <v>1746406</v>
      </c>
    </row>
    <row r="769" spans="1:3" x14ac:dyDescent="0.3">
      <c r="A769" s="27">
        <v>2012</v>
      </c>
      <c r="B769" s="27" t="s">
        <v>28</v>
      </c>
      <c r="C769" s="27">
        <v>1465418</v>
      </c>
    </row>
    <row r="770" spans="1:3" x14ac:dyDescent="0.3">
      <c r="A770" s="27">
        <v>2012</v>
      </c>
      <c r="B770" s="27" t="s">
        <v>29</v>
      </c>
      <c r="C770" s="27">
        <v>1026311</v>
      </c>
    </row>
    <row r="771" spans="1:3" x14ac:dyDescent="0.3">
      <c r="A771" s="27">
        <v>2012</v>
      </c>
      <c r="B771" s="27" t="s">
        <v>30</v>
      </c>
      <c r="C771" s="27">
        <v>719807</v>
      </c>
    </row>
    <row r="772" spans="1:3" x14ac:dyDescent="0.3">
      <c r="A772" s="27">
        <v>2012</v>
      </c>
      <c r="B772" s="27" t="s">
        <v>31</v>
      </c>
      <c r="C772" s="27">
        <v>1381756</v>
      </c>
    </row>
    <row r="773" spans="1:3" x14ac:dyDescent="0.3">
      <c r="A773" s="27">
        <v>2012</v>
      </c>
      <c r="B773" s="27" t="s">
        <v>49</v>
      </c>
      <c r="C773" s="27">
        <v>895079</v>
      </c>
    </row>
    <row r="774" spans="1:3" x14ac:dyDescent="0.3">
      <c r="A774" s="27">
        <v>2012</v>
      </c>
      <c r="B774" s="27" t="s">
        <v>32</v>
      </c>
      <c r="C774" s="27">
        <v>864776</v>
      </c>
    </row>
    <row r="775" spans="1:3" x14ac:dyDescent="0.3">
      <c r="A775" s="27">
        <v>2012</v>
      </c>
      <c r="B775" s="27" t="s">
        <v>48</v>
      </c>
      <c r="C775" s="27">
        <v>689203</v>
      </c>
    </row>
    <row r="776" spans="1:3" x14ac:dyDescent="0.3">
      <c r="A776" s="27">
        <v>2012</v>
      </c>
      <c r="B776" s="27" t="s">
        <v>33</v>
      </c>
      <c r="C776" s="27">
        <v>803120</v>
      </c>
    </row>
    <row r="777" spans="1:3" x14ac:dyDescent="0.3">
      <c r="A777" s="27">
        <v>2012</v>
      </c>
      <c r="B777" s="27" t="s">
        <v>34</v>
      </c>
      <c r="C777" s="27">
        <v>703143</v>
      </c>
    </row>
    <row r="778" spans="1:3" x14ac:dyDescent="0.3">
      <c r="A778" s="27">
        <v>2012</v>
      </c>
      <c r="B778" s="27" t="s">
        <v>35</v>
      </c>
      <c r="C778" s="27">
        <v>315924</v>
      </c>
    </row>
    <row r="779" spans="1:3" x14ac:dyDescent="0.3">
      <c r="A779" s="27">
        <v>2012</v>
      </c>
      <c r="B779" s="27" t="s">
        <v>36</v>
      </c>
      <c r="C779" s="27">
        <v>1097047</v>
      </c>
    </row>
    <row r="780" spans="1:3" x14ac:dyDescent="0.3">
      <c r="A780" s="27">
        <v>2012</v>
      </c>
      <c r="B780" s="27" t="s">
        <v>37</v>
      </c>
      <c r="C780" s="27">
        <v>662243</v>
      </c>
    </row>
    <row r="781" spans="1:3" x14ac:dyDescent="0.3">
      <c r="A781" s="27">
        <v>2012</v>
      </c>
      <c r="B781" s="27" t="s">
        <v>114</v>
      </c>
      <c r="C781" s="27">
        <v>5308200</v>
      </c>
    </row>
    <row r="782" spans="1:3" x14ac:dyDescent="0.3">
      <c r="A782" s="27">
        <v>2012</v>
      </c>
      <c r="B782" s="27" t="s">
        <v>38</v>
      </c>
      <c r="C782" s="27">
        <v>475885</v>
      </c>
    </row>
    <row r="783" spans="1:3" x14ac:dyDescent="0.3">
      <c r="A783" s="27">
        <v>2012</v>
      </c>
      <c r="B783" s="27" t="s">
        <v>50</v>
      </c>
      <c r="C783" s="27">
        <v>1486646</v>
      </c>
    </row>
    <row r="784" spans="1:3" x14ac:dyDescent="0.3">
      <c r="A784" s="27">
        <v>2012</v>
      </c>
      <c r="B784" s="27" t="s">
        <v>39</v>
      </c>
      <c r="C784" s="27">
        <v>1348437</v>
      </c>
    </row>
    <row r="785" spans="1:3" x14ac:dyDescent="0.3">
      <c r="A785" s="27">
        <v>2012</v>
      </c>
      <c r="B785" s="27" t="s">
        <v>40</v>
      </c>
      <c r="C785" s="27">
        <v>1101004</v>
      </c>
    </row>
    <row r="786" spans="1:3" x14ac:dyDescent="0.3">
      <c r="A786" s="27">
        <v>2012</v>
      </c>
      <c r="B786" s="27" t="s">
        <v>41</v>
      </c>
      <c r="C786" s="27">
        <v>732697</v>
      </c>
    </row>
    <row r="787" spans="1:3" x14ac:dyDescent="0.3">
      <c r="A787" s="27">
        <v>2012</v>
      </c>
      <c r="B787" s="27" t="s">
        <v>42</v>
      </c>
      <c r="C787" s="27">
        <v>1145011</v>
      </c>
    </row>
    <row r="788" spans="1:3" x14ac:dyDescent="0.3">
      <c r="A788" s="27">
        <v>2012</v>
      </c>
      <c r="B788" s="27" t="s">
        <v>43</v>
      </c>
      <c r="C788" s="27">
        <v>1105765</v>
      </c>
    </row>
    <row r="789" spans="1:3" x14ac:dyDescent="0.3">
      <c r="A789" s="27">
        <v>2012</v>
      </c>
      <c r="B789" s="27" t="s">
        <v>115</v>
      </c>
      <c r="C789" s="27">
        <v>3070928</v>
      </c>
    </row>
    <row r="790" spans="1:3" x14ac:dyDescent="0.3">
      <c r="A790" s="27">
        <v>2012</v>
      </c>
      <c r="B790" s="27" t="s">
        <v>44</v>
      </c>
      <c r="C790" s="27">
        <v>550276</v>
      </c>
    </row>
    <row r="791" spans="1:3" x14ac:dyDescent="0.3">
      <c r="A791" s="27">
        <v>2012</v>
      </c>
      <c r="B791" s="27" t="s">
        <v>45</v>
      </c>
      <c r="C791" s="27">
        <v>2758833</v>
      </c>
    </row>
    <row r="792" spans="1:3" x14ac:dyDescent="0.3">
      <c r="A792" s="27">
        <v>2012</v>
      </c>
      <c r="B792" s="27" t="s">
        <v>46</v>
      </c>
      <c r="C792" s="27">
        <v>817521</v>
      </c>
    </row>
    <row r="793" spans="1:3" x14ac:dyDescent="0.3">
      <c r="A793" s="27">
        <v>2012</v>
      </c>
      <c r="B793" s="27" t="s">
        <v>47</v>
      </c>
      <c r="C793" s="27">
        <v>2241490</v>
      </c>
    </row>
    <row r="794" spans="1:3" x14ac:dyDescent="0.3">
      <c r="A794" s="27">
        <v>2013</v>
      </c>
      <c r="B794" s="27" t="s">
        <v>7</v>
      </c>
      <c r="C794" s="27">
        <v>1092297</v>
      </c>
    </row>
    <row r="795" spans="1:3" x14ac:dyDescent="0.3">
      <c r="A795" s="27">
        <v>2013</v>
      </c>
      <c r="B795" s="27" t="s">
        <v>8</v>
      </c>
      <c r="C795" s="27">
        <v>636721</v>
      </c>
    </row>
    <row r="796" spans="1:3" x14ac:dyDescent="0.3">
      <c r="A796" s="27">
        <v>2013</v>
      </c>
      <c r="B796" s="27" t="s">
        <v>9</v>
      </c>
      <c r="C796" s="27">
        <v>887207</v>
      </c>
    </row>
    <row r="797" spans="1:3" x14ac:dyDescent="0.3">
      <c r="A797" s="27">
        <v>2013</v>
      </c>
      <c r="B797" s="27" t="s">
        <v>10</v>
      </c>
      <c r="C797" s="27">
        <v>777590</v>
      </c>
    </row>
    <row r="798" spans="1:3" x14ac:dyDescent="0.3">
      <c r="A798" s="27">
        <v>2013</v>
      </c>
      <c r="B798" s="27" t="s">
        <v>11</v>
      </c>
      <c r="C798" s="27">
        <v>827484</v>
      </c>
    </row>
    <row r="799" spans="1:3" x14ac:dyDescent="0.3">
      <c r="A799" s="27">
        <v>2013</v>
      </c>
      <c r="B799" s="27" t="s">
        <v>12</v>
      </c>
      <c r="C799" s="27">
        <v>1039226</v>
      </c>
    </row>
    <row r="800" spans="1:3" x14ac:dyDescent="0.3">
      <c r="A800" s="27">
        <v>2013</v>
      </c>
      <c r="B800" s="27" t="s">
        <v>13</v>
      </c>
      <c r="C800" s="27">
        <v>559814</v>
      </c>
    </row>
    <row r="801" spans="1:3" x14ac:dyDescent="0.3">
      <c r="A801" s="27">
        <v>2013</v>
      </c>
      <c r="B801" s="27" t="s">
        <v>14</v>
      </c>
      <c r="C801" s="27">
        <v>540061</v>
      </c>
    </row>
    <row r="802" spans="1:3" x14ac:dyDescent="0.3">
      <c r="A802" s="27">
        <v>2013</v>
      </c>
      <c r="B802" s="27" t="s">
        <v>15</v>
      </c>
      <c r="C802" s="27">
        <v>498080</v>
      </c>
    </row>
    <row r="803" spans="1:3" x14ac:dyDescent="0.3">
      <c r="A803" s="27">
        <v>2013</v>
      </c>
      <c r="B803" s="27" t="s">
        <v>16</v>
      </c>
      <c r="C803" s="27">
        <v>1027814</v>
      </c>
    </row>
    <row r="804" spans="1:3" x14ac:dyDescent="0.3">
      <c r="A804" s="27">
        <v>2013</v>
      </c>
      <c r="B804" s="27" t="s">
        <v>51</v>
      </c>
      <c r="C804" s="27">
        <v>1686365</v>
      </c>
    </row>
    <row r="805" spans="1:3" x14ac:dyDescent="0.3">
      <c r="A805" s="27">
        <v>2013</v>
      </c>
      <c r="B805" s="27" t="s">
        <v>53</v>
      </c>
      <c r="C805" s="27">
        <v>1448633</v>
      </c>
    </row>
    <row r="806" spans="1:3" x14ac:dyDescent="0.3">
      <c r="A806" s="27">
        <v>2013</v>
      </c>
      <c r="B806" s="27" t="s">
        <v>17</v>
      </c>
      <c r="C806" s="27">
        <v>618770</v>
      </c>
    </row>
    <row r="807" spans="1:3" x14ac:dyDescent="0.3">
      <c r="A807" s="27">
        <v>2013</v>
      </c>
      <c r="B807" s="27" t="s">
        <v>18</v>
      </c>
      <c r="C807" s="27">
        <v>808677</v>
      </c>
    </row>
    <row r="808" spans="1:3" x14ac:dyDescent="0.3">
      <c r="A808" s="27">
        <v>2013</v>
      </c>
      <c r="B808" s="27" t="s">
        <v>112</v>
      </c>
      <c r="C808" s="27">
        <v>53918686</v>
      </c>
    </row>
    <row r="809" spans="1:3" x14ac:dyDescent="0.3">
      <c r="A809" s="27">
        <v>2013</v>
      </c>
      <c r="B809" s="27" t="s">
        <v>19</v>
      </c>
      <c r="C809" s="27">
        <v>1756952</v>
      </c>
    </row>
    <row r="810" spans="1:3" x14ac:dyDescent="0.3">
      <c r="A810" s="27">
        <v>2013</v>
      </c>
      <c r="B810" s="27" t="s">
        <v>20</v>
      </c>
      <c r="C810" s="27">
        <v>605213</v>
      </c>
    </row>
    <row r="811" spans="1:3" x14ac:dyDescent="0.3">
      <c r="A811" s="27">
        <v>2013</v>
      </c>
      <c r="B811" s="27" t="s">
        <v>113</v>
      </c>
      <c r="C811" s="27">
        <v>62306544</v>
      </c>
    </row>
    <row r="812" spans="1:3" x14ac:dyDescent="0.3">
      <c r="A812" s="27">
        <v>2013</v>
      </c>
      <c r="B812" s="27" t="s">
        <v>21</v>
      </c>
      <c r="C812" s="27">
        <v>8438987</v>
      </c>
    </row>
    <row r="813" spans="1:3" x14ac:dyDescent="0.3">
      <c r="A813" s="27">
        <v>2013</v>
      </c>
      <c r="B813" s="27" t="s">
        <v>22</v>
      </c>
      <c r="C813" s="27">
        <v>2714958</v>
      </c>
    </row>
    <row r="814" spans="1:3" x14ac:dyDescent="0.3">
      <c r="A814" s="27">
        <v>2013</v>
      </c>
      <c r="B814" s="27" t="s">
        <v>80</v>
      </c>
      <c r="C814" s="27">
        <v>1923481</v>
      </c>
    </row>
    <row r="815" spans="1:3" x14ac:dyDescent="0.3">
      <c r="A815" s="27">
        <v>2013</v>
      </c>
      <c r="B815" s="27" t="s">
        <v>23</v>
      </c>
      <c r="C815" s="27">
        <v>758618</v>
      </c>
    </row>
    <row r="816" spans="1:3" x14ac:dyDescent="0.3">
      <c r="A816" s="27">
        <v>2013</v>
      </c>
      <c r="B816" s="27" t="s">
        <v>24</v>
      </c>
      <c r="C816" s="27">
        <v>1143681</v>
      </c>
    </row>
    <row r="817" spans="1:3" x14ac:dyDescent="0.3">
      <c r="A817" s="27">
        <v>2013</v>
      </c>
      <c r="B817" s="27" t="s">
        <v>25</v>
      </c>
      <c r="C817" s="27">
        <v>921431</v>
      </c>
    </row>
    <row r="818" spans="1:3" x14ac:dyDescent="0.3">
      <c r="A818" s="27">
        <v>2013</v>
      </c>
      <c r="B818" s="27" t="s">
        <v>26</v>
      </c>
      <c r="C818" s="27">
        <v>2214</v>
      </c>
    </row>
    <row r="819" spans="1:3" x14ac:dyDescent="0.3">
      <c r="A819" s="27">
        <v>2013</v>
      </c>
      <c r="B819" s="27" t="s">
        <v>27</v>
      </c>
      <c r="C819" s="27">
        <v>1761105</v>
      </c>
    </row>
    <row r="820" spans="1:3" x14ac:dyDescent="0.3">
      <c r="A820" s="27">
        <v>2013</v>
      </c>
      <c r="B820" s="27" t="s">
        <v>28</v>
      </c>
      <c r="C820" s="27">
        <v>1470467</v>
      </c>
    </row>
    <row r="821" spans="1:3" x14ac:dyDescent="0.3">
      <c r="A821" s="27">
        <v>2013</v>
      </c>
      <c r="B821" s="27" t="s">
        <v>29</v>
      </c>
      <c r="C821" s="27">
        <v>1035566</v>
      </c>
    </row>
    <row r="822" spans="1:3" x14ac:dyDescent="0.3">
      <c r="A822" s="27">
        <v>2013</v>
      </c>
      <c r="B822" s="27" t="s">
        <v>30</v>
      </c>
      <c r="C822" s="27">
        <v>725901</v>
      </c>
    </row>
    <row r="823" spans="1:3" x14ac:dyDescent="0.3">
      <c r="A823" s="27">
        <v>2013</v>
      </c>
      <c r="B823" s="27" t="s">
        <v>31</v>
      </c>
      <c r="C823" s="27">
        <v>1382415</v>
      </c>
    </row>
    <row r="824" spans="1:3" x14ac:dyDescent="0.3">
      <c r="A824" s="27">
        <v>2013</v>
      </c>
      <c r="B824" s="27" t="s">
        <v>49</v>
      </c>
      <c r="C824" s="27">
        <v>893690</v>
      </c>
    </row>
    <row r="825" spans="1:3" x14ac:dyDescent="0.3">
      <c r="A825" s="27">
        <v>2013</v>
      </c>
      <c r="B825" s="27" t="s">
        <v>32</v>
      </c>
      <c r="C825" s="27">
        <v>870771</v>
      </c>
    </row>
    <row r="826" spans="1:3" x14ac:dyDescent="0.3">
      <c r="A826" s="27">
        <v>2013</v>
      </c>
      <c r="B826" s="27" t="s">
        <v>48</v>
      </c>
      <c r="C826" s="27">
        <v>688741</v>
      </c>
    </row>
    <row r="827" spans="1:3" x14ac:dyDescent="0.3">
      <c r="A827" s="27">
        <v>2013</v>
      </c>
      <c r="B827" s="27" t="s">
        <v>33</v>
      </c>
      <c r="C827" s="27">
        <v>805319</v>
      </c>
    </row>
    <row r="828" spans="1:3" x14ac:dyDescent="0.3">
      <c r="A828" s="27">
        <v>2013</v>
      </c>
      <c r="B828" s="27" t="s">
        <v>34</v>
      </c>
      <c r="C828" s="27">
        <v>711487</v>
      </c>
    </row>
    <row r="829" spans="1:3" x14ac:dyDescent="0.3">
      <c r="A829" s="27">
        <v>2013</v>
      </c>
      <c r="B829" s="27" t="s">
        <v>35</v>
      </c>
      <c r="C829" s="27">
        <v>315013</v>
      </c>
    </row>
    <row r="830" spans="1:3" x14ac:dyDescent="0.3">
      <c r="A830" s="27">
        <v>2013</v>
      </c>
      <c r="B830" s="27" t="s">
        <v>36</v>
      </c>
      <c r="C830" s="27">
        <v>1103800</v>
      </c>
    </row>
    <row r="831" spans="1:3" x14ac:dyDescent="0.3">
      <c r="A831" s="27">
        <v>2013</v>
      </c>
      <c r="B831" s="27" t="s">
        <v>37</v>
      </c>
      <c r="C831" s="27">
        <v>669390</v>
      </c>
    </row>
    <row r="832" spans="1:3" x14ac:dyDescent="0.3">
      <c r="A832" s="27">
        <v>2013</v>
      </c>
      <c r="B832" s="27" t="s">
        <v>114</v>
      </c>
      <c r="C832" s="27">
        <v>5316800</v>
      </c>
    </row>
    <row r="833" spans="1:3" x14ac:dyDescent="0.3">
      <c r="A833" s="27">
        <v>2013</v>
      </c>
      <c r="B833" s="27" t="s">
        <v>38</v>
      </c>
      <c r="C833" s="27">
        <v>477195</v>
      </c>
    </row>
    <row r="834" spans="1:3" x14ac:dyDescent="0.3">
      <c r="A834" s="27">
        <v>2013</v>
      </c>
      <c r="B834" s="27" t="s">
        <v>50</v>
      </c>
      <c r="C834" s="27">
        <v>1488627</v>
      </c>
    </row>
    <row r="835" spans="1:3" x14ac:dyDescent="0.3">
      <c r="A835" s="27">
        <v>2013</v>
      </c>
      <c r="B835" s="27" t="s">
        <v>39</v>
      </c>
      <c r="C835" s="27">
        <v>1352510</v>
      </c>
    </row>
    <row r="836" spans="1:3" x14ac:dyDescent="0.3">
      <c r="A836" s="27">
        <v>2013</v>
      </c>
      <c r="B836" s="27" t="s">
        <v>40</v>
      </c>
      <c r="C836" s="27">
        <v>1106141</v>
      </c>
    </row>
    <row r="837" spans="1:3" x14ac:dyDescent="0.3">
      <c r="A837" s="27">
        <v>2013</v>
      </c>
      <c r="B837" s="27" t="s">
        <v>41</v>
      </c>
      <c r="C837" s="27">
        <v>734875</v>
      </c>
    </row>
    <row r="838" spans="1:3" x14ac:dyDescent="0.3">
      <c r="A838" s="27">
        <v>2013</v>
      </c>
      <c r="B838" s="27" t="s">
        <v>42</v>
      </c>
      <c r="C838" s="27">
        <v>1156631</v>
      </c>
    </row>
    <row r="839" spans="1:3" x14ac:dyDescent="0.3">
      <c r="A839" s="27">
        <v>2013</v>
      </c>
      <c r="B839" s="27" t="s">
        <v>43</v>
      </c>
      <c r="C839" s="27">
        <v>1109702</v>
      </c>
    </row>
    <row r="840" spans="1:3" x14ac:dyDescent="0.3">
      <c r="A840" s="27">
        <v>2013</v>
      </c>
      <c r="B840" s="27" t="s">
        <v>115</v>
      </c>
      <c r="C840" s="27">
        <v>3071058</v>
      </c>
    </row>
    <row r="841" spans="1:3" x14ac:dyDescent="0.3">
      <c r="A841" s="27">
        <v>2013</v>
      </c>
      <c r="B841" s="27" t="s">
        <v>44</v>
      </c>
      <c r="C841" s="27">
        <v>553178</v>
      </c>
    </row>
    <row r="842" spans="1:3" x14ac:dyDescent="0.3">
      <c r="A842" s="27">
        <v>2013</v>
      </c>
      <c r="B842" s="27" t="s">
        <v>45</v>
      </c>
      <c r="C842" s="27">
        <v>2781813</v>
      </c>
    </row>
    <row r="843" spans="1:3" x14ac:dyDescent="0.3">
      <c r="A843" s="27">
        <v>2013</v>
      </c>
      <c r="B843" s="27" t="s">
        <v>46</v>
      </c>
      <c r="C843" s="27">
        <v>825301</v>
      </c>
    </row>
    <row r="844" spans="1:3" x14ac:dyDescent="0.3">
      <c r="A844" s="27">
        <v>2013</v>
      </c>
      <c r="B844" s="27" t="s">
        <v>47</v>
      </c>
      <c r="C844" s="27">
        <v>2255832</v>
      </c>
    </row>
    <row r="845" spans="1:3" x14ac:dyDescent="0.3">
      <c r="A845" s="27">
        <v>2014</v>
      </c>
      <c r="B845" s="27" t="s">
        <v>7</v>
      </c>
      <c r="C845" s="27">
        <v>1102356</v>
      </c>
    </row>
    <row r="846" spans="1:3" x14ac:dyDescent="0.3">
      <c r="A846" s="27">
        <v>2014</v>
      </c>
      <c r="B846" s="27" t="s">
        <v>8</v>
      </c>
      <c r="C846" s="27">
        <v>647671</v>
      </c>
    </row>
    <row r="847" spans="1:3" x14ac:dyDescent="0.3">
      <c r="A847" s="27">
        <v>2014</v>
      </c>
      <c r="B847" s="27" t="s">
        <v>9</v>
      </c>
      <c r="C847" s="27">
        <v>897767</v>
      </c>
    </row>
    <row r="848" spans="1:3" x14ac:dyDescent="0.3">
      <c r="A848" s="27">
        <v>2014</v>
      </c>
      <c r="B848" s="27" t="s">
        <v>10</v>
      </c>
      <c r="C848" s="27">
        <v>788561</v>
      </c>
    </row>
    <row r="849" spans="1:3" x14ac:dyDescent="0.3">
      <c r="A849" s="27">
        <v>2014</v>
      </c>
      <c r="B849" s="27" t="s">
        <v>11</v>
      </c>
      <c r="C849" s="27">
        <v>838791</v>
      </c>
    </row>
    <row r="850" spans="1:3" x14ac:dyDescent="0.3">
      <c r="A850" s="27">
        <v>2014</v>
      </c>
      <c r="B850" s="27" t="s">
        <v>12</v>
      </c>
      <c r="C850" s="27">
        <v>1047402</v>
      </c>
    </row>
    <row r="851" spans="1:3" x14ac:dyDescent="0.3">
      <c r="A851" s="27">
        <v>2014</v>
      </c>
      <c r="B851" s="27" t="s">
        <v>13</v>
      </c>
      <c r="C851" s="27">
        <v>561607</v>
      </c>
    </row>
    <row r="852" spans="1:3" x14ac:dyDescent="0.3">
      <c r="A852" s="27">
        <v>2014</v>
      </c>
      <c r="B852" s="27" t="s">
        <v>14</v>
      </c>
      <c r="C852" s="27">
        <v>543778</v>
      </c>
    </row>
    <row r="853" spans="1:3" x14ac:dyDescent="0.3">
      <c r="A853" s="27">
        <v>2014</v>
      </c>
      <c r="B853" s="27" t="s">
        <v>15</v>
      </c>
      <c r="C853" s="27">
        <v>498303</v>
      </c>
    </row>
    <row r="854" spans="1:3" x14ac:dyDescent="0.3">
      <c r="A854" s="27">
        <v>2014</v>
      </c>
      <c r="B854" s="27" t="s">
        <v>16</v>
      </c>
      <c r="C854" s="27">
        <v>1031646</v>
      </c>
    </row>
    <row r="855" spans="1:3" x14ac:dyDescent="0.3">
      <c r="A855" s="27">
        <v>2014</v>
      </c>
      <c r="B855" s="27" t="s">
        <v>51</v>
      </c>
      <c r="C855" s="27">
        <v>1700743</v>
      </c>
    </row>
    <row r="856" spans="1:3" x14ac:dyDescent="0.3">
      <c r="A856" s="27">
        <v>2014</v>
      </c>
      <c r="B856" s="27" t="s">
        <v>53</v>
      </c>
      <c r="C856" s="27">
        <v>1461763</v>
      </c>
    </row>
    <row r="857" spans="1:3" x14ac:dyDescent="0.3">
      <c r="A857" s="27">
        <v>2014</v>
      </c>
      <c r="B857" s="27" t="s">
        <v>17</v>
      </c>
      <c r="C857" s="27">
        <v>619429</v>
      </c>
    </row>
    <row r="858" spans="1:3" x14ac:dyDescent="0.3">
      <c r="A858" s="27">
        <v>2014</v>
      </c>
      <c r="B858" s="27" t="s">
        <v>18</v>
      </c>
      <c r="C858" s="27">
        <v>813576</v>
      </c>
    </row>
    <row r="859" spans="1:3" x14ac:dyDescent="0.3">
      <c r="A859" s="27">
        <v>2014</v>
      </c>
      <c r="B859" s="27" t="s">
        <v>112</v>
      </c>
      <c r="C859" s="27">
        <v>54370319</v>
      </c>
    </row>
    <row r="860" spans="1:3" x14ac:dyDescent="0.3">
      <c r="A860" s="27">
        <v>2014</v>
      </c>
      <c r="B860" s="27" t="s">
        <v>19</v>
      </c>
      <c r="C860" s="27">
        <v>1779577</v>
      </c>
    </row>
    <row r="861" spans="1:3" x14ac:dyDescent="0.3">
      <c r="A861" s="27">
        <v>2014</v>
      </c>
      <c r="B861" s="27" t="s">
        <v>20</v>
      </c>
      <c r="C861" s="27">
        <v>611331</v>
      </c>
    </row>
    <row r="862" spans="1:3" x14ac:dyDescent="0.3">
      <c r="A862" s="27">
        <v>2014</v>
      </c>
      <c r="B862" s="27" t="s">
        <v>113</v>
      </c>
      <c r="C862" s="27">
        <v>62775507</v>
      </c>
    </row>
    <row r="863" spans="1:3" x14ac:dyDescent="0.3">
      <c r="A863" s="27">
        <v>2014</v>
      </c>
      <c r="B863" s="27" t="s">
        <v>21</v>
      </c>
      <c r="C863" s="27">
        <v>8547192</v>
      </c>
    </row>
    <row r="864" spans="1:3" x14ac:dyDescent="0.3">
      <c r="A864" s="27">
        <v>2014</v>
      </c>
      <c r="B864" s="27" t="s">
        <v>22</v>
      </c>
      <c r="C864" s="27">
        <v>2733895</v>
      </c>
    </row>
    <row r="865" spans="1:3" x14ac:dyDescent="0.3">
      <c r="A865" s="27">
        <v>2014</v>
      </c>
      <c r="B865" s="27" t="s">
        <v>80</v>
      </c>
      <c r="C865" s="27">
        <v>1936277</v>
      </c>
    </row>
    <row r="866" spans="1:3" x14ac:dyDescent="0.3">
      <c r="A866" s="27">
        <v>2014</v>
      </c>
      <c r="B866" s="27" t="s">
        <v>23</v>
      </c>
      <c r="C866" s="27">
        <v>764255</v>
      </c>
    </row>
    <row r="867" spans="1:3" x14ac:dyDescent="0.3">
      <c r="A867" s="27">
        <v>2014</v>
      </c>
      <c r="B867" s="27" t="s">
        <v>24</v>
      </c>
      <c r="C867" s="27">
        <v>1156321</v>
      </c>
    </row>
    <row r="868" spans="1:3" x14ac:dyDescent="0.3">
      <c r="A868" s="27">
        <v>2014</v>
      </c>
      <c r="B868" s="27" t="s">
        <v>25</v>
      </c>
      <c r="C868" s="27">
        <v>924757</v>
      </c>
    </row>
    <row r="869" spans="1:3" x14ac:dyDescent="0.3">
      <c r="A869" s="27">
        <v>2014</v>
      </c>
      <c r="B869" s="27" t="s">
        <v>26</v>
      </c>
      <c r="C869" s="27">
        <v>2188</v>
      </c>
    </row>
    <row r="870" spans="1:3" x14ac:dyDescent="0.3">
      <c r="A870" s="27">
        <v>2014</v>
      </c>
      <c r="B870" s="27" t="s">
        <v>27</v>
      </c>
      <c r="C870" s="27">
        <v>1780164</v>
      </c>
    </row>
    <row r="871" spans="1:3" x14ac:dyDescent="0.3">
      <c r="A871" s="27">
        <v>2014</v>
      </c>
      <c r="B871" s="27" t="s">
        <v>28</v>
      </c>
      <c r="C871" s="27">
        <v>1475344</v>
      </c>
    </row>
    <row r="872" spans="1:3" x14ac:dyDescent="0.3">
      <c r="A872" s="27">
        <v>2014</v>
      </c>
      <c r="B872" s="27" t="s">
        <v>29</v>
      </c>
      <c r="C872" s="27">
        <v>1046623</v>
      </c>
    </row>
    <row r="873" spans="1:3" x14ac:dyDescent="0.3">
      <c r="A873" s="27">
        <v>2014</v>
      </c>
      <c r="B873" s="27" t="s">
        <v>30</v>
      </c>
      <c r="C873" s="27">
        <v>732981</v>
      </c>
    </row>
    <row r="874" spans="1:3" x14ac:dyDescent="0.3">
      <c r="A874" s="27">
        <v>2014</v>
      </c>
      <c r="B874" s="27" t="s">
        <v>31</v>
      </c>
      <c r="C874" s="27">
        <v>1386152</v>
      </c>
    </row>
    <row r="875" spans="1:3" x14ac:dyDescent="0.3">
      <c r="A875" s="27">
        <v>2014</v>
      </c>
      <c r="B875" s="27" t="s">
        <v>49</v>
      </c>
      <c r="C875" s="27">
        <v>893170</v>
      </c>
    </row>
    <row r="876" spans="1:3" x14ac:dyDescent="0.3">
      <c r="A876" s="27">
        <v>2014</v>
      </c>
      <c r="B876" s="27" t="s">
        <v>32</v>
      </c>
      <c r="C876" s="27">
        <v>876986</v>
      </c>
    </row>
    <row r="877" spans="1:3" x14ac:dyDescent="0.3">
      <c r="A877" s="27">
        <v>2014</v>
      </c>
      <c r="B877" s="27" t="s">
        <v>48</v>
      </c>
      <c r="C877" s="27">
        <v>689349</v>
      </c>
    </row>
    <row r="878" spans="1:3" x14ac:dyDescent="0.3">
      <c r="A878" s="27">
        <v>2014</v>
      </c>
      <c r="B878" s="27" t="s">
        <v>33</v>
      </c>
      <c r="C878" s="27">
        <v>805878</v>
      </c>
    </row>
    <row r="879" spans="1:3" x14ac:dyDescent="0.3">
      <c r="A879" s="27">
        <v>2014</v>
      </c>
      <c r="B879" s="27" t="s">
        <v>34</v>
      </c>
      <c r="C879" s="27">
        <v>721673</v>
      </c>
    </row>
    <row r="880" spans="1:3" x14ac:dyDescent="0.3">
      <c r="A880" s="27">
        <v>2014</v>
      </c>
      <c r="B880" s="27" t="s">
        <v>35</v>
      </c>
      <c r="C880" s="27">
        <v>315274</v>
      </c>
    </row>
    <row r="881" spans="1:3" x14ac:dyDescent="0.3">
      <c r="A881" s="27">
        <v>2014</v>
      </c>
      <c r="B881" s="27" t="s">
        <v>36</v>
      </c>
      <c r="C881" s="27">
        <v>1109706</v>
      </c>
    </row>
    <row r="882" spans="1:3" x14ac:dyDescent="0.3">
      <c r="A882" s="27">
        <v>2014</v>
      </c>
      <c r="B882" s="27" t="s">
        <v>37</v>
      </c>
      <c r="C882" s="27">
        <v>676621</v>
      </c>
    </row>
    <row r="883" spans="1:3" x14ac:dyDescent="0.3">
      <c r="A883" s="27">
        <v>2014</v>
      </c>
      <c r="B883" s="27" t="s">
        <v>114</v>
      </c>
      <c r="C883" s="27">
        <v>5331400</v>
      </c>
    </row>
    <row r="884" spans="1:3" x14ac:dyDescent="0.3">
      <c r="A884" s="27">
        <v>2014</v>
      </c>
      <c r="B884" s="27" t="s">
        <v>38</v>
      </c>
      <c r="C884" s="27">
        <v>480046</v>
      </c>
    </row>
    <row r="885" spans="1:3" x14ac:dyDescent="0.3">
      <c r="A885" s="27">
        <v>2014</v>
      </c>
      <c r="B885" s="27" t="s">
        <v>50</v>
      </c>
      <c r="C885" s="27">
        <v>1491269</v>
      </c>
    </row>
    <row r="886" spans="1:3" x14ac:dyDescent="0.3">
      <c r="A886" s="27">
        <v>2014</v>
      </c>
      <c r="B886" s="27" t="s">
        <v>39</v>
      </c>
      <c r="C886" s="27">
        <v>1356290</v>
      </c>
    </row>
    <row r="887" spans="1:3" x14ac:dyDescent="0.3">
      <c r="A887" s="27">
        <v>2014</v>
      </c>
      <c r="B887" s="27" t="s">
        <v>40</v>
      </c>
      <c r="C887" s="27">
        <v>1109707</v>
      </c>
    </row>
    <row r="888" spans="1:3" x14ac:dyDescent="0.3">
      <c r="A888" s="27">
        <v>2014</v>
      </c>
      <c r="B888" s="27" t="s">
        <v>41</v>
      </c>
      <c r="C888" s="27">
        <v>740175</v>
      </c>
    </row>
    <row r="889" spans="1:3" x14ac:dyDescent="0.3">
      <c r="A889" s="27">
        <v>2014</v>
      </c>
      <c r="B889" s="27" t="s">
        <v>42</v>
      </c>
      <c r="C889" s="27">
        <v>1166995</v>
      </c>
    </row>
    <row r="890" spans="1:3" x14ac:dyDescent="0.3">
      <c r="A890" s="27">
        <v>2014</v>
      </c>
      <c r="B890" s="27" t="s">
        <v>43</v>
      </c>
      <c r="C890" s="27">
        <v>1114172</v>
      </c>
    </row>
    <row r="891" spans="1:3" x14ac:dyDescent="0.3">
      <c r="A891" s="27">
        <v>2014</v>
      </c>
      <c r="B891" s="27" t="s">
        <v>115</v>
      </c>
      <c r="C891" s="27">
        <v>3073788</v>
      </c>
    </row>
    <row r="892" spans="1:3" x14ac:dyDescent="0.3">
      <c r="A892" s="27">
        <v>2014</v>
      </c>
      <c r="B892" s="27" t="s">
        <v>44</v>
      </c>
      <c r="C892" s="27">
        <v>557454</v>
      </c>
    </row>
    <row r="893" spans="1:3" x14ac:dyDescent="0.3">
      <c r="A893" s="27">
        <v>2014</v>
      </c>
      <c r="B893" s="27" t="s">
        <v>45</v>
      </c>
      <c r="C893" s="27">
        <v>2805420</v>
      </c>
    </row>
    <row r="894" spans="1:3" x14ac:dyDescent="0.3">
      <c r="A894" s="27">
        <v>2014</v>
      </c>
      <c r="B894" s="27" t="s">
        <v>46</v>
      </c>
      <c r="C894" s="27">
        <v>833969</v>
      </c>
    </row>
    <row r="895" spans="1:3" x14ac:dyDescent="0.3">
      <c r="A895" s="27">
        <v>2014</v>
      </c>
      <c r="B895" s="27" t="s">
        <v>47</v>
      </c>
      <c r="C895" s="27">
        <v>2269503</v>
      </c>
    </row>
    <row r="896" spans="1:3" x14ac:dyDescent="0.3">
      <c r="A896" s="27">
        <v>2015</v>
      </c>
      <c r="B896" s="27" t="s">
        <v>7</v>
      </c>
      <c r="C896" s="27">
        <v>1117093</v>
      </c>
    </row>
    <row r="897" spans="1:3" x14ac:dyDescent="0.3">
      <c r="A897" s="27">
        <v>2015</v>
      </c>
      <c r="B897" s="27" t="s">
        <v>8</v>
      </c>
      <c r="C897" s="27">
        <v>658723</v>
      </c>
    </row>
    <row r="898" spans="1:3" x14ac:dyDescent="0.3">
      <c r="A898" s="27">
        <v>2015</v>
      </c>
      <c r="B898" s="27" t="s">
        <v>9</v>
      </c>
      <c r="C898" s="27">
        <v>909113</v>
      </c>
    </row>
    <row r="899" spans="1:3" x14ac:dyDescent="0.3">
      <c r="A899" s="27">
        <v>2015</v>
      </c>
      <c r="B899" s="27" t="s">
        <v>10</v>
      </c>
      <c r="C899" s="27">
        <v>799782</v>
      </c>
    </row>
    <row r="900" spans="1:3" x14ac:dyDescent="0.3">
      <c r="A900" s="27">
        <v>2015</v>
      </c>
      <c r="B900" s="27" t="s">
        <v>11</v>
      </c>
      <c r="C900" s="27">
        <v>851257</v>
      </c>
    </row>
    <row r="901" spans="1:3" x14ac:dyDescent="0.3">
      <c r="A901" s="27">
        <v>2015</v>
      </c>
      <c r="B901" s="27" t="s">
        <v>12</v>
      </c>
      <c r="C901" s="27">
        <v>1053731</v>
      </c>
    </row>
    <row r="902" spans="1:3" x14ac:dyDescent="0.3">
      <c r="A902" s="27">
        <v>2015</v>
      </c>
      <c r="B902" s="27" t="s">
        <v>13</v>
      </c>
      <c r="C902" s="27">
        <v>562887</v>
      </c>
    </row>
    <row r="903" spans="1:3" x14ac:dyDescent="0.3">
      <c r="A903" s="27">
        <v>2015</v>
      </c>
      <c r="B903" s="27" t="s">
        <v>14</v>
      </c>
      <c r="C903" s="27">
        <v>547334</v>
      </c>
    </row>
    <row r="904" spans="1:3" x14ac:dyDescent="0.3">
      <c r="A904" s="27">
        <v>2015</v>
      </c>
      <c r="B904" s="27" t="s">
        <v>15</v>
      </c>
      <c r="C904" s="27">
        <v>498718</v>
      </c>
    </row>
    <row r="905" spans="1:3" x14ac:dyDescent="0.3">
      <c r="A905" s="27">
        <v>2015</v>
      </c>
      <c r="B905" s="27" t="s">
        <v>16</v>
      </c>
      <c r="C905" s="27">
        <v>1034779</v>
      </c>
    </row>
    <row r="906" spans="1:3" x14ac:dyDescent="0.3">
      <c r="A906" s="27">
        <v>2015</v>
      </c>
      <c r="B906" s="27" t="s">
        <v>51</v>
      </c>
      <c r="C906" s="27">
        <v>1713742</v>
      </c>
    </row>
    <row r="907" spans="1:3" x14ac:dyDescent="0.3">
      <c r="A907" s="27">
        <v>2015</v>
      </c>
      <c r="B907" s="27" t="s">
        <v>53</v>
      </c>
      <c r="C907" s="27">
        <v>1473409</v>
      </c>
    </row>
    <row r="908" spans="1:3" x14ac:dyDescent="0.3">
      <c r="A908" s="27">
        <v>2015</v>
      </c>
      <c r="B908" s="27" t="s">
        <v>17</v>
      </c>
      <c r="C908" s="27">
        <v>619912</v>
      </c>
    </row>
    <row r="909" spans="1:3" x14ac:dyDescent="0.3">
      <c r="A909" s="27">
        <v>2015</v>
      </c>
      <c r="B909" s="27" t="s">
        <v>18</v>
      </c>
      <c r="C909" s="27">
        <v>817971</v>
      </c>
    </row>
    <row r="910" spans="1:3" x14ac:dyDescent="0.3">
      <c r="A910" s="27">
        <v>2015</v>
      </c>
      <c r="B910" s="27" t="s">
        <v>112</v>
      </c>
      <c r="C910" s="27">
        <v>54808676</v>
      </c>
    </row>
    <row r="911" spans="1:3" x14ac:dyDescent="0.3">
      <c r="A911" s="27">
        <v>2015</v>
      </c>
      <c r="B911" s="27" t="s">
        <v>19</v>
      </c>
      <c r="C911" s="27">
        <v>1793535</v>
      </c>
    </row>
    <row r="912" spans="1:3" x14ac:dyDescent="0.3">
      <c r="A912" s="27">
        <v>2015</v>
      </c>
      <c r="B912" s="27" t="s">
        <v>20</v>
      </c>
      <c r="C912" s="27">
        <v>617671</v>
      </c>
    </row>
    <row r="913" spans="1:3" x14ac:dyDescent="0.3">
      <c r="A913" s="27">
        <v>2015</v>
      </c>
      <c r="B913" s="27" t="s">
        <v>113</v>
      </c>
      <c r="C913" s="27">
        <v>63232015</v>
      </c>
    </row>
    <row r="914" spans="1:3" x14ac:dyDescent="0.3">
      <c r="A914" s="27">
        <v>2015</v>
      </c>
      <c r="B914" s="27" t="s">
        <v>21</v>
      </c>
      <c r="C914" s="27">
        <v>8659545</v>
      </c>
    </row>
    <row r="915" spans="1:3" x14ac:dyDescent="0.3">
      <c r="A915" s="27">
        <v>2015</v>
      </c>
      <c r="B915" s="27" t="s">
        <v>22</v>
      </c>
      <c r="C915" s="27">
        <v>2756962</v>
      </c>
    </row>
    <row r="916" spans="1:3" x14ac:dyDescent="0.3">
      <c r="A916" s="27">
        <v>2015</v>
      </c>
      <c r="B916" s="27" t="s">
        <v>80</v>
      </c>
      <c r="C916" s="27">
        <v>1950196</v>
      </c>
    </row>
    <row r="917" spans="1:3" x14ac:dyDescent="0.3">
      <c r="A917" s="27">
        <v>2015</v>
      </c>
      <c r="B917" s="27" t="s">
        <v>23</v>
      </c>
      <c r="C917" s="27">
        <v>768243</v>
      </c>
    </row>
    <row r="918" spans="1:3" x14ac:dyDescent="0.3">
      <c r="A918" s="27">
        <v>2015</v>
      </c>
      <c r="B918" s="27" t="s">
        <v>24</v>
      </c>
      <c r="C918" s="27">
        <v>1167308</v>
      </c>
    </row>
    <row r="919" spans="1:3" x14ac:dyDescent="0.3">
      <c r="A919" s="27">
        <v>2015</v>
      </c>
      <c r="B919" s="27" t="s">
        <v>25</v>
      </c>
      <c r="C919" s="27">
        <v>925798</v>
      </c>
    </row>
    <row r="920" spans="1:3" x14ac:dyDescent="0.3">
      <c r="A920" s="27">
        <v>2015</v>
      </c>
      <c r="B920" s="27" t="s">
        <v>26</v>
      </c>
      <c r="C920" s="27">
        <v>2238</v>
      </c>
    </row>
    <row r="921" spans="1:3" x14ac:dyDescent="0.3">
      <c r="A921" s="27">
        <v>2015</v>
      </c>
      <c r="B921" s="27" t="s">
        <v>27</v>
      </c>
      <c r="C921" s="27">
        <v>1793053</v>
      </c>
    </row>
    <row r="922" spans="1:3" x14ac:dyDescent="0.3">
      <c r="A922" s="27">
        <v>2015</v>
      </c>
      <c r="B922" s="27" t="s">
        <v>28</v>
      </c>
      <c r="C922" s="27">
        <v>1481431</v>
      </c>
    </row>
    <row r="923" spans="1:3" x14ac:dyDescent="0.3">
      <c r="A923" s="27">
        <v>2015</v>
      </c>
      <c r="B923" s="27" t="s">
        <v>29</v>
      </c>
      <c r="C923" s="27">
        <v>1059406</v>
      </c>
    </row>
    <row r="924" spans="1:3" x14ac:dyDescent="0.3">
      <c r="A924" s="27">
        <v>2015</v>
      </c>
      <c r="B924" s="27" t="s">
        <v>30</v>
      </c>
      <c r="C924" s="27">
        <v>738351</v>
      </c>
    </row>
    <row r="925" spans="1:3" x14ac:dyDescent="0.3">
      <c r="A925" s="27">
        <v>2015</v>
      </c>
      <c r="B925" s="27" t="s">
        <v>31</v>
      </c>
      <c r="C925" s="27">
        <v>1391809</v>
      </c>
    </row>
    <row r="926" spans="1:3" x14ac:dyDescent="0.3">
      <c r="A926" s="27">
        <v>2015</v>
      </c>
      <c r="B926" s="27" t="s">
        <v>49</v>
      </c>
      <c r="C926" s="27">
        <v>891852</v>
      </c>
    </row>
    <row r="927" spans="1:3" x14ac:dyDescent="0.3">
      <c r="A927" s="27">
        <v>2015</v>
      </c>
      <c r="B927" s="27" t="s">
        <v>32</v>
      </c>
      <c r="C927" s="27">
        <v>882938</v>
      </c>
    </row>
    <row r="928" spans="1:3" x14ac:dyDescent="0.3">
      <c r="A928" s="27">
        <v>2015</v>
      </c>
      <c r="B928" s="27" t="s">
        <v>48</v>
      </c>
      <c r="C928" s="27">
        <v>688371</v>
      </c>
    </row>
    <row r="929" spans="1:3" x14ac:dyDescent="0.3">
      <c r="A929" s="27">
        <v>2015</v>
      </c>
      <c r="B929" s="27" t="s">
        <v>33</v>
      </c>
      <c r="C929" s="27">
        <v>806923</v>
      </c>
    </row>
    <row r="930" spans="1:3" x14ac:dyDescent="0.3">
      <c r="A930" s="27">
        <v>2015</v>
      </c>
      <c r="B930" s="27" t="s">
        <v>34</v>
      </c>
      <c r="C930" s="27">
        <v>733189</v>
      </c>
    </row>
    <row r="931" spans="1:3" x14ac:dyDescent="0.3">
      <c r="A931" s="27">
        <v>2015</v>
      </c>
      <c r="B931" s="27" t="s">
        <v>35</v>
      </c>
      <c r="C931" s="27">
        <v>314188</v>
      </c>
    </row>
    <row r="932" spans="1:3" x14ac:dyDescent="0.3">
      <c r="A932" s="27">
        <v>2015</v>
      </c>
      <c r="B932" s="27" t="s">
        <v>36</v>
      </c>
      <c r="C932" s="27">
        <v>1115915</v>
      </c>
    </row>
    <row r="933" spans="1:3" x14ac:dyDescent="0.3">
      <c r="A933" s="27">
        <v>2015</v>
      </c>
      <c r="B933" s="27" t="s">
        <v>37</v>
      </c>
      <c r="C933" s="27">
        <v>682571</v>
      </c>
    </row>
    <row r="934" spans="1:3" x14ac:dyDescent="0.3">
      <c r="A934" s="27">
        <v>2015</v>
      </c>
      <c r="B934" s="27" t="s">
        <v>114</v>
      </c>
      <c r="C934" s="27">
        <v>5350600</v>
      </c>
    </row>
    <row r="935" spans="1:3" x14ac:dyDescent="0.3">
      <c r="A935" s="27">
        <v>2015</v>
      </c>
      <c r="B935" s="27" t="s">
        <v>38</v>
      </c>
      <c r="C935" s="27">
        <v>483649</v>
      </c>
    </row>
    <row r="936" spans="1:3" x14ac:dyDescent="0.3">
      <c r="A936" s="27">
        <v>2015</v>
      </c>
      <c r="B936" s="27" t="s">
        <v>50</v>
      </c>
      <c r="C936" s="27">
        <v>1492516</v>
      </c>
    </row>
    <row r="937" spans="1:3" x14ac:dyDescent="0.3">
      <c r="A937" s="27">
        <v>2015</v>
      </c>
      <c r="B937" s="27" t="s">
        <v>39</v>
      </c>
      <c r="C937" s="27">
        <v>1359690</v>
      </c>
    </row>
    <row r="938" spans="1:3" x14ac:dyDescent="0.3">
      <c r="A938" s="27">
        <v>2015</v>
      </c>
      <c r="B938" s="27" t="s">
        <v>40</v>
      </c>
      <c r="C938" s="27">
        <v>1111262</v>
      </c>
    </row>
    <row r="939" spans="1:3" x14ac:dyDescent="0.3">
      <c r="A939" s="27">
        <v>2015</v>
      </c>
      <c r="B939" s="27" t="s">
        <v>41</v>
      </c>
      <c r="C939" s="27">
        <v>744501</v>
      </c>
    </row>
    <row r="940" spans="1:3" x14ac:dyDescent="0.3">
      <c r="A940" s="27">
        <v>2015</v>
      </c>
      <c r="B940" s="27" t="s">
        <v>42</v>
      </c>
      <c r="C940" s="27">
        <v>1174418</v>
      </c>
    </row>
    <row r="941" spans="1:3" x14ac:dyDescent="0.3">
      <c r="A941" s="27">
        <v>2015</v>
      </c>
      <c r="B941" s="27" t="s">
        <v>43</v>
      </c>
      <c r="C941" s="27">
        <v>1114817</v>
      </c>
    </row>
    <row r="942" spans="1:3" x14ac:dyDescent="0.3">
      <c r="A942" s="27">
        <v>2015</v>
      </c>
      <c r="B942" s="27" t="s">
        <v>115</v>
      </c>
      <c r="C942" s="27">
        <v>3072739</v>
      </c>
    </row>
    <row r="943" spans="1:3" x14ac:dyDescent="0.3">
      <c r="A943" s="27">
        <v>2015</v>
      </c>
      <c r="B943" s="27" t="s">
        <v>44</v>
      </c>
      <c r="C943" s="27">
        <v>561471</v>
      </c>
    </row>
    <row r="944" spans="1:3" x14ac:dyDescent="0.3">
      <c r="A944" s="27">
        <v>2015</v>
      </c>
      <c r="B944" s="27" t="s">
        <v>45</v>
      </c>
      <c r="C944" s="27">
        <v>2831662</v>
      </c>
    </row>
    <row r="945" spans="1:3" x14ac:dyDescent="0.3">
      <c r="A945" s="27">
        <v>2015</v>
      </c>
      <c r="B945" s="27" t="s">
        <v>46</v>
      </c>
      <c r="C945" s="27">
        <v>842534</v>
      </c>
    </row>
    <row r="946" spans="1:3" x14ac:dyDescent="0.3">
      <c r="A946" s="27">
        <v>2015</v>
      </c>
      <c r="B946" s="27" t="s">
        <v>47</v>
      </c>
      <c r="C946" s="27">
        <v>2284951</v>
      </c>
    </row>
    <row r="947" spans="1:3" x14ac:dyDescent="0.3">
      <c r="A947" s="27">
        <v>2016</v>
      </c>
      <c r="B947" s="27" t="s">
        <v>7</v>
      </c>
      <c r="C947" s="27">
        <v>1133563</v>
      </c>
    </row>
    <row r="948" spans="1:3" x14ac:dyDescent="0.3">
      <c r="A948" s="27">
        <v>2016</v>
      </c>
      <c r="B948" s="27" t="s">
        <v>8</v>
      </c>
      <c r="C948" s="27">
        <v>669564</v>
      </c>
    </row>
    <row r="949" spans="1:3" x14ac:dyDescent="0.3">
      <c r="A949" s="27">
        <v>2016</v>
      </c>
      <c r="B949" s="27" t="s">
        <v>9</v>
      </c>
      <c r="C949" s="27">
        <v>920301</v>
      </c>
    </row>
    <row r="950" spans="1:3" x14ac:dyDescent="0.3">
      <c r="A950" s="27">
        <v>2016</v>
      </c>
      <c r="B950" s="27" t="s">
        <v>10</v>
      </c>
      <c r="C950" s="27">
        <v>809750</v>
      </c>
    </row>
    <row r="951" spans="1:3" x14ac:dyDescent="0.3">
      <c r="A951" s="27">
        <v>2016</v>
      </c>
      <c r="B951" s="27" t="s">
        <v>11</v>
      </c>
      <c r="C951" s="27">
        <v>862377</v>
      </c>
    </row>
    <row r="952" spans="1:3" x14ac:dyDescent="0.3">
      <c r="A952" s="27">
        <v>2016</v>
      </c>
      <c r="B952" s="27" t="s">
        <v>12</v>
      </c>
      <c r="C952" s="27">
        <v>1061562</v>
      </c>
    </row>
    <row r="953" spans="1:3" x14ac:dyDescent="0.3">
      <c r="A953" s="27">
        <v>2016</v>
      </c>
      <c r="B953" s="27" t="s">
        <v>13</v>
      </c>
      <c r="C953" s="27">
        <v>564665</v>
      </c>
    </row>
    <row r="954" spans="1:3" x14ac:dyDescent="0.3">
      <c r="A954" s="27">
        <v>2016</v>
      </c>
      <c r="B954" s="27" t="s">
        <v>14</v>
      </c>
      <c r="C954" s="27">
        <v>551203</v>
      </c>
    </row>
    <row r="955" spans="1:3" x14ac:dyDescent="0.3">
      <c r="A955" s="27">
        <v>2016</v>
      </c>
      <c r="B955" s="27" t="s">
        <v>15</v>
      </c>
      <c r="C955" s="27">
        <v>498946</v>
      </c>
    </row>
    <row r="956" spans="1:3" x14ac:dyDescent="0.3">
      <c r="A956" s="27">
        <v>2016</v>
      </c>
      <c r="B956" s="27" t="s">
        <v>16</v>
      </c>
      <c r="C956" s="27">
        <v>1039840</v>
      </c>
    </row>
    <row r="957" spans="1:3" x14ac:dyDescent="0.3">
      <c r="A957" s="27">
        <v>2016</v>
      </c>
      <c r="B957" s="27" t="s">
        <v>51</v>
      </c>
      <c r="C957" s="27">
        <v>1729218</v>
      </c>
    </row>
    <row r="958" spans="1:3" x14ac:dyDescent="0.3">
      <c r="A958" s="27">
        <v>2016</v>
      </c>
      <c r="B958" s="27" t="s">
        <v>53</v>
      </c>
      <c r="C958" s="27">
        <v>1486686</v>
      </c>
    </row>
    <row r="959" spans="1:3" x14ac:dyDescent="0.3">
      <c r="A959" s="27">
        <v>2016</v>
      </c>
      <c r="B959" s="27" t="s">
        <v>17</v>
      </c>
      <c r="C959" s="27">
        <v>620689</v>
      </c>
    </row>
    <row r="960" spans="1:3" x14ac:dyDescent="0.3">
      <c r="A960" s="27">
        <v>2016</v>
      </c>
      <c r="B960" s="27" t="s">
        <v>18</v>
      </c>
      <c r="C960" s="27">
        <v>823185</v>
      </c>
    </row>
    <row r="961" spans="1:3" x14ac:dyDescent="0.3">
      <c r="A961" s="27">
        <v>2016</v>
      </c>
      <c r="B961" s="27" t="s">
        <v>112</v>
      </c>
      <c r="C961" s="27">
        <v>55289034</v>
      </c>
    </row>
    <row r="962" spans="1:3" x14ac:dyDescent="0.3">
      <c r="A962" s="27">
        <v>2016</v>
      </c>
      <c r="B962" s="27" t="s">
        <v>19</v>
      </c>
      <c r="C962" s="27">
        <v>1809967</v>
      </c>
    </row>
    <row r="963" spans="1:3" x14ac:dyDescent="0.3">
      <c r="A963" s="27">
        <v>2016</v>
      </c>
      <c r="B963" s="27" t="s">
        <v>20</v>
      </c>
      <c r="C963" s="27">
        <v>624076</v>
      </c>
    </row>
    <row r="964" spans="1:3" x14ac:dyDescent="0.3">
      <c r="A964" s="27">
        <v>2016</v>
      </c>
      <c r="B964" s="27" t="s">
        <v>113</v>
      </c>
      <c r="C964" s="27">
        <v>63739799</v>
      </c>
    </row>
    <row r="965" spans="1:3" x14ac:dyDescent="0.3">
      <c r="A965" s="27">
        <v>2016</v>
      </c>
      <c r="B965" s="27" t="s">
        <v>21</v>
      </c>
      <c r="C965" s="27">
        <v>8743651</v>
      </c>
    </row>
    <row r="966" spans="1:3" x14ac:dyDescent="0.3">
      <c r="A966" s="27">
        <v>2016</v>
      </c>
      <c r="B966" s="27" t="s">
        <v>22</v>
      </c>
      <c r="C966" s="27">
        <v>2784566</v>
      </c>
    </row>
    <row r="967" spans="1:3" x14ac:dyDescent="0.3">
      <c r="A967" s="27">
        <v>2016</v>
      </c>
      <c r="B967" s="27" t="s">
        <v>80</v>
      </c>
      <c r="C967" s="27">
        <v>1966660</v>
      </c>
    </row>
    <row r="968" spans="1:3" x14ac:dyDescent="0.3">
      <c r="A968" s="27">
        <v>2016</v>
      </c>
      <c r="B968" s="27" t="s">
        <v>23</v>
      </c>
      <c r="C968" s="27">
        <v>774187</v>
      </c>
    </row>
    <row r="969" spans="1:3" x14ac:dyDescent="0.3">
      <c r="A969" s="27">
        <v>2016</v>
      </c>
      <c r="B969" s="27" t="s">
        <v>24</v>
      </c>
      <c r="C969" s="27">
        <v>1180234</v>
      </c>
    </row>
    <row r="970" spans="1:3" x14ac:dyDescent="0.3">
      <c r="A970" s="27">
        <v>2016</v>
      </c>
      <c r="B970" s="27" t="s">
        <v>25</v>
      </c>
      <c r="C970" s="27">
        <v>930712</v>
      </c>
    </row>
    <row r="971" spans="1:3" x14ac:dyDescent="0.3">
      <c r="A971" s="27">
        <v>2016</v>
      </c>
      <c r="B971" s="27" t="s">
        <v>26</v>
      </c>
      <c r="C971" s="27">
        <v>2236</v>
      </c>
    </row>
    <row r="972" spans="1:3" x14ac:dyDescent="0.3">
      <c r="A972" s="27">
        <v>2016</v>
      </c>
      <c r="B972" s="27" t="s">
        <v>27</v>
      </c>
      <c r="C972" s="27">
        <v>1808526</v>
      </c>
    </row>
    <row r="973" spans="1:3" x14ac:dyDescent="0.3">
      <c r="A973" s="27">
        <v>2016</v>
      </c>
      <c r="B973" s="27" t="s">
        <v>28</v>
      </c>
      <c r="C973" s="27">
        <v>1488803</v>
      </c>
    </row>
    <row r="974" spans="1:3" x14ac:dyDescent="0.3">
      <c r="A974" s="27">
        <v>2016</v>
      </c>
      <c r="B974" s="27" t="s">
        <v>29</v>
      </c>
      <c r="C974" s="27">
        <v>1073921</v>
      </c>
    </row>
    <row r="975" spans="1:3" x14ac:dyDescent="0.3">
      <c r="A975" s="27">
        <v>2016</v>
      </c>
      <c r="B975" s="27" t="s">
        <v>30</v>
      </c>
      <c r="C975" s="27">
        <v>746141</v>
      </c>
    </row>
    <row r="976" spans="1:3" x14ac:dyDescent="0.3">
      <c r="A976" s="27">
        <v>2016</v>
      </c>
      <c r="B976" s="27" t="s">
        <v>31</v>
      </c>
      <c r="C976" s="27">
        <v>1400264</v>
      </c>
    </row>
    <row r="977" spans="1:3" x14ac:dyDescent="0.3">
      <c r="A977" s="27">
        <v>2016</v>
      </c>
      <c r="B977" s="27" t="s">
        <v>49</v>
      </c>
      <c r="C977" s="27">
        <v>892154</v>
      </c>
    </row>
    <row r="978" spans="1:3" x14ac:dyDescent="0.3">
      <c r="A978" s="27">
        <v>2016</v>
      </c>
      <c r="B978" s="27" t="s">
        <v>32</v>
      </c>
      <c r="C978" s="27">
        <v>891150</v>
      </c>
    </row>
    <row r="979" spans="1:3" x14ac:dyDescent="0.3">
      <c r="A979" s="27">
        <v>2016</v>
      </c>
      <c r="B979" s="27" t="s">
        <v>48</v>
      </c>
      <c r="C979" s="27">
        <v>687418</v>
      </c>
    </row>
    <row r="980" spans="1:3" x14ac:dyDescent="0.3">
      <c r="A980" s="27">
        <v>2016</v>
      </c>
      <c r="B980" s="27" t="s">
        <v>33</v>
      </c>
      <c r="C980" s="27">
        <v>808662</v>
      </c>
    </row>
    <row r="981" spans="1:3" x14ac:dyDescent="0.3">
      <c r="A981" s="27">
        <v>2016</v>
      </c>
      <c r="B981" s="27" t="s">
        <v>34</v>
      </c>
      <c r="C981" s="27">
        <v>746666</v>
      </c>
    </row>
    <row r="982" spans="1:3" x14ac:dyDescent="0.3">
      <c r="A982" s="27">
        <v>2016</v>
      </c>
      <c r="B982" s="27" t="s">
        <v>35</v>
      </c>
      <c r="C982" s="27">
        <v>314327</v>
      </c>
    </row>
    <row r="983" spans="1:3" x14ac:dyDescent="0.3">
      <c r="A983" s="27">
        <v>2016</v>
      </c>
      <c r="B983" s="27" t="s">
        <v>36</v>
      </c>
      <c r="C983" s="27">
        <v>1125047</v>
      </c>
    </row>
    <row r="984" spans="1:3" x14ac:dyDescent="0.3">
      <c r="A984" s="27">
        <v>2016</v>
      </c>
      <c r="B984" s="27" t="s">
        <v>37</v>
      </c>
      <c r="C984" s="27">
        <v>690541</v>
      </c>
    </row>
    <row r="985" spans="1:3" x14ac:dyDescent="0.3">
      <c r="A985" s="27">
        <v>2016</v>
      </c>
      <c r="B985" s="27" t="s">
        <v>114</v>
      </c>
      <c r="C985" s="27">
        <v>5373600</v>
      </c>
    </row>
    <row r="986" spans="1:3" x14ac:dyDescent="0.3">
      <c r="A986" s="27">
        <v>2016</v>
      </c>
      <c r="B986" s="27" t="s">
        <v>38</v>
      </c>
      <c r="C986" s="27">
        <v>488188</v>
      </c>
    </row>
    <row r="987" spans="1:3" x14ac:dyDescent="0.3">
      <c r="A987" s="27">
        <v>2016</v>
      </c>
      <c r="B987" s="27" t="s">
        <v>50</v>
      </c>
      <c r="C987" s="27">
        <v>1497593</v>
      </c>
    </row>
    <row r="988" spans="1:3" x14ac:dyDescent="0.3">
      <c r="A988" s="27">
        <v>2016</v>
      </c>
      <c r="B988" s="27" t="s">
        <v>39</v>
      </c>
      <c r="C988" s="27">
        <v>1366070</v>
      </c>
    </row>
    <row r="989" spans="1:3" x14ac:dyDescent="0.3">
      <c r="A989" s="27">
        <v>2016</v>
      </c>
      <c r="B989" s="27" t="s">
        <v>40</v>
      </c>
      <c r="C989" s="27">
        <v>1117398</v>
      </c>
    </row>
    <row r="990" spans="1:3" x14ac:dyDescent="0.3">
      <c r="A990" s="27">
        <v>2016</v>
      </c>
      <c r="B990" s="27" t="s">
        <v>41</v>
      </c>
      <c r="C990" s="27">
        <v>747783</v>
      </c>
    </row>
    <row r="991" spans="1:3" x14ac:dyDescent="0.3">
      <c r="A991" s="27">
        <v>2016</v>
      </c>
      <c r="B991" s="27" t="s">
        <v>42</v>
      </c>
      <c r="C991" s="27">
        <v>1182180</v>
      </c>
    </row>
    <row r="992" spans="1:3" x14ac:dyDescent="0.3">
      <c r="A992" s="27">
        <v>2016</v>
      </c>
      <c r="B992" s="27" t="s">
        <v>43</v>
      </c>
      <c r="C992" s="27">
        <v>1118572</v>
      </c>
    </row>
    <row r="993" spans="1:3" x14ac:dyDescent="0.3">
      <c r="A993" s="27">
        <v>2016</v>
      </c>
      <c r="B993" s="27" t="s">
        <v>115</v>
      </c>
      <c r="C993" s="27">
        <v>3077165</v>
      </c>
    </row>
    <row r="994" spans="1:3" x14ac:dyDescent="0.3">
      <c r="A994" s="27">
        <v>2016</v>
      </c>
      <c r="B994" s="27" t="s">
        <v>44</v>
      </c>
      <c r="C994" s="27">
        <v>566625</v>
      </c>
    </row>
    <row r="995" spans="1:3" x14ac:dyDescent="0.3">
      <c r="A995" s="27">
        <v>2016</v>
      </c>
      <c r="B995" s="27" t="s">
        <v>45</v>
      </c>
      <c r="C995" s="27">
        <v>2865850</v>
      </c>
    </row>
    <row r="996" spans="1:3" x14ac:dyDescent="0.3">
      <c r="A996" s="27">
        <v>2016</v>
      </c>
      <c r="B996" s="27" t="s">
        <v>46</v>
      </c>
      <c r="C996" s="27">
        <v>851868</v>
      </c>
    </row>
    <row r="997" spans="1:3" x14ac:dyDescent="0.3">
      <c r="A997" s="27">
        <v>2016</v>
      </c>
      <c r="B997" s="27" t="s">
        <v>47</v>
      </c>
      <c r="C997" s="27">
        <v>2302614</v>
      </c>
    </row>
    <row r="998" spans="1:3" x14ac:dyDescent="0.3">
      <c r="A998" s="27">
        <v>2017</v>
      </c>
      <c r="B998" s="27" t="s">
        <v>7</v>
      </c>
      <c r="C998" s="27">
        <v>1142087</v>
      </c>
    </row>
    <row r="999" spans="1:3" x14ac:dyDescent="0.3">
      <c r="A999" s="27">
        <v>2017</v>
      </c>
      <c r="B999" s="27" t="s">
        <v>8</v>
      </c>
      <c r="C999" s="27">
        <v>673944</v>
      </c>
    </row>
    <row r="1000" spans="1:3" x14ac:dyDescent="0.3">
      <c r="A1000" s="27">
        <v>2017</v>
      </c>
      <c r="B1000" s="27" t="s">
        <v>9</v>
      </c>
      <c r="C1000" s="27">
        <v>926825</v>
      </c>
    </row>
    <row r="1001" spans="1:3" x14ac:dyDescent="0.3">
      <c r="A1001" s="27">
        <v>2017</v>
      </c>
      <c r="B1001" s="27" t="s">
        <v>10</v>
      </c>
      <c r="C1001" s="27">
        <v>815350</v>
      </c>
    </row>
    <row r="1002" spans="1:3" x14ac:dyDescent="0.3">
      <c r="A1002" s="27">
        <v>2017</v>
      </c>
      <c r="B1002" s="27" t="s">
        <v>11</v>
      </c>
      <c r="C1002" s="27">
        <v>869702</v>
      </c>
    </row>
    <row r="1003" spans="1:3" x14ac:dyDescent="0.3">
      <c r="A1003" s="27">
        <v>2017</v>
      </c>
      <c r="B1003" s="27" t="s">
        <v>12</v>
      </c>
      <c r="C1003" s="27">
        <v>1069436</v>
      </c>
    </row>
    <row r="1004" spans="1:3" x14ac:dyDescent="0.3">
      <c r="A1004" s="27">
        <v>2017</v>
      </c>
      <c r="B1004" s="27" t="s">
        <v>13</v>
      </c>
      <c r="C1004" s="27">
        <v>566149</v>
      </c>
    </row>
    <row r="1005" spans="1:3" x14ac:dyDescent="0.3">
      <c r="A1005" s="27">
        <v>2017</v>
      </c>
      <c r="B1005" s="27" t="s">
        <v>14</v>
      </c>
      <c r="C1005" s="27">
        <v>556921</v>
      </c>
    </row>
    <row r="1006" spans="1:3" x14ac:dyDescent="0.3">
      <c r="A1006" s="27">
        <v>2017</v>
      </c>
      <c r="B1006" s="27" t="s">
        <v>15</v>
      </c>
      <c r="C1006" s="27">
        <v>498693</v>
      </c>
    </row>
    <row r="1007" spans="1:3" x14ac:dyDescent="0.3">
      <c r="A1007" s="27">
        <v>2017</v>
      </c>
      <c r="B1007" s="27" t="s">
        <v>16</v>
      </c>
      <c r="C1007" s="27">
        <v>1043986</v>
      </c>
    </row>
    <row r="1008" spans="1:3" x14ac:dyDescent="0.3">
      <c r="A1008" s="27">
        <v>2017</v>
      </c>
      <c r="B1008" s="27" t="s">
        <v>51</v>
      </c>
      <c r="C1008" s="27">
        <v>1744870</v>
      </c>
    </row>
    <row r="1009" spans="1:3" x14ac:dyDescent="0.3">
      <c r="A1009" s="27">
        <v>2017</v>
      </c>
      <c r="B1009" s="27" t="s">
        <v>53</v>
      </c>
      <c r="C1009" s="27">
        <v>1498906</v>
      </c>
    </row>
    <row r="1010" spans="1:3" x14ac:dyDescent="0.3">
      <c r="A1010" s="27">
        <v>2017</v>
      </c>
      <c r="B1010" s="27" t="s">
        <v>17</v>
      </c>
      <c r="C1010" s="27">
        <v>622452</v>
      </c>
    </row>
    <row r="1011" spans="1:3" x14ac:dyDescent="0.3">
      <c r="A1011" s="27">
        <v>2017</v>
      </c>
      <c r="B1011" s="27" t="s">
        <v>18</v>
      </c>
      <c r="C1011" s="27">
        <v>824197</v>
      </c>
    </row>
    <row r="1012" spans="1:3" x14ac:dyDescent="0.3">
      <c r="A1012" s="27">
        <v>2017</v>
      </c>
      <c r="B1012" s="27" t="s">
        <v>112</v>
      </c>
      <c r="C1012" s="27">
        <v>55619548</v>
      </c>
    </row>
    <row r="1013" spans="1:3" x14ac:dyDescent="0.3">
      <c r="A1013" s="27">
        <v>2017</v>
      </c>
      <c r="B1013" s="27" t="s">
        <v>19</v>
      </c>
      <c r="C1013" s="27">
        <v>1822045</v>
      </c>
    </row>
    <row r="1014" spans="1:3" x14ac:dyDescent="0.3">
      <c r="A1014" s="27">
        <v>2017</v>
      </c>
      <c r="B1014" s="27" t="s">
        <v>20</v>
      </c>
      <c r="C1014" s="27">
        <v>629712</v>
      </c>
    </row>
    <row r="1015" spans="1:3" x14ac:dyDescent="0.3">
      <c r="A1015" s="27">
        <v>2017</v>
      </c>
      <c r="B1015" s="27" t="s">
        <v>113</v>
      </c>
      <c r="C1015" s="27">
        <v>64089114</v>
      </c>
    </row>
    <row r="1016" spans="1:3" x14ac:dyDescent="0.3">
      <c r="A1016" s="27">
        <v>2017</v>
      </c>
      <c r="B1016" s="27" t="s">
        <v>21</v>
      </c>
      <c r="C1016" s="27">
        <v>8776229</v>
      </c>
    </row>
    <row r="1017" spans="1:3" x14ac:dyDescent="0.3">
      <c r="A1017" s="27">
        <v>2017</v>
      </c>
      <c r="B1017" s="27" t="s">
        <v>22</v>
      </c>
      <c r="C1017" s="27">
        <v>2804283</v>
      </c>
    </row>
    <row r="1018" spans="1:3" x14ac:dyDescent="0.3">
      <c r="A1018" s="27">
        <v>2017</v>
      </c>
      <c r="B1018" s="27" t="s">
        <v>80</v>
      </c>
      <c r="C1018" s="27">
        <v>1976517</v>
      </c>
    </row>
    <row r="1019" spans="1:3" x14ac:dyDescent="0.3">
      <c r="A1019" s="27">
        <v>2017</v>
      </c>
      <c r="B1019" s="27" t="s">
        <v>23</v>
      </c>
      <c r="C1019" s="27">
        <v>778727</v>
      </c>
    </row>
    <row r="1020" spans="1:3" x14ac:dyDescent="0.3">
      <c r="A1020" s="27">
        <v>2017</v>
      </c>
      <c r="B1020" s="27" t="s">
        <v>24</v>
      </c>
      <c r="C1020" s="27">
        <v>1185014</v>
      </c>
    </row>
    <row r="1021" spans="1:3" x14ac:dyDescent="0.3">
      <c r="A1021" s="27">
        <v>2017</v>
      </c>
      <c r="B1021" s="27" t="s">
        <v>25</v>
      </c>
      <c r="C1021" s="27">
        <v>933578</v>
      </c>
    </row>
    <row r="1022" spans="1:3" x14ac:dyDescent="0.3">
      <c r="A1022" s="27">
        <v>2017</v>
      </c>
      <c r="B1022" s="27" t="s">
        <v>26</v>
      </c>
      <c r="C1022" s="27">
        <v>2170</v>
      </c>
    </row>
    <row r="1023" spans="1:3" x14ac:dyDescent="0.3">
      <c r="A1023" s="27">
        <v>2017</v>
      </c>
      <c r="B1023" s="27" t="s">
        <v>27</v>
      </c>
      <c r="C1023" s="27">
        <v>1821359</v>
      </c>
    </row>
    <row r="1024" spans="1:3" x14ac:dyDescent="0.3">
      <c r="A1024" s="27">
        <v>2017</v>
      </c>
      <c r="B1024" s="27" t="s">
        <v>28</v>
      </c>
      <c r="C1024" s="27">
        <v>1496853</v>
      </c>
    </row>
    <row r="1025" spans="1:3" x14ac:dyDescent="0.3">
      <c r="A1025" s="27">
        <v>2017</v>
      </c>
      <c r="B1025" s="27" t="s">
        <v>29</v>
      </c>
      <c r="C1025" s="27">
        <v>1089182</v>
      </c>
    </row>
    <row r="1026" spans="1:3" x14ac:dyDescent="0.3">
      <c r="A1026" s="27">
        <v>2017</v>
      </c>
      <c r="B1026" s="27" t="s">
        <v>30</v>
      </c>
      <c r="C1026" s="27">
        <v>753031</v>
      </c>
    </row>
    <row r="1027" spans="1:3" x14ac:dyDescent="0.3">
      <c r="A1027" s="27">
        <v>2017</v>
      </c>
      <c r="B1027" s="27" t="s">
        <v>31</v>
      </c>
      <c r="C1027" s="27">
        <v>1406500</v>
      </c>
    </row>
    <row r="1028" spans="1:3" x14ac:dyDescent="0.3">
      <c r="A1028" s="27">
        <v>2017</v>
      </c>
      <c r="B1028" s="27" t="s">
        <v>49</v>
      </c>
      <c r="C1028" s="27">
        <v>891334</v>
      </c>
    </row>
    <row r="1029" spans="1:3" x14ac:dyDescent="0.3">
      <c r="A1029" s="27">
        <v>2017</v>
      </c>
      <c r="B1029" s="27" t="s">
        <v>32</v>
      </c>
      <c r="C1029" s="27">
        <v>898548</v>
      </c>
    </row>
    <row r="1030" spans="1:3" x14ac:dyDescent="0.3">
      <c r="A1030" s="27">
        <v>2017</v>
      </c>
      <c r="B1030" s="27" t="s">
        <v>48</v>
      </c>
      <c r="C1030" s="27">
        <v>687156</v>
      </c>
    </row>
    <row r="1031" spans="1:3" x14ac:dyDescent="0.3">
      <c r="A1031" s="27">
        <v>2017</v>
      </c>
      <c r="B1031" s="27" t="s">
        <v>33</v>
      </c>
      <c r="C1031" s="27">
        <v>810837</v>
      </c>
    </row>
    <row r="1032" spans="1:3" x14ac:dyDescent="0.3">
      <c r="A1032" s="27">
        <v>2017</v>
      </c>
      <c r="B1032" s="27" t="s">
        <v>34</v>
      </c>
      <c r="C1032" s="27">
        <v>759436</v>
      </c>
    </row>
    <row r="1033" spans="1:3" x14ac:dyDescent="0.3">
      <c r="A1033" s="27">
        <v>2017</v>
      </c>
      <c r="B1033" s="27" t="s">
        <v>35</v>
      </c>
      <c r="C1033" s="27">
        <v>315663</v>
      </c>
    </row>
    <row r="1034" spans="1:3" x14ac:dyDescent="0.3">
      <c r="A1034" s="27">
        <v>2017</v>
      </c>
      <c r="B1034" s="27" t="s">
        <v>36</v>
      </c>
      <c r="C1034" s="27">
        <v>1132711</v>
      </c>
    </row>
    <row r="1035" spans="1:3" x14ac:dyDescent="0.3">
      <c r="A1035" s="27">
        <v>2017</v>
      </c>
      <c r="B1035" s="27" t="s">
        <v>37</v>
      </c>
      <c r="C1035" s="27">
        <v>696188</v>
      </c>
    </row>
    <row r="1036" spans="1:3" x14ac:dyDescent="0.3">
      <c r="A1036" s="27">
        <v>2017</v>
      </c>
      <c r="B1036" s="27" t="s">
        <v>114</v>
      </c>
      <c r="C1036" s="27">
        <v>5388200</v>
      </c>
    </row>
    <row r="1037" spans="1:3" x14ac:dyDescent="0.3">
      <c r="A1037" s="27">
        <v>2017</v>
      </c>
      <c r="B1037" s="27" t="s">
        <v>38</v>
      </c>
      <c r="C1037" s="27">
        <v>492760</v>
      </c>
    </row>
    <row r="1038" spans="1:3" x14ac:dyDescent="0.3">
      <c r="A1038" s="27">
        <v>2017</v>
      </c>
      <c r="B1038" s="27" t="s">
        <v>50</v>
      </c>
      <c r="C1038" s="27">
        <v>1502876</v>
      </c>
    </row>
    <row r="1039" spans="1:3" x14ac:dyDescent="0.3">
      <c r="A1039" s="27">
        <v>2017</v>
      </c>
      <c r="B1039" s="27" t="s">
        <v>39</v>
      </c>
      <c r="C1039" s="27">
        <v>1368187</v>
      </c>
    </row>
    <row r="1040" spans="1:3" x14ac:dyDescent="0.3">
      <c r="A1040" s="27">
        <v>2017</v>
      </c>
      <c r="B1040" s="27" t="s">
        <v>40</v>
      </c>
      <c r="C1040" s="27">
        <v>1121763</v>
      </c>
    </row>
    <row r="1041" spans="1:3" x14ac:dyDescent="0.3">
      <c r="A1041" s="27">
        <v>2017</v>
      </c>
      <c r="B1041" s="27" t="s">
        <v>41</v>
      </c>
      <c r="C1041" s="27">
        <v>753590</v>
      </c>
    </row>
    <row r="1042" spans="1:3" x14ac:dyDescent="0.3">
      <c r="A1042" s="27">
        <v>2017</v>
      </c>
      <c r="B1042" s="27" t="s">
        <v>42</v>
      </c>
      <c r="C1042" s="27">
        <v>1185103</v>
      </c>
    </row>
    <row r="1043" spans="1:3" x14ac:dyDescent="0.3">
      <c r="A1043" s="27">
        <v>2017</v>
      </c>
      <c r="B1043" s="27" t="s">
        <v>43</v>
      </c>
      <c r="C1043" s="27">
        <v>1119523</v>
      </c>
    </row>
    <row r="1044" spans="1:3" x14ac:dyDescent="0.3">
      <c r="A1044" s="27">
        <v>2017</v>
      </c>
      <c r="B1044" s="27" t="s">
        <v>115</v>
      </c>
      <c r="C1044" s="27">
        <v>3081366</v>
      </c>
    </row>
    <row r="1045" spans="1:3" x14ac:dyDescent="0.3">
      <c r="A1045" s="27">
        <v>2017</v>
      </c>
      <c r="B1045" s="27" t="s">
        <v>44</v>
      </c>
      <c r="C1045" s="27">
        <v>572303</v>
      </c>
    </row>
    <row r="1046" spans="1:3" x14ac:dyDescent="0.3">
      <c r="A1046" s="27">
        <v>2017</v>
      </c>
      <c r="B1046" s="27" t="s">
        <v>45</v>
      </c>
      <c r="C1046" s="27">
        <v>2889499</v>
      </c>
    </row>
    <row r="1047" spans="1:3" x14ac:dyDescent="0.3">
      <c r="A1047" s="27">
        <v>2017</v>
      </c>
      <c r="B1047" s="27" t="s">
        <v>46</v>
      </c>
      <c r="C1047" s="27">
        <v>859537</v>
      </c>
    </row>
    <row r="1048" spans="1:3" x14ac:dyDescent="0.3">
      <c r="A1048" s="27">
        <v>2017</v>
      </c>
      <c r="B1048" s="27" t="s">
        <v>47</v>
      </c>
      <c r="C1048" s="27">
        <v>2315182</v>
      </c>
    </row>
    <row r="1049" spans="1:3" x14ac:dyDescent="0.3">
      <c r="A1049" s="27">
        <v>2018</v>
      </c>
      <c r="B1049" s="27" t="s">
        <v>7</v>
      </c>
      <c r="C1049" s="27">
        <v>1152594</v>
      </c>
    </row>
    <row r="1050" spans="1:3" x14ac:dyDescent="0.3">
      <c r="A1050" s="27">
        <v>2018</v>
      </c>
      <c r="B1050" s="27" t="s">
        <v>8</v>
      </c>
      <c r="C1050" s="27">
        <v>680234</v>
      </c>
    </row>
    <row r="1051" spans="1:3" x14ac:dyDescent="0.3">
      <c r="A1051" s="27">
        <v>2018</v>
      </c>
      <c r="B1051" s="27" t="s">
        <v>9</v>
      </c>
      <c r="C1051" s="27">
        <v>934602</v>
      </c>
    </row>
    <row r="1052" spans="1:3" x14ac:dyDescent="0.3">
      <c r="A1052" s="27">
        <v>2018</v>
      </c>
      <c r="B1052" s="27" t="s">
        <v>10</v>
      </c>
      <c r="C1052" s="27">
        <v>820875</v>
      </c>
    </row>
    <row r="1053" spans="1:3" x14ac:dyDescent="0.3">
      <c r="A1053" s="27">
        <v>2018</v>
      </c>
      <c r="B1053" s="27" t="s">
        <v>11</v>
      </c>
      <c r="C1053" s="27">
        <v>876713</v>
      </c>
    </row>
    <row r="1054" spans="1:3" x14ac:dyDescent="0.3">
      <c r="A1054" s="27">
        <v>2018</v>
      </c>
      <c r="B1054" s="27" t="s">
        <v>12</v>
      </c>
      <c r="C1054" s="27">
        <v>1076848</v>
      </c>
    </row>
    <row r="1055" spans="1:3" x14ac:dyDescent="0.3">
      <c r="A1055" s="27">
        <v>2018</v>
      </c>
      <c r="B1055" s="27" t="s">
        <v>13</v>
      </c>
      <c r="C1055" s="27">
        <v>567130</v>
      </c>
    </row>
    <row r="1056" spans="1:3" x14ac:dyDescent="0.3">
      <c r="A1056" s="27">
        <v>2018</v>
      </c>
      <c r="B1056" s="27" t="s">
        <v>14</v>
      </c>
      <c r="C1056" s="27">
        <v>559961</v>
      </c>
    </row>
    <row r="1057" spans="1:3" x14ac:dyDescent="0.3">
      <c r="A1057" s="27">
        <v>2018</v>
      </c>
      <c r="B1057" s="27" t="s">
        <v>15</v>
      </c>
      <c r="C1057" s="27">
        <v>498941</v>
      </c>
    </row>
    <row r="1058" spans="1:3" x14ac:dyDescent="0.3">
      <c r="A1058" s="27">
        <v>2018</v>
      </c>
      <c r="B1058" s="27" t="s">
        <v>16</v>
      </c>
      <c r="C1058" s="27">
        <v>1047321</v>
      </c>
    </row>
    <row r="1059" spans="1:3" x14ac:dyDescent="0.3">
      <c r="A1059" s="27">
        <v>2018</v>
      </c>
      <c r="B1059" s="27" t="s">
        <v>51</v>
      </c>
      <c r="C1059" s="27">
        <v>1755782</v>
      </c>
    </row>
    <row r="1060" spans="1:3" x14ac:dyDescent="0.3">
      <c r="A1060" s="27">
        <v>2018</v>
      </c>
      <c r="B1060" s="27" t="s">
        <v>53</v>
      </c>
      <c r="C1060" s="27">
        <v>1504545</v>
      </c>
    </row>
    <row r="1061" spans="1:3" x14ac:dyDescent="0.3">
      <c r="A1061" s="27">
        <v>2018</v>
      </c>
      <c r="B1061" s="27" t="s">
        <v>17</v>
      </c>
      <c r="C1061" s="27">
        <v>623059</v>
      </c>
    </row>
    <row r="1062" spans="1:3" x14ac:dyDescent="0.3">
      <c r="A1062" s="27">
        <v>2018</v>
      </c>
      <c r="B1062" s="27" t="s">
        <v>18</v>
      </c>
      <c r="C1062" s="27">
        <v>825969</v>
      </c>
    </row>
    <row r="1063" spans="1:3" x14ac:dyDescent="0.3">
      <c r="A1063" s="27">
        <v>2018</v>
      </c>
      <c r="B1063" s="27" t="s">
        <v>112</v>
      </c>
      <c r="C1063" s="27">
        <v>55924528</v>
      </c>
    </row>
    <row r="1064" spans="1:3" x14ac:dyDescent="0.3">
      <c r="A1064" s="27">
        <v>2018</v>
      </c>
      <c r="B1064" s="27" t="s">
        <v>19</v>
      </c>
      <c r="C1064" s="27">
        <v>1833375</v>
      </c>
    </row>
    <row r="1065" spans="1:3" x14ac:dyDescent="0.3">
      <c r="A1065" s="27">
        <v>2018</v>
      </c>
      <c r="B1065" s="27" t="s">
        <v>20</v>
      </c>
      <c r="C1065" s="27">
        <v>634653</v>
      </c>
    </row>
    <row r="1066" spans="1:3" x14ac:dyDescent="0.3">
      <c r="A1066" s="27">
        <v>2018</v>
      </c>
      <c r="B1066" s="27" t="s">
        <v>113</v>
      </c>
      <c r="C1066" s="27">
        <v>64400468</v>
      </c>
    </row>
    <row r="1067" spans="1:3" x14ac:dyDescent="0.3">
      <c r="A1067" s="27">
        <v>2018</v>
      </c>
      <c r="B1067" s="27" t="s">
        <v>21</v>
      </c>
      <c r="C1067" s="27">
        <v>8833335</v>
      </c>
    </row>
    <row r="1068" spans="1:3" x14ac:dyDescent="0.3">
      <c r="A1068" s="27">
        <v>2018</v>
      </c>
      <c r="B1068" s="27" t="s">
        <v>22</v>
      </c>
      <c r="C1068" s="27">
        <v>2823878</v>
      </c>
    </row>
    <row r="1069" spans="1:3" x14ac:dyDescent="0.3">
      <c r="A1069" s="27">
        <v>2018</v>
      </c>
      <c r="B1069" s="27" t="s">
        <v>80</v>
      </c>
      <c r="C1069" s="27">
        <v>1981860</v>
      </c>
    </row>
    <row r="1070" spans="1:3" x14ac:dyDescent="0.3">
      <c r="A1070" s="27">
        <v>2018</v>
      </c>
      <c r="B1070" s="27" t="s">
        <v>23</v>
      </c>
      <c r="C1070" s="27">
        <v>781503</v>
      </c>
    </row>
    <row r="1071" spans="1:3" x14ac:dyDescent="0.3">
      <c r="A1071" s="27">
        <v>2018</v>
      </c>
      <c r="B1071" s="27" t="s">
        <v>24</v>
      </c>
      <c r="C1071" s="27">
        <v>1188182</v>
      </c>
    </row>
    <row r="1072" spans="1:3" x14ac:dyDescent="0.3">
      <c r="A1072" s="27">
        <v>2018</v>
      </c>
      <c r="B1072" s="27" t="s">
        <v>25</v>
      </c>
      <c r="C1072" s="27">
        <v>934259</v>
      </c>
    </row>
    <row r="1073" spans="1:3" x14ac:dyDescent="0.3">
      <c r="A1073" s="27">
        <v>2018</v>
      </c>
      <c r="B1073" s="27" t="s">
        <v>26</v>
      </c>
      <c r="C1073" s="27">
        <v>2166</v>
      </c>
    </row>
    <row r="1074" spans="1:3" x14ac:dyDescent="0.3">
      <c r="A1074" s="27">
        <v>2018</v>
      </c>
      <c r="B1074" s="27" t="s">
        <v>27</v>
      </c>
      <c r="C1074" s="27">
        <v>1831680</v>
      </c>
    </row>
    <row r="1075" spans="1:3" x14ac:dyDescent="0.3">
      <c r="A1075" s="27">
        <v>2018</v>
      </c>
      <c r="B1075" s="27" t="s">
        <v>28</v>
      </c>
      <c r="C1075" s="27">
        <v>1503339</v>
      </c>
    </row>
    <row r="1076" spans="1:3" x14ac:dyDescent="0.3">
      <c r="A1076" s="27">
        <v>2018</v>
      </c>
      <c r="B1076" s="27" t="s">
        <v>29</v>
      </c>
      <c r="C1076" s="27">
        <v>1102237</v>
      </c>
    </row>
    <row r="1077" spans="1:3" x14ac:dyDescent="0.3">
      <c r="A1077" s="27">
        <v>2018</v>
      </c>
      <c r="B1077" s="27" t="s">
        <v>30</v>
      </c>
      <c r="C1077" s="27">
        <v>757281</v>
      </c>
    </row>
    <row r="1078" spans="1:3" x14ac:dyDescent="0.3">
      <c r="A1078" s="27">
        <v>2018</v>
      </c>
      <c r="B1078" s="27" t="s">
        <v>31</v>
      </c>
      <c r="C1078" s="27">
        <v>1413110</v>
      </c>
    </row>
    <row r="1079" spans="1:3" x14ac:dyDescent="0.3">
      <c r="A1079" s="27">
        <v>2018</v>
      </c>
      <c r="B1079" s="27" t="s">
        <v>49</v>
      </c>
      <c r="C1079" s="27">
        <v>890422</v>
      </c>
    </row>
    <row r="1080" spans="1:3" x14ac:dyDescent="0.3">
      <c r="A1080" s="27">
        <v>2018</v>
      </c>
      <c r="B1080" s="27" t="s">
        <v>32</v>
      </c>
      <c r="C1080" s="27">
        <v>903527</v>
      </c>
    </row>
    <row r="1081" spans="1:3" x14ac:dyDescent="0.3">
      <c r="A1081" s="27">
        <v>2018</v>
      </c>
      <c r="B1081" s="27" t="s">
        <v>48</v>
      </c>
      <c r="C1081" s="27">
        <v>686482</v>
      </c>
    </row>
    <row r="1082" spans="1:3" x14ac:dyDescent="0.3">
      <c r="A1082" s="27">
        <v>2018</v>
      </c>
      <c r="B1082" s="27" t="s">
        <v>33</v>
      </c>
      <c r="C1082" s="27">
        <v>811641</v>
      </c>
    </row>
    <row r="1083" spans="1:3" x14ac:dyDescent="0.3">
      <c r="A1083" s="27">
        <v>2018</v>
      </c>
      <c r="B1083" s="27" t="s">
        <v>34</v>
      </c>
      <c r="C1083" s="27">
        <v>769240</v>
      </c>
    </row>
    <row r="1084" spans="1:3" x14ac:dyDescent="0.3">
      <c r="A1084" s="27">
        <v>2018</v>
      </c>
      <c r="B1084" s="27" t="s">
        <v>35</v>
      </c>
      <c r="C1084" s="27">
        <v>316153</v>
      </c>
    </row>
    <row r="1085" spans="1:3" x14ac:dyDescent="0.3">
      <c r="A1085" s="27">
        <v>2018</v>
      </c>
      <c r="B1085" s="27" t="s">
        <v>36</v>
      </c>
      <c r="C1085" s="27">
        <v>1139072</v>
      </c>
    </row>
    <row r="1086" spans="1:3" x14ac:dyDescent="0.3">
      <c r="A1086" s="27">
        <v>2018</v>
      </c>
      <c r="B1086" s="27" t="s">
        <v>37</v>
      </c>
      <c r="C1086" s="27">
        <v>702259</v>
      </c>
    </row>
    <row r="1087" spans="1:3" x14ac:dyDescent="0.3">
      <c r="A1087" s="27">
        <v>2018</v>
      </c>
      <c r="B1087" s="27" t="s">
        <v>114</v>
      </c>
      <c r="C1087" s="27">
        <v>5392100</v>
      </c>
    </row>
    <row r="1088" spans="1:3" x14ac:dyDescent="0.3">
      <c r="A1088" s="27">
        <v>2018</v>
      </c>
      <c r="B1088" s="27" t="s">
        <v>38</v>
      </c>
      <c r="C1088" s="27">
        <v>496660</v>
      </c>
    </row>
    <row r="1089" spans="1:3" x14ac:dyDescent="0.3">
      <c r="A1089" s="27">
        <v>2018</v>
      </c>
      <c r="B1089" s="27" t="s">
        <v>50</v>
      </c>
      <c r="C1089" s="27">
        <v>1506936</v>
      </c>
    </row>
    <row r="1090" spans="1:3" x14ac:dyDescent="0.3">
      <c r="A1090" s="27">
        <v>2018</v>
      </c>
      <c r="B1090" s="27" t="s">
        <v>39</v>
      </c>
      <c r="C1090" s="27">
        <v>1372522</v>
      </c>
    </row>
    <row r="1091" spans="1:3" x14ac:dyDescent="0.3">
      <c r="A1091" s="27">
        <v>2018</v>
      </c>
      <c r="B1091" s="27" t="s">
        <v>40</v>
      </c>
      <c r="C1091" s="27">
        <v>1125653</v>
      </c>
    </row>
    <row r="1092" spans="1:3" x14ac:dyDescent="0.3">
      <c r="A1092" s="27">
        <v>2018</v>
      </c>
      <c r="B1092" s="27" t="s">
        <v>41</v>
      </c>
      <c r="C1092" s="27">
        <v>755345</v>
      </c>
    </row>
    <row r="1093" spans="1:3" x14ac:dyDescent="0.3">
      <c r="A1093" s="27">
        <v>2018</v>
      </c>
      <c r="B1093" s="27" t="s">
        <v>42</v>
      </c>
      <c r="C1093" s="27">
        <v>1186752</v>
      </c>
    </row>
    <row r="1094" spans="1:3" x14ac:dyDescent="0.3">
      <c r="A1094" s="27">
        <v>2018</v>
      </c>
      <c r="B1094" s="27" t="s">
        <v>43</v>
      </c>
      <c r="C1094" s="27">
        <v>1123051</v>
      </c>
    </row>
    <row r="1095" spans="1:3" x14ac:dyDescent="0.3">
      <c r="A1095" s="27">
        <v>2018</v>
      </c>
      <c r="B1095" s="27" t="s">
        <v>115</v>
      </c>
      <c r="C1095" s="27">
        <v>3083840</v>
      </c>
    </row>
    <row r="1096" spans="1:3" x14ac:dyDescent="0.3">
      <c r="A1096" s="27">
        <v>2018</v>
      </c>
      <c r="B1096" s="27" t="s">
        <v>44</v>
      </c>
      <c r="C1096" s="27">
        <v>578389</v>
      </c>
    </row>
    <row r="1097" spans="1:3" x14ac:dyDescent="0.3">
      <c r="A1097" s="27">
        <v>2018</v>
      </c>
      <c r="B1097" s="27" t="s">
        <v>45</v>
      </c>
      <c r="C1097" s="27">
        <v>2907123</v>
      </c>
    </row>
    <row r="1098" spans="1:3" x14ac:dyDescent="0.3">
      <c r="A1098" s="27">
        <v>2018</v>
      </c>
      <c r="B1098" s="27" t="s">
        <v>46</v>
      </c>
      <c r="C1098" s="27">
        <v>866248</v>
      </c>
    </row>
    <row r="1099" spans="1:3" x14ac:dyDescent="0.3">
      <c r="A1099" s="27">
        <v>2018</v>
      </c>
      <c r="B1099" s="27" t="s">
        <v>47</v>
      </c>
      <c r="C1099" s="27">
        <v>2325461</v>
      </c>
    </row>
    <row r="1100" spans="1:3" x14ac:dyDescent="0.3">
      <c r="A1100" s="27">
        <v>2019</v>
      </c>
      <c r="B1100" s="27" t="s">
        <v>7</v>
      </c>
      <c r="C1100" s="27">
        <v>1160199</v>
      </c>
    </row>
    <row r="1101" spans="1:3" x14ac:dyDescent="0.3">
      <c r="A1101" s="27">
        <v>2019</v>
      </c>
      <c r="B1101" s="27" t="s">
        <v>8</v>
      </c>
      <c r="C1101" s="27">
        <v>688445</v>
      </c>
    </row>
    <row r="1102" spans="1:3" x14ac:dyDescent="0.3">
      <c r="A1102" s="27">
        <v>2019</v>
      </c>
      <c r="B1102" s="27" t="s">
        <v>9</v>
      </c>
      <c r="C1102" s="27">
        <v>940145</v>
      </c>
    </row>
    <row r="1103" spans="1:3" x14ac:dyDescent="0.3">
      <c r="A1103" s="27">
        <v>2019</v>
      </c>
      <c r="B1103" s="27" t="s">
        <v>10</v>
      </c>
      <c r="C1103" s="27">
        <v>827293</v>
      </c>
    </row>
    <row r="1104" spans="1:3" x14ac:dyDescent="0.3">
      <c r="A1104" s="27">
        <v>2019</v>
      </c>
      <c r="B1104" s="27" t="s">
        <v>11</v>
      </c>
      <c r="C1104" s="27">
        <v>881675</v>
      </c>
    </row>
    <row r="1105" spans="1:3" x14ac:dyDescent="0.3">
      <c r="A1105" s="27">
        <v>2019</v>
      </c>
      <c r="B1105" s="27" t="s">
        <v>12</v>
      </c>
      <c r="C1105" s="27">
        <v>1084619</v>
      </c>
    </row>
    <row r="1106" spans="1:3" x14ac:dyDescent="0.3">
      <c r="A1106" s="27">
        <v>2019</v>
      </c>
      <c r="B1106" s="27" t="s">
        <v>13</v>
      </c>
      <c r="C1106" s="27">
        <v>568094</v>
      </c>
    </row>
    <row r="1107" spans="1:3" x14ac:dyDescent="0.3">
      <c r="A1107" s="27">
        <v>2019</v>
      </c>
      <c r="B1107" s="27" t="s">
        <v>14</v>
      </c>
      <c r="C1107" s="27">
        <v>563695</v>
      </c>
    </row>
    <row r="1108" spans="1:3" x14ac:dyDescent="0.3">
      <c r="A1108" s="27">
        <v>2019</v>
      </c>
      <c r="B1108" s="27" t="s">
        <v>15</v>
      </c>
      <c r="C1108" s="27">
        <v>499171</v>
      </c>
    </row>
    <row r="1109" spans="1:3" x14ac:dyDescent="0.3">
      <c r="A1109" s="27">
        <v>2019</v>
      </c>
      <c r="B1109" s="27" t="s">
        <v>16</v>
      </c>
      <c r="C1109" s="27">
        <v>1051894</v>
      </c>
    </row>
    <row r="1110" spans="1:3" x14ac:dyDescent="0.3">
      <c r="A1110" s="27">
        <v>2019</v>
      </c>
      <c r="B1110" s="27" t="s">
        <v>51</v>
      </c>
      <c r="C1110" s="27">
        <v>1765324</v>
      </c>
    </row>
    <row r="1111" spans="1:3" x14ac:dyDescent="0.3">
      <c r="A1111" s="27">
        <v>2019</v>
      </c>
      <c r="B1111" s="27" t="s">
        <v>53</v>
      </c>
      <c r="C1111" s="27">
        <v>1512800</v>
      </c>
    </row>
    <row r="1112" spans="1:3" x14ac:dyDescent="0.3">
      <c r="A1112" s="27">
        <v>2019</v>
      </c>
      <c r="B1112" s="27" t="s">
        <v>17</v>
      </c>
      <c r="C1112" s="27">
        <v>625094</v>
      </c>
    </row>
    <row r="1113" spans="1:3" x14ac:dyDescent="0.3">
      <c r="A1113" s="27">
        <v>2019</v>
      </c>
      <c r="B1113" s="27" t="s">
        <v>18</v>
      </c>
      <c r="C1113" s="27">
        <v>825181</v>
      </c>
    </row>
    <row r="1114" spans="1:3" x14ac:dyDescent="0.3">
      <c r="A1114" s="27">
        <v>2019</v>
      </c>
      <c r="B1114" s="27" t="s">
        <v>112</v>
      </c>
      <c r="C1114" s="27">
        <v>56230056</v>
      </c>
    </row>
    <row r="1115" spans="1:3" x14ac:dyDescent="0.3">
      <c r="A1115" s="27">
        <v>2019</v>
      </c>
      <c r="B1115" s="27" t="s">
        <v>19</v>
      </c>
      <c r="C1115" s="27">
        <v>1846380</v>
      </c>
    </row>
    <row r="1116" spans="1:3" x14ac:dyDescent="0.3">
      <c r="A1116" s="27">
        <v>2019</v>
      </c>
      <c r="B1116" s="27" t="s">
        <v>20</v>
      </c>
      <c r="C1116" s="27">
        <v>638676</v>
      </c>
    </row>
    <row r="1117" spans="1:3" x14ac:dyDescent="0.3">
      <c r="A1117" s="27">
        <v>2019</v>
      </c>
      <c r="B1117" s="27" t="s">
        <v>113</v>
      </c>
      <c r="C1117" s="27">
        <v>64728988</v>
      </c>
    </row>
    <row r="1118" spans="1:3" x14ac:dyDescent="0.3">
      <c r="A1118" s="27">
        <v>2019</v>
      </c>
      <c r="B1118" s="27" t="s">
        <v>21</v>
      </c>
      <c r="C1118" s="27">
        <v>8889743</v>
      </c>
    </row>
    <row r="1119" spans="1:3" x14ac:dyDescent="0.3">
      <c r="A1119" s="27">
        <v>2019</v>
      </c>
      <c r="B1119" s="27" t="s">
        <v>22</v>
      </c>
      <c r="C1119" s="27">
        <v>2847959</v>
      </c>
    </row>
    <row r="1120" spans="1:3" x14ac:dyDescent="0.3">
      <c r="A1120" s="27">
        <v>2019</v>
      </c>
      <c r="B1120" s="27" t="s">
        <v>80</v>
      </c>
      <c r="C1120" s="27">
        <v>1985982</v>
      </c>
    </row>
    <row r="1121" spans="1:3" x14ac:dyDescent="0.3">
      <c r="A1121" s="27">
        <v>2019</v>
      </c>
      <c r="B1121" s="27" t="s">
        <v>23</v>
      </c>
      <c r="C1121" s="27">
        <v>784623</v>
      </c>
    </row>
    <row r="1122" spans="1:3" x14ac:dyDescent="0.3">
      <c r="A1122" s="27">
        <v>2019</v>
      </c>
      <c r="B1122" s="27" t="s">
        <v>24</v>
      </c>
      <c r="C1122" s="27">
        <v>1193394</v>
      </c>
    </row>
    <row r="1123" spans="1:3" x14ac:dyDescent="0.3">
      <c r="A1123" s="27">
        <v>2019</v>
      </c>
      <c r="B1123" s="27" t="s">
        <v>25</v>
      </c>
      <c r="C1123" s="27">
        <v>935933</v>
      </c>
    </row>
    <row r="1124" spans="1:3" x14ac:dyDescent="0.3">
      <c r="A1124" s="27">
        <v>2019</v>
      </c>
      <c r="B1124" s="27" t="s">
        <v>26</v>
      </c>
      <c r="C1124" s="27">
        <v>2098</v>
      </c>
    </row>
    <row r="1125" spans="1:3" x14ac:dyDescent="0.3">
      <c r="A1125" s="27">
        <v>2019</v>
      </c>
      <c r="B1125" s="27" t="s">
        <v>27</v>
      </c>
      <c r="C1125" s="27">
        <v>1842692</v>
      </c>
    </row>
    <row r="1126" spans="1:3" x14ac:dyDescent="0.3">
      <c r="A1126" s="27">
        <v>2019</v>
      </c>
      <c r="B1126" s="27" t="s">
        <v>28</v>
      </c>
      <c r="C1126" s="27">
        <v>1513857</v>
      </c>
    </row>
    <row r="1127" spans="1:3" x14ac:dyDescent="0.3">
      <c r="A1127" s="27">
        <v>2019</v>
      </c>
      <c r="B1127" s="27" t="s">
        <v>29</v>
      </c>
      <c r="C1127" s="27">
        <v>1110768</v>
      </c>
    </row>
    <row r="1128" spans="1:3" x14ac:dyDescent="0.3">
      <c r="A1128" s="27">
        <v>2019</v>
      </c>
      <c r="B1128" s="27" t="s">
        <v>30</v>
      </c>
      <c r="C1128" s="27">
        <v>761263</v>
      </c>
    </row>
    <row r="1129" spans="1:3" x14ac:dyDescent="0.3">
      <c r="A1129" s="27">
        <v>2019</v>
      </c>
      <c r="B1129" s="27" t="s">
        <v>31</v>
      </c>
      <c r="C1129" s="27">
        <v>1417661</v>
      </c>
    </row>
    <row r="1130" spans="1:3" x14ac:dyDescent="0.3">
      <c r="A1130" s="27">
        <v>2019</v>
      </c>
      <c r="B1130" s="27" t="s">
        <v>49</v>
      </c>
      <c r="C1130" s="27">
        <v>889844</v>
      </c>
    </row>
    <row r="1131" spans="1:3" x14ac:dyDescent="0.3">
      <c r="A1131" s="27">
        <v>2019</v>
      </c>
      <c r="B1131" s="27" t="s">
        <v>32</v>
      </c>
      <c r="C1131" s="27">
        <v>906964</v>
      </c>
    </row>
    <row r="1132" spans="1:3" x14ac:dyDescent="0.3">
      <c r="A1132" s="27">
        <v>2019</v>
      </c>
      <c r="B1132" s="27" t="s">
        <v>48</v>
      </c>
      <c r="C1132" s="27">
        <v>685315</v>
      </c>
    </row>
    <row r="1133" spans="1:3" x14ac:dyDescent="0.3">
      <c r="A1133" s="27">
        <v>2019</v>
      </c>
      <c r="B1133" s="27" t="s">
        <v>33</v>
      </c>
      <c r="C1133" s="27">
        <v>814537</v>
      </c>
    </row>
    <row r="1134" spans="1:3" x14ac:dyDescent="0.3">
      <c r="A1134" s="27">
        <v>2019</v>
      </c>
      <c r="B1134" s="27" t="s">
        <v>34</v>
      </c>
      <c r="C1134" s="27">
        <v>777016</v>
      </c>
    </row>
    <row r="1135" spans="1:3" x14ac:dyDescent="0.3">
      <c r="A1135" s="27">
        <v>2019</v>
      </c>
      <c r="B1135" s="27" t="s">
        <v>35</v>
      </c>
      <c r="C1135" s="27">
        <v>318027</v>
      </c>
    </row>
    <row r="1136" spans="1:3" x14ac:dyDescent="0.3">
      <c r="A1136" s="27">
        <v>2019</v>
      </c>
      <c r="B1136" s="27" t="s">
        <v>36</v>
      </c>
      <c r="C1136" s="27">
        <v>1143060</v>
      </c>
    </row>
    <row r="1137" spans="1:3" x14ac:dyDescent="0.3">
      <c r="A1137" s="27">
        <v>2019</v>
      </c>
      <c r="B1137" s="27" t="s">
        <v>37</v>
      </c>
      <c r="C1137" s="27">
        <v>708513</v>
      </c>
    </row>
    <row r="1138" spans="1:3" x14ac:dyDescent="0.3">
      <c r="A1138" s="27">
        <v>2019</v>
      </c>
      <c r="B1138" s="27" t="s">
        <v>114</v>
      </c>
      <c r="C1138" s="27">
        <v>5411200</v>
      </c>
    </row>
    <row r="1139" spans="1:3" x14ac:dyDescent="0.3">
      <c r="A1139" s="27">
        <v>2019</v>
      </c>
      <c r="B1139" s="27" t="s">
        <v>38</v>
      </c>
      <c r="C1139" s="27">
        <v>501810</v>
      </c>
    </row>
    <row r="1140" spans="1:3" x14ac:dyDescent="0.3">
      <c r="A1140" s="27">
        <v>2019</v>
      </c>
      <c r="B1140" s="27" t="s">
        <v>50</v>
      </c>
      <c r="C1140" s="27">
        <v>1512573</v>
      </c>
    </row>
    <row r="1141" spans="1:3" x14ac:dyDescent="0.3">
      <c r="A1141" s="27">
        <v>2019</v>
      </c>
      <c r="B1141" s="27" t="s">
        <v>39</v>
      </c>
      <c r="C1141" s="27">
        <v>1374386</v>
      </c>
    </row>
    <row r="1142" spans="1:3" x14ac:dyDescent="0.3">
      <c r="A1142" s="27">
        <v>2019</v>
      </c>
      <c r="B1142" s="27" t="s">
        <v>40</v>
      </c>
      <c r="C1142" s="27">
        <v>1129298</v>
      </c>
    </row>
    <row r="1143" spans="1:3" x14ac:dyDescent="0.3">
      <c r="A1143" s="27">
        <v>2019</v>
      </c>
      <c r="B1143" s="27" t="s">
        <v>41</v>
      </c>
      <c r="C1143" s="27">
        <v>757321</v>
      </c>
    </row>
    <row r="1144" spans="1:3" x14ac:dyDescent="0.3">
      <c r="A1144" s="27">
        <v>2019</v>
      </c>
      <c r="B1144" s="27" t="s">
        <v>42</v>
      </c>
      <c r="C1144" s="27">
        <v>1192224</v>
      </c>
    </row>
    <row r="1145" spans="1:3" x14ac:dyDescent="0.3">
      <c r="A1145" s="27">
        <v>2019</v>
      </c>
      <c r="B1145" s="27" t="s">
        <v>43</v>
      </c>
      <c r="C1145" s="27">
        <v>1125461</v>
      </c>
    </row>
    <row r="1146" spans="1:3" x14ac:dyDescent="0.3">
      <c r="A1146" s="27">
        <v>2019</v>
      </c>
      <c r="B1146" s="27" t="s">
        <v>115</v>
      </c>
      <c r="C1146" s="27">
        <v>3087732</v>
      </c>
    </row>
    <row r="1147" spans="1:3" x14ac:dyDescent="0.3">
      <c r="A1147" s="27">
        <v>2019</v>
      </c>
      <c r="B1147" s="27" t="s">
        <v>44</v>
      </c>
      <c r="C1147" s="27">
        <v>584155</v>
      </c>
    </row>
    <row r="1148" spans="1:3" x14ac:dyDescent="0.3">
      <c r="A1148" s="27">
        <v>2019</v>
      </c>
      <c r="B1148" s="27" t="s">
        <v>45</v>
      </c>
      <c r="C1148" s="27">
        <v>2921091</v>
      </c>
    </row>
    <row r="1149" spans="1:3" x14ac:dyDescent="0.3">
      <c r="A1149" s="27">
        <v>2019</v>
      </c>
      <c r="B1149" s="27" t="s">
        <v>46</v>
      </c>
      <c r="C1149" s="27">
        <v>871740</v>
      </c>
    </row>
    <row r="1150" spans="1:3" x14ac:dyDescent="0.3">
      <c r="A1150" s="27">
        <v>2019</v>
      </c>
      <c r="B1150" s="27" t="s">
        <v>47</v>
      </c>
      <c r="C1150" s="27">
        <v>2339795</v>
      </c>
    </row>
    <row r="1151" spans="1:3" x14ac:dyDescent="0.3">
      <c r="A1151" s="27">
        <v>2020</v>
      </c>
      <c r="B1151" s="27" t="s">
        <v>7</v>
      </c>
      <c r="C1151" s="27">
        <v>1166857</v>
      </c>
    </row>
    <row r="1152" spans="1:3" x14ac:dyDescent="0.3">
      <c r="A1152" s="27">
        <v>2020</v>
      </c>
      <c r="B1152" s="27" t="s">
        <v>8</v>
      </c>
      <c r="C1152" s="27">
        <v>695583</v>
      </c>
    </row>
    <row r="1153" spans="1:3" x14ac:dyDescent="0.3">
      <c r="A1153" s="27">
        <v>2020</v>
      </c>
      <c r="B1153" s="27" t="s">
        <v>9</v>
      </c>
      <c r="C1153" s="27">
        <v>945073</v>
      </c>
    </row>
    <row r="1154" spans="1:3" x14ac:dyDescent="0.3">
      <c r="A1154" s="27">
        <v>2020</v>
      </c>
      <c r="B1154" s="27" t="s">
        <v>10</v>
      </c>
      <c r="C1154" s="27">
        <v>832773</v>
      </c>
    </row>
    <row r="1155" spans="1:3" x14ac:dyDescent="0.3">
      <c r="A1155" s="27">
        <v>2020</v>
      </c>
      <c r="B1155" s="27" t="s">
        <v>11</v>
      </c>
      <c r="C1155" s="27">
        <v>884999</v>
      </c>
    </row>
    <row r="1156" spans="1:3" x14ac:dyDescent="0.3">
      <c r="A1156" s="27">
        <v>2020</v>
      </c>
      <c r="B1156" s="27" t="s">
        <v>12</v>
      </c>
      <c r="C1156" s="27">
        <v>1088076</v>
      </c>
    </row>
    <row r="1157" spans="1:3" x14ac:dyDescent="0.3">
      <c r="A1157" s="27">
        <v>2020</v>
      </c>
      <c r="B1157" s="27" t="s">
        <v>13</v>
      </c>
      <c r="C1157" s="27">
        <v>567620</v>
      </c>
    </row>
    <row r="1158" spans="1:3" x14ac:dyDescent="0.3">
      <c r="A1158" s="27">
        <v>2020</v>
      </c>
      <c r="B1158" s="27" t="s">
        <v>14</v>
      </c>
      <c r="C1158" s="27">
        <v>565045</v>
      </c>
    </row>
    <row r="1159" spans="1:3" x14ac:dyDescent="0.3">
      <c r="A1159" s="27">
        <v>2020</v>
      </c>
      <c r="B1159" s="27" t="s">
        <v>15</v>
      </c>
      <c r="C1159" s="27">
        <v>498439</v>
      </c>
    </row>
    <row r="1160" spans="1:3" x14ac:dyDescent="0.3">
      <c r="A1160" s="27">
        <v>2020</v>
      </c>
      <c r="B1160" s="27" t="s">
        <v>16</v>
      </c>
      <c r="C1160" s="27">
        <v>1052832</v>
      </c>
    </row>
    <row r="1161" spans="1:3" x14ac:dyDescent="0.3">
      <c r="A1161" s="27">
        <v>2020</v>
      </c>
      <c r="B1161" s="27" t="s">
        <v>51</v>
      </c>
      <c r="C1161" s="27">
        <v>1770631</v>
      </c>
    </row>
    <row r="1162" spans="1:3" x14ac:dyDescent="0.3">
      <c r="A1162" s="27">
        <v>2020</v>
      </c>
      <c r="B1162" s="27" t="s">
        <v>53</v>
      </c>
      <c r="C1162" s="27">
        <v>1516855</v>
      </c>
    </row>
    <row r="1163" spans="1:3" x14ac:dyDescent="0.3">
      <c r="A1163" s="27">
        <v>2020</v>
      </c>
      <c r="B1163" s="27" t="s">
        <v>17</v>
      </c>
      <c r="C1163" s="27">
        <v>626031</v>
      </c>
    </row>
    <row r="1164" spans="1:3" x14ac:dyDescent="0.3">
      <c r="A1164" s="27">
        <v>2020</v>
      </c>
      <c r="B1164" s="27" t="s">
        <v>18</v>
      </c>
      <c r="C1164" s="27">
        <v>823078</v>
      </c>
    </row>
    <row r="1165" spans="1:3" x14ac:dyDescent="0.3">
      <c r="A1165" s="27">
        <v>2020</v>
      </c>
      <c r="B1165" s="27" t="s">
        <v>112</v>
      </c>
      <c r="C1165" s="27">
        <v>56325961</v>
      </c>
    </row>
    <row r="1166" spans="1:3" x14ac:dyDescent="0.3">
      <c r="A1166" s="27">
        <v>2020</v>
      </c>
      <c r="B1166" s="27" t="s">
        <v>19</v>
      </c>
      <c r="C1166" s="27">
        <v>1852594</v>
      </c>
    </row>
    <row r="1167" spans="1:3" x14ac:dyDescent="0.3">
      <c r="A1167" s="27">
        <v>2020</v>
      </c>
      <c r="B1167" s="27" t="s">
        <v>20</v>
      </c>
      <c r="C1167" s="27">
        <v>640572</v>
      </c>
    </row>
    <row r="1168" spans="1:3" x14ac:dyDescent="0.3">
      <c r="A1168" s="27">
        <v>2020</v>
      </c>
      <c r="B1168" s="27" t="s">
        <v>113</v>
      </c>
      <c r="C1168" s="27">
        <v>64839344</v>
      </c>
    </row>
    <row r="1169" spans="1:3" x14ac:dyDescent="0.3">
      <c r="A1169" s="27">
        <v>2020</v>
      </c>
      <c r="B1169" s="27" t="s">
        <v>21</v>
      </c>
      <c r="C1169" s="27">
        <v>8867008</v>
      </c>
    </row>
    <row r="1170" spans="1:3" x14ac:dyDescent="0.3">
      <c r="A1170" s="27">
        <v>2020</v>
      </c>
      <c r="B1170" s="27" t="s">
        <v>22</v>
      </c>
      <c r="C1170" s="27">
        <v>2856110</v>
      </c>
    </row>
    <row r="1171" spans="1:3" x14ac:dyDescent="0.3">
      <c r="A1171" s="27">
        <v>2020</v>
      </c>
      <c r="B1171" s="27" t="s">
        <v>80</v>
      </c>
      <c r="C1171" s="27">
        <v>1990047</v>
      </c>
    </row>
    <row r="1172" spans="1:3" x14ac:dyDescent="0.3">
      <c r="A1172" s="27">
        <v>2020</v>
      </c>
      <c r="B1172" s="27" t="s">
        <v>23</v>
      </c>
      <c r="C1172" s="27">
        <v>785705</v>
      </c>
    </row>
    <row r="1173" spans="1:3" x14ac:dyDescent="0.3">
      <c r="A1173" s="27">
        <v>2020</v>
      </c>
      <c r="B1173" s="27" t="s">
        <v>24</v>
      </c>
      <c r="C1173" s="27">
        <v>1198052</v>
      </c>
    </row>
    <row r="1174" spans="1:3" x14ac:dyDescent="0.3">
      <c r="A1174" s="27">
        <v>2020</v>
      </c>
      <c r="B1174" s="27" t="s">
        <v>25</v>
      </c>
      <c r="C1174" s="27">
        <v>935988</v>
      </c>
    </row>
    <row r="1175" spans="1:3" x14ac:dyDescent="0.3">
      <c r="A1175" s="27">
        <v>2020</v>
      </c>
      <c r="B1175" s="27" t="s">
        <v>26</v>
      </c>
      <c r="C1175" s="27">
        <v>2030</v>
      </c>
    </row>
    <row r="1176" spans="1:3" x14ac:dyDescent="0.3">
      <c r="A1176" s="27">
        <v>2020</v>
      </c>
      <c r="B1176" s="27" t="s">
        <v>27</v>
      </c>
      <c r="C1176" s="27">
        <v>1848335</v>
      </c>
    </row>
    <row r="1177" spans="1:3" x14ac:dyDescent="0.3">
      <c r="A1177" s="27">
        <v>2020</v>
      </c>
      <c r="B1177" s="27" t="s">
        <v>28</v>
      </c>
      <c r="C1177" s="27">
        <v>1520252</v>
      </c>
    </row>
    <row r="1178" spans="1:3" x14ac:dyDescent="0.3">
      <c r="A1178" s="27">
        <v>2020</v>
      </c>
      <c r="B1178" s="27" t="s">
        <v>29</v>
      </c>
      <c r="C1178" s="27">
        <v>1115091</v>
      </c>
    </row>
    <row r="1179" spans="1:3" x14ac:dyDescent="0.3">
      <c r="A1179" s="27">
        <v>2020</v>
      </c>
      <c r="B1179" s="27" t="s">
        <v>30</v>
      </c>
      <c r="C1179" s="27">
        <v>763610</v>
      </c>
    </row>
    <row r="1180" spans="1:3" x14ac:dyDescent="0.3">
      <c r="A1180" s="27">
        <v>2020</v>
      </c>
      <c r="B1180" s="27" t="s">
        <v>31</v>
      </c>
      <c r="C1180" s="27">
        <v>1417728</v>
      </c>
    </row>
    <row r="1181" spans="1:3" x14ac:dyDescent="0.3">
      <c r="A1181" s="27">
        <v>2020</v>
      </c>
      <c r="B1181" s="27" t="s">
        <v>49</v>
      </c>
      <c r="C1181" s="27">
        <v>894883</v>
      </c>
    </row>
    <row r="1182" spans="1:3" x14ac:dyDescent="0.3">
      <c r="A1182" s="27">
        <v>2020</v>
      </c>
      <c r="B1182" s="27" t="s">
        <v>32</v>
      </c>
      <c r="C1182" s="27">
        <v>909883</v>
      </c>
    </row>
    <row r="1183" spans="1:3" x14ac:dyDescent="0.3">
      <c r="A1183" s="27">
        <v>2020</v>
      </c>
      <c r="B1183" s="27" t="s">
        <v>48</v>
      </c>
      <c r="C1183" s="27">
        <v>688167</v>
      </c>
    </row>
    <row r="1184" spans="1:3" x14ac:dyDescent="0.3">
      <c r="A1184" s="27">
        <v>2020</v>
      </c>
      <c r="B1184" s="27" t="s">
        <v>33</v>
      </c>
      <c r="C1184" s="27">
        <v>813068</v>
      </c>
    </row>
    <row r="1185" spans="1:3" x14ac:dyDescent="0.3">
      <c r="A1185" s="27">
        <v>2020</v>
      </c>
      <c r="B1185" s="27" t="s">
        <v>34</v>
      </c>
      <c r="C1185" s="27">
        <v>778996</v>
      </c>
    </row>
    <row r="1186" spans="1:3" x14ac:dyDescent="0.3">
      <c r="A1186" s="27">
        <v>2020</v>
      </c>
      <c r="B1186" s="27" t="s">
        <v>35</v>
      </c>
      <c r="C1186" s="27">
        <v>318490</v>
      </c>
    </row>
    <row r="1187" spans="1:3" x14ac:dyDescent="0.3">
      <c r="A1187" s="27">
        <v>2020</v>
      </c>
      <c r="B1187" s="27" t="s">
        <v>36</v>
      </c>
      <c r="C1187" s="27">
        <v>1144940</v>
      </c>
    </row>
    <row r="1188" spans="1:3" x14ac:dyDescent="0.3">
      <c r="A1188" s="27">
        <v>2020</v>
      </c>
      <c r="B1188" s="27" t="s">
        <v>37</v>
      </c>
      <c r="C1188" s="27">
        <v>714766</v>
      </c>
    </row>
    <row r="1189" spans="1:3" x14ac:dyDescent="0.3">
      <c r="A1189" s="27">
        <v>2020</v>
      </c>
      <c r="B1189" s="27" t="s">
        <v>114</v>
      </c>
      <c r="C1189" s="27">
        <v>5408900</v>
      </c>
    </row>
    <row r="1190" spans="1:3" x14ac:dyDescent="0.3">
      <c r="A1190" s="27">
        <v>2020</v>
      </c>
      <c r="B1190" s="27" t="s">
        <v>38</v>
      </c>
      <c r="C1190" s="27">
        <v>504537</v>
      </c>
    </row>
    <row r="1191" spans="1:3" x14ac:dyDescent="0.3">
      <c r="A1191" s="27">
        <v>2020</v>
      </c>
      <c r="B1191" s="27" t="s">
        <v>50</v>
      </c>
      <c r="C1191" s="27">
        <v>1521433</v>
      </c>
    </row>
    <row r="1192" spans="1:3" x14ac:dyDescent="0.3">
      <c r="A1192" s="27">
        <v>2020</v>
      </c>
      <c r="B1192" s="27" t="s">
        <v>39</v>
      </c>
      <c r="C1192" s="27">
        <v>1373015</v>
      </c>
    </row>
    <row r="1193" spans="1:3" x14ac:dyDescent="0.3">
      <c r="A1193" s="27">
        <v>2020</v>
      </c>
      <c r="B1193" s="27" t="s">
        <v>40</v>
      </c>
      <c r="C1193" s="27">
        <v>1130953</v>
      </c>
    </row>
    <row r="1194" spans="1:3" x14ac:dyDescent="0.3">
      <c r="A1194" s="27">
        <v>2020</v>
      </c>
      <c r="B1194" s="27" t="s">
        <v>41</v>
      </c>
      <c r="C1194" s="27">
        <v>756668</v>
      </c>
    </row>
    <row r="1195" spans="1:3" x14ac:dyDescent="0.3">
      <c r="A1195" s="27">
        <v>2020</v>
      </c>
      <c r="B1195" s="27" t="s">
        <v>42</v>
      </c>
      <c r="C1195" s="27">
        <v>1195847</v>
      </c>
    </row>
    <row r="1196" spans="1:3" x14ac:dyDescent="0.3">
      <c r="A1196" s="27">
        <v>2020</v>
      </c>
      <c r="B1196" s="27" t="s">
        <v>43</v>
      </c>
      <c r="C1196" s="27">
        <v>1125285</v>
      </c>
    </row>
    <row r="1197" spans="1:3" x14ac:dyDescent="0.3">
      <c r="A1197" s="27">
        <v>2020</v>
      </c>
      <c r="B1197" s="27" t="s">
        <v>115</v>
      </c>
      <c r="C1197" s="27">
        <v>3104483</v>
      </c>
    </row>
    <row r="1198" spans="1:3" x14ac:dyDescent="0.3">
      <c r="A1198" s="27">
        <v>2020</v>
      </c>
      <c r="B1198" s="27" t="s">
        <v>44</v>
      </c>
      <c r="C1198" s="27">
        <v>589253</v>
      </c>
    </row>
    <row r="1199" spans="1:3" x14ac:dyDescent="0.3">
      <c r="A1199" s="27">
        <v>2020</v>
      </c>
      <c r="B1199" s="27" t="s">
        <v>45</v>
      </c>
      <c r="C1199" s="27">
        <v>2921476</v>
      </c>
    </row>
    <row r="1200" spans="1:3" x14ac:dyDescent="0.3">
      <c r="A1200" s="27">
        <v>2020</v>
      </c>
      <c r="B1200" s="27" t="s">
        <v>46</v>
      </c>
      <c r="C1200" s="27">
        <v>875354</v>
      </c>
    </row>
    <row r="1201" spans="1:3" x14ac:dyDescent="0.3">
      <c r="A1201" s="27">
        <v>2020</v>
      </c>
      <c r="B1201" s="27" t="s">
        <v>47</v>
      </c>
      <c r="C1201" s="27">
        <v>2346416</v>
      </c>
    </row>
    <row r="1202" spans="1:3" x14ac:dyDescent="0.3">
      <c r="A1202" s="27">
        <v>2021</v>
      </c>
      <c r="B1202" s="27" t="s">
        <v>7</v>
      </c>
      <c r="C1202" s="27">
        <v>1171975</v>
      </c>
    </row>
    <row r="1203" spans="1:3" x14ac:dyDescent="0.3">
      <c r="A1203" s="27">
        <v>2021</v>
      </c>
      <c r="B1203" s="27" t="s">
        <v>8</v>
      </c>
      <c r="C1203" s="27">
        <v>706405</v>
      </c>
    </row>
    <row r="1204" spans="1:3" x14ac:dyDescent="0.3">
      <c r="A1204" s="27">
        <v>2021</v>
      </c>
      <c r="B1204" s="27" t="s">
        <v>9</v>
      </c>
      <c r="C1204" s="27">
        <v>951031</v>
      </c>
    </row>
    <row r="1205" spans="1:3" x14ac:dyDescent="0.3">
      <c r="A1205" s="27">
        <v>2021</v>
      </c>
      <c r="B1205" s="27" t="s">
        <v>10</v>
      </c>
      <c r="C1205" s="27">
        <v>843473</v>
      </c>
    </row>
    <row r="1206" spans="1:3" x14ac:dyDescent="0.3">
      <c r="A1206" s="27">
        <v>2021</v>
      </c>
      <c r="B1206" s="27" t="s">
        <v>11</v>
      </c>
      <c r="C1206" s="27">
        <v>897217</v>
      </c>
    </row>
    <row r="1207" spans="1:3" x14ac:dyDescent="0.3">
      <c r="A1207" s="27">
        <v>2021</v>
      </c>
      <c r="B1207" s="27" t="s">
        <v>12</v>
      </c>
      <c r="C1207" s="27">
        <v>1097956</v>
      </c>
    </row>
    <row r="1208" spans="1:3" x14ac:dyDescent="0.3">
      <c r="A1208" s="27">
        <v>2021</v>
      </c>
      <c r="B1208" s="27" t="s">
        <v>13</v>
      </c>
      <c r="C1208" s="27">
        <v>570155</v>
      </c>
    </row>
    <row r="1209" spans="1:3" x14ac:dyDescent="0.3">
      <c r="A1209" s="27">
        <v>2021</v>
      </c>
      <c r="B1209" s="27" t="s">
        <v>14</v>
      </c>
      <c r="C1209" s="27">
        <v>571948</v>
      </c>
    </row>
    <row r="1210" spans="1:3" x14ac:dyDescent="0.3">
      <c r="A1210" s="27">
        <v>2021</v>
      </c>
      <c r="B1210" s="27" t="s">
        <v>15</v>
      </c>
      <c r="C1210" s="27">
        <v>500729</v>
      </c>
    </row>
    <row r="1211" spans="1:3" x14ac:dyDescent="0.3">
      <c r="A1211" s="27">
        <v>2021</v>
      </c>
      <c r="B1211" s="27" t="s">
        <v>16</v>
      </c>
      <c r="C1211" s="27">
        <v>1057970</v>
      </c>
    </row>
    <row r="1212" spans="1:3" x14ac:dyDescent="0.3">
      <c r="A1212" s="27">
        <v>2021</v>
      </c>
      <c r="B1212" s="27" t="s">
        <v>51</v>
      </c>
      <c r="C1212" s="27">
        <v>1791743</v>
      </c>
    </row>
    <row r="1213" spans="1:3" x14ac:dyDescent="0.3">
      <c r="A1213" s="27">
        <v>2021</v>
      </c>
      <c r="B1213" s="27" t="s">
        <v>53</v>
      </c>
      <c r="C1213" s="27">
        <v>1528400</v>
      </c>
    </row>
    <row r="1214" spans="1:3" x14ac:dyDescent="0.3">
      <c r="A1214" s="27">
        <v>2021</v>
      </c>
      <c r="B1214" s="27" t="s">
        <v>17</v>
      </c>
      <c r="C1214" s="27">
        <v>629657</v>
      </c>
    </row>
    <row r="1215" spans="1:3" x14ac:dyDescent="0.3">
      <c r="A1215" s="27">
        <v>2021</v>
      </c>
      <c r="B1215" s="27" t="s">
        <v>18</v>
      </c>
      <c r="C1215" s="27">
        <v>823315</v>
      </c>
    </row>
    <row r="1216" spans="1:3" x14ac:dyDescent="0.3">
      <c r="A1216" s="27">
        <v>2021</v>
      </c>
      <c r="B1216" s="27" t="s">
        <v>112</v>
      </c>
      <c r="C1216" s="27">
        <v>56554891</v>
      </c>
    </row>
    <row r="1217" spans="1:3" x14ac:dyDescent="0.3">
      <c r="A1217" s="27">
        <v>2021</v>
      </c>
      <c r="B1217" s="27" t="s">
        <v>19</v>
      </c>
      <c r="C1217" s="27">
        <v>1863314</v>
      </c>
    </row>
    <row r="1218" spans="1:3" x14ac:dyDescent="0.3">
      <c r="A1218" s="27">
        <v>2021</v>
      </c>
      <c r="B1218" s="27" t="s">
        <v>20</v>
      </c>
      <c r="C1218" s="27">
        <v>646485</v>
      </c>
    </row>
    <row r="1219" spans="1:3" x14ac:dyDescent="0.3">
      <c r="A1219" s="27">
        <v>2021</v>
      </c>
      <c r="B1219" s="27" t="s">
        <v>113</v>
      </c>
      <c r="C1219" s="27">
        <v>65073424</v>
      </c>
    </row>
    <row r="1220" spans="1:3" x14ac:dyDescent="0.3">
      <c r="A1220" s="27">
        <v>2021</v>
      </c>
      <c r="B1220" s="27" t="s">
        <v>21</v>
      </c>
      <c r="C1220" s="27">
        <v>8804769</v>
      </c>
    </row>
    <row r="1221" spans="1:3" x14ac:dyDescent="0.3">
      <c r="A1221" s="27">
        <v>2021</v>
      </c>
      <c r="B1221" s="27" t="s">
        <v>22</v>
      </c>
      <c r="C1221" s="27">
        <v>2869531</v>
      </c>
    </row>
    <row r="1222" spans="1:3" x14ac:dyDescent="0.3">
      <c r="A1222" s="27">
        <v>2021</v>
      </c>
      <c r="B1222" s="27" t="s">
        <v>80</v>
      </c>
      <c r="C1222" s="27">
        <v>2001786</v>
      </c>
    </row>
    <row r="1223" spans="1:3" x14ac:dyDescent="0.3">
      <c r="A1223" s="27">
        <v>2021</v>
      </c>
      <c r="B1223" s="27" t="s">
        <v>23</v>
      </c>
      <c r="C1223" s="27">
        <v>792424</v>
      </c>
    </row>
    <row r="1224" spans="1:3" x14ac:dyDescent="0.3">
      <c r="A1224" s="27">
        <v>2021</v>
      </c>
      <c r="B1224" s="27" t="s">
        <v>24</v>
      </c>
      <c r="C1224" s="27">
        <v>1200899</v>
      </c>
    </row>
    <row r="1225" spans="1:3" x14ac:dyDescent="0.3">
      <c r="A1225" s="27">
        <v>2021</v>
      </c>
      <c r="B1225" s="27" t="s">
        <v>25</v>
      </c>
      <c r="C1225" s="27">
        <v>936778</v>
      </c>
    </row>
    <row r="1226" spans="1:3" x14ac:dyDescent="0.3">
      <c r="A1226" s="27">
        <v>2021</v>
      </c>
      <c r="B1226" s="27" t="s">
        <v>26</v>
      </c>
      <c r="C1226" s="27">
        <v>2271</v>
      </c>
    </row>
    <row r="1227" spans="1:3" x14ac:dyDescent="0.3">
      <c r="A1227" s="27">
        <v>2021</v>
      </c>
      <c r="B1227" s="27" t="s">
        <v>27</v>
      </c>
      <c r="C1227" s="27">
        <v>1858455</v>
      </c>
    </row>
    <row r="1228" spans="1:3" x14ac:dyDescent="0.3">
      <c r="A1228" s="27">
        <v>2021</v>
      </c>
      <c r="B1228" s="27" t="s">
        <v>28</v>
      </c>
      <c r="C1228" s="27">
        <v>1532158</v>
      </c>
    </row>
    <row r="1229" spans="1:3" x14ac:dyDescent="0.3">
      <c r="A1229" s="27">
        <v>2021</v>
      </c>
      <c r="B1229" s="27" t="s">
        <v>29</v>
      </c>
      <c r="C1229" s="27">
        <v>1120914</v>
      </c>
    </row>
    <row r="1230" spans="1:3" x14ac:dyDescent="0.3">
      <c r="A1230" s="27">
        <v>2021</v>
      </c>
      <c r="B1230" s="27" t="s">
        <v>30</v>
      </c>
      <c r="C1230" s="27">
        <v>769440</v>
      </c>
    </row>
    <row r="1231" spans="1:3" x14ac:dyDescent="0.3">
      <c r="A1231" s="27">
        <v>2021</v>
      </c>
      <c r="B1231" s="27" t="s">
        <v>31</v>
      </c>
      <c r="C1231" s="27">
        <v>1423718</v>
      </c>
    </row>
    <row r="1232" spans="1:3" x14ac:dyDescent="0.3">
      <c r="A1232" s="27">
        <v>2021</v>
      </c>
      <c r="B1232" s="27" t="s">
        <v>49</v>
      </c>
      <c r="C1232" s="27">
        <v>895833</v>
      </c>
    </row>
    <row r="1233" spans="1:3" x14ac:dyDescent="0.3">
      <c r="A1233" s="27">
        <v>2021</v>
      </c>
      <c r="B1233" s="27" t="s">
        <v>32</v>
      </c>
      <c r="C1233" s="27">
        <v>918462</v>
      </c>
    </row>
    <row r="1234" spans="1:3" x14ac:dyDescent="0.3">
      <c r="A1234" s="27">
        <v>2021</v>
      </c>
      <c r="B1234" s="27" t="s">
        <v>48</v>
      </c>
      <c r="C1234" s="27">
        <v>687041</v>
      </c>
    </row>
    <row r="1235" spans="1:3" x14ac:dyDescent="0.3">
      <c r="A1235" s="27">
        <v>2021</v>
      </c>
      <c r="B1235" s="27" t="s">
        <v>33</v>
      </c>
      <c r="C1235" s="27">
        <v>820478</v>
      </c>
    </row>
    <row r="1236" spans="1:3" x14ac:dyDescent="0.3">
      <c r="A1236" s="27">
        <v>2021</v>
      </c>
      <c r="B1236" s="27" t="s">
        <v>34</v>
      </c>
      <c r="C1236" s="27">
        <v>787125</v>
      </c>
    </row>
    <row r="1237" spans="1:3" x14ac:dyDescent="0.3">
      <c r="A1237" s="27">
        <v>2021</v>
      </c>
      <c r="B1237" s="27" t="s">
        <v>35</v>
      </c>
      <c r="C1237" s="27">
        <v>321532</v>
      </c>
    </row>
    <row r="1238" spans="1:3" x14ac:dyDescent="0.3">
      <c r="A1238" s="27">
        <v>2021</v>
      </c>
      <c r="B1238" s="27" t="s">
        <v>36</v>
      </c>
      <c r="C1238" s="27">
        <v>1146110</v>
      </c>
    </row>
    <row r="1239" spans="1:3" x14ac:dyDescent="0.3">
      <c r="A1239" s="27">
        <v>2021</v>
      </c>
      <c r="B1239" s="27" t="s">
        <v>37</v>
      </c>
      <c r="C1239" s="27">
        <v>726727</v>
      </c>
    </row>
    <row r="1240" spans="1:3" x14ac:dyDescent="0.3">
      <c r="A1240" s="27">
        <v>2021</v>
      </c>
      <c r="B1240" s="27" t="s">
        <v>114</v>
      </c>
      <c r="C1240" s="27">
        <v>5412900</v>
      </c>
    </row>
    <row r="1241" spans="1:3" x14ac:dyDescent="0.3">
      <c r="A1241" s="27">
        <v>2021</v>
      </c>
      <c r="B1241" s="27" t="s">
        <v>38</v>
      </c>
      <c r="C1241" s="27">
        <v>510526</v>
      </c>
    </row>
    <row r="1242" spans="1:3" x14ac:dyDescent="0.3">
      <c r="A1242" s="27">
        <v>2021</v>
      </c>
      <c r="B1242" s="27" t="s">
        <v>50</v>
      </c>
      <c r="C1242" s="27">
        <v>1522759</v>
      </c>
    </row>
    <row r="1243" spans="1:3" x14ac:dyDescent="0.3">
      <c r="A1243" s="27">
        <v>2021</v>
      </c>
      <c r="B1243" s="27" t="s">
        <v>39</v>
      </c>
      <c r="C1243" s="27">
        <v>1374792</v>
      </c>
    </row>
    <row r="1244" spans="1:3" x14ac:dyDescent="0.3">
      <c r="A1244" s="27">
        <v>2021</v>
      </c>
      <c r="B1244" s="27" t="s">
        <v>40</v>
      </c>
      <c r="C1244" s="27">
        <v>1135910</v>
      </c>
    </row>
    <row r="1245" spans="1:3" x14ac:dyDescent="0.3">
      <c r="A1245" s="27">
        <v>2021</v>
      </c>
      <c r="B1245" s="27" t="s">
        <v>41</v>
      </c>
      <c r="C1245" s="27">
        <v>763349</v>
      </c>
    </row>
    <row r="1246" spans="1:3" x14ac:dyDescent="0.3">
      <c r="A1246" s="27">
        <v>2021</v>
      </c>
      <c r="B1246" s="27" t="s">
        <v>42</v>
      </c>
      <c r="C1246" s="27">
        <v>1205994</v>
      </c>
    </row>
    <row r="1247" spans="1:3" x14ac:dyDescent="0.3">
      <c r="A1247" s="27">
        <v>2021</v>
      </c>
      <c r="B1247" s="27" t="s">
        <v>43</v>
      </c>
      <c r="C1247" s="27">
        <v>1126149</v>
      </c>
    </row>
    <row r="1248" spans="1:3" x14ac:dyDescent="0.3">
      <c r="A1248" s="27">
        <v>2021</v>
      </c>
      <c r="B1248" s="27" t="s">
        <v>115</v>
      </c>
      <c r="C1248" s="27">
        <v>3105633</v>
      </c>
    </row>
    <row r="1249" spans="1:3" x14ac:dyDescent="0.3">
      <c r="A1249" s="27">
        <v>2021</v>
      </c>
      <c r="B1249" s="27" t="s">
        <v>44</v>
      </c>
      <c r="C1249" s="27">
        <v>599115</v>
      </c>
    </row>
    <row r="1250" spans="1:3" x14ac:dyDescent="0.3">
      <c r="A1250" s="27">
        <v>2021</v>
      </c>
      <c r="B1250" s="27" t="s">
        <v>45</v>
      </c>
      <c r="C1250" s="27">
        <v>2918251</v>
      </c>
    </row>
    <row r="1251" spans="1:3" x14ac:dyDescent="0.3">
      <c r="A1251" s="27">
        <v>2021</v>
      </c>
      <c r="B1251" s="27" t="s">
        <v>46</v>
      </c>
      <c r="C1251" s="27">
        <v>885048</v>
      </c>
    </row>
    <row r="1252" spans="1:3" x14ac:dyDescent="0.3">
      <c r="A1252" s="27">
        <v>2021</v>
      </c>
      <c r="B1252" s="27" t="s">
        <v>47</v>
      </c>
      <c r="C1252" s="27">
        <v>2350407</v>
      </c>
    </row>
    <row r="1253" spans="1:3" x14ac:dyDescent="0.3">
      <c r="A1253" s="27">
        <v>2022</v>
      </c>
      <c r="B1253" s="27" t="s">
        <v>7</v>
      </c>
      <c r="C1253" s="28">
        <v>1189561</v>
      </c>
    </row>
    <row r="1254" spans="1:3" x14ac:dyDescent="0.3">
      <c r="A1254" s="27">
        <v>2022</v>
      </c>
      <c r="B1254" s="27" t="s">
        <v>8</v>
      </c>
      <c r="C1254" s="28">
        <v>716999</v>
      </c>
    </row>
    <row r="1255" spans="1:3" x14ac:dyDescent="0.3">
      <c r="A1255" s="27">
        <v>2022</v>
      </c>
      <c r="B1255" s="27" t="s">
        <v>9</v>
      </c>
      <c r="C1255" s="28">
        <v>961941</v>
      </c>
    </row>
    <row r="1256" spans="1:3" x14ac:dyDescent="0.3">
      <c r="A1256" s="27">
        <v>2022</v>
      </c>
      <c r="B1256" s="27" t="s">
        <v>10</v>
      </c>
      <c r="C1256" s="28">
        <v>853764</v>
      </c>
    </row>
    <row r="1257" spans="1:3" x14ac:dyDescent="0.3">
      <c r="A1257" s="27">
        <v>2022</v>
      </c>
      <c r="B1257" s="27" t="s">
        <v>11</v>
      </c>
      <c r="C1257" s="28">
        <v>908156</v>
      </c>
    </row>
    <row r="1258" spans="1:3" x14ac:dyDescent="0.3">
      <c r="A1258" s="27">
        <v>2022</v>
      </c>
      <c r="B1258" s="27" t="s">
        <v>12</v>
      </c>
      <c r="C1258" s="28">
        <v>1110364</v>
      </c>
    </row>
    <row r="1259" spans="1:3" x14ac:dyDescent="0.3">
      <c r="A1259" s="27">
        <v>2022</v>
      </c>
      <c r="B1259" s="27" t="s">
        <v>13</v>
      </c>
      <c r="C1259" s="28">
        <v>581486</v>
      </c>
    </row>
    <row r="1260" spans="1:3" x14ac:dyDescent="0.3">
      <c r="A1260" s="27">
        <v>2022</v>
      </c>
      <c r="B1260" s="27" t="s">
        <v>14</v>
      </c>
      <c r="C1260" s="28">
        <v>575591</v>
      </c>
    </row>
    <row r="1261" spans="1:3" x14ac:dyDescent="0.3">
      <c r="A1261" s="27">
        <v>2022</v>
      </c>
      <c r="B1261" s="27" t="s">
        <v>15</v>
      </c>
      <c r="C1261" s="28">
        <v>503177</v>
      </c>
    </row>
    <row r="1262" spans="1:3" x14ac:dyDescent="0.3">
      <c r="A1262" s="27">
        <v>2022</v>
      </c>
      <c r="B1262" s="27" t="s">
        <v>16</v>
      </c>
      <c r="C1262" s="28">
        <v>1067999</v>
      </c>
    </row>
    <row r="1263" spans="1:3" x14ac:dyDescent="0.3">
      <c r="A1263" s="27">
        <v>2022</v>
      </c>
      <c r="B1263" s="27" t="s">
        <v>51</v>
      </c>
      <c r="C1263" s="28">
        <v>1810100</v>
      </c>
    </row>
    <row r="1264" spans="1:3" x14ac:dyDescent="0.3">
      <c r="A1264" s="27">
        <v>2022</v>
      </c>
      <c r="B1264" s="27" t="s">
        <v>53</v>
      </c>
      <c r="C1264" s="28">
        <v>1538524</v>
      </c>
    </row>
    <row r="1265" spans="1:3" x14ac:dyDescent="0.3">
      <c r="A1265" s="27">
        <v>2022</v>
      </c>
      <c r="B1265" s="27" t="s">
        <v>17</v>
      </c>
      <c r="C1265" s="28">
        <v>637216</v>
      </c>
    </row>
    <row r="1266" spans="1:3" x14ac:dyDescent="0.3">
      <c r="A1266" s="27">
        <v>2022</v>
      </c>
      <c r="B1266" s="27" t="s">
        <v>18</v>
      </c>
      <c r="C1266" s="28">
        <v>829145</v>
      </c>
    </row>
    <row r="1267" spans="1:3" x14ac:dyDescent="0.3">
      <c r="A1267" s="27">
        <v>2022</v>
      </c>
      <c r="B1267" s="27" t="s">
        <v>112</v>
      </c>
      <c r="C1267" s="28">
        <v>57144395</v>
      </c>
    </row>
    <row r="1268" spans="1:3" x14ac:dyDescent="0.3">
      <c r="A1268" s="27">
        <v>2022</v>
      </c>
      <c r="B1268" s="27" t="s">
        <v>19</v>
      </c>
      <c r="C1268" s="28">
        <v>1877490</v>
      </c>
    </row>
    <row r="1269" spans="1:3" x14ac:dyDescent="0.3">
      <c r="A1269" s="27">
        <v>2022</v>
      </c>
      <c r="B1269" s="27" t="s">
        <v>20</v>
      </c>
      <c r="C1269" s="28">
        <v>652938</v>
      </c>
    </row>
    <row r="1270" spans="1:3" x14ac:dyDescent="0.3">
      <c r="A1270" s="27">
        <v>2022</v>
      </c>
      <c r="B1270" s="27" t="s">
        <v>113</v>
      </c>
      <c r="C1270" s="28">
        <v>65725591</v>
      </c>
    </row>
    <row r="1271" spans="1:3" x14ac:dyDescent="0.3">
      <c r="A1271" s="27">
        <v>2022</v>
      </c>
      <c r="B1271" s="27" t="s">
        <v>21</v>
      </c>
      <c r="C1271" s="28">
        <v>8871368</v>
      </c>
    </row>
    <row r="1272" spans="1:3" x14ac:dyDescent="0.3">
      <c r="A1272" s="27">
        <v>2022</v>
      </c>
      <c r="B1272" s="27" t="s">
        <v>22</v>
      </c>
      <c r="C1272" s="28">
        <v>2919285</v>
      </c>
    </row>
    <row r="1273" spans="1:3" x14ac:dyDescent="0.3">
      <c r="A1273" s="27">
        <v>2022</v>
      </c>
      <c r="B1273" s="27" t="s">
        <v>80</v>
      </c>
      <c r="C1273" s="28">
        <v>2020486</v>
      </c>
    </row>
    <row r="1274" spans="1:3" x14ac:dyDescent="0.3">
      <c r="A1274" s="27">
        <v>2022</v>
      </c>
      <c r="B1274" s="27" t="s">
        <v>23</v>
      </c>
      <c r="C1274" s="28">
        <v>798072</v>
      </c>
    </row>
    <row r="1275" spans="1:3" x14ac:dyDescent="0.3">
      <c r="A1275" s="27">
        <v>2022</v>
      </c>
      <c r="B1275" s="27" t="s">
        <v>24</v>
      </c>
      <c r="C1275" s="28">
        <v>1205558</v>
      </c>
    </row>
    <row r="1276" spans="1:3" x14ac:dyDescent="0.3">
      <c r="A1276" s="27">
        <v>2022</v>
      </c>
      <c r="B1276" s="27" t="s">
        <v>25</v>
      </c>
      <c r="C1276" s="28">
        <v>943335</v>
      </c>
    </row>
    <row r="1277" spans="1:3" x14ac:dyDescent="0.3">
      <c r="A1277" s="27">
        <v>2022</v>
      </c>
      <c r="B1277" s="27" t="s">
        <v>26</v>
      </c>
      <c r="C1277" s="28">
        <v>2340</v>
      </c>
    </row>
    <row r="1278" spans="1:3" x14ac:dyDescent="0.3">
      <c r="A1278" s="27">
        <v>2022</v>
      </c>
      <c r="B1278" s="27" t="s">
        <v>27</v>
      </c>
      <c r="C1278" s="28">
        <v>1877610</v>
      </c>
    </row>
    <row r="1279" spans="1:3" x14ac:dyDescent="0.3">
      <c r="A1279" s="27">
        <v>2022</v>
      </c>
      <c r="B1279" s="27" t="s">
        <v>28</v>
      </c>
      <c r="C1279" s="28">
        <v>1553617</v>
      </c>
    </row>
    <row r="1280" spans="1:3" x14ac:dyDescent="0.3">
      <c r="A1280" s="27">
        <v>2022</v>
      </c>
      <c r="B1280" s="27" t="s">
        <v>29</v>
      </c>
      <c r="C1280" s="28">
        <v>1137436</v>
      </c>
    </row>
    <row r="1281" spans="1:3" x14ac:dyDescent="0.3">
      <c r="A1281" s="27">
        <v>2022</v>
      </c>
      <c r="B1281" s="27" t="s">
        <v>30</v>
      </c>
      <c r="C1281" s="28">
        <v>776038</v>
      </c>
    </row>
    <row r="1282" spans="1:3" x14ac:dyDescent="0.3">
      <c r="A1282" s="27">
        <v>2022</v>
      </c>
      <c r="B1282" s="27" t="s">
        <v>31</v>
      </c>
      <c r="C1282" s="28">
        <v>1439842</v>
      </c>
    </row>
    <row r="1283" spans="1:3" x14ac:dyDescent="0.3">
      <c r="A1283" s="27">
        <v>2022</v>
      </c>
      <c r="B1283" s="27" t="s">
        <v>49</v>
      </c>
      <c r="C1283" s="28">
        <v>904667</v>
      </c>
    </row>
    <row r="1284" spans="1:3" x14ac:dyDescent="0.3">
      <c r="A1284" s="27">
        <v>2022</v>
      </c>
      <c r="B1284" s="27" t="s">
        <v>32</v>
      </c>
      <c r="C1284" s="28">
        <v>925499</v>
      </c>
    </row>
    <row r="1285" spans="1:3" x14ac:dyDescent="0.3">
      <c r="A1285" s="27">
        <v>2022</v>
      </c>
      <c r="B1285" s="27" t="s">
        <v>48</v>
      </c>
      <c r="C1285" s="28">
        <v>689344</v>
      </c>
    </row>
    <row r="1286" spans="1:3" x14ac:dyDescent="0.3">
      <c r="A1286" s="27">
        <v>2022</v>
      </c>
      <c r="B1286" s="27" t="s">
        <v>33</v>
      </c>
      <c r="C1286" s="28">
        <v>828803</v>
      </c>
    </row>
    <row r="1287" spans="1:3" x14ac:dyDescent="0.3">
      <c r="A1287" s="27">
        <v>2022</v>
      </c>
      <c r="B1287" s="27" t="s">
        <v>34</v>
      </c>
      <c r="C1287" s="28">
        <v>792856</v>
      </c>
    </row>
    <row r="1288" spans="1:3" x14ac:dyDescent="0.3">
      <c r="A1288" s="27">
        <v>2022</v>
      </c>
      <c r="B1288" s="27" t="s">
        <v>35</v>
      </c>
      <c r="C1288" s="28">
        <v>324627</v>
      </c>
    </row>
    <row r="1289" spans="1:3" x14ac:dyDescent="0.3">
      <c r="A1289" s="27">
        <v>2022</v>
      </c>
      <c r="B1289" s="27" t="s">
        <v>36</v>
      </c>
      <c r="C1289" s="28">
        <v>1161948</v>
      </c>
    </row>
    <row r="1290" spans="1:3" x14ac:dyDescent="0.3">
      <c r="A1290" s="27">
        <v>2022</v>
      </c>
      <c r="B1290" s="27" t="s">
        <v>37</v>
      </c>
      <c r="C1290" s="28">
        <v>738911</v>
      </c>
    </row>
    <row r="1291" spans="1:3" x14ac:dyDescent="0.3">
      <c r="A1291" s="27">
        <v>2022</v>
      </c>
      <c r="B1291" s="27" t="s">
        <v>114</v>
      </c>
      <c r="C1291" s="28">
        <v>5447000</v>
      </c>
    </row>
    <row r="1292" spans="1:3" x14ac:dyDescent="0.3">
      <c r="A1292" s="27">
        <v>2022</v>
      </c>
      <c r="B1292" s="27" t="s">
        <v>38</v>
      </c>
      <c r="C1292" s="28">
        <v>516352</v>
      </c>
    </row>
    <row r="1293" spans="1:3" x14ac:dyDescent="0.3">
      <c r="A1293" s="27">
        <v>2022</v>
      </c>
      <c r="B1293" s="27" t="s">
        <v>50</v>
      </c>
      <c r="C1293" s="28">
        <v>1540185</v>
      </c>
    </row>
    <row r="1294" spans="1:3" x14ac:dyDescent="0.3">
      <c r="A1294" s="27">
        <v>2022</v>
      </c>
      <c r="B1294" s="27" t="s">
        <v>39</v>
      </c>
      <c r="C1294" s="28">
        <v>1392826</v>
      </c>
    </row>
    <row r="1295" spans="1:3" x14ac:dyDescent="0.3">
      <c r="A1295" s="27">
        <v>2022</v>
      </c>
      <c r="B1295" s="27" t="s">
        <v>40</v>
      </c>
      <c r="C1295" s="28">
        <v>1147132</v>
      </c>
    </row>
    <row r="1296" spans="1:3" x14ac:dyDescent="0.3">
      <c r="A1296" s="27">
        <v>2022</v>
      </c>
      <c r="B1296" s="27" t="s">
        <v>41</v>
      </c>
      <c r="C1296" s="28">
        <v>768812</v>
      </c>
    </row>
    <row r="1297" spans="1:3" x14ac:dyDescent="0.3">
      <c r="A1297" s="27">
        <v>2022</v>
      </c>
      <c r="B1297" s="27" t="s">
        <v>42</v>
      </c>
      <c r="C1297" s="28">
        <v>1217915</v>
      </c>
    </row>
    <row r="1298" spans="1:3" x14ac:dyDescent="0.3">
      <c r="A1298" s="27">
        <v>2022</v>
      </c>
      <c r="B1298" s="27" t="s">
        <v>43</v>
      </c>
      <c r="C1298" s="28">
        <v>1141257</v>
      </c>
    </row>
    <row r="1299" spans="1:3" x14ac:dyDescent="0.3">
      <c r="A1299" s="27">
        <v>2022</v>
      </c>
      <c r="B1299" s="27" t="s">
        <v>115</v>
      </c>
      <c r="C1299" s="28">
        <v>3134196</v>
      </c>
    </row>
    <row r="1300" spans="1:3" x14ac:dyDescent="0.3">
      <c r="A1300" s="27">
        <v>2022</v>
      </c>
      <c r="B1300" s="27" t="s">
        <v>44</v>
      </c>
      <c r="C1300" s="28">
        <v>608712</v>
      </c>
    </row>
    <row r="1301" spans="1:3" x14ac:dyDescent="0.3">
      <c r="A1301" s="27">
        <v>2022</v>
      </c>
      <c r="B1301" s="27" t="s">
        <v>45</v>
      </c>
      <c r="C1301" s="28">
        <v>2949985</v>
      </c>
    </row>
    <row r="1302" spans="1:3" x14ac:dyDescent="0.3">
      <c r="A1302" s="27">
        <v>2022</v>
      </c>
      <c r="B1302" s="27" t="s">
        <v>46</v>
      </c>
      <c r="C1302" s="28">
        <v>893198</v>
      </c>
    </row>
    <row r="1303" spans="1:3" x14ac:dyDescent="0.3">
      <c r="A1303" s="27">
        <v>2022</v>
      </c>
      <c r="B1303" s="27" t="s">
        <v>47</v>
      </c>
      <c r="C1303" s="28">
        <v>2376124</v>
      </c>
    </row>
    <row r="1304" spans="1:3" x14ac:dyDescent="0.3">
      <c r="A1304" s="27">
        <v>2023</v>
      </c>
      <c r="B1304" s="27" t="s">
        <v>7</v>
      </c>
      <c r="C1304" s="28">
        <v>1207002</v>
      </c>
    </row>
    <row r="1305" spans="1:3" x14ac:dyDescent="0.3">
      <c r="A1305" s="27">
        <v>2023</v>
      </c>
      <c r="B1305" s="27" t="s">
        <v>8</v>
      </c>
      <c r="C1305" s="28">
        <v>734597</v>
      </c>
    </row>
    <row r="1306" spans="1:3" x14ac:dyDescent="0.3">
      <c r="A1306" s="27">
        <v>2023</v>
      </c>
      <c r="B1306" s="27" t="s">
        <v>9</v>
      </c>
      <c r="C1306" s="28">
        <v>978826</v>
      </c>
    </row>
    <row r="1307" spans="1:3" x14ac:dyDescent="0.3">
      <c r="A1307" s="27">
        <v>2023</v>
      </c>
      <c r="B1307" s="27" t="s">
        <v>10</v>
      </c>
      <c r="C1307" s="28">
        <v>870023</v>
      </c>
    </row>
    <row r="1308" spans="1:3" x14ac:dyDescent="0.3">
      <c r="A1308" s="27">
        <v>2023</v>
      </c>
      <c r="B1308" s="27" t="s">
        <v>11</v>
      </c>
      <c r="C1308" s="28">
        <v>921579</v>
      </c>
    </row>
    <row r="1309" spans="1:3" x14ac:dyDescent="0.3">
      <c r="A1309" s="27">
        <v>2023</v>
      </c>
      <c r="B1309" s="27" t="s">
        <v>12</v>
      </c>
      <c r="C1309" s="28">
        <v>1125483</v>
      </c>
    </row>
    <row r="1310" spans="1:3" x14ac:dyDescent="0.3">
      <c r="A1310" s="27">
        <v>2023</v>
      </c>
      <c r="B1310" s="27" t="s">
        <v>13</v>
      </c>
      <c r="C1310" s="28">
        <v>591464</v>
      </c>
    </row>
    <row r="1311" spans="1:3" x14ac:dyDescent="0.3">
      <c r="A1311" s="27">
        <v>2023</v>
      </c>
      <c r="B1311" s="27" t="s">
        <v>14</v>
      </c>
      <c r="C1311" s="28">
        <v>579381</v>
      </c>
    </row>
    <row r="1312" spans="1:3" x14ac:dyDescent="0.3">
      <c r="A1312" s="27">
        <v>2023</v>
      </c>
      <c r="B1312" s="27" t="s">
        <v>15</v>
      </c>
      <c r="C1312" s="28">
        <v>506716</v>
      </c>
    </row>
    <row r="1313" spans="1:3" x14ac:dyDescent="0.3">
      <c r="A1313" s="27">
        <v>2023</v>
      </c>
      <c r="B1313" s="27" t="s">
        <v>16</v>
      </c>
      <c r="C1313" s="28">
        <v>1083536</v>
      </c>
    </row>
    <row r="1314" spans="1:3" x14ac:dyDescent="0.3">
      <c r="A1314" s="27">
        <v>2023</v>
      </c>
      <c r="B1314" s="27" t="s">
        <v>51</v>
      </c>
      <c r="C1314" s="28">
        <v>1826838</v>
      </c>
    </row>
    <row r="1315" spans="1:3" x14ac:dyDescent="0.3">
      <c r="A1315" s="27">
        <v>2023</v>
      </c>
      <c r="B1315" s="27" t="s">
        <v>53</v>
      </c>
      <c r="C1315" s="28">
        <v>1552774</v>
      </c>
    </row>
    <row r="1316" spans="1:3" x14ac:dyDescent="0.3">
      <c r="A1316" s="27">
        <v>2023</v>
      </c>
      <c r="B1316" s="27" t="s">
        <v>17</v>
      </c>
      <c r="C1316" s="28">
        <v>644922</v>
      </c>
    </row>
    <row r="1317" spans="1:3" x14ac:dyDescent="0.3">
      <c r="A1317" s="27">
        <v>2023</v>
      </c>
      <c r="B1317" s="27" t="s">
        <v>18</v>
      </c>
      <c r="C1317" s="27">
        <v>837773</v>
      </c>
    </row>
    <row r="1318" spans="1:3" x14ac:dyDescent="0.3">
      <c r="A1318" s="27">
        <v>2023</v>
      </c>
      <c r="B1318" s="27" t="s">
        <v>112</v>
      </c>
      <c r="C1318" s="28">
        <v>57932470</v>
      </c>
    </row>
    <row r="1319" spans="1:3" x14ac:dyDescent="0.3">
      <c r="A1319" s="27">
        <v>2023</v>
      </c>
      <c r="B1319" s="27" t="s">
        <v>19</v>
      </c>
      <c r="C1319" s="28">
        <v>1904539</v>
      </c>
    </row>
    <row r="1320" spans="1:3" x14ac:dyDescent="0.35">
      <c r="A1320" s="27">
        <v>2023</v>
      </c>
      <c r="B1320" s="27" t="s">
        <v>20</v>
      </c>
      <c r="C1320" s="32">
        <v>661724</v>
      </c>
    </row>
    <row r="1321" spans="1:3" x14ac:dyDescent="0.3">
      <c r="A1321" s="27">
        <v>2023</v>
      </c>
      <c r="B1321" s="27" t="s">
        <v>113</v>
      </c>
      <c r="C1321" s="27">
        <v>66605801</v>
      </c>
    </row>
    <row r="1322" spans="1:3" x14ac:dyDescent="0.3">
      <c r="A1322" s="27">
        <v>2023</v>
      </c>
      <c r="B1322" s="27" t="s">
        <v>21</v>
      </c>
      <c r="C1322" s="28">
        <v>8999705</v>
      </c>
    </row>
    <row r="1323" spans="1:3" x14ac:dyDescent="0.3">
      <c r="A1323" s="27">
        <v>2023</v>
      </c>
      <c r="B1323" s="27" t="s">
        <v>22</v>
      </c>
      <c r="C1323" s="28">
        <v>2965612</v>
      </c>
    </row>
    <row r="1324" spans="1:3" x14ac:dyDescent="0.3">
      <c r="A1324" s="27">
        <v>2023</v>
      </c>
      <c r="B1324" s="27" t="s">
        <v>80</v>
      </c>
      <c r="C1324" s="28">
        <v>2046186</v>
      </c>
    </row>
    <row r="1325" spans="1:3" x14ac:dyDescent="0.3">
      <c r="A1325" s="27">
        <v>2023</v>
      </c>
      <c r="B1325" s="27" t="s">
        <v>23</v>
      </c>
      <c r="C1325" s="28">
        <v>805706</v>
      </c>
    </row>
    <row r="1326" spans="1:3" x14ac:dyDescent="0.3">
      <c r="A1326" s="27">
        <v>2023</v>
      </c>
      <c r="B1326" s="27" t="s">
        <v>24</v>
      </c>
      <c r="C1326" s="28">
        <v>1220951</v>
      </c>
    </row>
    <row r="1327" spans="1:3" x14ac:dyDescent="0.3">
      <c r="A1327" s="27">
        <v>2023</v>
      </c>
      <c r="B1327" s="27" t="s">
        <v>25</v>
      </c>
      <c r="C1327" s="28">
        <v>953446</v>
      </c>
    </row>
    <row r="1328" spans="1:3" x14ac:dyDescent="0.3">
      <c r="A1328" s="27">
        <v>2023</v>
      </c>
      <c r="B1328" s="27" t="s">
        <v>26</v>
      </c>
      <c r="C1328" s="28">
        <v>2433</v>
      </c>
    </row>
    <row r="1329" spans="1:3" x14ac:dyDescent="0.3">
      <c r="A1329" s="27">
        <v>2023</v>
      </c>
      <c r="B1329" s="27" t="s">
        <v>27</v>
      </c>
      <c r="C1329" s="28">
        <v>1905588</v>
      </c>
    </row>
    <row r="1330" spans="1:3" x14ac:dyDescent="0.3">
      <c r="A1330" s="27">
        <v>2023</v>
      </c>
      <c r="B1330" s="27" t="s">
        <v>28</v>
      </c>
      <c r="C1330" s="28">
        <v>1577362</v>
      </c>
    </row>
    <row r="1331" spans="1:3" x14ac:dyDescent="0.3">
      <c r="A1331" s="27">
        <v>2023</v>
      </c>
      <c r="B1331" s="27" t="s">
        <v>29</v>
      </c>
      <c r="C1331" s="28">
        <v>1157739</v>
      </c>
    </row>
    <row r="1332" spans="1:3" x14ac:dyDescent="0.3">
      <c r="A1332" s="27">
        <v>2023</v>
      </c>
      <c r="B1332" s="27" t="s">
        <v>30</v>
      </c>
      <c r="C1332" s="28">
        <v>783984</v>
      </c>
    </row>
    <row r="1333" spans="1:3" x14ac:dyDescent="0.3">
      <c r="A1333" s="27">
        <v>2023</v>
      </c>
      <c r="B1333" s="27" t="s">
        <v>31</v>
      </c>
      <c r="C1333" s="28">
        <v>1459120</v>
      </c>
    </row>
    <row r="1334" spans="1:3" x14ac:dyDescent="0.3">
      <c r="A1334" s="27">
        <v>2023</v>
      </c>
      <c r="B1334" s="27" t="s">
        <v>49</v>
      </c>
      <c r="C1334" s="28">
        <v>913561</v>
      </c>
    </row>
    <row r="1335" spans="1:3" x14ac:dyDescent="0.3">
      <c r="A1335" s="27">
        <v>2023</v>
      </c>
      <c r="B1335" s="27" t="s">
        <v>32</v>
      </c>
      <c r="C1335" s="28">
        <v>933670</v>
      </c>
    </row>
    <row r="1336" spans="1:3" x14ac:dyDescent="0.3">
      <c r="A1336" s="27">
        <v>2023</v>
      </c>
      <c r="B1336" s="27" t="s">
        <v>48</v>
      </c>
      <c r="C1336" s="28">
        <v>693964</v>
      </c>
    </row>
    <row r="1337" spans="1:3" x14ac:dyDescent="0.3">
      <c r="A1337" s="27">
        <v>2023</v>
      </c>
      <c r="B1337" s="27" t="s">
        <v>33</v>
      </c>
      <c r="C1337" s="28">
        <v>835592</v>
      </c>
    </row>
    <row r="1338" spans="1:3" x14ac:dyDescent="0.3">
      <c r="A1338" s="27">
        <v>2023</v>
      </c>
      <c r="B1338" s="27" t="s">
        <v>34</v>
      </c>
      <c r="C1338" s="28">
        <v>805069</v>
      </c>
    </row>
    <row r="1339" spans="1:3" x14ac:dyDescent="0.3">
      <c r="A1339" s="27">
        <v>2023</v>
      </c>
      <c r="B1339" s="27" t="s">
        <v>35</v>
      </c>
      <c r="C1339" s="28">
        <v>327865</v>
      </c>
    </row>
    <row r="1340" spans="1:3" x14ac:dyDescent="0.3">
      <c r="A1340" s="27">
        <v>2023</v>
      </c>
      <c r="B1340" s="27" t="s">
        <v>36</v>
      </c>
      <c r="C1340" s="28">
        <v>1173914</v>
      </c>
    </row>
    <row r="1341" spans="1:3" x14ac:dyDescent="0.3">
      <c r="A1341" s="27">
        <v>2023</v>
      </c>
      <c r="B1341" s="27" t="s">
        <v>37</v>
      </c>
      <c r="C1341" s="28">
        <v>751883</v>
      </c>
    </row>
    <row r="1342" spans="1:3" x14ac:dyDescent="0.35">
      <c r="A1342" s="27">
        <v>2023</v>
      </c>
      <c r="B1342" s="27" t="s">
        <v>114</v>
      </c>
      <c r="C1342" s="31">
        <v>5506000</v>
      </c>
    </row>
    <row r="1343" spans="1:3" x14ac:dyDescent="0.3">
      <c r="A1343" s="27">
        <v>2023</v>
      </c>
      <c r="B1343" s="27" t="s">
        <v>38</v>
      </c>
      <c r="C1343" s="27">
        <v>521975</v>
      </c>
    </row>
    <row r="1344" spans="1:3" x14ac:dyDescent="0.3">
      <c r="A1344" s="27">
        <v>2023</v>
      </c>
      <c r="B1344" s="27" t="s">
        <v>50</v>
      </c>
      <c r="C1344" s="28">
        <v>1559806</v>
      </c>
    </row>
    <row r="1345" spans="1:3" x14ac:dyDescent="0.3">
      <c r="A1345" s="27">
        <v>2023</v>
      </c>
      <c r="B1345" s="27" t="s">
        <v>39</v>
      </c>
      <c r="C1345" s="28">
        <v>1412806</v>
      </c>
    </row>
    <row r="1346" spans="1:3" x14ac:dyDescent="0.3">
      <c r="A1346" s="27">
        <v>2023</v>
      </c>
      <c r="B1346" s="27" t="s">
        <v>40</v>
      </c>
      <c r="C1346" s="28">
        <v>1163688</v>
      </c>
    </row>
    <row r="1347" spans="1:3" x14ac:dyDescent="0.3">
      <c r="A1347" s="27">
        <v>2023</v>
      </c>
      <c r="B1347" s="27" t="s">
        <v>41</v>
      </c>
      <c r="C1347" s="28">
        <v>778012</v>
      </c>
    </row>
    <row r="1348" spans="1:3" x14ac:dyDescent="0.3">
      <c r="A1348" s="27">
        <v>2023</v>
      </c>
      <c r="B1348" s="27" t="s">
        <v>42</v>
      </c>
      <c r="C1348" s="28">
        <v>1235134</v>
      </c>
    </row>
    <row r="1349" spans="1:3" x14ac:dyDescent="0.3">
      <c r="A1349" s="27">
        <v>2023</v>
      </c>
      <c r="B1349" s="27" t="s">
        <v>43</v>
      </c>
      <c r="C1349" s="28">
        <v>1160554</v>
      </c>
    </row>
    <row r="1350" spans="1:3" x14ac:dyDescent="0.3">
      <c r="A1350" s="27">
        <v>2023</v>
      </c>
      <c r="B1350" s="27" t="s">
        <v>115</v>
      </c>
      <c r="C1350" s="28">
        <v>3167331</v>
      </c>
    </row>
    <row r="1351" spans="1:3" x14ac:dyDescent="0.3">
      <c r="A1351" s="27">
        <v>2023</v>
      </c>
      <c r="B1351" s="27" t="s">
        <v>44</v>
      </c>
      <c r="C1351" s="27">
        <v>620371</v>
      </c>
    </row>
    <row r="1352" spans="1:3" x14ac:dyDescent="0.3">
      <c r="A1352" s="27">
        <v>2023</v>
      </c>
      <c r="B1352" s="27" t="s">
        <v>45</v>
      </c>
      <c r="C1352" s="28">
        <v>2994216</v>
      </c>
    </row>
    <row r="1353" spans="1:3" x14ac:dyDescent="0.3">
      <c r="A1353" s="27">
        <v>2023</v>
      </c>
      <c r="B1353" s="27" t="s">
        <v>46</v>
      </c>
      <c r="C1353" s="28">
        <v>904033</v>
      </c>
    </row>
    <row r="1354" spans="1:3" x14ac:dyDescent="0.3">
      <c r="A1354" s="27">
        <v>2023</v>
      </c>
      <c r="B1354" s="27" t="s">
        <v>47</v>
      </c>
      <c r="C1354" s="28">
        <v>2408679</v>
      </c>
    </row>
    <row r="1355" spans="1:3" x14ac:dyDescent="0.3">
      <c r="A1355" s="27">
        <v>2024</v>
      </c>
      <c r="B1355" s="27" t="s">
        <v>7</v>
      </c>
      <c r="C1355" s="28">
        <v>1225337</v>
      </c>
    </row>
    <row r="1356" spans="1:3" x14ac:dyDescent="0.3">
      <c r="A1356" s="27">
        <v>2024</v>
      </c>
      <c r="B1356" s="27" t="s">
        <v>8</v>
      </c>
      <c r="C1356" s="28">
        <v>749943</v>
      </c>
    </row>
    <row r="1357" spans="1:3" x14ac:dyDescent="0.3">
      <c r="A1357" s="27">
        <v>2024</v>
      </c>
      <c r="B1357" s="27" t="s">
        <v>9</v>
      </c>
      <c r="C1357" s="28">
        <v>992327</v>
      </c>
    </row>
    <row r="1358" spans="1:3" x14ac:dyDescent="0.3">
      <c r="A1358" s="27">
        <v>2024</v>
      </c>
      <c r="B1358" s="27" t="s">
        <v>10</v>
      </c>
      <c r="C1358" s="28">
        <v>884656</v>
      </c>
    </row>
    <row r="1359" spans="1:3" x14ac:dyDescent="0.3">
      <c r="A1359" s="27">
        <v>2024</v>
      </c>
      <c r="B1359" s="27" t="s">
        <v>11</v>
      </c>
      <c r="C1359" s="28">
        <v>933972</v>
      </c>
    </row>
    <row r="1360" spans="1:3" x14ac:dyDescent="0.3">
      <c r="A1360" s="27">
        <v>2024</v>
      </c>
      <c r="B1360" s="27" t="s">
        <v>12</v>
      </c>
      <c r="C1360" s="28">
        <v>1139884</v>
      </c>
    </row>
    <row r="1361" spans="1:3" x14ac:dyDescent="0.3">
      <c r="A1361" s="27">
        <v>2024</v>
      </c>
      <c r="B1361" s="27" t="s">
        <v>13</v>
      </c>
      <c r="C1361" s="28">
        <v>600369</v>
      </c>
    </row>
    <row r="1362" spans="1:3" x14ac:dyDescent="0.3">
      <c r="A1362" s="27">
        <v>2024</v>
      </c>
      <c r="B1362" s="27" t="s">
        <v>14</v>
      </c>
      <c r="C1362" s="28">
        <v>583289</v>
      </c>
    </row>
    <row r="1363" spans="1:3" x14ac:dyDescent="0.3">
      <c r="A1363" s="27">
        <v>2024</v>
      </c>
      <c r="B1363" s="27" t="s">
        <v>15</v>
      </c>
      <c r="C1363" s="28">
        <v>510680</v>
      </c>
    </row>
    <row r="1364" spans="1:3" x14ac:dyDescent="0.3">
      <c r="A1364" s="27">
        <v>2024</v>
      </c>
      <c r="B1364" s="27" t="s">
        <v>16</v>
      </c>
      <c r="C1364" s="28">
        <v>1096526</v>
      </c>
    </row>
    <row r="1365" spans="1:3" x14ac:dyDescent="0.3">
      <c r="A1365" s="27">
        <v>2024</v>
      </c>
      <c r="B1365" s="27" t="s">
        <v>51</v>
      </c>
      <c r="C1365" s="28">
        <v>1842834</v>
      </c>
    </row>
    <row r="1366" spans="1:3" x14ac:dyDescent="0.3">
      <c r="A1366" s="27">
        <v>2024</v>
      </c>
      <c r="B1366" s="27" t="s">
        <v>53</v>
      </c>
      <c r="C1366" s="28">
        <v>1566489</v>
      </c>
    </row>
    <row r="1367" spans="1:3" x14ac:dyDescent="0.3">
      <c r="A1367" s="27">
        <v>2024</v>
      </c>
      <c r="B1367" s="27" t="s">
        <v>17</v>
      </c>
      <c r="C1367" s="28">
        <v>650500</v>
      </c>
    </row>
    <row r="1368" spans="1:3" x14ac:dyDescent="0.3">
      <c r="A1368" s="27">
        <v>2024</v>
      </c>
      <c r="B1368" s="27" t="s">
        <v>18</v>
      </c>
      <c r="C1368" s="28">
        <v>844752</v>
      </c>
    </row>
    <row r="1369" spans="1:3" x14ac:dyDescent="0.3">
      <c r="A1369" s="27">
        <v>2024</v>
      </c>
      <c r="B1369" s="27" t="s">
        <v>112</v>
      </c>
      <c r="C1369" s="28">
        <v>58620101</v>
      </c>
    </row>
    <row r="1370" spans="1:3" x14ac:dyDescent="0.3">
      <c r="A1370" s="27">
        <v>2024</v>
      </c>
      <c r="B1370" s="27" t="s">
        <v>19</v>
      </c>
      <c r="C1370" s="28">
        <v>1929610</v>
      </c>
    </row>
    <row r="1371" spans="1:3" x14ac:dyDescent="0.3">
      <c r="A1371" s="27">
        <v>2024</v>
      </c>
      <c r="B1371" s="27" t="s">
        <v>20</v>
      </c>
      <c r="C1371" s="27">
        <v>669380</v>
      </c>
    </row>
    <row r="1372" spans="1:3" x14ac:dyDescent="0.3">
      <c r="A1372" s="27">
        <v>2024</v>
      </c>
      <c r="B1372" s="27" t="s">
        <v>113</v>
      </c>
      <c r="C1372" s="28">
        <v>67353582</v>
      </c>
    </row>
    <row r="1373" spans="1:3" x14ac:dyDescent="0.3">
      <c r="A1373" s="27">
        <v>2024</v>
      </c>
      <c r="B1373" s="27" t="s">
        <v>21</v>
      </c>
      <c r="C1373" s="28">
        <v>9089736</v>
      </c>
    </row>
    <row r="1374" spans="1:3" x14ac:dyDescent="0.3">
      <c r="A1374" s="27">
        <v>2024</v>
      </c>
      <c r="B1374" s="27" t="s">
        <v>22</v>
      </c>
      <c r="C1374" s="27">
        <v>3009664</v>
      </c>
    </row>
    <row r="1375" spans="1:3" x14ac:dyDescent="0.3">
      <c r="A1375" s="27">
        <v>2024</v>
      </c>
      <c r="B1375" s="27" t="s">
        <v>80</v>
      </c>
      <c r="C1375" s="28">
        <v>2062619</v>
      </c>
    </row>
    <row r="1376" spans="1:3" x14ac:dyDescent="0.3">
      <c r="A1376" s="27">
        <v>2024</v>
      </c>
      <c r="B1376" s="27" t="s">
        <v>23</v>
      </c>
      <c r="C1376" s="28">
        <v>812407</v>
      </c>
    </row>
    <row r="1377" spans="1:3" x14ac:dyDescent="0.3">
      <c r="A1377" s="27">
        <v>2024</v>
      </c>
      <c r="B1377" s="27" t="s">
        <v>24</v>
      </c>
      <c r="C1377" s="28">
        <v>1236191</v>
      </c>
    </row>
    <row r="1378" spans="1:3" x14ac:dyDescent="0.3">
      <c r="A1378" s="27">
        <v>2024</v>
      </c>
      <c r="B1378" s="27" t="s">
        <v>25</v>
      </c>
      <c r="C1378" s="28">
        <v>962532</v>
      </c>
    </row>
    <row r="1379" spans="1:3" x14ac:dyDescent="0.3">
      <c r="A1379" s="27">
        <v>2024</v>
      </c>
      <c r="B1379" s="27" t="s">
        <v>26</v>
      </c>
      <c r="C1379" s="28">
        <v>2366</v>
      </c>
    </row>
    <row r="1380" spans="1:3" x14ac:dyDescent="0.3">
      <c r="A1380" s="27">
        <v>2024</v>
      </c>
      <c r="B1380" s="27" t="s">
        <v>27</v>
      </c>
      <c r="C1380" s="28">
        <v>1931684</v>
      </c>
    </row>
    <row r="1381" spans="1:3" x14ac:dyDescent="0.3">
      <c r="A1381" s="27">
        <v>2024</v>
      </c>
      <c r="B1381" s="27" t="s">
        <v>28</v>
      </c>
      <c r="C1381" s="28">
        <v>1601645</v>
      </c>
    </row>
    <row r="1382" spans="1:3" x14ac:dyDescent="0.3">
      <c r="A1382" s="27">
        <v>2024</v>
      </c>
      <c r="B1382" s="27" t="s">
        <v>29</v>
      </c>
      <c r="C1382" s="28">
        <v>1175364</v>
      </c>
    </row>
    <row r="1383" spans="1:3" x14ac:dyDescent="0.3">
      <c r="A1383" s="27">
        <v>2024</v>
      </c>
      <c r="B1383" s="27" t="s">
        <v>30</v>
      </c>
      <c r="C1383" s="28">
        <v>789502</v>
      </c>
    </row>
    <row r="1384" spans="1:3" x14ac:dyDescent="0.3">
      <c r="A1384" s="27">
        <v>2024</v>
      </c>
      <c r="B1384" s="27" t="s">
        <v>31</v>
      </c>
      <c r="C1384" s="28">
        <v>1475541</v>
      </c>
    </row>
    <row r="1385" spans="1:3" x14ac:dyDescent="0.3">
      <c r="A1385" s="27">
        <v>2024</v>
      </c>
      <c r="B1385" s="27" t="s">
        <v>49</v>
      </c>
      <c r="C1385" s="28">
        <v>918772</v>
      </c>
    </row>
    <row r="1386" spans="1:3" x14ac:dyDescent="0.3">
      <c r="A1386" s="27">
        <v>2024</v>
      </c>
      <c r="B1386" s="27" t="s">
        <v>32</v>
      </c>
      <c r="C1386" s="28">
        <v>940359</v>
      </c>
    </row>
    <row r="1387" spans="1:3" x14ac:dyDescent="0.3">
      <c r="A1387" s="27">
        <v>2024</v>
      </c>
      <c r="B1387" s="27" t="s">
        <v>48</v>
      </c>
      <c r="C1387" s="28">
        <v>697115</v>
      </c>
    </row>
    <row r="1388" spans="1:3" x14ac:dyDescent="0.3">
      <c r="A1388" s="27">
        <v>2024</v>
      </c>
      <c r="B1388" s="27" t="s">
        <v>33</v>
      </c>
      <c r="C1388" s="28">
        <v>844571</v>
      </c>
    </row>
    <row r="1389" spans="1:3" x14ac:dyDescent="0.3">
      <c r="A1389" s="27">
        <v>2024</v>
      </c>
      <c r="B1389" s="27" t="s">
        <v>34</v>
      </c>
      <c r="C1389" s="28">
        <v>813682</v>
      </c>
    </row>
    <row r="1390" spans="1:3" x14ac:dyDescent="0.3">
      <c r="A1390" s="27">
        <v>2024</v>
      </c>
      <c r="B1390" s="27" t="s">
        <v>35</v>
      </c>
      <c r="C1390" s="28">
        <v>331420</v>
      </c>
    </row>
    <row r="1391" spans="1:3" x14ac:dyDescent="0.3">
      <c r="A1391" s="27">
        <v>2024</v>
      </c>
      <c r="B1391" s="27" t="s">
        <v>36</v>
      </c>
      <c r="C1391" s="28">
        <v>1188090</v>
      </c>
    </row>
    <row r="1392" spans="1:3" x14ac:dyDescent="0.3">
      <c r="A1392" s="27">
        <v>2024</v>
      </c>
      <c r="B1392" s="27" t="s">
        <v>37</v>
      </c>
      <c r="C1392" s="28">
        <v>763218</v>
      </c>
    </row>
    <row r="1393" spans="1:3" x14ac:dyDescent="0.3">
      <c r="A1393" s="27">
        <v>2024</v>
      </c>
      <c r="B1393" s="27" t="s">
        <v>114</v>
      </c>
      <c r="C1393" s="28">
        <v>5546900</v>
      </c>
    </row>
    <row r="1394" spans="1:3" x14ac:dyDescent="0.3">
      <c r="A1394" s="27">
        <v>2024</v>
      </c>
      <c r="B1394" s="27" t="s">
        <v>38</v>
      </c>
      <c r="C1394" s="28">
        <v>528407</v>
      </c>
    </row>
    <row r="1395" spans="1:3" x14ac:dyDescent="0.3">
      <c r="A1395" s="27">
        <v>2024</v>
      </c>
      <c r="B1395" s="27" t="s">
        <v>50</v>
      </c>
      <c r="C1395" s="27">
        <v>1570694</v>
      </c>
    </row>
    <row r="1396" spans="1:3" x14ac:dyDescent="0.3">
      <c r="A1396" s="27">
        <v>2024</v>
      </c>
      <c r="B1396" s="27" t="s">
        <v>39</v>
      </c>
      <c r="C1396" s="28">
        <v>1430623</v>
      </c>
    </row>
    <row r="1397" spans="1:3" x14ac:dyDescent="0.3">
      <c r="A1397" s="27">
        <v>2024</v>
      </c>
      <c r="B1397" s="27" t="s">
        <v>40</v>
      </c>
      <c r="C1397" s="28">
        <v>1177578</v>
      </c>
    </row>
    <row r="1398" spans="1:3" x14ac:dyDescent="0.3">
      <c r="A1398" s="27">
        <v>2024</v>
      </c>
      <c r="B1398" s="27" t="s">
        <v>41</v>
      </c>
      <c r="C1398" s="28">
        <v>786231</v>
      </c>
    </row>
    <row r="1399" spans="1:3" x14ac:dyDescent="0.3">
      <c r="A1399" s="27">
        <v>2024</v>
      </c>
      <c r="B1399" s="27" t="s">
        <v>42</v>
      </c>
      <c r="C1399" s="28">
        <v>1248649</v>
      </c>
    </row>
    <row r="1400" spans="1:3" x14ac:dyDescent="0.3">
      <c r="A1400" s="27">
        <v>2024</v>
      </c>
      <c r="B1400" s="27" t="s">
        <v>43</v>
      </c>
      <c r="C1400" s="28">
        <v>1178389</v>
      </c>
    </row>
    <row r="1401" spans="1:3" x14ac:dyDescent="0.3">
      <c r="A1401" s="27">
        <v>2024</v>
      </c>
      <c r="B1401" s="27" t="s">
        <v>115</v>
      </c>
      <c r="C1401" s="28">
        <v>3186581</v>
      </c>
    </row>
    <row r="1402" spans="1:3" x14ac:dyDescent="0.3">
      <c r="A1402" s="27">
        <v>2024</v>
      </c>
      <c r="B1402" s="27" t="s">
        <v>44</v>
      </c>
      <c r="C1402" s="28">
        <v>632207</v>
      </c>
    </row>
    <row r="1403" spans="1:3" x14ac:dyDescent="0.3">
      <c r="A1403" s="27">
        <v>2024</v>
      </c>
      <c r="B1403" s="27" t="s">
        <v>45</v>
      </c>
      <c r="C1403" s="27">
        <v>3036605</v>
      </c>
    </row>
    <row r="1404" spans="1:3" x14ac:dyDescent="0.3">
      <c r="A1404" s="27">
        <v>2024</v>
      </c>
      <c r="B1404" s="27" t="s">
        <v>46</v>
      </c>
      <c r="C1404" s="28">
        <v>915037</v>
      </c>
    </row>
    <row r="1405" spans="1:3" x14ac:dyDescent="0.3">
      <c r="A1405" s="27">
        <v>2024</v>
      </c>
      <c r="B1405" s="27" t="s">
        <v>47</v>
      </c>
      <c r="C1405" s="28">
        <v>2435236</v>
      </c>
    </row>
    <row r="1422" spans="3:3" x14ac:dyDescent="0.3">
      <c r="C1422" s="27"/>
    </row>
    <row r="1425" spans="3:3" x14ac:dyDescent="0.3">
      <c r="C1425" s="27"/>
    </row>
    <row r="1446" spans="3:3" x14ac:dyDescent="0.3">
      <c r="C1446" s="27"/>
    </row>
    <row r="1454" spans="3:3" x14ac:dyDescent="0.3">
      <c r="C1454" s="27"/>
    </row>
    <row r="1473" spans="3:3" x14ac:dyDescent="0.3">
      <c r="C1473" s="27"/>
    </row>
    <row r="1476" spans="3:3" x14ac:dyDescent="0.3">
      <c r="C1476" s="27"/>
    </row>
    <row r="1497" spans="3:3" x14ac:dyDescent="0.3">
      <c r="C1497" s="27"/>
    </row>
    <row r="1505" spans="3:3" x14ac:dyDescent="0.3">
      <c r="C1505" s="27"/>
    </row>
    <row r="1524" spans="3:3" x14ac:dyDescent="0.3">
      <c r="C1524" s="27"/>
    </row>
    <row r="1527" spans="3:3" x14ac:dyDescent="0.3">
      <c r="C1527" s="27"/>
    </row>
    <row r="1548" spans="3:3" x14ac:dyDescent="0.3">
      <c r="C1548" s="27"/>
    </row>
    <row r="1556" spans="3:3" x14ac:dyDescent="0.3">
      <c r="C1556" s="27"/>
    </row>
    <row r="1575" spans="3:3" x14ac:dyDescent="0.3">
      <c r="C1575" s="27"/>
    </row>
    <row r="1578" spans="3:3" x14ac:dyDescent="0.3">
      <c r="C1578" s="27"/>
    </row>
    <row r="1599" spans="3:3" x14ac:dyDescent="0.3">
      <c r="C1599" s="27"/>
    </row>
    <row r="1607" spans="3:3" x14ac:dyDescent="0.3">
      <c r="C1607" s="27"/>
    </row>
    <row r="1626" spans="3:3" x14ac:dyDescent="0.3">
      <c r="C1626" s="27"/>
    </row>
    <row r="1629" spans="3:3" x14ac:dyDescent="0.3">
      <c r="C1629" s="27"/>
    </row>
    <row r="1650" spans="3:3" x14ac:dyDescent="0.3">
      <c r="C1650" s="27"/>
    </row>
    <row r="1658" spans="3:3" x14ac:dyDescent="0.3">
      <c r="C1658" s="27"/>
    </row>
    <row r="1677" spans="3:3" x14ac:dyDescent="0.3">
      <c r="C1677" s="27"/>
    </row>
    <row r="1680" spans="3:3" x14ac:dyDescent="0.3">
      <c r="C1680" s="27"/>
    </row>
    <row r="1701" spans="3:3" x14ac:dyDescent="0.3">
      <c r="C1701" s="27"/>
    </row>
    <row r="1709" spans="3:3" x14ac:dyDescent="0.3">
      <c r="C1709" s="27"/>
    </row>
    <row r="1728" spans="3:3" x14ac:dyDescent="0.3">
      <c r="C1728" s="27"/>
    </row>
    <row r="1731" spans="3:3" x14ac:dyDescent="0.3">
      <c r="C1731" s="27"/>
    </row>
    <row r="1752" spans="3:3" x14ac:dyDescent="0.3">
      <c r="C1752" s="27"/>
    </row>
    <row r="1760" spans="3:3" x14ac:dyDescent="0.3">
      <c r="C1760" s="27"/>
    </row>
    <row r="1779" spans="3:3" x14ac:dyDescent="0.3">
      <c r="C1779" s="27"/>
    </row>
    <row r="1782" spans="3:3" x14ac:dyDescent="0.3">
      <c r="C1782" s="27"/>
    </row>
    <row r="1795" spans="3:3" x14ac:dyDescent="0.3">
      <c r="C1795" s="27"/>
    </row>
    <row r="1797" spans="3:3" x14ac:dyDescent="0.3">
      <c r="C1797" s="27"/>
    </row>
    <row r="1803" spans="3:3" x14ac:dyDescent="0.3">
      <c r="C1803" s="27"/>
    </row>
    <row r="1805" spans="3:3" x14ac:dyDescent="0.3">
      <c r="C1805" s="27"/>
    </row>
    <row r="1811" spans="3:3" x14ac:dyDescent="0.3">
      <c r="C1811" s="27"/>
    </row>
    <row r="1830" spans="3:3" x14ac:dyDescent="0.3">
      <c r="C1830" s="27"/>
    </row>
    <row r="1833" spans="3:3" x14ac:dyDescent="0.3">
      <c r="C1833" s="27"/>
    </row>
    <row r="1846" spans="3:3" x14ac:dyDescent="0.3">
      <c r="C1846" s="27"/>
    </row>
    <row r="1848" spans="3:3" x14ac:dyDescent="0.3">
      <c r="C1848" s="27"/>
    </row>
    <row r="1854" spans="3:3" x14ac:dyDescent="0.3">
      <c r="C1854" s="27"/>
    </row>
    <row r="1856" spans="3:3" x14ac:dyDescent="0.3">
      <c r="C1856" s="27"/>
    </row>
    <row r="1862" spans="3:3" x14ac:dyDescent="0.3">
      <c r="C1862" s="27"/>
    </row>
    <row r="1881" spans="3:3" x14ac:dyDescent="0.3">
      <c r="C1881" s="27"/>
    </row>
    <row r="1884" spans="3:3" x14ac:dyDescent="0.3">
      <c r="C1884" s="27"/>
    </row>
    <row r="1897" spans="3:3" x14ac:dyDescent="0.3">
      <c r="C1897" s="27"/>
    </row>
    <row r="1899" spans="3:3" x14ac:dyDescent="0.3">
      <c r="C1899" s="27"/>
    </row>
    <row r="1905" spans="3:3" x14ac:dyDescent="0.3">
      <c r="C1905" s="27"/>
    </row>
    <row r="1907" spans="3:3" x14ac:dyDescent="0.3">
      <c r="C1907" s="27"/>
    </row>
    <row r="1913" spans="3:3" x14ac:dyDescent="0.3">
      <c r="C1913" s="27"/>
    </row>
    <row r="1932" spans="3:3" x14ac:dyDescent="0.3">
      <c r="C1932" s="27"/>
    </row>
    <row r="1935" spans="3:3" x14ac:dyDescent="0.3">
      <c r="C1935" s="27"/>
    </row>
    <row r="1948" spans="3:3" x14ac:dyDescent="0.3">
      <c r="C1948" s="27"/>
    </row>
    <row r="1950" spans="3:3" x14ac:dyDescent="0.3">
      <c r="C1950" s="27"/>
    </row>
    <row r="1956" spans="3:3" x14ac:dyDescent="0.3">
      <c r="C1956" s="27"/>
    </row>
    <row r="1958" spans="3:3" x14ac:dyDescent="0.3">
      <c r="C1958" s="27"/>
    </row>
    <row r="1964" spans="3:3" x14ac:dyDescent="0.3">
      <c r="C1964" s="27"/>
    </row>
    <row r="1983" spans="3:3" x14ac:dyDescent="0.3">
      <c r="C1983" s="27"/>
    </row>
    <row r="1986" spans="3:3" x14ac:dyDescent="0.3">
      <c r="C1986" s="27"/>
    </row>
    <row r="1999" spans="3:3" x14ac:dyDescent="0.3">
      <c r="C1999" s="27"/>
    </row>
    <row r="2001" spans="3:3" x14ac:dyDescent="0.3">
      <c r="C2001" s="27"/>
    </row>
    <row r="2007" spans="3:3" x14ac:dyDescent="0.3">
      <c r="C2007" s="27"/>
    </row>
    <row r="2009" spans="3:3" x14ac:dyDescent="0.3">
      <c r="C2009" s="27"/>
    </row>
    <row r="2015" spans="3:3" x14ac:dyDescent="0.3">
      <c r="C2015" s="27"/>
    </row>
    <row r="2034" spans="3:3" x14ac:dyDescent="0.3">
      <c r="C2034" s="27"/>
    </row>
    <row r="2037" spans="3:3" x14ac:dyDescent="0.3">
      <c r="C2037" s="27"/>
    </row>
    <row r="2050" spans="3:3" x14ac:dyDescent="0.3">
      <c r="C2050" s="27"/>
    </row>
    <row r="2052" spans="3:3" x14ac:dyDescent="0.3">
      <c r="C2052" s="27"/>
    </row>
    <row r="2058" spans="3:3" x14ac:dyDescent="0.3">
      <c r="C2058" s="27"/>
    </row>
    <row r="2060" spans="3:3" x14ac:dyDescent="0.3">
      <c r="C2060" s="27"/>
    </row>
    <row r="2066" spans="3:3" x14ac:dyDescent="0.3">
      <c r="C2066" s="27"/>
    </row>
    <row r="2085" spans="3:3" x14ac:dyDescent="0.3">
      <c r="C2085" s="27"/>
    </row>
    <row r="2088" spans="3:3" x14ac:dyDescent="0.3">
      <c r="C2088" s="27"/>
    </row>
    <row r="2101" spans="3:3" x14ac:dyDescent="0.3">
      <c r="C2101" s="27"/>
    </row>
    <row r="2103" spans="3:3" x14ac:dyDescent="0.3">
      <c r="C2103" s="27"/>
    </row>
    <row r="2109" spans="3:3" x14ac:dyDescent="0.3">
      <c r="C2109" s="27"/>
    </row>
    <row r="2111" spans="3:3" x14ac:dyDescent="0.3">
      <c r="C2111" s="27"/>
    </row>
    <row r="2117" spans="3:3" x14ac:dyDescent="0.3">
      <c r="C2117" s="27"/>
    </row>
    <row r="2136" spans="3:3" x14ac:dyDescent="0.3">
      <c r="C2136" s="27"/>
    </row>
    <row r="2139" spans="3:3" x14ac:dyDescent="0.3">
      <c r="C2139" s="27"/>
    </row>
    <row r="2152" spans="3:3" x14ac:dyDescent="0.3">
      <c r="C2152" s="27"/>
    </row>
    <row r="2154" spans="3:3" x14ac:dyDescent="0.3">
      <c r="C2154" s="27"/>
    </row>
    <row r="2160" spans="3:3" x14ac:dyDescent="0.3">
      <c r="C2160" s="27"/>
    </row>
    <row r="2162" spans="3:3" x14ac:dyDescent="0.3">
      <c r="C2162" s="27"/>
    </row>
    <row r="2168" spans="3:3" x14ac:dyDescent="0.3">
      <c r="C2168" s="27"/>
    </row>
    <row r="2187" spans="3:3" x14ac:dyDescent="0.3">
      <c r="C2187" s="27"/>
    </row>
    <row r="2190" spans="3:3" x14ac:dyDescent="0.3">
      <c r="C2190" s="27"/>
    </row>
    <row r="2203" spans="3:3" x14ac:dyDescent="0.3">
      <c r="C2203" s="27"/>
    </row>
    <row r="2205" spans="3:3" x14ac:dyDescent="0.3">
      <c r="C2205" s="27"/>
    </row>
    <row r="2211" spans="3:3" x14ac:dyDescent="0.3">
      <c r="C2211" s="27"/>
    </row>
    <row r="2213" spans="3:3" x14ac:dyDescent="0.3">
      <c r="C2213" s="27"/>
    </row>
    <row r="2219" spans="3:3" x14ac:dyDescent="0.3">
      <c r="C2219" s="27"/>
    </row>
    <row r="2238" spans="3:3" x14ac:dyDescent="0.3">
      <c r="C2238" s="27"/>
    </row>
    <row r="2241" spans="3:3" x14ac:dyDescent="0.3">
      <c r="C2241" s="27"/>
    </row>
    <row r="2254" spans="3:3" x14ac:dyDescent="0.3">
      <c r="C2254" s="27"/>
    </row>
    <row r="2256" spans="3:3" x14ac:dyDescent="0.3">
      <c r="C2256" s="27"/>
    </row>
    <row r="2262" spans="3:3" x14ac:dyDescent="0.3">
      <c r="C2262" s="27"/>
    </row>
    <row r="2264" spans="3:3" x14ac:dyDescent="0.3">
      <c r="C2264" s="27"/>
    </row>
    <row r="2270" spans="3:3" x14ac:dyDescent="0.3">
      <c r="C2270" s="27"/>
    </row>
    <row r="2289" spans="3:3" x14ac:dyDescent="0.3">
      <c r="C2289" s="27"/>
    </row>
    <row r="2292" spans="3:3" x14ac:dyDescent="0.3">
      <c r="C2292" s="27"/>
    </row>
    <row r="2305" spans="3:3" x14ac:dyDescent="0.3">
      <c r="C2305" s="27"/>
    </row>
    <row r="2307" spans="3:3" x14ac:dyDescent="0.3">
      <c r="C2307" s="27"/>
    </row>
    <row r="2313" spans="3:3" x14ac:dyDescent="0.3">
      <c r="C2313" s="27"/>
    </row>
    <row r="2315" spans="3:3" x14ac:dyDescent="0.3">
      <c r="C2315" s="27"/>
    </row>
    <row r="2321" spans="3:3" x14ac:dyDescent="0.3">
      <c r="C2321" s="27"/>
    </row>
    <row r="2340" spans="3:3" x14ac:dyDescent="0.3">
      <c r="C2340" s="27"/>
    </row>
    <row r="2343" spans="3:3" x14ac:dyDescent="0.3">
      <c r="C2343" s="27"/>
    </row>
    <row r="2356" spans="3:3" x14ac:dyDescent="0.3">
      <c r="C2356" s="27"/>
    </row>
    <row r="2358" spans="3:3" x14ac:dyDescent="0.3">
      <c r="C2358" s="27"/>
    </row>
    <row r="2364" spans="3:3" x14ac:dyDescent="0.3">
      <c r="C2364" s="27"/>
    </row>
    <row r="2366" spans="3:3" x14ac:dyDescent="0.3">
      <c r="C2366" s="27"/>
    </row>
    <row r="2372" spans="3:3" x14ac:dyDescent="0.3">
      <c r="C2372" s="27"/>
    </row>
    <row r="2391" spans="3:3" x14ac:dyDescent="0.3">
      <c r="C2391" s="27"/>
    </row>
    <row r="2394" spans="3:3" x14ac:dyDescent="0.3">
      <c r="C2394" s="27"/>
    </row>
    <row r="2407" spans="3:3" x14ac:dyDescent="0.3">
      <c r="C2407" s="27"/>
    </row>
    <row r="2409" spans="3:3" x14ac:dyDescent="0.3">
      <c r="C2409" s="27"/>
    </row>
    <row r="2415" spans="3:3" x14ac:dyDescent="0.3">
      <c r="C2415" s="27"/>
    </row>
    <row r="2417" spans="3:3" x14ac:dyDescent="0.3">
      <c r="C2417" s="27"/>
    </row>
    <row r="2423" spans="3:3" x14ac:dyDescent="0.3">
      <c r="C2423" s="27"/>
    </row>
    <row r="2442" spans="3:3" x14ac:dyDescent="0.3">
      <c r="C2442" s="27"/>
    </row>
    <row r="2445" spans="3:3" x14ac:dyDescent="0.3">
      <c r="C2445" s="27"/>
    </row>
    <row r="2458" spans="3:3" x14ac:dyDescent="0.3">
      <c r="C2458" s="27"/>
    </row>
    <row r="2460" spans="3:3" x14ac:dyDescent="0.3">
      <c r="C2460" s="27"/>
    </row>
    <row r="2466" spans="3:3" x14ac:dyDescent="0.3">
      <c r="C2466" s="27"/>
    </row>
    <row r="2468" spans="3:3" x14ac:dyDescent="0.3">
      <c r="C2468" s="27"/>
    </row>
    <row r="2474" spans="3:3" x14ac:dyDescent="0.3">
      <c r="C2474" s="27"/>
    </row>
    <row r="2493" spans="3:3" x14ac:dyDescent="0.3">
      <c r="C2493" s="27"/>
    </row>
    <row r="2496" spans="3:3" x14ac:dyDescent="0.3">
      <c r="C2496" s="27"/>
    </row>
    <row r="2509" spans="3:3" x14ac:dyDescent="0.3">
      <c r="C2509" s="27"/>
    </row>
    <row r="2511" spans="3:3" x14ac:dyDescent="0.3">
      <c r="C2511" s="27"/>
    </row>
    <row r="2517" spans="3:3" x14ac:dyDescent="0.3">
      <c r="C2517" s="27"/>
    </row>
    <row r="2519" spans="3:3" x14ac:dyDescent="0.3">
      <c r="C2519" s="27"/>
    </row>
    <row r="2525" spans="3:3" x14ac:dyDescent="0.3">
      <c r="C2525" s="27"/>
    </row>
    <row r="2544" spans="3:3" x14ac:dyDescent="0.3">
      <c r="C2544" s="27"/>
    </row>
    <row r="2547" spans="3:3" x14ac:dyDescent="0.3">
      <c r="C2547" s="27"/>
    </row>
    <row r="2560" spans="3:3" x14ac:dyDescent="0.3">
      <c r="C2560" s="27"/>
    </row>
    <row r="2562" spans="3:3" x14ac:dyDescent="0.3">
      <c r="C2562" s="27"/>
    </row>
    <row r="2568" spans="3:3" x14ac:dyDescent="0.3">
      <c r="C2568" s="27"/>
    </row>
    <row r="2570" spans="3:3" x14ac:dyDescent="0.3">
      <c r="C2570" s="27"/>
    </row>
    <row r="2576" spans="3:3" x14ac:dyDescent="0.3">
      <c r="C2576" s="27"/>
    </row>
    <row r="2595" spans="3:3" x14ac:dyDescent="0.3">
      <c r="C2595" s="27"/>
    </row>
    <row r="2598" spans="3:3" x14ac:dyDescent="0.3">
      <c r="C2598" s="27"/>
    </row>
    <row r="2611" spans="3:3" x14ac:dyDescent="0.3">
      <c r="C2611" s="27"/>
    </row>
    <row r="2613" spans="3:3" x14ac:dyDescent="0.3">
      <c r="C2613" s="27"/>
    </row>
    <row r="2619" spans="3:3" x14ac:dyDescent="0.3">
      <c r="C2619" s="27"/>
    </row>
    <row r="2621" spans="3:3" x14ac:dyDescent="0.3">
      <c r="C2621" s="27"/>
    </row>
    <row r="2627" spans="3:3" x14ac:dyDescent="0.3">
      <c r="C2627" s="27"/>
    </row>
    <row r="2646" spans="3:3" x14ac:dyDescent="0.3">
      <c r="C2646" s="27"/>
    </row>
    <row r="2649" spans="3:3" x14ac:dyDescent="0.3">
      <c r="C2649" s="27"/>
    </row>
    <row r="2662" spans="3:3" x14ac:dyDescent="0.3">
      <c r="C2662" s="27"/>
    </row>
    <row r="2664" spans="3:3" x14ac:dyDescent="0.3">
      <c r="C2664" s="27"/>
    </row>
    <row r="2670" spans="3:3" x14ac:dyDescent="0.3">
      <c r="C2670" s="27"/>
    </row>
    <row r="2672" spans="3:3" x14ac:dyDescent="0.3">
      <c r="C2672" s="27"/>
    </row>
    <row r="2678" spans="3:3" x14ac:dyDescent="0.3">
      <c r="C2678" s="27"/>
    </row>
    <row r="2697" spans="3:3" x14ac:dyDescent="0.3">
      <c r="C2697" s="27"/>
    </row>
    <row r="2700" spans="3:3" x14ac:dyDescent="0.3">
      <c r="C2700" s="27"/>
    </row>
    <row r="2713" spans="3:3" x14ac:dyDescent="0.3">
      <c r="C2713" s="27"/>
    </row>
    <row r="2715" spans="3:3" x14ac:dyDescent="0.3">
      <c r="C2715" s="27"/>
    </row>
    <row r="2721" spans="3:3" x14ac:dyDescent="0.3">
      <c r="C2721" s="27"/>
    </row>
    <row r="2723" spans="3:3" x14ac:dyDescent="0.3">
      <c r="C2723" s="27"/>
    </row>
    <row r="2729" spans="3:3" x14ac:dyDescent="0.3">
      <c r="C2729" s="27"/>
    </row>
    <row r="2748" spans="3:3" x14ac:dyDescent="0.3">
      <c r="C2748" s="27"/>
    </row>
    <row r="2751" spans="3:3" x14ac:dyDescent="0.3">
      <c r="C2751" s="27"/>
    </row>
    <row r="2764" spans="3:3" x14ac:dyDescent="0.3">
      <c r="C2764" s="27"/>
    </row>
    <row r="2766" spans="3:3" x14ac:dyDescent="0.3">
      <c r="C2766" s="27"/>
    </row>
    <row r="2772" spans="3:3" x14ac:dyDescent="0.3">
      <c r="C2772" s="27"/>
    </row>
    <row r="2774" spans="3:3" x14ac:dyDescent="0.3">
      <c r="C2774" s="27"/>
    </row>
    <row r="2780" spans="3:3" x14ac:dyDescent="0.3">
      <c r="C2780" s="27"/>
    </row>
    <row r="2785" spans="3:3" x14ac:dyDescent="0.3">
      <c r="C2785" s="27"/>
    </row>
    <row r="2786" spans="3:3" x14ac:dyDescent="0.3">
      <c r="C2786" s="27"/>
    </row>
    <row r="2787" spans="3:3" x14ac:dyDescent="0.3">
      <c r="C2787" s="27"/>
    </row>
    <row r="2788" spans="3:3" x14ac:dyDescent="0.3">
      <c r="C2788" s="27"/>
    </row>
    <row r="2789" spans="3:3" x14ac:dyDescent="0.3">
      <c r="C2789" s="27"/>
    </row>
    <row r="2790" spans="3:3" x14ac:dyDescent="0.3">
      <c r="C2790" s="27"/>
    </row>
    <row r="2791" spans="3:3" x14ac:dyDescent="0.3">
      <c r="C2791" s="27"/>
    </row>
    <row r="2792" spans="3:3" x14ac:dyDescent="0.3">
      <c r="C2792" s="27"/>
    </row>
    <row r="2793" spans="3:3" x14ac:dyDescent="0.3">
      <c r="C2793" s="27"/>
    </row>
    <row r="2794" spans="3:3" x14ac:dyDescent="0.3">
      <c r="C2794" s="27"/>
    </row>
    <row r="2795" spans="3:3" x14ac:dyDescent="0.3">
      <c r="C2795" s="27"/>
    </row>
    <row r="2796" spans="3:3" x14ac:dyDescent="0.3">
      <c r="C2796" s="27"/>
    </row>
    <row r="2797" spans="3:3" x14ac:dyDescent="0.3">
      <c r="C2797" s="27"/>
    </row>
    <row r="2798" spans="3:3" x14ac:dyDescent="0.3">
      <c r="C2798" s="27"/>
    </row>
    <row r="2799" spans="3:3" x14ac:dyDescent="0.3">
      <c r="C2799" s="27"/>
    </row>
    <row r="2800" spans="3:3" x14ac:dyDescent="0.3">
      <c r="C2800" s="27"/>
    </row>
    <row r="2801" spans="3:3" x14ac:dyDescent="0.3">
      <c r="C2801" s="27"/>
    </row>
    <row r="2802" spans="3:3" x14ac:dyDescent="0.3">
      <c r="C2802" s="27"/>
    </row>
    <row r="2803" spans="3:3" x14ac:dyDescent="0.3">
      <c r="C2803" s="27"/>
    </row>
    <row r="2804" spans="3:3" x14ac:dyDescent="0.3">
      <c r="C2804" s="27"/>
    </row>
    <row r="2805" spans="3:3" x14ac:dyDescent="0.3">
      <c r="C2805" s="27"/>
    </row>
    <row r="2806" spans="3:3" x14ac:dyDescent="0.3">
      <c r="C2806" s="27"/>
    </row>
    <row r="2807" spans="3:3" x14ac:dyDescent="0.3">
      <c r="C2807" s="27"/>
    </row>
    <row r="2808" spans="3:3" x14ac:dyDescent="0.3">
      <c r="C2808" s="27"/>
    </row>
    <row r="2809" spans="3:3" x14ac:dyDescent="0.3">
      <c r="C2809" s="27"/>
    </row>
    <row r="2810" spans="3:3" x14ac:dyDescent="0.3">
      <c r="C2810" s="27"/>
    </row>
    <row r="2811" spans="3:3" x14ac:dyDescent="0.3">
      <c r="C2811" s="27"/>
    </row>
    <row r="2812" spans="3:3" x14ac:dyDescent="0.3">
      <c r="C2812" s="27"/>
    </row>
    <row r="2813" spans="3:3" x14ac:dyDescent="0.3">
      <c r="C2813" s="27"/>
    </row>
    <row r="2814" spans="3:3" x14ac:dyDescent="0.3">
      <c r="C2814" s="27"/>
    </row>
    <row r="2815" spans="3:3" x14ac:dyDescent="0.3">
      <c r="C2815" s="27"/>
    </row>
    <row r="2816" spans="3:3" x14ac:dyDescent="0.3">
      <c r="C2816" s="27"/>
    </row>
    <row r="2817" spans="3:3" x14ac:dyDescent="0.3">
      <c r="C2817" s="27"/>
    </row>
    <row r="2818" spans="3:3" x14ac:dyDescent="0.3">
      <c r="C2818" s="27"/>
    </row>
    <row r="2819" spans="3:3" x14ac:dyDescent="0.3">
      <c r="C2819" s="27"/>
    </row>
    <row r="2820" spans="3:3" x14ac:dyDescent="0.3">
      <c r="C2820" s="27"/>
    </row>
    <row r="2821" spans="3:3" x14ac:dyDescent="0.3">
      <c r="C2821" s="27"/>
    </row>
    <row r="2822" spans="3:3" x14ac:dyDescent="0.3">
      <c r="C2822" s="27"/>
    </row>
    <row r="2823" spans="3:3" x14ac:dyDescent="0.3">
      <c r="C2823" s="27"/>
    </row>
    <row r="2824" spans="3:3" x14ac:dyDescent="0.3">
      <c r="C2824" s="27"/>
    </row>
    <row r="2825" spans="3:3" x14ac:dyDescent="0.3">
      <c r="C2825" s="27"/>
    </row>
    <row r="2826" spans="3:3" x14ac:dyDescent="0.3">
      <c r="C2826" s="27"/>
    </row>
    <row r="2827" spans="3:3" x14ac:dyDescent="0.3">
      <c r="C2827" s="27"/>
    </row>
    <row r="2828" spans="3:3" x14ac:dyDescent="0.3">
      <c r="C2828" s="27"/>
    </row>
    <row r="2829" spans="3:3" x14ac:dyDescent="0.3">
      <c r="C2829" s="27"/>
    </row>
    <row r="2830" spans="3:3" x14ac:dyDescent="0.3">
      <c r="C2830" s="27"/>
    </row>
    <row r="2831" spans="3:3" x14ac:dyDescent="0.3">
      <c r="C2831" s="27"/>
    </row>
    <row r="2832" spans="3:3" x14ac:dyDescent="0.3">
      <c r="C2832" s="27"/>
    </row>
    <row r="2833" spans="3:3" x14ac:dyDescent="0.3">
      <c r="C2833" s="27"/>
    </row>
    <row r="2834" spans="3:3" x14ac:dyDescent="0.3">
      <c r="C2834" s="27"/>
    </row>
    <row r="2835" spans="3:3" x14ac:dyDescent="0.3">
      <c r="C2835" s="27"/>
    </row>
    <row r="2836" spans="3:3" x14ac:dyDescent="0.3">
      <c r="C2836" s="27"/>
    </row>
    <row r="2837" spans="3:3" x14ac:dyDescent="0.3">
      <c r="C2837" s="27"/>
    </row>
    <row r="2838" spans="3:3" x14ac:dyDescent="0.3">
      <c r="C2838" s="27"/>
    </row>
    <row r="2839" spans="3:3" x14ac:dyDescent="0.3">
      <c r="C2839" s="27"/>
    </row>
    <row r="2840" spans="3:3" x14ac:dyDescent="0.3">
      <c r="C2840" s="27"/>
    </row>
    <row r="2841" spans="3:3" x14ac:dyDescent="0.3">
      <c r="C2841" s="27"/>
    </row>
    <row r="2842" spans="3:3" x14ac:dyDescent="0.3">
      <c r="C2842" s="27"/>
    </row>
    <row r="2843" spans="3:3" x14ac:dyDescent="0.3">
      <c r="C2843" s="27"/>
    </row>
    <row r="2844" spans="3:3" x14ac:dyDescent="0.3">
      <c r="C2844" s="27"/>
    </row>
    <row r="2845" spans="3:3" x14ac:dyDescent="0.3">
      <c r="C2845" s="27"/>
    </row>
    <row r="2846" spans="3:3" x14ac:dyDescent="0.3">
      <c r="C2846" s="27"/>
    </row>
    <row r="2847" spans="3:3" x14ac:dyDescent="0.3">
      <c r="C2847" s="27"/>
    </row>
    <row r="2848" spans="3:3" x14ac:dyDescent="0.3">
      <c r="C2848" s="27"/>
    </row>
    <row r="2849" spans="3:3" x14ac:dyDescent="0.3">
      <c r="C2849" s="27"/>
    </row>
    <row r="2850" spans="3:3" x14ac:dyDescent="0.3">
      <c r="C2850" s="27"/>
    </row>
    <row r="2851" spans="3:3" x14ac:dyDescent="0.3">
      <c r="C2851" s="27"/>
    </row>
    <row r="2852" spans="3:3" x14ac:dyDescent="0.3">
      <c r="C2852" s="27"/>
    </row>
    <row r="2853" spans="3:3" x14ac:dyDescent="0.3">
      <c r="C2853" s="27"/>
    </row>
    <row r="2854" spans="3:3" x14ac:dyDescent="0.3">
      <c r="C2854" s="27"/>
    </row>
    <row r="2855" spans="3:3" x14ac:dyDescent="0.3">
      <c r="C2855" s="27"/>
    </row>
    <row r="2856" spans="3:3" x14ac:dyDescent="0.3">
      <c r="C2856" s="27"/>
    </row>
    <row r="2857" spans="3:3" x14ac:dyDescent="0.3">
      <c r="C2857" s="27"/>
    </row>
    <row r="2858" spans="3:3" x14ac:dyDescent="0.3">
      <c r="C2858" s="27"/>
    </row>
    <row r="2859" spans="3:3" x14ac:dyDescent="0.3">
      <c r="C2859" s="27"/>
    </row>
    <row r="2860" spans="3:3" x14ac:dyDescent="0.3">
      <c r="C2860" s="27"/>
    </row>
    <row r="2861" spans="3:3" x14ac:dyDescent="0.3">
      <c r="C2861" s="27"/>
    </row>
    <row r="2862" spans="3:3" x14ac:dyDescent="0.3">
      <c r="C2862" s="27"/>
    </row>
    <row r="2863" spans="3:3" x14ac:dyDescent="0.3">
      <c r="C2863" s="27"/>
    </row>
    <row r="2864" spans="3:3" x14ac:dyDescent="0.3">
      <c r="C2864" s="27"/>
    </row>
    <row r="2865" spans="3:3" x14ac:dyDescent="0.3">
      <c r="C2865" s="27"/>
    </row>
    <row r="2866" spans="3:3" x14ac:dyDescent="0.3">
      <c r="C2866" s="27"/>
    </row>
    <row r="2867" spans="3:3" x14ac:dyDescent="0.3">
      <c r="C2867" s="27"/>
    </row>
    <row r="2868" spans="3:3" x14ac:dyDescent="0.3">
      <c r="C2868" s="27"/>
    </row>
    <row r="2869" spans="3:3" x14ac:dyDescent="0.3">
      <c r="C2869" s="27"/>
    </row>
    <row r="2870" spans="3:3" x14ac:dyDescent="0.3">
      <c r="C2870" s="27"/>
    </row>
    <row r="2871" spans="3:3" x14ac:dyDescent="0.3">
      <c r="C2871" s="27"/>
    </row>
    <row r="2872" spans="3:3" x14ac:dyDescent="0.3">
      <c r="C2872" s="27"/>
    </row>
    <row r="2873" spans="3:3" x14ac:dyDescent="0.3">
      <c r="C2873" s="27"/>
    </row>
    <row r="2874" spans="3:3" x14ac:dyDescent="0.3">
      <c r="C2874" s="27"/>
    </row>
    <row r="2875" spans="3:3" x14ac:dyDescent="0.3">
      <c r="C2875" s="27"/>
    </row>
    <row r="2876" spans="3:3" x14ac:dyDescent="0.3">
      <c r="C2876" s="27"/>
    </row>
    <row r="2877" spans="3:3" x14ac:dyDescent="0.3">
      <c r="C2877" s="27"/>
    </row>
    <row r="2878" spans="3:3" x14ac:dyDescent="0.3">
      <c r="C2878" s="27"/>
    </row>
    <row r="2879" spans="3:3" x14ac:dyDescent="0.3">
      <c r="C2879" s="27"/>
    </row>
    <row r="2880" spans="3:3" x14ac:dyDescent="0.3">
      <c r="C2880" s="27"/>
    </row>
    <row r="2881" spans="3:3" x14ac:dyDescent="0.3">
      <c r="C2881" s="27"/>
    </row>
    <row r="2882" spans="3:3" x14ac:dyDescent="0.3">
      <c r="C2882" s="27"/>
    </row>
    <row r="2883" spans="3:3" x14ac:dyDescent="0.3">
      <c r="C2883" s="27"/>
    </row>
    <row r="2884" spans="3:3" x14ac:dyDescent="0.3">
      <c r="C2884" s="27"/>
    </row>
    <row r="2885" spans="3:3" x14ac:dyDescent="0.3">
      <c r="C2885" s="27"/>
    </row>
    <row r="2886" spans="3:3" x14ac:dyDescent="0.3">
      <c r="C2886" s="27"/>
    </row>
    <row r="2887" spans="3:3" x14ac:dyDescent="0.3">
      <c r="C2887" s="27"/>
    </row>
    <row r="2888" spans="3:3" x14ac:dyDescent="0.3">
      <c r="C2888" s="27"/>
    </row>
    <row r="2889" spans="3:3" x14ac:dyDescent="0.3">
      <c r="C2889" s="27"/>
    </row>
    <row r="2890" spans="3:3" x14ac:dyDescent="0.3">
      <c r="C2890" s="27"/>
    </row>
    <row r="2891" spans="3:3" x14ac:dyDescent="0.3">
      <c r="C2891" s="27"/>
    </row>
    <row r="2892" spans="3:3" x14ac:dyDescent="0.3">
      <c r="C2892" s="27"/>
    </row>
    <row r="2893" spans="3:3" x14ac:dyDescent="0.3">
      <c r="C2893" s="27"/>
    </row>
    <row r="2894" spans="3:3" x14ac:dyDescent="0.3">
      <c r="C2894" s="27"/>
    </row>
    <row r="2895" spans="3:3" x14ac:dyDescent="0.3">
      <c r="C2895" s="27"/>
    </row>
    <row r="2896" spans="3:3" x14ac:dyDescent="0.3">
      <c r="C2896" s="27"/>
    </row>
    <row r="2897" spans="3:3" x14ac:dyDescent="0.3">
      <c r="C2897" s="27"/>
    </row>
    <row r="2898" spans="3:3" x14ac:dyDescent="0.3">
      <c r="C2898" s="27"/>
    </row>
    <row r="2899" spans="3:3" x14ac:dyDescent="0.3">
      <c r="C2899" s="27"/>
    </row>
    <row r="2900" spans="3:3" x14ac:dyDescent="0.3">
      <c r="C2900" s="27"/>
    </row>
    <row r="2901" spans="3:3" x14ac:dyDescent="0.3">
      <c r="C2901" s="27"/>
    </row>
    <row r="2902" spans="3:3" x14ac:dyDescent="0.3">
      <c r="C2902" s="27"/>
    </row>
    <row r="2903" spans="3:3" x14ac:dyDescent="0.3">
      <c r="C2903" s="27"/>
    </row>
    <row r="2904" spans="3:3" x14ac:dyDescent="0.3">
      <c r="C2904" s="27"/>
    </row>
    <row r="2905" spans="3:3" x14ac:dyDescent="0.3">
      <c r="C2905" s="27"/>
    </row>
    <row r="2906" spans="3:3" x14ac:dyDescent="0.3">
      <c r="C2906" s="27"/>
    </row>
    <row r="2907" spans="3:3" x14ac:dyDescent="0.3">
      <c r="C2907" s="27"/>
    </row>
    <row r="2908" spans="3:3" x14ac:dyDescent="0.3">
      <c r="C2908" s="27"/>
    </row>
    <row r="2909" spans="3:3" x14ac:dyDescent="0.3">
      <c r="C2909" s="27"/>
    </row>
    <row r="2910" spans="3:3" x14ac:dyDescent="0.3">
      <c r="C2910" s="27"/>
    </row>
    <row r="2911" spans="3:3" x14ac:dyDescent="0.3">
      <c r="C2911" s="27"/>
    </row>
    <row r="2912" spans="3:3" x14ac:dyDescent="0.3">
      <c r="C2912" s="27"/>
    </row>
    <row r="2913" spans="3:3" x14ac:dyDescent="0.3">
      <c r="C2913" s="27"/>
    </row>
    <row r="2914" spans="3:3" x14ac:dyDescent="0.3">
      <c r="C2914" s="27"/>
    </row>
    <row r="2915" spans="3:3" x14ac:dyDescent="0.3">
      <c r="C2915" s="27"/>
    </row>
    <row r="2916" spans="3:3" x14ac:dyDescent="0.3">
      <c r="C2916" s="27"/>
    </row>
    <row r="2917" spans="3:3" x14ac:dyDescent="0.3">
      <c r="C2917" s="27"/>
    </row>
    <row r="2918" spans="3:3" x14ac:dyDescent="0.3">
      <c r="C2918" s="27"/>
    </row>
    <row r="2919" spans="3:3" x14ac:dyDescent="0.3">
      <c r="C2919" s="27"/>
    </row>
    <row r="2920" spans="3:3" x14ac:dyDescent="0.3">
      <c r="C2920" s="27"/>
    </row>
    <row r="2921" spans="3:3" x14ac:dyDescent="0.3">
      <c r="C2921" s="27"/>
    </row>
    <row r="2922" spans="3:3" x14ac:dyDescent="0.3">
      <c r="C2922" s="27"/>
    </row>
    <row r="2923" spans="3:3" x14ac:dyDescent="0.3">
      <c r="C2923" s="27"/>
    </row>
    <row r="2924" spans="3:3" x14ac:dyDescent="0.3">
      <c r="C2924" s="27"/>
    </row>
    <row r="2925" spans="3:3" x14ac:dyDescent="0.3">
      <c r="C2925" s="27"/>
    </row>
    <row r="2926" spans="3:3" x14ac:dyDescent="0.3">
      <c r="C2926" s="27"/>
    </row>
    <row r="2927" spans="3:3" x14ac:dyDescent="0.3">
      <c r="C2927" s="27"/>
    </row>
    <row r="2928" spans="3:3" x14ac:dyDescent="0.3">
      <c r="C2928" s="27"/>
    </row>
    <row r="2929" spans="3:3" x14ac:dyDescent="0.3">
      <c r="C2929" s="27"/>
    </row>
    <row r="2930" spans="3:3" x14ac:dyDescent="0.3">
      <c r="C2930" s="27"/>
    </row>
    <row r="2931" spans="3:3" x14ac:dyDescent="0.3">
      <c r="C2931" s="27"/>
    </row>
    <row r="2932" spans="3:3" x14ac:dyDescent="0.3">
      <c r="C2932" s="27"/>
    </row>
    <row r="2933" spans="3:3" x14ac:dyDescent="0.3">
      <c r="C2933" s="27"/>
    </row>
    <row r="2934" spans="3:3" x14ac:dyDescent="0.3">
      <c r="C2934" s="27"/>
    </row>
    <row r="2935" spans="3:3" x14ac:dyDescent="0.3">
      <c r="C2935" s="27"/>
    </row>
    <row r="2936" spans="3:3" x14ac:dyDescent="0.3">
      <c r="C2936" s="27"/>
    </row>
    <row r="2937" spans="3:3" x14ac:dyDescent="0.3">
      <c r="C2937" s="27"/>
    </row>
    <row r="2938" spans="3:3" x14ac:dyDescent="0.3">
      <c r="C2938" s="27"/>
    </row>
    <row r="2939" spans="3:3" x14ac:dyDescent="0.3">
      <c r="C2939" s="27"/>
    </row>
    <row r="2940" spans="3:3" x14ac:dyDescent="0.3">
      <c r="C2940" s="27"/>
    </row>
    <row r="2941" spans="3:3" x14ac:dyDescent="0.3">
      <c r="C2941" s="27"/>
    </row>
    <row r="2942" spans="3:3" x14ac:dyDescent="0.3">
      <c r="C2942" s="27"/>
    </row>
    <row r="2943" spans="3:3" x14ac:dyDescent="0.3">
      <c r="C2943" s="27"/>
    </row>
    <row r="2944" spans="3:3" x14ac:dyDescent="0.3">
      <c r="C2944" s="27"/>
    </row>
    <row r="2945" spans="3:3" x14ac:dyDescent="0.3">
      <c r="C2945" s="27"/>
    </row>
    <row r="2946" spans="3:3" x14ac:dyDescent="0.3">
      <c r="C2946" s="27"/>
    </row>
    <row r="2947" spans="3:3" x14ac:dyDescent="0.3">
      <c r="C2947" s="27"/>
    </row>
    <row r="2948" spans="3:3" x14ac:dyDescent="0.3">
      <c r="C2948" s="27"/>
    </row>
    <row r="2949" spans="3:3" x14ac:dyDescent="0.3">
      <c r="C2949" s="27"/>
    </row>
    <row r="2950" spans="3:3" x14ac:dyDescent="0.3">
      <c r="C2950" s="27"/>
    </row>
    <row r="2951" spans="3:3" x14ac:dyDescent="0.3">
      <c r="C2951" s="27"/>
    </row>
    <row r="2952" spans="3:3" x14ac:dyDescent="0.3">
      <c r="C2952" s="27"/>
    </row>
    <row r="2953" spans="3:3" x14ac:dyDescent="0.3">
      <c r="C2953" s="27"/>
    </row>
    <row r="2954" spans="3:3" x14ac:dyDescent="0.3">
      <c r="C2954" s="27"/>
    </row>
    <row r="2955" spans="3:3" x14ac:dyDescent="0.3">
      <c r="C2955" s="27"/>
    </row>
    <row r="2956" spans="3:3" x14ac:dyDescent="0.3">
      <c r="C2956" s="27"/>
    </row>
    <row r="2957" spans="3:3" x14ac:dyDescent="0.3">
      <c r="C2957" s="27"/>
    </row>
    <row r="2958" spans="3:3" x14ac:dyDescent="0.3">
      <c r="C2958" s="27"/>
    </row>
    <row r="2959" spans="3:3" x14ac:dyDescent="0.3">
      <c r="C2959" s="27"/>
    </row>
    <row r="2960" spans="3:3" x14ac:dyDescent="0.3">
      <c r="C2960" s="27"/>
    </row>
    <row r="2961" spans="3:3" x14ac:dyDescent="0.3">
      <c r="C2961" s="27"/>
    </row>
    <row r="2962" spans="3:3" x14ac:dyDescent="0.3">
      <c r="C2962" s="27"/>
    </row>
    <row r="2963" spans="3:3" x14ac:dyDescent="0.3">
      <c r="C2963" s="27"/>
    </row>
    <row r="2964" spans="3:3" x14ac:dyDescent="0.3">
      <c r="C2964" s="27"/>
    </row>
    <row r="2965" spans="3:3" x14ac:dyDescent="0.3">
      <c r="C2965" s="27"/>
    </row>
    <row r="2966" spans="3:3" x14ac:dyDescent="0.3">
      <c r="C2966" s="27"/>
    </row>
    <row r="2967" spans="3:3" x14ac:dyDescent="0.3">
      <c r="C2967" s="27"/>
    </row>
    <row r="2968" spans="3:3" x14ac:dyDescent="0.3">
      <c r="C2968" s="27"/>
    </row>
    <row r="2969" spans="3:3" x14ac:dyDescent="0.3">
      <c r="C2969" s="27"/>
    </row>
    <row r="2970" spans="3:3" x14ac:dyDescent="0.3">
      <c r="C2970" s="27"/>
    </row>
    <row r="2971" spans="3:3" x14ac:dyDescent="0.3">
      <c r="C2971" s="27"/>
    </row>
    <row r="2972" spans="3:3" x14ac:dyDescent="0.3">
      <c r="C2972" s="27"/>
    </row>
    <row r="2973" spans="3:3" x14ac:dyDescent="0.3">
      <c r="C2973" s="27"/>
    </row>
    <row r="2974" spans="3:3" x14ac:dyDescent="0.3">
      <c r="C2974" s="27"/>
    </row>
    <row r="2975" spans="3:3" x14ac:dyDescent="0.3">
      <c r="C2975" s="27"/>
    </row>
    <row r="2976" spans="3:3" x14ac:dyDescent="0.3">
      <c r="C2976" s="27"/>
    </row>
    <row r="2977" spans="3:3" x14ac:dyDescent="0.3">
      <c r="C2977" s="27"/>
    </row>
    <row r="2978" spans="3:3" x14ac:dyDescent="0.3">
      <c r="C2978" s="27"/>
    </row>
    <row r="2979" spans="3:3" x14ac:dyDescent="0.3">
      <c r="C2979" s="27"/>
    </row>
    <row r="2980" spans="3:3" x14ac:dyDescent="0.3">
      <c r="C2980" s="27"/>
    </row>
    <row r="2981" spans="3:3" x14ac:dyDescent="0.3">
      <c r="C2981" s="27"/>
    </row>
    <row r="2982" spans="3:3" x14ac:dyDescent="0.3">
      <c r="C2982" s="27"/>
    </row>
    <row r="2983" spans="3:3" x14ac:dyDescent="0.3">
      <c r="C2983" s="27"/>
    </row>
    <row r="2984" spans="3:3" x14ac:dyDescent="0.3">
      <c r="C2984" s="27"/>
    </row>
    <row r="2985" spans="3:3" x14ac:dyDescent="0.3">
      <c r="C2985" s="27"/>
    </row>
    <row r="2986" spans="3:3" x14ac:dyDescent="0.3">
      <c r="C2986" s="27"/>
    </row>
    <row r="2987" spans="3:3" x14ac:dyDescent="0.3">
      <c r="C2987" s="27"/>
    </row>
    <row r="2988" spans="3:3" x14ac:dyDescent="0.3">
      <c r="C2988" s="27"/>
    </row>
    <row r="2989" spans="3:3" x14ac:dyDescent="0.3">
      <c r="C2989" s="27"/>
    </row>
    <row r="2990" spans="3:3" x14ac:dyDescent="0.3">
      <c r="C2990" s="27"/>
    </row>
    <row r="2991" spans="3:3" x14ac:dyDescent="0.3">
      <c r="C2991" s="27"/>
    </row>
    <row r="2992" spans="3:3" x14ac:dyDescent="0.3">
      <c r="C2992" s="27"/>
    </row>
    <row r="2993" spans="3:3" x14ac:dyDescent="0.3">
      <c r="C2993" s="27"/>
    </row>
    <row r="2994" spans="3:3" x14ac:dyDescent="0.3">
      <c r="C2994" s="27"/>
    </row>
    <row r="2995" spans="3:3" x14ac:dyDescent="0.3">
      <c r="C2995" s="27"/>
    </row>
    <row r="2996" spans="3:3" x14ac:dyDescent="0.3">
      <c r="C2996" s="27"/>
    </row>
    <row r="2997" spans="3:3" x14ac:dyDescent="0.3">
      <c r="C2997" s="27"/>
    </row>
    <row r="2998" spans="3:3" x14ac:dyDescent="0.3">
      <c r="C2998" s="27"/>
    </row>
    <row r="2999" spans="3:3" x14ac:dyDescent="0.3">
      <c r="C2999" s="27"/>
    </row>
    <row r="3000" spans="3:3" x14ac:dyDescent="0.3">
      <c r="C3000" s="27"/>
    </row>
    <row r="3001" spans="3:3" x14ac:dyDescent="0.3">
      <c r="C3001" s="27"/>
    </row>
    <row r="3002" spans="3:3" x14ac:dyDescent="0.3">
      <c r="C3002" s="27"/>
    </row>
    <row r="3003" spans="3:3" x14ac:dyDescent="0.3">
      <c r="C3003" s="27"/>
    </row>
    <row r="3004" spans="3:3" x14ac:dyDescent="0.3">
      <c r="C3004" s="27"/>
    </row>
    <row r="3005" spans="3:3" x14ac:dyDescent="0.3">
      <c r="C3005" s="27"/>
    </row>
    <row r="3006" spans="3:3" x14ac:dyDescent="0.3">
      <c r="C3006" s="27"/>
    </row>
    <row r="3007" spans="3:3" x14ac:dyDescent="0.3">
      <c r="C3007" s="27"/>
    </row>
    <row r="3008" spans="3:3" x14ac:dyDescent="0.3">
      <c r="C3008" s="27"/>
    </row>
    <row r="3009" spans="3:3" x14ac:dyDescent="0.3">
      <c r="C3009" s="27"/>
    </row>
    <row r="3010" spans="3:3" x14ac:dyDescent="0.3">
      <c r="C3010" s="27"/>
    </row>
    <row r="3011" spans="3:3" x14ac:dyDescent="0.3">
      <c r="C3011" s="27"/>
    </row>
    <row r="3012" spans="3:3" x14ac:dyDescent="0.3">
      <c r="C3012" s="27"/>
    </row>
    <row r="3013" spans="3:3" x14ac:dyDescent="0.3">
      <c r="C3013" s="27"/>
    </row>
    <row r="3014" spans="3:3" x14ac:dyDescent="0.3">
      <c r="C3014" s="27"/>
    </row>
    <row r="3015" spans="3:3" x14ac:dyDescent="0.3">
      <c r="C3015" s="27"/>
    </row>
    <row r="3016" spans="3:3" x14ac:dyDescent="0.3">
      <c r="C3016" s="27"/>
    </row>
    <row r="3017" spans="3:3" x14ac:dyDescent="0.3">
      <c r="C3017" s="27"/>
    </row>
    <row r="3018" spans="3:3" x14ac:dyDescent="0.3">
      <c r="C3018" s="27"/>
    </row>
    <row r="3019" spans="3:3" x14ac:dyDescent="0.3">
      <c r="C3019" s="27"/>
    </row>
    <row r="3020" spans="3:3" x14ac:dyDescent="0.3">
      <c r="C3020" s="27"/>
    </row>
    <row r="3021" spans="3:3" x14ac:dyDescent="0.3">
      <c r="C3021" s="27"/>
    </row>
    <row r="3022" spans="3:3" x14ac:dyDescent="0.3">
      <c r="C3022" s="27"/>
    </row>
    <row r="3023" spans="3:3" x14ac:dyDescent="0.3">
      <c r="C3023" s="27"/>
    </row>
    <row r="3024" spans="3:3" x14ac:dyDescent="0.3">
      <c r="C3024" s="27"/>
    </row>
    <row r="3025" spans="3:3" x14ac:dyDescent="0.3">
      <c r="C3025" s="27"/>
    </row>
    <row r="3026" spans="3:3" x14ac:dyDescent="0.3">
      <c r="C3026" s="27"/>
    </row>
    <row r="3027" spans="3:3" x14ac:dyDescent="0.3">
      <c r="C3027" s="27"/>
    </row>
    <row r="3028" spans="3:3" x14ac:dyDescent="0.3">
      <c r="C3028" s="27"/>
    </row>
    <row r="3029" spans="3:3" x14ac:dyDescent="0.3">
      <c r="C3029" s="27"/>
    </row>
    <row r="3030" spans="3:3" x14ac:dyDescent="0.3">
      <c r="C3030" s="27"/>
    </row>
    <row r="3031" spans="3:3" x14ac:dyDescent="0.3">
      <c r="C3031" s="27"/>
    </row>
    <row r="3032" spans="3:3" x14ac:dyDescent="0.3">
      <c r="C3032" s="27"/>
    </row>
    <row r="3033" spans="3:3" x14ac:dyDescent="0.3">
      <c r="C3033" s="27"/>
    </row>
    <row r="3034" spans="3:3" x14ac:dyDescent="0.3">
      <c r="C3034" s="27"/>
    </row>
    <row r="3035" spans="3:3" x14ac:dyDescent="0.3">
      <c r="C3035" s="27"/>
    </row>
    <row r="3036" spans="3:3" x14ac:dyDescent="0.3">
      <c r="C3036" s="27"/>
    </row>
    <row r="3037" spans="3:3" x14ac:dyDescent="0.3">
      <c r="C3037" s="27"/>
    </row>
    <row r="3038" spans="3:3" x14ac:dyDescent="0.3">
      <c r="C3038" s="27"/>
    </row>
    <row r="3039" spans="3:3" x14ac:dyDescent="0.3">
      <c r="C3039" s="27"/>
    </row>
    <row r="3040" spans="3:3" x14ac:dyDescent="0.3">
      <c r="C3040" s="27"/>
    </row>
    <row r="3041" spans="3:3" x14ac:dyDescent="0.3">
      <c r="C3041" s="27"/>
    </row>
    <row r="3042" spans="3:3" x14ac:dyDescent="0.3">
      <c r="C3042" s="27"/>
    </row>
    <row r="3043" spans="3:3" x14ac:dyDescent="0.3">
      <c r="C3043" s="27"/>
    </row>
    <row r="3044" spans="3:3" x14ac:dyDescent="0.3">
      <c r="C3044" s="27"/>
    </row>
    <row r="3045" spans="3:3" x14ac:dyDescent="0.3">
      <c r="C3045" s="27"/>
    </row>
    <row r="3046" spans="3:3" x14ac:dyDescent="0.3">
      <c r="C3046" s="27"/>
    </row>
    <row r="3047" spans="3:3" x14ac:dyDescent="0.3">
      <c r="C3047" s="27"/>
    </row>
    <row r="3048" spans="3:3" x14ac:dyDescent="0.3">
      <c r="C3048" s="27"/>
    </row>
    <row r="3049" spans="3:3" x14ac:dyDescent="0.3">
      <c r="C3049" s="27"/>
    </row>
    <row r="3050" spans="3:3" x14ac:dyDescent="0.3">
      <c r="C3050" s="27"/>
    </row>
    <row r="3051" spans="3:3" x14ac:dyDescent="0.3">
      <c r="C3051" s="27"/>
    </row>
    <row r="3052" spans="3:3" x14ac:dyDescent="0.3">
      <c r="C3052" s="27"/>
    </row>
    <row r="3053" spans="3:3" x14ac:dyDescent="0.3">
      <c r="C3053" s="27"/>
    </row>
    <row r="3054" spans="3:3" x14ac:dyDescent="0.3">
      <c r="C3054" s="27"/>
    </row>
    <row r="3055" spans="3:3" x14ac:dyDescent="0.3">
      <c r="C3055" s="27"/>
    </row>
    <row r="3056" spans="3:3" x14ac:dyDescent="0.3">
      <c r="C3056" s="27"/>
    </row>
    <row r="3057" spans="3:3" x14ac:dyDescent="0.3">
      <c r="C3057" s="27"/>
    </row>
    <row r="3058" spans="3:3" x14ac:dyDescent="0.3">
      <c r="C3058" s="27"/>
    </row>
    <row r="3059" spans="3:3" x14ac:dyDescent="0.3">
      <c r="C3059" s="27"/>
    </row>
    <row r="3060" spans="3:3" x14ac:dyDescent="0.3">
      <c r="C3060" s="27"/>
    </row>
    <row r="3061" spans="3:3" x14ac:dyDescent="0.3">
      <c r="C3061" s="27"/>
    </row>
    <row r="3062" spans="3:3" x14ac:dyDescent="0.3">
      <c r="C3062" s="27"/>
    </row>
    <row r="3063" spans="3:3" x14ac:dyDescent="0.3">
      <c r="C3063" s="27"/>
    </row>
    <row r="3064" spans="3:3" x14ac:dyDescent="0.3">
      <c r="C3064" s="27"/>
    </row>
    <row r="3065" spans="3:3" x14ac:dyDescent="0.3">
      <c r="C3065" s="27"/>
    </row>
    <row r="3066" spans="3:3" x14ac:dyDescent="0.3">
      <c r="C3066" s="27"/>
    </row>
    <row r="3067" spans="3:3" x14ac:dyDescent="0.3">
      <c r="C3067" s="27"/>
    </row>
    <row r="3068" spans="3:3" x14ac:dyDescent="0.3">
      <c r="C3068" s="27"/>
    </row>
    <row r="3069" spans="3:3" x14ac:dyDescent="0.3">
      <c r="C3069" s="27"/>
    </row>
    <row r="3070" spans="3:3" x14ac:dyDescent="0.3">
      <c r="C3070" s="27"/>
    </row>
    <row r="3071" spans="3:3" x14ac:dyDescent="0.3">
      <c r="C3071" s="27"/>
    </row>
    <row r="3072" spans="3:3" x14ac:dyDescent="0.3">
      <c r="C3072" s="27"/>
    </row>
    <row r="3073" spans="3:3" x14ac:dyDescent="0.3">
      <c r="C3073" s="27"/>
    </row>
    <row r="3074" spans="3:3" x14ac:dyDescent="0.3">
      <c r="C3074" s="27"/>
    </row>
    <row r="3075" spans="3:3" x14ac:dyDescent="0.3">
      <c r="C3075" s="27"/>
    </row>
    <row r="3076" spans="3:3" x14ac:dyDescent="0.3">
      <c r="C3076" s="27"/>
    </row>
    <row r="3077" spans="3:3" x14ac:dyDescent="0.3">
      <c r="C3077" s="27"/>
    </row>
    <row r="3078" spans="3:3" x14ac:dyDescent="0.3">
      <c r="C3078" s="27"/>
    </row>
    <row r="3079" spans="3:3" x14ac:dyDescent="0.3">
      <c r="C3079" s="27"/>
    </row>
    <row r="3080" spans="3:3" x14ac:dyDescent="0.3">
      <c r="C3080" s="27"/>
    </row>
    <row r="3081" spans="3:3" x14ac:dyDescent="0.3">
      <c r="C3081" s="27"/>
    </row>
    <row r="3082" spans="3:3" x14ac:dyDescent="0.3">
      <c r="C3082" s="27"/>
    </row>
    <row r="3083" spans="3:3" x14ac:dyDescent="0.3">
      <c r="C3083" s="27"/>
    </row>
    <row r="3084" spans="3:3" x14ac:dyDescent="0.3">
      <c r="C3084" s="27"/>
    </row>
    <row r="3085" spans="3:3" x14ac:dyDescent="0.3">
      <c r="C3085" s="27"/>
    </row>
    <row r="3086" spans="3:3" x14ac:dyDescent="0.3">
      <c r="C3086" s="27"/>
    </row>
    <row r="3087" spans="3:3" x14ac:dyDescent="0.3">
      <c r="C3087" s="27"/>
    </row>
    <row r="3088" spans="3:3" x14ac:dyDescent="0.3">
      <c r="C3088" s="27"/>
    </row>
    <row r="3089" spans="3:3" x14ac:dyDescent="0.3">
      <c r="C3089" s="27"/>
    </row>
    <row r="3090" spans="3:3" x14ac:dyDescent="0.3">
      <c r="C3090" s="27"/>
    </row>
    <row r="3091" spans="3:3" x14ac:dyDescent="0.3">
      <c r="C3091" s="27"/>
    </row>
    <row r="3092" spans="3:3" x14ac:dyDescent="0.3">
      <c r="C3092" s="27"/>
    </row>
    <row r="3093" spans="3:3" x14ac:dyDescent="0.3">
      <c r="C3093" s="27"/>
    </row>
    <row r="3094" spans="3:3" x14ac:dyDescent="0.3">
      <c r="C3094" s="27"/>
    </row>
    <row r="3095" spans="3:3" x14ac:dyDescent="0.3">
      <c r="C3095" s="27"/>
    </row>
    <row r="3096" spans="3:3" x14ac:dyDescent="0.3">
      <c r="C3096" s="27"/>
    </row>
    <row r="3097" spans="3:3" x14ac:dyDescent="0.3">
      <c r="C3097" s="27"/>
    </row>
    <row r="3098" spans="3:3" x14ac:dyDescent="0.3">
      <c r="C3098" s="27"/>
    </row>
    <row r="3099" spans="3:3" x14ac:dyDescent="0.3">
      <c r="C3099" s="27"/>
    </row>
    <row r="3100" spans="3:3" x14ac:dyDescent="0.3">
      <c r="C3100" s="27"/>
    </row>
    <row r="3101" spans="3:3" x14ac:dyDescent="0.3">
      <c r="C3101" s="27"/>
    </row>
    <row r="3102" spans="3:3" x14ac:dyDescent="0.3">
      <c r="C3102" s="27"/>
    </row>
    <row r="3103" spans="3:3" x14ac:dyDescent="0.3">
      <c r="C3103" s="27"/>
    </row>
    <row r="3104" spans="3:3" x14ac:dyDescent="0.3">
      <c r="C3104" s="27"/>
    </row>
    <row r="3105" spans="3:3" x14ac:dyDescent="0.3">
      <c r="C3105" s="27"/>
    </row>
    <row r="3106" spans="3:3" x14ac:dyDescent="0.3">
      <c r="C3106" s="27"/>
    </row>
    <row r="3107" spans="3:3" x14ac:dyDescent="0.3">
      <c r="C3107" s="27"/>
    </row>
    <row r="3108" spans="3:3" x14ac:dyDescent="0.3">
      <c r="C3108" s="27"/>
    </row>
    <row r="3109" spans="3:3" x14ac:dyDescent="0.3">
      <c r="C3109" s="27"/>
    </row>
    <row r="3110" spans="3:3" x14ac:dyDescent="0.3">
      <c r="C3110" s="27"/>
    </row>
    <row r="3111" spans="3:3" x14ac:dyDescent="0.3">
      <c r="C3111" s="27"/>
    </row>
    <row r="3112" spans="3:3" x14ac:dyDescent="0.3">
      <c r="C3112" s="27"/>
    </row>
    <row r="3113" spans="3:3" x14ac:dyDescent="0.3">
      <c r="C3113" s="27"/>
    </row>
    <row r="3114" spans="3:3" x14ac:dyDescent="0.3">
      <c r="C3114" s="27"/>
    </row>
    <row r="3115" spans="3:3" x14ac:dyDescent="0.3">
      <c r="C3115" s="27"/>
    </row>
    <row r="3116" spans="3:3" x14ac:dyDescent="0.3">
      <c r="C3116" s="27"/>
    </row>
    <row r="3117" spans="3:3" x14ac:dyDescent="0.3">
      <c r="C3117" s="27"/>
    </row>
    <row r="3118" spans="3:3" x14ac:dyDescent="0.3">
      <c r="C3118" s="27"/>
    </row>
    <row r="3119" spans="3:3" x14ac:dyDescent="0.3">
      <c r="C3119" s="27"/>
    </row>
    <row r="3120" spans="3:3" x14ac:dyDescent="0.3">
      <c r="C3120" s="27"/>
    </row>
    <row r="3121" spans="3:3" x14ac:dyDescent="0.3">
      <c r="C3121" s="27"/>
    </row>
    <row r="3122" spans="3:3" x14ac:dyDescent="0.3">
      <c r="C3122" s="27"/>
    </row>
    <row r="3123" spans="3:3" x14ac:dyDescent="0.3">
      <c r="C3123" s="27"/>
    </row>
    <row r="3124" spans="3:3" x14ac:dyDescent="0.3">
      <c r="C3124" s="27"/>
    </row>
    <row r="3125" spans="3:3" x14ac:dyDescent="0.3">
      <c r="C3125" s="27"/>
    </row>
    <row r="3126" spans="3:3" x14ac:dyDescent="0.3">
      <c r="C3126" s="27"/>
    </row>
    <row r="3127" spans="3:3" x14ac:dyDescent="0.3">
      <c r="C3127" s="27"/>
    </row>
    <row r="3128" spans="3:3" x14ac:dyDescent="0.3">
      <c r="C3128" s="27"/>
    </row>
    <row r="3129" spans="3:3" x14ac:dyDescent="0.3">
      <c r="C3129" s="27"/>
    </row>
    <row r="3130" spans="3:3" x14ac:dyDescent="0.3">
      <c r="C3130" s="27"/>
    </row>
    <row r="3131" spans="3:3" x14ac:dyDescent="0.3">
      <c r="C3131" s="27"/>
    </row>
    <row r="3132" spans="3:3" x14ac:dyDescent="0.3">
      <c r="C3132" s="27"/>
    </row>
    <row r="3133" spans="3:3" x14ac:dyDescent="0.3">
      <c r="C3133" s="27"/>
    </row>
    <row r="3134" spans="3:3" x14ac:dyDescent="0.3">
      <c r="C3134" s="27"/>
    </row>
    <row r="3135" spans="3:3" x14ac:dyDescent="0.3">
      <c r="C3135" s="27"/>
    </row>
    <row r="3136" spans="3:3" x14ac:dyDescent="0.3">
      <c r="C3136" s="27"/>
    </row>
    <row r="3137" spans="3:3" x14ac:dyDescent="0.3">
      <c r="C3137" s="27"/>
    </row>
    <row r="3138" spans="3:3" x14ac:dyDescent="0.3">
      <c r="C3138" s="27"/>
    </row>
    <row r="3139" spans="3:3" x14ac:dyDescent="0.3">
      <c r="C3139" s="27"/>
    </row>
    <row r="3140" spans="3:3" x14ac:dyDescent="0.3">
      <c r="C3140" s="27"/>
    </row>
    <row r="3141" spans="3:3" x14ac:dyDescent="0.3">
      <c r="C3141" s="27"/>
    </row>
    <row r="3142" spans="3:3" x14ac:dyDescent="0.3">
      <c r="C3142" s="27"/>
    </row>
    <row r="3143" spans="3:3" x14ac:dyDescent="0.3">
      <c r="C3143" s="27"/>
    </row>
    <row r="3144" spans="3:3" x14ac:dyDescent="0.3">
      <c r="C3144" s="27"/>
    </row>
    <row r="3145" spans="3:3" x14ac:dyDescent="0.3">
      <c r="C3145" s="27"/>
    </row>
    <row r="3146" spans="3:3" x14ac:dyDescent="0.3">
      <c r="C3146" s="27"/>
    </row>
    <row r="3147" spans="3:3" x14ac:dyDescent="0.3">
      <c r="C3147" s="27"/>
    </row>
    <row r="3148" spans="3:3" x14ac:dyDescent="0.3">
      <c r="C3148" s="27"/>
    </row>
    <row r="3149" spans="3:3" x14ac:dyDescent="0.3">
      <c r="C3149" s="27"/>
    </row>
    <row r="3150" spans="3:3" x14ac:dyDescent="0.3">
      <c r="C3150" s="27"/>
    </row>
    <row r="3151" spans="3:3" x14ac:dyDescent="0.3">
      <c r="C3151" s="27"/>
    </row>
    <row r="3152" spans="3:3" x14ac:dyDescent="0.3">
      <c r="C3152" s="27"/>
    </row>
    <row r="3153" spans="3:3" x14ac:dyDescent="0.3">
      <c r="C3153" s="27"/>
    </row>
    <row r="3154" spans="3:3" x14ac:dyDescent="0.3">
      <c r="C3154" s="27"/>
    </row>
    <row r="3155" spans="3:3" x14ac:dyDescent="0.3">
      <c r="C3155" s="27"/>
    </row>
    <row r="3156" spans="3:3" x14ac:dyDescent="0.3">
      <c r="C3156" s="27"/>
    </row>
    <row r="3157" spans="3:3" x14ac:dyDescent="0.3">
      <c r="C3157" s="27"/>
    </row>
    <row r="3158" spans="3:3" x14ac:dyDescent="0.3">
      <c r="C3158" s="27"/>
    </row>
    <row r="3159" spans="3:3" x14ac:dyDescent="0.3">
      <c r="C3159" s="27"/>
    </row>
    <row r="3160" spans="3:3" x14ac:dyDescent="0.3">
      <c r="C3160" s="27"/>
    </row>
    <row r="3161" spans="3:3" x14ac:dyDescent="0.3">
      <c r="C3161" s="27"/>
    </row>
    <row r="3162" spans="3:3" x14ac:dyDescent="0.3">
      <c r="C3162" s="27"/>
    </row>
    <row r="3163" spans="3:3" x14ac:dyDescent="0.3">
      <c r="C3163" s="27"/>
    </row>
    <row r="3164" spans="3:3" x14ac:dyDescent="0.3">
      <c r="C3164" s="27"/>
    </row>
    <row r="3165" spans="3:3" x14ac:dyDescent="0.3">
      <c r="C3165" s="27"/>
    </row>
    <row r="3166" spans="3:3" x14ac:dyDescent="0.3">
      <c r="C3166" s="27"/>
    </row>
    <row r="3167" spans="3:3" x14ac:dyDescent="0.3">
      <c r="C3167" s="27"/>
    </row>
    <row r="3168" spans="3:3" x14ac:dyDescent="0.3">
      <c r="C3168" s="27"/>
    </row>
    <row r="3169" spans="3:3" x14ac:dyDescent="0.3">
      <c r="C3169" s="27"/>
    </row>
    <row r="3170" spans="3:3" x14ac:dyDescent="0.3">
      <c r="C3170" s="27"/>
    </row>
    <row r="3171" spans="3:3" x14ac:dyDescent="0.3">
      <c r="C3171" s="27"/>
    </row>
    <row r="3172" spans="3:3" x14ac:dyDescent="0.3">
      <c r="C3172" s="27"/>
    </row>
    <row r="3173" spans="3:3" x14ac:dyDescent="0.3">
      <c r="C3173" s="27"/>
    </row>
    <row r="3174" spans="3:3" x14ac:dyDescent="0.3">
      <c r="C3174" s="27"/>
    </row>
    <row r="3175" spans="3:3" x14ac:dyDescent="0.3">
      <c r="C3175" s="27"/>
    </row>
    <row r="3176" spans="3:3" x14ac:dyDescent="0.3">
      <c r="C3176" s="27"/>
    </row>
    <row r="3177" spans="3:3" x14ac:dyDescent="0.3">
      <c r="C3177" s="27"/>
    </row>
    <row r="3178" spans="3:3" x14ac:dyDescent="0.3">
      <c r="C3178" s="27"/>
    </row>
    <row r="3179" spans="3:3" x14ac:dyDescent="0.3">
      <c r="C3179" s="27"/>
    </row>
    <row r="3180" spans="3:3" x14ac:dyDescent="0.3">
      <c r="C3180" s="27"/>
    </row>
    <row r="3181" spans="3:3" x14ac:dyDescent="0.3">
      <c r="C3181" s="27"/>
    </row>
    <row r="3182" spans="3:3" x14ac:dyDescent="0.3">
      <c r="C3182" s="27"/>
    </row>
    <row r="3183" spans="3:3" x14ac:dyDescent="0.3">
      <c r="C3183" s="27"/>
    </row>
    <row r="3184" spans="3:3" x14ac:dyDescent="0.3">
      <c r="C3184" s="27"/>
    </row>
    <row r="3185" spans="3:3" x14ac:dyDescent="0.3">
      <c r="C3185" s="27"/>
    </row>
    <row r="3186" spans="3:3" x14ac:dyDescent="0.3">
      <c r="C3186" s="27"/>
    </row>
    <row r="3187" spans="3:3" x14ac:dyDescent="0.3">
      <c r="C3187" s="27"/>
    </row>
    <row r="3188" spans="3:3" x14ac:dyDescent="0.3">
      <c r="C3188" s="27"/>
    </row>
    <row r="3189" spans="3:3" x14ac:dyDescent="0.3">
      <c r="C3189" s="27"/>
    </row>
    <row r="3190" spans="3:3" x14ac:dyDescent="0.3">
      <c r="C3190" s="27"/>
    </row>
    <row r="3191" spans="3:3" x14ac:dyDescent="0.3">
      <c r="C3191" s="27"/>
    </row>
    <row r="3192" spans="3:3" x14ac:dyDescent="0.3">
      <c r="C3192" s="27"/>
    </row>
    <row r="3193" spans="3:3" x14ac:dyDescent="0.3">
      <c r="C3193" s="27"/>
    </row>
    <row r="3194" spans="3:3" x14ac:dyDescent="0.3">
      <c r="C3194" s="27"/>
    </row>
    <row r="3195" spans="3:3" x14ac:dyDescent="0.3">
      <c r="C3195" s="27"/>
    </row>
    <row r="3196" spans="3:3" x14ac:dyDescent="0.3">
      <c r="C3196" s="27"/>
    </row>
    <row r="3197" spans="3:3" x14ac:dyDescent="0.3">
      <c r="C3197" s="27"/>
    </row>
    <row r="3198" spans="3:3" x14ac:dyDescent="0.3">
      <c r="C3198" s="27"/>
    </row>
    <row r="3199" spans="3:3" x14ac:dyDescent="0.3">
      <c r="C3199" s="27"/>
    </row>
    <row r="3200" spans="3:3" x14ac:dyDescent="0.3">
      <c r="C3200" s="27"/>
    </row>
    <row r="3201" spans="3:3" x14ac:dyDescent="0.3">
      <c r="C3201" s="27"/>
    </row>
    <row r="3202" spans="3:3" x14ac:dyDescent="0.3">
      <c r="C3202" s="27"/>
    </row>
    <row r="3203" spans="3:3" x14ac:dyDescent="0.3">
      <c r="C3203" s="27"/>
    </row>
    <row r="3204" spans="3:3" x14ac:dyDescent="0.3">
      <c r="C3204" s="27"/>
    </row>
    <row r="3205" spans="3:3" x14ac:dyDescent="0.3">
      <c r="C3205" s="27"/>
    </row>
    <row r="3206" spans="3:3" x14ac:dyDescent="0.3">
      <c r="C3206" s="27"/>
    </row>
    <row r="3207" spans="3:3" x14ac:dyDescent="0.3">
      <c r="C3207" s="27"/>
    </row>
    <row r="3208" spans="3:3" x14ac:dyDescent="0.3">
      <c r="C3208" s="27"/>
    </row>
    <row r="3209" spans="3:3" x14ac:dyDescent="0.3">
      <c r="C3209" s="27"/>
    </row>
    <row r="3210" spans="3:3" x14ac:dyDescent="0.3">
      <c r="C3210" s="27"/>
    </row>
    <row r="3211" spans="3:3" x14ac:dyDescent="0.3">
      <c r="C3211" s="27"/>
    </row>
    <row r="3212" spans="3:3" x14ac:dyDescent="0.3">
      <c r="C3212" s="27"/>
    </row>
    <row r="3213" spans="3:3" x14ac:dyDescent="0.3">
      <c r="C3213" s="27"/>
    </row>
    <row r="3214" spans="3:3" x14ac:dyDescent="0.3">
      <c r="C3214" s="27"/>
    </row>
    <row r="3215" spans="3:3" x14ac:dyDescent="0.3">
      <c r="C3215" s="27"/>
    </row>
    <row r="3216" spans="3:3" x14ac:dyDescent="0.3">
      <c r="C3216" s="27"/>
    </row>
    <row r="3217" spans="3:3" x14ac:dyDescent="0.3">
      <c r="C3217" s="27"/>
    </row>
    <row r="3218" spans="3:3" x14ac:dyDescent="0.3">
      <c r="C3218" s="27"/>
    </row>
    <row r="3219" spans="3:3" x14ac:dyDescent="0.3">
      <c r="C3219" s="27"/>
    </row>
    <row r="3220" spans="3:3" x14ac:dyDescent="0.3">
      <c r="C3220" s="27"/>
    </row>
    <row r="3221" spans="3:3" x14ac:dyDescent="0.3">
      <c r="C3221" s="27"/>
    </row>
    <row r="3222" spans="3:3" x14ac:dyDescent="0.3">
      <c r="C3222" s="27"/>
    </row>
    <row r="3223" spans="3:3" x14ac:dyDescent="0.3">
      <c r="C3223" s="27"/>
    </row>
    <row r="3224" spans="3:3" x14ac:dyDescent="0.3">
      <c r="C3224" s="27"/>
    </row>
    <row r="3225" spans="3:3" x14ac:dyDescent="0.3">
      <c r="C3225" s="27"/>
    </row>
    <row r="3226" spans="3:3" x14ac:dyDescent="0.3">
      <c r="C3226" s="27"/>
    </row>
    <row r="3227" spans="3:3" x14ac:dyDescent="0.3">
      <c r="C3227" s="27"/>
    </row>
    <row r="3228" spans="3:3" x14ac:dyDescent="0.3">
      <c r="C3228" s="27"/>
    </row>
    <row r="3229" spans="3:3" x14ac:dyDescent="0.3">
      <c r="C3229" s="27"/>
    </row>
    <row r="3230" spans="3:3" x14ac:dyDescent="0.3">
      <c r="C3230" s="27"/>
    </row>
    <row r="3231" spans="3:3" x14ac:dyDescent="0.3">
      <c r="C3231" s="27"/>
    </row>
    <row r="3232" spans="3:3" x14ac:dyDescent="0.3">
      <c r="C3232" s="27"/>
    </row>
    <row r="3233" spans="3:3" x14ac:dyDescent="0.3">
      <c r="C3233" s="27"/>
    </row>
    <row r="3234" spans="3:3" x14ac:dyDescent="0.3">
      <c r="C3234" s="27"/>
    </row>
    <row r="3235" spans="3:3" x14ac:dyDescent="0.3">
      <c r="C3235" s="27"/>
    </row>
    <row r="3236" spans="3:3" x14ac:dyDescent="0.3">
      <c r="C3236" s="27"/>
    </row>
    <row r="3237" spans="3:3" x14ac:dyDescent="0.3">
      <c r="C3237" s="27"/>
    </row>
    <row r="3238" spans="3:3" x14ac:dyDescent="0.3">
      <c r="C3238" s="27"/>
    </row>
    <row r="3239" spans="3:3" x14ac:dyDescent="0.3">
      <c r="C3239" s="27"/>
    </row>
    <row r="3240" spans="3:3" x14ac:dyDescent="0.3">
      <c r="C3240" s="27"/>
    </row>
    <row r="3241" spans="3:3" x14ac:dyDescent="0.3">
      <c r="C3241" s="27"/>
    </row>
    <row r="3242" spans="3:3" x14ac:dyDescent="0.3">
      <c r="C3242" s="27"/>
    </row>
    <row r="3243" spans="3:3" x14ac:dyDescent="0.3">
      <c r="C3243" s="27"/>
    </row>
    <row r="3244" spans="3:3" x14ac:dyDescent="0.3">
      <c r="C3244" s="27"/>
    </row>
    <row r="3245" spans="3:3" x14ac:dyDescent="0.3">
      <c r="C3245" s="27"/>
    </row>
    <row r="3246" spans="3:3" x14ac:dyDescent="0.3">
      <c r="C3246" s="27"/>
    </row>
    <row r="3247" spans="3:3" x14ac:dyDescent="0.3">
      <c r="C3247" s="27"/>
    </row>
    <row r="3248" spans="3:3" x14ac:dyDescent="0.3">
      <c r="C3248" s="27"/>
    </row>
    <row r="3249" spans="3:3" x14ac:dyDescent="0.3">
      <c r="C3249" s="27"/>
    </row>
    <row r="3250" spans="3:3" x14ac:dyDescent="0.3">
      <c r="C3250" s="27"/>
    </row>
    <row r="3251" spans="3:3" x14ac:dyDescent="0.3">
      <c r="C3251" s="27"/>
    </row>
    <row r="3252" spans="3:3" x14ac:dyDescent="0.3">
      <c r="C3252" s="27"/>
    </row>
    <row r="3253" spans="3:3" x14ac:dyDescent="0.3">
      <c r="C3253" s="27"/>
    </row>
    <row r="3254" spans="3:3" x14ac:dyDescent="0.3">
      <c r="C3254" s="27"/>
    </row>
    <row r="3255" spans="3:3" x14ac:dyDescent="0.3">
      <c r="C3255" s="27"/>
    </row>
    <row r="3256" spans="3:3" x14ac:dyDescent="0.3">
      <c r="C3256" s="27"/>
    </row>
    <row r="3257" spans="3:3" x14ac:dyDescent="0.3">
      <c r="C3257" s="27"/>
    </row>
    <row r="3258" spans="3:3" x14ac:dyDescent="0.3">
      <c r="C3258" s="27"/>
    </row>
    <row r="3259" spans="3:3" x14ac:dyDescent="0.3">
      <c r="C3259" s="27"/>
    </row>
    <row r="3260" spans="3:3" x14ac:dyDescent="0.3">
      <c r="C3260" s="27"/>
    </row>
    <row r="3261" spans="3:3" x14ac:dyDescent="0.3">
      <c r="C3261" s="27"/>
    </row>
    <row r="3262" spans="3:3" x14ac:dyDescent="0.3">
      <c r="C3262" s="27"/>
    </row>
    <row r="3263" spans="3:3" x14ac:dyDescent="0.3">
      <c r="C3263" s="27"/>
    </row>
    <row r="3264" spans="3:3" x14ac:dyDescent="0.3">
      <c r="C3264" s="27"/>
    </row>
    <row r="3265" spans="3:3" x14ac:dyDescent="0.3">
      <c r="C3265" s="27"/>
    </row>
    <row r="3266" spans="3:3" x14ac:dyDescent="0.3">
      <c r="C3266" s="27"/>
    </row>
    <row r="3267" spans="3:3" x14ac:dyDescent="0.3">
      <c r="C3267" s="27"/>
    </row>
    <row r="3268" spans="3:3" x14ac:dyDescent="0.3">
      <c r="C3268" s="27"/>
    </row>
    <row r="3269" spans="3:3" x14ac:dyDescent="0.3">
      <c r="C3269" s="27"/>
    </row>
    <row r="3270" spans="3:3" x14ac:dyDescent="0.3">
      <c r="C3270" s="27"/>
    </row>
    <row r="3271" spans="3:3" x14ac:dyDescent="0.3">
      <c r="C3271" s="27"/>
    </row>
    <row r="3272" spans="3:3" x14ac:dyDescent="0.3">
      <c r="C3272" s="27"/>
    </row>
    <row r="3273" spans="3:3" x14ac:dyDescent="0.3">
      <c r="C3273" s="27"/>
    </row>
    <row r="3274" spans="3:3" x14ac:dyDescent="0.3">
      <c r="C3274" s="27"/>
    </row>
    <row r="3275" spans="3:3" x14ac:dyDescent="0.3">
      <c r="C3275" s="27"/>
    </row>
    <row r="3276" spans="3:3" x14ac:dyDescent="0.3">
      <c r="C3276" s="27"/>
    </row>
    <row r="3277" spans="3:3" x14ac:dyDescent="0.3">
      <c r="C3277" s="27"/>
    </row>
    <row r="3278" spans="3:3" x14ac:dyDescent="0.3">
      <c r="C3278" s="27"/>
    </row>
    <row r="3279" spans="3:3" x14ac:dyDescent="0.3">
      <c r="C3279" s="27"/>
    </row>
    <row r="3280" spans="3:3" x14ac:dyDescent="0.3">
      <c r="C3280" s="27"/>
    </row>
    <row r="3281" spans="3:3" x14ac:dyDescent="0.3">
      <c r="C3281" s="27"/>
    </row>
    <row r="3282" spans="3:3" x14ac:dyDescent="0.3">
      <c r="C3282" s="27"/>
    </row>
    <row r="3283" spans="3:3" x14ac:dyDescent="0.3">
      <c r="C3283" s="27"/>
    </row>
    <row r="3284" spans="3:3" x14ac:dyDescent="0.3">
      <c r="C3284" s="27"/>
    </row>
    <row r="3285" spans="3:3" x14ac:dyDescent="0.3">
      <c r="C3285" s="27"/>
    </row>
    <row r="3286" spans="3:3" x14ac:dyDescent="0.3">
      <c r="C3286" s="27"/>
    </row>
    <row r="3287" spans="3:3" x14ac:dyDescent="0.3">
      <c r="C3287" s="27"/>
    </row>
    <row r="3288" spans="3:3" x14ac:dyDescent="0.3">
      <c r="C3288" s="27"/>
    </row>
    <row r="3289" spans="3:3" x14ac:dyDescent="0.3">
      <c r="C3289" s="27"/>
    </row>
    <row r="3290" spans="3:3" x14ac:dyDescent="0.3">
      <c r="C3290" s="27"/>
    </row>
    <row r="3291" spans="3:3" x14ac:dyDescent="0.3">
      <c r="C3291" s="27"/>
    </row>
    <row r="3292" spans="3:3" x14ac:dyDescent="0.3">
      <c r="C3292" s="27"/>
    </row>
    <row r="3293" spans="3:3" x14ac:dyDescent="0.3">
      <c r="C3293" s="27"/>
    </row>
    <row r="3294" spans="3:3" x14ac:dyDescent="0.3">
      <c r="C3294" s="27"/>
    </row>
    <row r="3295" spans="3:3" x14ac:dyDescent="0.3">
      <c r="C3295" s="27"/>
    </row>
    <row r="3296" spans="3:3" x14ac:dyDescent="0.3">
      <c r="C3296" s="27"/>
    </row>
    <row r="3297" spans="3:3" x14ac:dyDescent="0.3">
      <c r="C3297" s="27"/>
    </row>
    <row r="3298" spans="3:3" x14ac:dyDescent="0.3">
      <c r="C3298" s="27"/>
    </row>
    <row r="3299" spans="3:3" x14ac:dyDescent="0.3">
      <c r="C3299" s="27"/>
    </row>
    <row r="3300" spans="3:3" x14ac:dyDescent="0.3">
      <c r="C3300" s="27"/>
    </row>
    <row r="3301" spans="3:3" x14ac:dyDescent="0.3">
      <c r="C3301" s="27"/>
    </row>
    <row r="3302" spans="3:3" x14ac:dyDescent="0.3">
      <c r="C3302" s="27"/>
    </row>
    <row r="3303" spans="3:3" x14ac:dyDescent="0.3">
      <c r="C3303" s="27"/>
    </row>
    <row r="3304" spans="3:3" x14ac:dyDescent="0.3">
      <c r="C3304" s="27"/>
    </row>
    <row r="3305" spans="3:3" x14ac:dyDescent="0.3">
      <c r="C3305" s="27"/>
    </row>
    <row r="3306" spans="3:3" x14ac:dyDescent="0.3">
      <c r="C3306" s="27"/>
    </row>
    <row r="3307" spans="3:3" x14ac:dyDescent="0.3">
      <c r="C3307" s="27"/>
    </row>
    <row r="3308" spans="3:3" x14ac:dyDescent="0.3">
      <c r="C3308" s="27"/>
    </row>
    <row r="3309" spans="3:3" x14ac:dyDescent="0.3">
      <c r="C3309" s="27"/>
    </row>
    <row r="3310" spans="3:3" x14ac:dyDescent="0.3">
      <c r="C3310" s="27"/>
    </row>
    <row r="3311" spans="3:3" x14ac:dyDescent="0.3">
      <c r="C3311" s="27"/>
    </row>
    <row r="3312" spans="3:3" x14ac:dyDescent="0.3">
      <c r="C3312" s="27"/>
    </row>
    <row r="3313" spans="3:3" x14ac:dyDescent="0.3">
      <c r="C3313" s="27"/>
    </row>
    <row r="3314" spans="3:3" x14ac:dyDescent="0.3">
      <c r="C3314" s="27"/>
    </row>
    <row r="3315" spans="3:3" x14ac:dyDescent="0.3">
      <c r="C3315" s="27"/>
    </row>
    <row r="3316" spans="3:3" x14ac:dyDescent="0.3">
      <c r="C3316" s="27"/>
    </row>
    <row r="3317" spans="3:3" x14ac:dyDescent="0.3">
      <c r="C3317" s="27"/>
    </row>
    <row r="3318" spans="3:3" x14ac:dyDescent="0.3">
      <c r="C3318" s="27"/>
    </row>
    <row r="3319" spans="3:3" x14ac:dyDescent="0.3">
      <c r="C3319" s="27"/>
    </row>
    <row r="3320" spans="3:3" x14ac:dyDescent="0.3">
      <c r="C3320" s="27"/>
    </row>
    <row r="3321" spans="3:3" x14ac:dyDescent="0.3">
      <c r="C3321" s="27"/>
    </row>
    <row r="3322" spans="3:3" x14ac:dyDescent="0.3">
      <c r="C3322" s="27"/>
    </row>
    <row r="3323" spans="3:3" x14ac:dyDescent="0.3">
      <c r="C3323" s="27"/>
    </row>
    <row r="3324" spans="3:3" x14ac:dyDescent="0.3">
      <c r="C3324" s="27"/>
    </row>
    <row r="3325" spans="3:3" x14ac:dyDescent="0.3">
      <c r="C3325" s="27"/>
    </row>
    <row r="3326" spans="3:3" x14ac:dyDescent="0.3">
      <c r="C3326" s="27"/>
    </row>
    <row r="3327" spans="3:3" x14ac:dyDescent="0.3">
      <c r="C3327" s="27"/>
    </row>
    <row r="3328" spans="3:3" x14ac:dyDescent="0.3">
      <c r="C3328" s="27"/>
    </row>
    <row r="3329" spans="3:3" x14ac:dyDescent="0.3">
      <c r="C3329" s="27"/>
    </row>
    <row r="3330" spans="3:3" x14ac:dyDescent="0.3">
      <c r="C3330" s="27"/>
    </row>
    <row r="3331" spans="3:3" x14ac:dyDescent="0.3">
      <c r="C3331" s="27"/>
    </row>
    <row r="3332" spans="3:3" x14ac:dyDescent="0.3">
      <c r="C3332" s="27"/>
    </row>
    <row r="3333" spans="3:3" x14ac:dyDescent="0.3">
      <c r="C3333" s="27"/>
    </row>
    <row r="3334" spans="3:3" x14ac:dyDescent="0.3">
      <c r="C3334" s="27"/>
    </row>
    <row r="3335" spans="3:3" x14ac:dyDescent="0.3">
      <c r="C3335" s="27"/>
    </row>
    <row r="3336" spans="3:3" x14ac:dyDescent="0.3">
      <c r="C3336" s="27"/>
    </row>
    <row r="3337" spans="3:3" x14ac:dyDescent="0.3">
      <c r="C3337" s="27"/>
    </row>
    <row r="3338" spans="3:3" x14ac:dyDescent="0.3">
      <c r="C3338" s="27"/>
    </row>
    <row r="3339" spans="3:3" x14ac:dyDescent="0.3">
      <c r="C3339" s="27"/>
    </row>
    <row r="3340" spans="3:3" x14ac:dyDescent="0.3">
      <c r="C3340" s="27"/>
    </row>
    <row r="3341" spans="3:3" x14ac:dyDescent="0.3">
      <c r="C3341" s="27"/>
    </row>
    <row r="3342" spans="3:3" x14ac:dyDescent="0.3">
      <c r="C3342" s="27"/>
    </row>
    <row r="3343" spans="3:3" x14ac:dyDescent="0.3">
      <c r="C3343" s="27"/>
    </row>
    <row r="3344" spans="3:3" x14ac:dyDescent="0.3">
      <c r="C3344" s="27"/>
    </row>
    <row r="3345" spans="3:3" x14ac:dyDescent="0.3">
      <c r="C3345" s="27"/>
    </row>
    <row r="3346" spans="3:3" x14ac:dyDescent="0.3">
      <c r="C3346" s="27"/>
    </row>
    <row r="3347" spans="3:3" x14ac:dyDescent="0.3">
      <c r="C3347" s="27"/>
    </row>
    <row r="3348" spans="3:3" x14ac:dyDescent="0.3">
      <c r="C3348" s="27"/>
    </row>
    <row r="3349" spans="3:3" x14ac:dyDescent="0.3">
      <c r="C3349" s="27"/>
    </row>
    <row r="3350" spans="3:3" x14ac:dyDescent="0.3">
      <c r="C3350" s="27"/>
    </row>
    <row r="3351" spans="3:3" x14ac:dyDescent="0.3">
      <c r="C3351" s="27"/>
    </row>
    <row r="3352" spans="3:3" x14ac:dyDescent="0.3">
      <c r="C3352" s="27"/>
    </row>
    <row r="3353" spans="3:3" x14ac:dyDescent="0.3">
      <c r="C3353" s="27"/>
    </row>
    <row r="3354" spans="3:3" x14ac:dyDescent="0.3">
      <c r="C3354" s="27"/>
    </row>
    <row r="3355" spans="3:3" x14ac:dyDescent="0.3">
      <c r="C3355" s="27"/>
    </row>
    <row r="3356" spans="3:3" x14ac:dyDescent="0.3">
      <c r="C3356" s="27"/>
    </row>
    <row r="3357" spans="3:3" x14ac:dyDescent="0.3">
      <c r="C3357" s="27"/>
    </row>
    <row r="3358" spans="3:3" x14ac:dyDescent="0.3">
      <c r="C3358" s="27"/>
    </row>
    <row r="3359" spans="3:3" x14ac:dyDescent="0.3">
      <c r="C3359" s="27"/>
    </row>
    <row r="3360" spans="3:3" x14ac:dyDescent="0.3">
      <c r="C3360" s="27"/>
    </row>
    <row r="3361" spans="3:3" x14ac:dyDescent="0.3">
      <c r="C3361" s="27"/>
    </row>
    <row r="3362" spans="3:3" x14ac:dyDescent="0.3">
      <c r="C3362" s="27"/>
    </row>
    <row r="3363" spans="3:3" x14ac:dyDescent="0.3">
      <c r="C3363" s="27"/>
    </row>
    <row r="3364" spans="3:3" x14ac:dyDescent="0.3">
      <c r="C3364" s="27"/>
    </row>
    <row r="3365" spans="3:3" x14ac:dyDescent="0.3">
      <c r="C3365" s="27"/>
    </row>
    <row r="3366" spans="3:3" x14ac:dyDescent="0.3">
      <c r="C3366" s="27"/>
    </row>
    <row r="3367" spans="3:3" x14ac:dyDescent="0.3">
      <c r="C3367" s="27"/>
    </row>
    <row r="3368" spans="3:3" x14ac:dyDescent="0.3">
      <c r="C3368" s="27"/>
    </row>
    <row r="3369" spans="3:3" x14ac:dyDescent="0.3">
      <c r="C3369" s="27"/>
    </row>
    <row r="3370" spans="3:3" x14ac:dyDescent="0.3">
      <c r="C3370" s="27"/>
    </row>
    <row r="3371" spans="3:3" x14ac:dyDescent="0.3">
      <c r="C3371" s="27"/>
    </row>
    <row r="3372" spans="3:3" x14ac:dyDescent="0.3">
      <c r="C3372" s="27"/>
    </row>
    <row r="3373" spans="3:3" x14ac:dyDescent="0.3">
      <c r="C3373" s="27"/>
    </row>
    <row r="3374" spans="3:3" x14ac:dyDescent="0.3">
      <c r="C3374" s="27"/>
    </row>
    <row r="3375" spans="3:3" x14ac:dyDescent="0.3">
      <c r="C3375" s="27"/>
    </row>
    <row r="3376" spans="3:3" x14ac:dyDescent="0.3">
      <c r="C3376" s="27"/>
    </row>
    <row r="3377" spans="3:3" x14ac:dyDescent="0.3">
      <c r="C3377" s="27"/>
    </row>
    <row r="3378" spans="3:3" x14ac:dyDescent="0.3">
      <c r="C3378" s="27"/>
    </row>
    <row r="3379" spans="3:3" x14ac:dyDescent="0.3">
      <c r="C3379" s="27"/>
    </row>
    <row r="3380" spans="3:3" x14ac:dyDescent="0.3">
      <c r="C3380" s="27"/>
    </row>
    <row r="3381" spans="3:3" x14ac:dyDescent="0.3">
      <c r="C3381" s="27"/>
    </row>
    <row r="3382" spans="3:3" x14ac:dyDescent="0.3">
      <c r="C3382" s="27"/>
    </row>
    <row r="3383" spans="3:3" x14ac:dyDescent="0.3">
      <c r="C3383" s="27"/>
    </row>
    <row r="3384" spans="3:3" x14ac:dyDescent="0.3">
      <c r="C3384" s="27"/>
    </row>
    <row r="3385" spans="3:3" x14ac:dyDescent="0.3">
      <c r="C3385" s="27"/>
    </row>
    <row r="3386" spans="3:3" x14ac:dyDescent="0.3">
      <c r="C3386" s="27"/>
    </row>
    <row r="3387" spans="3:3" x14ac:dyDescent="0.3">
      <c r="C3387" s="27"/>
    </row>
    <row r="3388" spans="3:3" x14ac:dyDescent="0.3">
      <c r="C3388" s="27"/>
    </row>
    <row r="3389" spans="3:3" x14ac:dyDescent="0.3">
      <c r="C3389" s="27"/>
    </row>
    <row r="3390" spans="3:3" x14ac:dyDescent="0.3">
      <c r="C3390" s="27"/>
    </row>
    <row r="3391" spans="3:3" x14ac:dyDescent="0.3">
      <c r="C3391" s="27"/>
    </row>
    <row r="3392" spans="3:3" x14ac:dyDescent="0.3">
      <c r="C3392" s="27"/>
    </row>
    <row r="3393" spans="3:3" x14ac:dyDescent="0.3">
      <c r="C3393" s="27"/>
    </row>
    <row r="3394" spans="3:3" x14ac:dyDescent="0.3">
      <c r="C3394" s="27"/>
    </row>
    <row r="3395" spans="3:3" x14ac:dyDescent="0.3">
      <c r="C3395" s="27"/>
    </row>
    <row r="3396" spans="3:3" x14ac:dyDescent="0.3">
      <c r="C3396" s="27"/>
    </row>
    <row r="3397" spans="3:3" x14ac:dyDescent="0.3">
      <c r="C3397" s="27"/>
    </row>
    <row r="3398" spans="3:3" x14ac:dyDescent="0.3">
      <c r="C3398" s="27"/>
    </row>
    <row r="3399" spans="3:3" x14ac:dyDescent="0.3">
      <c r="C3399" s="27"/>
    </row>
    <row r="3400" spans="3:3" x14ac:dyDescent="0.3">
      <c r="C3400" s="27"/>
    </row>
    <row r="3401" spans="3:3" x14ac:dyDescent="0.3">
      <c r="C3401" s="27"/>
    </row>
    <row r="3402" spans="3:3" x14ac:dyDescent="0.3">
      <c r="C3402" s="27"/>
    </row>
    <row r="3403" spans="3:3" x14ac:dyDescent="0.3">
      <c r="C3403" s="27"/>
    </row>
    <row r="3404" spans="3:3" x14ac:dyDescent="0.3">
      <c r="C3404" s="27"/>
    </row>
    <row r="3405" spans="3:3" x14ac:dyDescent="0.3">
      <c r="C3405" s="27"/>
    </row>
    <row r="3406" spans="3:3" x14ac:dyDescent="0.3">
      <c r="C3406" s="27"/>
    </row>
    <row r="3407" spans="3:3" x14ac:dyDescent="0.3">
      <c r="C3407" s="27"/>
    </row>
    <row r="3408" spans="3:3" x14ac:dyDescent="0.3">
      <c r="C3408" s="27"/>
    </row>
    <row r="3409" spans="3:3" x14ac:dyDescent="0.3">
      <c r="C3409" s="27"/>
    </row>
    <row r="3410" spans="3:3" x14ac:dyDescent="0.3">
      <c r="C3410" s="27"/>
    </row>
    <row r="3411" spans="3:3" x14ac:dyDescent="0.3">
      <c r="C3411" s="27"/>
    </row>
    <row r="3412" spans="3:3" x14ac:dyDescent="0.3">
      <c r="C3412" s="27"/>
    </row>
    <row r="3413" spans="3:3" x14ac:dyDescent="0.3">
      <c r="C3413" s="27"/>
    </row>
    <row r="3414" spans="3:3" x14ac:dyDescent="0.3">
      <c r="C3414" s="27"/>
    </row>
    <row r="3415" spans="3:3" x14ac:dyDescent="0.3">
      <c r="C3415" s="27"/>
    </row>
    <row r="3416" spans="3:3" x14ac:dyDescent="0.3">
      <c r="C3416" s="27"/>
    </row>
    <row r="3417" spans="3:3" x14ac:dyDescent="0.3">
      <c r="C3417" s="27"/>
    </row>
    <row r="3418" spans="3:3" x14ac:dyDescent="0.3">
      <c r="C3418" s="27"/>
    </row>
    <row r="3419" spans="3:3" x14ac:dyDescent="0.3">
      <c r="C3419" s="27"/>
    </row>
    <row r="3420" spans="3:3" x14ac:dyDescent="0.3">
      <c r="C3420" s="27"/>
    </row>
    <row r="3421" spans="3:3" x14ac:dyDescent="0.3">
      <c r="C3421" s="27"/>
    </row>
    <row r="3422" spans="3:3" x14ac:dyDescent="0.3">
      <c r="C3422" s="27"/>
    </row>
    <row r="3423" spans="3:3" x14ac:dyDescent="0.3">
      <c r="C3423" s="27"/>
    </row>
    <row r="3424" spans="3:3" x14ac:dyDescent="0.3">
      <c r="C3424" s="27"/>
    </row>
    <row r="3425" spans="3:3" x14ac:dyDescent="0.3">
      <c r="C3425" s="27"/>
    </row>
    <row r="3426" spans="3:3" x14ac:dyDescent="0.3">
      <c r="C3426" s="27"/>
    </row>
    <row r="3427" spans="3:3" x14ac:dyDescent="0.3">
      <c r="C3427" s="27"/>
    </row>
    <row r="3428" spans="3:3" x14ac:dyDescent="0.3">
      <c r="C3428" s="27"/>
    </row>
    <row r="3429" spans="3:3" x14ac:dyDescent="0.3">
      <c r="C3429" s="27"/>
    </row>
    <row r="3430" spans="3:3" x14ac:dyDescent="0.3">
      <c r="C3430" s="27"/>
    </row>
    <row r="3431" spans="3:3" x14ac:dyDescent="0.3">
      <c r="C3431" s="27"/>
    </row>
    <row r="3432" spans="3:3" x14ac:dyDescent="0.3">
      <c r="C3432" s="27"/>
    </row>
    <row r="3433" spans="3:3" x14ac:dyDescent="0.3">
      <c r="C3433" s="27"/>
    </row>
    <row r="3434" spans="3:3" x14ac:dyDescent="0.3">
      <c r="C3434" s="27"/>
    </row>
    <row r="3435" spans="3:3" x14ac:dyDescent="0.3">
      <c r="C3435" s="27"/>
    </row>
    <row r="3436" spans="3:3" x14ac:dyDescent="0.3">
      <c r="C3436" s="27"/>
    </row>
    <row r="3437" spans="3:3" x14ac:dyDescent="0.3">
      <c r="C3437" s="27"/>
    </row>
    <row r="3438" spans="3:3" x14ac:dyDescent="0.3">
      <c r="C3438" s="27"/>
    </row>
    <row r="3439" spans="3:3" x14ac:dyDescent="0.3">
      <c r="C3439" s="27"/>
    </row>
    <row r="3440" spans="3:3" x14ac:dyDescent="0.3">
      <c r="C3440" s="27"/>
    </row>
    <row r="3441" spans="3:3" x14ac:dyDescent="0.3">
      <c r="C3441" s="27"/>
    </row>
    <row r="3442" spans="3:3" x14ac:dyDescent="0.3">
      <c r="C3442" s="27"/>
    </row>
    <row r="3443" spans="3:3" x14ac:dyDescent="0.3">
      <c r="C3443" s="27"/>
    </row>
    <row r="3444" spans="3:3" x14ac:dyDescent="0.3">
      <c r="C3444" s="27"/>
    </row>
    <row r="3445" spans="3:3" x14ac:dyDescent="0.3">
      <c r="C3445" s="27"/>
    </row>
    <row r="3446" spans="3:3" x14ac:dyDescent="0.3">
      <c r="C3446" s="27"/>
    </row>
    <row r="3447" spans="3:3" x14ac:dyDescent="0.3">
      <c r="C3447" s="27"/>
    </row>
    <row r="3448" spans="3:3" x14ac:dyDescent="0.3">
      <c r="C3448" s="27"/>
    </row>
    <row r="3449" spans="3:3" x14ac:dyDescent="0.3">
      <c r="C3449" s="27"/>
    </row>
    <row r="3450" spans="3:3" x14ac:dyDescent="0.3">
      <c r="C3450" s="27"/>
    </row>
    <row r="3451" spans="3:3" x14ac:dyDescent="0.3">
      <c r="C3451" s="27"/>
    </row>
    <row r="3452" spans="3:3" x14ac:dyDescent="0.3">
      <c r="C3452" s="27"/>
    </row>
    <row r="3453" spans="3:3" x14ac:dyDescent="0.3">
      <c r="C3453" s="27"/>
    </row>
    <row r="3454" spans="3:3" x14ac:dyDescent="0.3">
      <c r="C3454" s="27"/>
    </row>
    <row r="3455" spans="3:3" x14ac:dyDescent="0.3">
      <c r="C3455" s="27"/>
    </row>
    <row r="3456" spans="3:3" x14ac:dyDescent="0.3">
      <c r="C3456" s="27"/>
    </row>
    <row r="3457" spans="3:3" x14ac:dyDescent="0.3">
      <c r="C3457" s="27"/>
    </row>
    <row r="3458" spans="3:3" x14ac:dyDescent="0.3">
      <c r="C3458" s="27"/>
    </row>
    <row r="3459" spans="3:3" x14ac:dyDescent="0.3">
      <c r="C3459" s="27"/>
    </row>
    <row r="3460" spans="3:3" x14ac:dyDescent="0.3">
      <c r="C3460" s="27"/>
    </row>
    <row r="3461" spans="3:3" x14ac:dyDescent="0.3">
      <c r="C3461" s="27"/>
    </row>
    <row r="3462" spans="3:3" x14ac:dyDescent="0.3">
      <c r="C3462" s="27"/>
    </row>
    <row r="3463" spans="3:3" x14ac:dyDescent="0.3">
      <c r="C3463" s="27"/>
    </row>
    <row r="3464" spans="3:3" x14ac:dyDescent="0.3">
      <c r="C3464" s="27"/>
    </row>
    <row r="3465" spans="3:3" x14ac:dyDescent="0.3">
      <c r="C3465" s="27"/>
    </row>
    <row r="3466" spans="3:3" x14ac:dyDescent="0.3">
      <c r="C3466" s="27"/>
    </row>
    <row r="3467" spans="3:3" x14ac:dyDescent="0.3">
      <c r="C3467" s="27"/>
    </row>
    <row r="3468" spans="3:3" x14ac:dyDescent="0.3">
      <c r="C3468" s="27"/>
    </row>
    <row r="3469" spans="3:3" x14ac:dyDescent="0.3">
      <c r="C3469" s="27"/>
    </row>
    <row r="3470" spans="3:3" x14ac:dyDescent="0.3">
      <c r="C3470" s="27"/>
    </row>
    <row r="3471" spans="3:3" x14ac:dyDescent="0.3">
      <c r="C3471" s="27"/>
    </row>
    <row r="3472" spans="3:3" x14ac:dyDescent="0.3">
      <c r="C3472" s="27"/>
    </row>
    <row r="3473" spans="3:3" x14ac:dyDescent="0.3">
      <c r="C3473" s="27"/>
    </row>
    <row r="3474" spans="3:3" x14ac:dyDescent="0.3">
      <c r="C3474" s="27"/>
    </row>
    <row r="3475" spans="3:3" x14ac:dyDescent="0.3">
      <c r="C3475" s="27"/>
    </row>
    <row r="3476" spans="3:3" x14ac:dyDescent="0.3">
      <c r="C3476" s="27"/>
    </row>
    <row r="3477" spans="3:3" x14ac:dyDescent="0.3">
      <c r="C3477" s="27"/>
    </row>
    <row r="3478" spans="3:3" x14ac:dyDescent="0.3">
      <c r="C3478" s="27"/>
    </row>
    <row r="3479" spans="3:3" x14ac:dyDescent="0.3">
      <c r="C3479" s="27"/>
    </row>
    <row r="3480" spans="3:3" x14ac:dyDescent="0.3">
      <c r="C3480" s="27"/>
    </row>
    <row r="3481" spans="3:3" x14ac:dyDescent="0.3">
      <c r="C3481" s="27"/>
    </row>
    <row r="3482" spans="3:3" x14ac:dyDescent="0.3">
      <c r="C3482" s="27"/>
    </row>
    <row r="3483" spans="3:3" x14ac:dyDescent="0.3">
      <c r="C3483" s="27"/>
    </row>
    <row r="3484" spans="3:3" x14ac:dyDescent="0.3">
      <c r="C3484" s="27"/>
    </row>
    <row r="3485" spans="3:3" x14ac:dyDescent="0.3">
      <c r="C3485" s="27"/>
    </row>
    <row r="3486" spans="3:3" x14ac:dyDescent="0.3">
      <c r="C3486" s="27"/>
    </row>
    <row r="3487" spans="3:3" x14ac:dyDescent="0.3">
      <c r="C3487" s="27"/>
    </row>
    <row r="3488" spans="3:3" x14ac:dyDescent="0.3">
      <c r="C3488" s="27"/>
    </row>
    <row r="3489" spans="3:3" x14ac:dyDescent="0.3">
      <c r="C3489" s="27"/>
    </row>
    <row r="3490" spans="3:3" x14ac:dyDescent="0.3">
      <c r="C3490" s="27"/>
    </row>
    <row r="3491" spans="3:3" x14ac:dyDescent="0.3">
      <c r="C3491" s="27"/>
    </row>
    <row r="3492" spans="3:3" x14ac:dyDescent="0.3">
      <c r="C3492" s="27"/>
    </row>
    <row r="3493" spans="3:3" x14ac:dyDescent="0.3">
      <c r="C3493" s="27"/>
    </row>
    <row r="3494" spans="3:3" x14ac:dyDescent="0.3">
      <c r="C3494" s="27"/>
    </row>
    <row r="3495" spans="3:3" x14ac:dyDescent="0.3">
      <c r="C3495" s="27"/>
    </row>
    <row r="3496" spans="3:3" x14ac:dyDescent="0.3">
      <c r="C3496" s="27"/>
    </row>
    <row r="3497" spans="3:3" x14ac:dyDescent="0.3">
      <c r="C3497" s="27"/>
    </row>
    <row r="3498" spans="3:3" x14ac:dyDescent="0.3">
      <c r="C3498" s="27"/>
    </row>
    <row r="3499" spans="3:3" x14ac:dyDescent="0.3">
      <c r="C3499" s="27"/>
    </row>
    <row r="3500" spans="3:3" x14ac:dyDescent="0.3">
      <c r="C3500" s="27"/>
    </row>
    <row r="3501" spans="3:3" x14ac:dyDescent="0.3">
      <c r="C3501" s="27"/>
    </row>
    <row r="3502" spans="3:3" x14ac:dyDescent="0.3">
      <c r="C3502" s="27"/>
    </row>
    <row r="3503" spans="3:3" x14ac:dyDescent="0.3">
      <c r="C3503" s="27"/>
    </row>
    <row r="3504" spans="3:3" x14ac:dyDescent="0.3">
      <c r="C3504" s="27"/>
    </row>
    <row r="3505" spans="3:3" x14ac:dyDescent="0.3">
      <c r="C3505" s="27"/>
    </row>
    <row r="3506" spans="3:3" x14ac:dyDescent="0.3">
      <c r="C3506" s="27"/>
    </row>
    <row r="3507" spans="3:3" x14ac:dyDescent="0.3">
      <c r="C3507" s="27"/>
    </row>
    <row r="3508" spans="3:3" x14ac:dyDescent="0.3">
      <c r="C3508" s="27"/>
    </row>
    <row r="3509" spans="3:3" x14ac:dyDescent="0.3">
      <c r="C3509" s="27"/>
    </row>
    <row r="3510" spans="3:3" x14ac:dyDescent="0.3">
      <c r="C3510" s="27"/>
    </row>
    <row r="3511" spans="3:3" x14ac:dyDescent="0.3">
      <c r="C3511" s="27"/>
    </row>
    <row r="3512" spans="3:3" x14ac:dyDescent="0.3">
      <c r="C3512" s="27"/>
    </row>
    <row r="3513" spans="3:3" x14ac:dyDescent="0.3">
      <c r="C3513" s="27"/>
    </row>
    <row r="3514" spans="3:3" x14ac:dyDescent="0.3">
      <c r="C3514" s="27"/>
    </row>
    <row r="3515" spans="3:3" x14ac:dyDescent="0.3">
      <c r="C3515" s="27"/>
    </row>
    <row r="3516" spans="3:3" x14ac:dyDescent="0.3">
      <c r="C3516" s="27"/>
    </row>
    <row r="3517" spans="3:3" x14ac:dyDescent="0.3">
      <c r="C3517" s="27"/>
    </row>
    <row r="3518" spans="3:3" x14ac:dyDescent="0.3">
      <c r="C3518" s="27"/>
    </row>
    <row r="3519" spans="3:3" x14ac:dyDescent="0.3">
      <c r="C3519" s="27"/>
    </row>
    <row r="3520" spans="3:3" x14ac:dyDescent="0.3">
      <c r="C3520" s="27"/>
    </row>
    <row r="3521" spans="3:3" x14ac:dyDescent="0.3">
      <c r="C3521" s="27"/>
    </row>
    <row r="3522" spans="3:3" x14ac:dyDescent="0.3">
      <c r="C3522" s="27"/>
    </row>
    <row r="3523" spans="3:3" x14ac:dyDescent="0.3">
      <c r="C3523" s="27"/>
    </row>
    <row r="3524" spans="3:3" x14ac:dyDescent="0.3">
      <c r="C3524" s="27"/>
    </row>
    <row r="3525" spans="3:3" x14ac:dyDescent="0.3">
      <c r="C3525" s="27"/>
    </row>
    <row r="3526" spans="3:3" x14ac:dyDescent="0.3">
      <c r="C3526" s="27"/>
    </row>
    <row r="3527" spans="3:3" x14ac:dyDescent="0.3">
      <c r="C3527" s="27"/>
    </row>
    <row r="3528" spans="3:3" x14ac:dyDescent="0.3">
      <c r="C3528" s="27"/>
    </row>
    <row r="3529" spans="3:3" x14ac:dyDescent="0.3">
      <c r="C3529" s="27"/>
    </row>
    <row r="3530" spans="3:3" x14ac:dyDescent="0.3">
      <c r="C3530" s="27"/>
    </row>
    <row r="3531" spans="3:3" x14ac:dyDescent="0.3">
      <c r="C3531" s="27"/>
    </row>
    <row r="3532" spans="3:3" x14ac:dyDescent="0.3">
      <c r="C3532" s="27"/>
    </row>
    <row r="3533" spans="3:3" x14ac:dyDescent="0.3">
      <c r="C3533" s="27"/>
    </row>
    <row r="3534" spans="3:3" x14ac:dyDescent="0.3">
      <c r="C3534" s="27"/>
    </row>
    <row r="3535" spans="3:3" x14ac:dyDescent="0.3">
      <c r="C3535" s="27"/>
    </row>
    <row r="3536" spans="3:3" x14ac:dyDescent="0.3">
      <c r="C3536" s="27"/>
    </row>
    <row r="3537" spans="3:3" x14ac:dyDescent="0.3">
      <c r="C3537" s="27"/>
    </row>
    <row r="3538" spans="3:3" x14ac:dyDescent="0.3">
      <c r="C3538" s="27"/>
    </row>
    <row r="3539" spans="3:3" x14ac:dyDescent="0.3">
      <c r="C3539" s="27"/>
    </row>
    <row r="3540" spans="3:3" x14ac:dyDescent="0.3">
      <c r="C3540" s="27"/>
    </row>
    <row r="3541" spans="3:3" x14ac:dyDescent="0.3">
      <c r="C3541" s="27"/>
    </row>
    <row r="3542" spans="3:3" x14ac:dyDescent="0.3">
      <c r="C3542" s="27"/>
    </row>
    <row r="3543" spans="3:3" x14ac:dyDescent="0.3">
      <c r="C3543" s="27"/>
    </row>
    <row r="3544" spans="3:3" x14ac:dyDescent="0.3">
      <c r="C3544" s="27"/>
    </row>
    <row r="3545" spans="3:3" x14ac:dyDescent="0.3">
      <c r="C3545" s="27"/>
    </row>
    <row r="3546" spans="3:3" x14ac:dyDescent="0.3">
      <c r="C3546" s="27"/>
    </row>
    <row r="3547" spans="3:3" x14ac:dyDescent="0.3">
      <c r="C3547" s="27"/>
    </row>
    <row r="3548" spans="3:3" x14ac:dyDescent="0.3">
      <c r="C3548" s="27"/>
    </row>
    <row r="3549" spans="3:3" x14ac:dyDescent="0.3">
      <c r="C3549" s="27"/>
    </row>
    <row r="3550" spans="3:3" x14ac:dyDescent="0.3">
      <c r="C3550" s="27"/>
    </row>
    <row r="3551" spans="3:3" x14ac:dyDescent="0.3">
      <c r="C3551" s="27"/>
    </row>
    <row r="3552" spans="3:3" x14ac:dyDescent="0.3">
      <c r="C3552" s="27"/>
    </row>
    <row r="3553" spans="3:3" x14ac:dyDescent="0.3">
      <c r="C3553" s="27"/>
    </row>
    <row r="3554" spans="3:3" x14ac:dyDescent="0.3">
      <c r="C3554" s="27"/>
    </row>
    <row r="3555" spans="3:3" x14ac:dyDescent="0.3">
      <c r="C3555" s="27"/>
    </row>
    <row r="3556" spans="3:3" x14ac:dyDescent="0.3">
      <c r="C3556" s="27"/>
    </row>
    <row r="3557" spans="3:3" x14ac:dyDescent="0.3">
      <c r="C3557" s="27"/>
    </row>
    <row r="3558" spans="3:3" x14ac:dyDescent="0.3">
      <c r="C3558" s="27"/>
    </row>
    <row r="3559" spans="3:3" x14ac:dyDescent="0.3">
      <c r="C3559" s="27"/>
    </row>
    <row r="3560" spans="3:3" x14ac:dyDescent="0.3">
      <c r="C3560" s="27"/>
    </row>
    <row r="3561" spans="3:3" x14ac:dyDescent="0.3">
      <c r="C3561" s="27"/>
    </row>
    <row r="3562" spans="3:3" x14ac:dyDescent="0.3">
      <c r="C3562" s="27"/>
    </row>
    <row r="3563" spans="3:3" x14ac:dyDescent="0.3">
      <c r="C3563" s="27"/>
    </row>
    <row r="3564" spans="3:3" x14ac:dyDescent="0.3">
      <c r="C3564" s="27"/>
    </row>
    <row r="3565" spans="3:3" x14ac:dyDescent="0.3">
      <c r="C3565" s="27"/>
    </row>
    <row r="3566" spans="3:3" x14ac:dyDescent="0.3">
      <c r="C3566" s="27"/>
    </row>
    <row r="3567" spans="3:3" x14ac:dyDescent="0.3">
      <c r="C3567" s="27"/>
    </row>
    <row r="3568" spans="3:3" x14ac:dyDescent="0.3">
      <c r="C3568" s="27"/>
    </row>
    <row r="3569" spans="3:3" x14ac:dyDescent="0.3">
      <c r="C3569" s="27"/>
    </row>
    <row r="3570" spans="3:3" x14ac:dyDescent="0.3">
      <c r="C3570" s="27"/>
    </row>
    <row r="3571" spans="3:3" x14ac:dyDescent="0.3">
      <c r="C3571" s="27"/>
    </row>
    <row r="3572" spans="3:3" x14ac:dyDescent="0.3">
      <c r="C3572" s="27"/>
    </row>
    <row r="3573" spans="3:3" x14ac:dyDescent="0.3">
      <c r="C3573" s="27"/>
    </row>
    <row r="3574" spans="3:3" x14ac:dyDescent="0.3">
      <c r="C3574" s="27"/>
    </row>
    <row r="3575" spans="3:3" x14ac:dyDescent="0.3">
      <c r="C3575" s="27"/>
    </row>
    <row r="3576" spans="3:3" x14ac:dyDescent="0.3">
      <c r="C3576" s="27"/>
    </row>
    <row r="3577" spans="3:3" x14ac:dyDescent="0.3">
      <c r="C3577" s="27"/>
    </row>
    <row r="3578" spans="3:3" x14ac:dyDescent="0.3">
      <c r="C3578" s="27"/>
    </row>
    <row r="3579" spans="3:3" x14ac:dyDescent="0.3">
      <c r="C3579" s="27"/>
    </row>
    <row r="3580" spans="3:3" x14ac:dyDescent="0.3">
      <c r="C3580" s="27"/>
    </row>
    <row r="3581" spans="3:3" x14ac:dyDescent="0.3">
      <c r="C3581" s="27"/>
    </row>
    <row r="3582" spans="3:3" x14ac:dyDescent="0.3">
      <c r="C3582" s="27"/>
    </row>
    <row r="3583" spans="3:3" x14ac:dyDescent="0.3">
      <c r="C3583" s="27"/>
    </row>
    <row r="3584" spans="3:3" x14ac:dyDescent="0.3">
      <c r="C3584" s="27"/>
    </row>
    <row r="3585" spans="3:3" x14ac:dyDescent="0.3">
      <c r="C3585" s="27"/>
    </row>
    <row r="3586" spans="3:3" x14ac:dyDescent="0.3">
      <c r="C3586" s="27"/>
    </row>
    <row r="3587" spans="3:3" x14ac:dyDescent="0.3">
      <c r="C3587" s="27"/>
    </row>
    <row r="3588" spans="3:3" x14ac:dyDescent="0.3">
      <c r="C3588" s="27"/>
    </row>
    <row r="3589" spans="3:3" x14ac:dyDescent="0.3">
      <c r="C3589" s="27"/>
    </row>
    <row r="3590" spans="3:3" x14ac:dyDescent="0.3">
      <c r="C3590" s="27"/>
    </row>
    <row r="3591" spans="3:3" x14ac:dyDescent="0.3">
      <c r="C3591" s="27"/>
    </row>
    <row r="3592" spans="3:3" x14ac:dyDescent="0.3">
      <c r="C3592" s="27"/>
    </row>
    <row r="3593" spans="3:3" x14ac:dyDescent="0.3">
      <c r="C3593" s="27"/>
    </row>
    <row r="3594" spans="3:3" x14ac:dyDescent="0.3">
      <c r="C3594" s="27"/>
    </row>
    <row r="3595" spans="3:3" x14ac:dyDescent="0.3">
      <c r="C3595" s="27"/>
    </row>
    <row r="3596" spans="3:3" x14ac:dyDescent="0.3">
      <c r="C3596" s="27"/>
    </row>
    <row r="3597" spans="3:3" x14ac:dyDescent="0.3">
      <c r="C3597" s="27"/>
    </row>
    <row r="3598" spans="3:3" x14ac:dyDescent="0.3">
      <c r="C3598" s="27"/>
    </row>
    <row r="3599" spans="3:3" x14ac:dyDescent="0.3">
      <c r="C3599" s="27"/>
    </row>
    <row r="3600" spans="3:3" x14ac:dyDescent="0.3">
      <c r="C3600" s="27"/>
    </row>
    <row r="3601" spans="3:3" x14ac:dyDescent="0.3">
      <c r="C3601" s="27"/>
    </row>
    <row r="3602" spans="3:3" x14ac:dyDescent="0.3">
      <c r="C3602" s="27"/>
    </row>
    <row r="3603" spans="3:3" x14ac:dyDescent="0.3">
      <c r="C3603" s="27"/>
    </row>
    <row r="3604" spans="3:3" x14ac:dyDescent="0.3">
      <c r="C3604" s="27"/>
    </row>
    <row r="3605" spans="3:3" x14ac:dyDescent="0.3">
      <c r="C3605" s="27"/>
    </row>
    <row r="3606" spans="3:3" x14ac:dyDescent="0.3">
      <c r="C3606" s="27"/>
    </row>
    <row r="3607" spans="3:3" x14ac:dyDescent="0.3">
      <c r="C3607" s="27"/>
    </row>
    <row r="3608" spans="3:3" x14ac:dyDescent="0.3">
      <c r="C3608" s="27"/>
    </row>
    <row r="3609" spans="3:3" x14ac:dyDescent="0.3">
      <c r="C3609" s="27"/>
    </row>
    <row r="3610" spans="3:3" x14ac:dyDescent="0.3">
      <c r="C3610" s="27"/>
    </row>
    <row r="3611" spans="3:3" x14ac:dyDescent="0.3">
      <c r="C3611" s="27"/>
    </row>
    <row r="3612" spans="3:3" x14ac:dyDescent="0.3">
      <c r="C3612" s="27"/>
    </row>
    <row r="3613" spans="3:3" x14ac:dyDescent="0.3">
      <c r="C3613" s="27"/>
    </row>
    <row r="3614" spans="3:3" x14ac:dyDescent="0.3">
      <c r="C3614" s="27"/>
    </row>
    <row r="3615" spans="3:3" x14ac:dyDescent="0.3">
      <c r="C3615" s="27"/>
    </row>
    <row r="3616" spans="3:3" x14ac:dyDescent="0.3">
      <c r="C3616" s="27"/>
    </row>
    <row r="3617" spans="3:3" x14ac:dyDescent="0.3">
      <c r="C3617" s="27"/>
    </row>
    <row r="3618" spans="3:3" x14ac:dyDescent="0.3">
      <c r="C3618" s="27"/>
    </row>
    <row r="3619" spans="3:3" x14ac:dyDescent="0.3">
      <c r="C3619" s="27"/>
    </row>
    <row r="3620" spans="3:3" x14ac:dyDescent="0.3">
      <c r="C3620" s="27"/>
    </row>
    <row r="3621" spans="3:3" x14ac:dyDescent="0.3">
      <c r="C3621" s="27"/>
    </row>
    <row r="3622" spans="3:3" x14ac:dyDescent="0.3">
      <c r="C3622" s="27"/>
    </row>
    <row r="3623" spans="3:3" x14ac:dyDescent="0.3">
      <c r="C3623" s="27"/>
    </row>
    <row r="3624" spans="3:3" x14ac:dyDescent="0.3">
      <c r="C3624" s="27"/>
    </row>
    <row r="3625" spans="3:3" x14ac:dyDescent="0.3">
      <c r="C3625" s="27"/>
    </row>
    <row r="3626" spans="3:3" x14ac:dyDescent="0.3">
      <c r="C3626" s="27"/>
    </row>
    <row r="3627" spans="3:3" x14ac:dyDescent="0.3">
      <c r="C3627" s="27"/>
    </row>
    <row r="3628" spans="3:3" x14ac:dyDescent="0.3">
      <c r="C3628" s="27"/>
    </row>
    <row r="3629" spans="3:3" x14ac:dyDescent="0.3">
      <c r="C3629" s="27"/>
    </row>
    <row r="3630" spans="3:3" x14ac:dyDescent="0.3">
      <c r="C3630" s="27"/>
    </row>
    <row r="3631" spans="3:3" x14ac:dyDescent="0.3">
      <c r="C3631" s="27"/>
    </row>
    <row r="3632" spans="3:3" x14ac:dyDescent="0.3">
      <c r="C3632" s="27"/>
    </row>
    <row r="3633" spans="3:3" x14ac:dyDescent="0.3">
      <c r="C3633" s="27"/>
    </row>
    <row r="3634" spans="3:3" x14ac:dyDescent="0.3">
      <c r="C3634" s="27"/>
    </row>
    <row r="3635" spans="3:3" x14ac:dyDescent="0.3">
      <c r="C3635" s="27"/>
    </row>
    <row r="3636" spans="3:3" x14ac:dyDescent="0.3">
      <c r="C3636" s="27"/>
    </row>
    <row r="3637" spans="3:3" x14ac:dyDescent="0.3">
      <c r="C3637" s="27"/>
    </row>
    <row r="3638" spans="3:3" x14ac:dyDescent="0.3">
      <c r="C3638" s="27"/>
    </row>
    <row r="3639" spans="3:3" x14ac:dyDescent="0.3">
      <c r="C3639" s="27"/>
    </row>
    <row r="3640" spans="3:3" x14ac:dyDescent="0.3">
      <c r="C3640" s="27"/>
    </row>
    <row r="3641" spans="3:3" x14ac:dyDescent="0.3">
      <c r="C3641" s="27"/>
    </row>
    <row r="3642" spans="3:3" x14ac:dyDescent="0.3">
      <c r="C3642" s="27"/>
    </row>
    <row r="3643" spans="3:3" x14ac:dyDescent="0.3">
      <c r="C3643" s="27"/>
    </row>
    <row r="3644" spans="3:3" x14ac:dyDescent="0.3">
      <c r="C3644" s="27"/>
    </row>
    <row r="3645" spans="3:3" x14ac:dyDescent="0.3">
      <c r="C3645" s="27"/>
    </row>
    <row r="3646" spans="3:3" x14ac:dyDescent="0.3">
      <c r="C3646" s="27"/>
    </row>
    <row r="3647" spans="3:3" x14ac:dyDescent="0.3">
      <c r="C3647" s="27"/>
    </row>
    <row r="3648" spans="3:3" x14ac:dyDescent="0.3">
      <c r="C3648" s="27"/>
    </row>
    <row r="3649" spans="3:3" x14ac:dyDescent="0.3">
      <c r="C3649" s="27"/>
    </row>
    <row r="3650" spans="3:3" x14ac:dyDescent="0.3">
      <c r="C3650" s="27"/>
    </row>
    <row r="3651" spans="3:3" x14ac:dyDescent="0.3">
      <c r="C3651" s="27"/>
    </row>
    <row r="3652" spans="3:3" x14ac:dyDescent="0.3">
      <c r="C3652" s="27"/>
    </row>
    <row r="3653" spans="3:3" x14ac:dyDescent="0.3">
      <c r="C3653" s="27"/>
    </row>
    <row r="3654" spans="3:3" x14ac:dyDescent="0.3">
      <c r="C3654" s="27"/>
    </row>
    <row r="3655" spans="3:3" x14ac:dyDescent="0.3">
      <c r="C3655" s="27"/>
    </row>
    <row r="3656" spans="3:3" x14ac:dyDescent="0.3">
      <c r="C3656" s="27"/>
    </row>
    <row r="3657" spans="3:3" x14ac:dyDescent="0.3">
      <c r="C3657" s="27"/>
    </row>
    <row r="3658" spans="3:3" x14ac:dyDescent="0.3">
      <c r="C3658" s="27"/>
    </row>
    <row r="3659" spans="3:3" x14ac:dyDescent="0.3">
      <c r="C3659" s="27"/>
    </row>
    <row r="3660" spans="3:3" x14ac:dyDescent="0.3">
      <c r="C3660" s="27"/>
    </row>
    <row r="3661" spans="3:3" x14ac:dyDescent="0.3">
      <c r="C3661" s="27"/>
    </row>
    <row r="3662" spans="3:3" x14ac:dyDescent="0.3">
      <c r="C3662" s="27"/>
    </row>
    <row r="3663" spans="3:3" x14ac:dyDescent="0.3">
      <c r="C3663" s="27"/>
    </row>
    <row r="3664" spans="3:3" x14ac:dyDescent="0.3">
      <c r="C3664" s="27"/>
    </row>
    <row r="3665" spans="3:3" x14ac:dyDescent="0.3">
      <c r="C3665" s="27"/>
    </row>
    <row r="3666" spans="3:3" x14ac:dyDescent="0.3">
      <c r="C3666" s="27"/>
    </row>
    <row r="3667" spans="3:3" x14ac:dyDescent="0.3">
      <c r="C3667" s="27"/>
    </row>
    <row r="3668" spans="3:3" x14ac:dyDescent="0.3">
      <c r="C3668" s="27"/>
    </row>
    <row r="3669" spans="3:3" x14ac:dyDescent="0.3">
      <c r="C3669" s="27"/>
    </row>
    <row r="3670" spans="3:3" x14ac:dyDescent="0.3">
      <c r="C3670" s="27"/>
    </row>
    <row r="3671" spans="3:3" x14ac:dyDescent="0.3">
      <c r="C3671" s="27"/>
    </row>
    <row r="3672" spans="3:3" x14ac:dyDescent="0.3">
      <c r="C3672" s="27"/>
    </row>
    <row r="3673" spans="3:3" x14ac:dyDescent="0.3">
      <c r="C3673" s="27"/>
    </row>
    <row r="3674" spans="3:3" x14ac:dyDescent="0.3">
      <c r="C3674" s="27"/>
    </row>
    <row r="3675" spans="3:3" x14ac:dyDescent="0.3">
      <c r="C3675" s="27"/>
    </row>
    <row r="3676" spans="3:3" x14ac:dyDescent="0.3">
      <c r="C3676" s="27"/>
    </row>
    <row r="3677" spans="3:3" x14ac:dyDescent="0.3">
      <c r="C3677" s="27"/>
    </row>
    <row r="3678" spans="3:3" x14ac:dyDescent="0.3">
      <c r="C3678" s="27"/>
    </row>
    <row r="3679" spans="3:3" x14ac:dyDescent="0.3">
      <c r="C3679" s="27"/>
    </row>
    <row r="3680" spans="3:3" x14ac:dyDescent="0.3">
      <c r="C3680" s="27"/>
    </row>
    <row r="3681" spans="3:3" x14ac:dyDescent="0.3">
      <c r="C3681" s="27"/>
    </row>
    <row r="3682" spans="3:3" x14ac:dyDescent="0.3">
      <c r="C3682" s="27"/>
    </row>
    <row r="3683" spans="3:3" x14ac:dyDescent="0.3">
      <c r="C3683" s="27"/>
    </row>
    <row r="3684" spans="3:3" x14ac:dyDescent="0.3">
      <c r="C3684" s="27"/>
    </row>
    <row r="3685" spans="3:3" x14ac:dyDescent="0.3">
      <c r="C3685" s="27"/>
    </row>
    <row r="3686" spans="3:3" x14ac:dyDescent="0.3">
      <c r="C3686" s="27"/>
    </row>
    <row r="3687" spans="3:3" x14ac:dyDescent="0.3">
      <c r="C3687" s="27"/>
    </row>
    <row r="3688" spans="3:3" x14ac:dyDescent="0.3">
      <c r="C3688" s="27"/>
    </row>
    <row r="3689" spans="3:3" x14ac:dyDescent="0.3">
      <c r="C3689" s="27"/>
    </row>
    <row r="3690" spans="3:3" x14ac:dyDescent="0.3">
      <c r="C3690" s="27"/>
    </row>
    <row r="3691" spans="3:3" x14ac:dyDescent="0.3">
      <c r="C3691" s="27"/>
    </row>
    <row r="3692" spans="3:3" x14ac:dyDescent="0.3">
      <c r="C3692" s="27"/>
    </row>
    <row r="3693" spans="3:3" x14ac:dyDescent="0.3">
      <c r="C3693" s="27"/>
    </row>
    <row r="3694" spans="3:3" x14ac:dyDescent="0.3">
      <c r="C3694" s="27"/>
    </row>
    <row r="3695" spans="3:3" x14ac:dyDescent="0.3">
      <c r="C3695" s="27"/>
    </row>
    <row r="3696" spans="3:3" x14ac:dyDescent="0.3">
      <c r="C3696" s="27"/>
    </row>
    <row r="3697" spans="3:3" x14ac:dyDescent="0.3">
      <c r="C3697" s="27"/>
    </row>
    <row r="3698" spans="3:3" x14ac:dyDescent="0.3">
      <c r="C3698" s="27"/>
    </row>
    <row r="3699" spans="3:3" x14ac:dyDescent="0.3">
      <c r="C3699" s="27"/>
    </row>
    <row r="3700" spans="3:3" x14ac:dyDescent="0.3">
      <c r="C3700" s="27"/>
    </row>
    <row r="3701" spans="3:3" x14ac:dyDescent="0.3">
      <c r="C3701" s="27"/>
    </row>
    <row r="3702" spans="3:3" x14ac:dyDescent="0.3">
      <c r="C3702" s="27"/>
    </row>
    <row r="3703" spans="3:3" x14ac:dyDescent="0.3">
      <c r="C3703" s="27"/>
    </row>
    <row r="3704" spans="3:3" x14ac:dyDescent="0.3">
      <c r="C3704" s="27"/>
    </row>
    <row r="3705" spans="3:3" x14ac:dyDescent="0.3">
      <c r="C3705" s="27"/>
    </row>
    <row r="3706" spans="3:3" x14ac:dyDescent="0.3">
      <c r="C3706" s="27"/>
    </row>
    <row r="3707" spans="3:3" x14ac:dyDescent="0.3">
      <c r="C3707" s="27"/>
    </row>
    <row r="3708" spans="3:3" x14ac:dyDescent="0.3">
      <c r="C3708" s="27"/>
    </row>
    <row r="3709" spans="3:3" x14ac:dyDescent="0.3">
      <c r="C3709" s="27"/>
    </row>
    <row r="3710" spans="3:3" x14ac:dyDescent="0.3">
      <c r="C3710" s="27"/>
    </row>
    <row r="3711" spans="3:3" x14ac:dyDescent="0.3">
      <c r="C3711" s="27"/>
    </row>
    <row r="3712" spans="3:3" x14ac:dyDescent="0.3">
      <c r="C3712" s="27"/>
    </row>
    <row r="3713" spans="3:3" x14ac:dyDescent="0.3">
      <c r="C3713" s="27"/>
    </row>
    <row r="3714" spans="3:3" x14ac:dyDescent="0.3">
      <c r="C3714" s="27"/>
    </row>
    <row r="3715" spans="3:3" x14ac:dyDescent="0.3">
      <c r="C3715" s="27"/>
    </row>
    <row r="3716" spans="3:3" x14ac:dyDescent="0.3">
      <c r="C3716" s="27"/>
    </row>
    <row r="3717" spans="3:3" x14ac:dyDescent="0.3">
      <c r="C3717" s="27"/>
    </row>
    <row r="3718" spans="3:3" x14ac:dyDescent="0.3">
      <c r="C3718" s="27"/>
    </row>
    <row r="3719" spans="3:3" x14ac:dyDescent="0.3">
      <c r="C3719" s="27"/>
    </row>
    <row r="3720" spans="3:3" x14ac:dyDescent="0.3">
      <c r="C3720" s="27"/>
    </row>
    <row r="3721" spans="3:3" x14ac:dyDescent="0.3">
      <c r="C3721" s="27"/>
    </row>
    <row r="3722" spans="3:3" x14ac:dyDescent="0.3">
      <c r="C3722" s="27"/>
    </row>
    <row r="3723" spans="3:3" x14ac:dyDescent="0.3">
      <c r="C3723" s="27"/>
    </row>
    <row r="3724" spans="3:3" x14ac:dyDescent="0.3">
      <c r="C3724" s="27"/>
    </row>
    <row r="3725" spans="3:3" x14ac:dyDescent="0.3">
      <c r="C3725" s="27"/>
    </row>
    <row r="3726" spans="3:3" x14ac:dyDescent="0.3">
      <c r="C3726" s="27"/>
    </row>
    <row r="3727" spans="3:3" x14ac:dyDescent="0.3">
      <c r="C3727" s="27"/>
    </row>
    <row r="3728" spans="3:3" x14ac:dyDescent="0.3">
      <c r="C3728" s="27"/>
    </row>
    <row r="3729" spans="3:3" x14ac:dyDescent="0.3">
      <c r="C3729" s="27"/>
    </row>
    <row r="3730" spans="3:3" x14ac:dyDescent="0.3">
      <c r="C3730" s="27"/>
    </row>
    <row r="3731" spans="3:3" x14ac:dyDescent="0.3">
      <c r="C3731" s="27"/>
    </row>
    <row r="3732" spans="3:3" x14ac:dyDescent="0.3">
      <c r="C3732" s="27"/>
    </row>
    <row r="3733" spans="3:3" x14ac:dyDescent="0.3">
      <c r="C3733" s="27"/>
    </row>
    <row r="3734" spans="3:3" x14ac:dyDescent="0.3">
      <c r="C3734" s="27"/>
    </row>
    <row r="3735" spans="3:3" x14ac:dyDescent="0.3">
      <c r="C3735" s="27"/>
    </row>
    <row r="3736" spans="3:3" x14ac:dyDescent="0.3">
      <c r="C3736" s="27"/>
    </row>
    <row r="3737" spans="3:3" x14ac:dyDescent="0.3">
      <c r="C3737" s="27"/>
    </row>
    <row r="3738" spans="3:3" x14ac:dyDescent="0.3">
      <c r="C3738" s="27"/>
    </row>
    <row r="3739" spans="3:3" x14ac:dyDescent="0.3">
      <c r="C3739" s="27"/>
    </row>
    <row r="3740" spans="3:3" x14ac:dyDescent="0.3">
      <c r="C3740" s="27"/>
    </row>
    <row r="3741" spans="3:3" x14ac:dyDescent="0.3">
      <c r="C3741" s="27"/>
    </row>
    <row r="3742" spans="3:3" x14ac:dyDescent="0.3">
      <c r="C3742" s="27"/>
    </row>
    <row r="3743" spans="3:3" x14ac:dyDescent="0.3">
      <c r="C3743" s="27"/>
    </row>
    <row r="3744" spans="3:3" x14ac:dyDescent="0.3">
      <c r="C3744" s="27"/>
    </row>
    <row r="3745" spans="3:3" x14ac:dyDescent="0.3">
      <c r="C3745" s="27"/>
    </row>
    <row r="3746" spans="3:3" x14ac:dyDescent="0.3">
      <c r="C3746" s="27"/>
    </row>
    <row r="3747" spans="3:3" x14ac:dyDescent="0.3">
      <c r="C3747" s="27"/>
    </row>
    <row r="3748" spans="3:3" x14ac:dyDescent="0.3">
      <c r="C3748" s="27"/>
    </row>
    <row r="3749" spans="3:3" x14ac:dyDescent="0.3">
      <c r="C3749" s="27"/>
    </row>
    <row r="3750" spans="3:3" x14ac:dyDescent="0.3">
      <c r="C3750" s="27"/>
    </row>
    <row r="3751" spans="3:3" x14ac:dyDescent="0.3">
      <c r="C3751" s="27"/>
    </row>
    <row r="3752" spans="3:3" x14ac:dyDescent="0.3">
      <c r="C3752" s="27"/>
    </row>
    <row r="3753" spans="3:3" x14ac:dyDescent="0.3">
      <c r="C3753" s="27"/>
    </row>
    <row r="3754" spans="3:3" x14ac:dyDescent="0.3">
      <c r="C3754" s="27"/>
    </row>
    <row r="3755" spans="3:3" x14ac:dyDescent="0.3">
      <c r="C3755" s="27"/>
    </row>
    <row r="3756" spans="3:3" x14ac:dyDescent="0.3">
      <c r="C3756" s="27"/>
    </row>
    <row r="3757" spans="3:3" x14ac:dyDescent="0.3">
      <c r="C3757" s="27"/>
    </row>
    <row r="3758" spans="3:3" x14ac:dyDescent="0.3">
      <c r="C3758" s="27"/>
    </row>
    <row r="3759" spans="3:3" x14ac:dyDescent="0.3">
      <c r="C3759" s="27"/>
    </row>
    <row r="3760" spans="3:3" x14ac:dyDescent="0.3">
      <c r="C3760" s="27"/>
    </row>
    <row r="3761" spans="3:3" x14ac:dyDescent="0.3">
      <c r="C3761" s="27"/>
    </row>
    <row r="3762" spans="3:3" x14ac:dyDescent="0.3">
      <c r="C3762" s="27"/>
    </row>
    <row r="3763" spans="3:3" x14ac:dyDescent="0.3">
      <c r="C3763" s="27"/>
    </row>
    <row r="3764" spans="3:3" x14ac:dyDescent="0.3">
      <c r="C3764" s="27"/>
    </row>
    <row r="3765" spans="3:3" x14ac:dyDescent="0.3">
      <c r="C3765" s="27"/>
    </row>
    <row r="3766" spans="3:3" x14ac:dyDescent="0.3">
      <c r="C3766" s="27"/>
    </row>
    <row r="3767" spans="3:3" x14ac:dyDescent="0.3">
      <c r="C3767" s="27"/>
    </row>
    <row r="3768" spans="3:3" x14ac:dyDescent="0.3">
      <c r="C3768" s="27"/>
    </row>
    <row r="3769" spans="3:3" x14ac:dyDescent="0.3">
      <c r="C3769" s="27"/>
    </row>
    <row r="3770" spans="3:3" x14ac:dyDescent="0.3">
      <c r="C3770" s="27"/>
    </row>
    <row r="3771" spans="3:3" x14ac:dyDescent="0.3">
      <c r="C3771" s="27"/>
    </row>
    <row r="3772" spans="3:3" x14ac:dyDescent="0.3">
      <c r="C3772" s="27"/>
    </row>
    <row r="3773" spans="3:3" x14ac:dyDescent="0.3">
      <c r="C3773" s="27"/>
    </row>
    <row r="3774" spans="3:3" x14ac:dyDescent="0.3">
      <c r="C3774" s="27"/>
    </row>
    <row r="3775" spans="3:3" x14ac:dyDescent="0.3">
      <c r="C3775" s="27"/>
    </row>
    <row r="3776" spans="3:3" x14ac:dyDescent="0.3">
      <c r="C3776" s="27"/>
    </row>
    <row r="3777" spans="3:3" x14ac:dyDescent="0.3">
      <c r="C3777" s="27"/>
    </row>
    <row r="3778" spans="3:3" x14ac:dyDescent="0.3">
      <c r="C3778" s="27"/>
    </row>
    <row r="3779" spans="3:3" x14ac:dyDescent="0.3">
      <c r="C3779" s="27"/>
    </row>
    <row r="3780" spans="3:3" x14ac:dyDescent="0.3">
      <c r="C3780" s="27"/>
    </row>
    <row r="3781" spans="3:3" x14ac:dyDescent="0.3">
      <c r="C3781" s="27"/>
    </row>
    <row r="3782" spans="3:3" x14ac:dyDescent="0.3">
      <c r="C3782" s="27"/>
    </row>
    <row r="3783" spans="3:3" x14ac:dyDescent="0.3">
      <c r="C3783" s="27"/>
    </row>
    <row r="3784" spans="3:3" x14ac:dyDescent="0.3">
      <c r="C3784" s="27"/>
    </row>
    <row r="3785" spans="3:3" x14ac:dyDescent="0.3">
      <c r="C3785" s="27"/>
    </row>
    <row r="3786" spans="3:3" x14ac:dyDescent="0.3">
      <c r="C3786" s="27"/>
    </row>
    <row r="3787" spans="3:3" x14ac:dyDescent="0.3">
      <c r="C3787" s="27"/>
    </row>
    <row r="3788" spans="3:3" x14ac:dyDescent="0.3">
      <c r="C3788" s="27"/>
    </row>
    <row r="3789" spans="3:3" x14ac:dyDescent="0.3">
      <c r="C3789" s="27"/>
    </row>
    <row r="3790" spans="3:3" x14ac:dyDescent="0.3">
      <c r="C3790" s="27"/>
    </row>
    <row r="3791" spans="3:3" x14ac:dyDescent="0.3">
      <c r="C3791" s="27"/>
    </row>
    <row r="3792" spans="3:3" x14ac:dyDescent="0.3">
      <c r="C3792" s="27"/>
    </row>
    <row r="3793" spans="3:3" x14ac:dyDescent="0.3">
      <c r="C3793" s="27"/>
    </row>
    <row r="3794" spans="3:3" x14ac:dyDescent="0.3">
      <c r="C3794" s="27"/>
    </row>
    <row r="3795" spans="3:3" x14ac:dyDescent="0.3">
      <c r="C3795" s="27"/>
    </row>
    <row r="3796" spans="3:3" x14ac:dyDescent="0.3">
      <c r="C3796" s="27"/>
    </row>
    <row r="3797" spans="3:3" x14ac:dyDescent="0.3">
      <c r="C3797" s="27"/>
    </row>
    <row r="3798" spans="3:3" x14ac:dyDescent="0.3">
      <c r="C3798" s="27"/>
    </row>
    <row r="3799" spans="3:3" x14ac:dyDescent="0.3">
      <c r="C3799" s="27"/>
    </row>
    <row r="3800" spans="3:3" x14ac:dyDescent="0.3">
      <c r="C3800" s="27"/>
    </row>
    <row r="3801" spans="3:3" x14ac:dyDescent="0.3">
      <c r="C3801" s="27"/>
    </row>
    <row r="3802" spans="3:3" x14ac:dyDescent="0.3">
      <c r="C3802" s="27"/>
    </row>
    <row r="3803" spans="3:3" x14ac:dyDescent="0.3">
      <c r="C3803" s="27"/>
    </row>
    <row r="3804" spans="3:3" x14ac:dyDescent="0.3">
      <c r="C3804" s="27"/>
    </row>
    <row r="3805" spans="3:3" x14ac:dyDescent="0.3">
      <c r="C3805" s="27"/>
    </row>
    <row r="3806" spans="3:3" x14ac:dyDescent="0.3">
      <c r="C3806" s="27"/>
    </row>
    <row r="3807" spans="3:3" x14ac:dyDescent="0.3">
      <c r="C3807" s="27"/>
    </row>
    <row r="3808" spans="3:3" x14ac:dyDescent="0.3">
      <c r="C3808" s="27"/>
    </row>
    <row r="3809" spans="3:3" x14ac:dyDescent="0.3">
      <c r="C3809" s="27"/>
    </row>
    <row r="3810" spans="3:3" x14ac:dyDescent="0.3">
      <c r="C3810" s="27"/>
    </row>
    <row r="3811" spans="3:3" x14ac:dyDescent="0.3">
      <c r="C3811" s="27"/>
    </row>
    <row r="3812" spans="3:3" x14ac:dyDescent="0.3">
      <c r="C3812" s="27"/>
    </row>
    <row r="3813" spans="3:3" x14ac:dyDescent="0.3">
      <c r="C3813" s="27"/>
    </row>
    <row r="3814" spans="3:3" x14ac:dyDescent="0.3">
      <c r="C3814" s="27"/>
    </row>
    <row r="3815" spans="3:3" x14ac:dyDescent="0.3">
      <c r="C3815" s="27"/>
    </row>
    <row r="3816" spans="3:3" x14ac:dyDescent="0.3">
      <c r="C3816" s="27"/>
    </row>
    <row r="3817" spans="3:3" x14ac:dyDescent="0.3">
      <c r="C3817" s="27"/>
    </row>
    <row r="3818" spans="3:3" x14ac:dyDescent="0.3">
      <c r="C3818" s="27"/>
    </row>
    <row r="3819" spans="3:3" x14ac:dyDescent="0.3">
      <c r="C3819" s="27"/>
    </row>
    <row r="3820" spans="3:3" x14ac:dyDescent="0.3">
      <c r="C3820" s="27"/>
    </row>
    <row r="3821" spans="3:3" x14ac:dyDescent="0.3">
      <c r="C3821" s="27"/>
    </row>
    <row r="3822" spans="3:3" x14ac:dyDescent="0.3">
      <c r="C3822" s="27"/>
    </row>
    <row r="3823" spans="3:3" x14ac:dyDescent="0.3">
      <c r="C3823" s="27"/>
    </row>
    <row r="3824" spans="3:3" x14ac:dyDescent="0.3">
      <c r="C3824" s="27"/>
    </row>
    <row r="3825" spans="3:3" x14ac:dyDescent="0.3">
      <c r="C3825" s="27"/>
    </row>
    <row r="3826" spans="3:3" x14ac:dyDescent="0.3">
      <c r="C3826" s="27"/>
    </row>
    <row r="3827" spans="3:3" x14ac:dyDescent="0.3">
      <c r="C3827" s="27"/>
    </row>
    <row r="3828" spans="3:3" x14ac:dyDescent="0.3">
      <c r="C3828" s="27"/>
    </row>
    <row r="3829" spans="3:3" x14ac:dyDescent="0.3">
      <c r="C3829" s="27"/>
    </row>
    <row r="3830" spans="3:3" x14ac:dyDescent="0.3">
      <c r="C3830" s="27"/>
    </row>
    <row r="3831" spans="3:3" x14ac:dyDescent="0.3">
      <c r="C3831" s="27"/>
    </row>
    <row r="3832" spans="3:3" x14ac:dyDescent="0.3">
      <c r="C3832" s="27"/>
    </row>
    <row r="3833" spans="3:3" x14ac:dyDescent="0.3">
      <c r="C3833" s="27"/>
    </row>
    <row r="3834" spans="3:3" x14ac:dyDescent="0.3">
      <c r="C3834" s="27"/>
    </row>
    <row r="3835" spans="3:3" x14ac:dyDescent="0.3">
      <c r="C3835" s="27"/>
    </row>
    <row r="3836" spans="3:3" x14ac:dyDescent="0.3">
      <c r="C3836" s="27"/>
    </row>
    <row r="3837" spans="3:3" x14ac:dyDescent="0.3">
      <c r="C3837" s="27"/>
    </row>
    <row r="3838" spans="3:3" x14ac:dyDescent="0.3">
      <c r="C3838" s="27"/>
    </row>
    <row r="3839" spans="3:3" x14ac:dyDescent="0.3">
      <c r="C3839" s="27"/>
    </row>
    <row r="3840" spans="3:3" x14ac:dyDescent="0.3">
      <c r="C3840" s="27"/>
    </row>
    <row r="3841" spans="3:3" x14ac:dyDescent="0.3">
      <c r="C3841" s="27"/>
    </row>
    <row r="3842" spans="3:3" x14ac:dyDescent="0.3">
      <c r="C3842" s="27"/>
    </row>
    <row r="3843" spans="3:3" x14ac:dyDescent="0.3">
      <c r="C3843" s="27"/>
    </row>
    <row r="3844" spans="3:3" x14ac:dyDescent="0.3">
      <c r="C3844" s="27"/>
    </row>
    <row r="3845" spans="3:3" x14ac:dyDescent="0.3">
      <c r="C3845" s="27"/>
    </row>
    <row r="3846" spans="3:3" x14ac:dyDescent="0.3">
      <c r="C3846" s="27"/>
    </row>
    <row r="3847" spans="3:3" x14ac:dyDescent="0.3">
      <c r="C3847" s="27"/>
    </row>
    <row r="3848" spans="3:3" x14ac:dyDescent="0.3">
      <c r="C3848" s="27"/>
    </row>
    <row r="3849" spans="3:3" x14ac:dyDescent="0.3">
      <c r="C3849" s="27"/>
    </row>
    <row r="3850" spans="3:3" x14ac:dyDescent="0.3">
      <c r="C3850" s="27"/>
    </row>
    <row r="3851" spans="3:3" x14ac:dyDescent="0.3">
      <c r="C3851" s="27"/>
    </row>
    <row r="3852" spans="3:3" x14ac:dyDescent="0.3">
      <c r="C3852" s="27"/>
    </row>
    <row r="3853" spans="3:3" x14ac:dyDescent="0.3">
      <c r="C3853" s="27"/>
    </row>
    <row r="3854" spans="3:3" x14ac:dyDescent="0.3">
      <c r="C3854" s="27"/>
    </row>
    <row r="3855" spans="3:3" x14ac:dyDescent="0.3">
      <c r="C3855" s="27"/>
    </row>
    <row r="3856" spans="3:3" x14ac:dyDescent="0.3">
      <c r="C3856" s="27"/>
    </row>
    <row r="3857" spans="3:3" x14ac:dyDescent="0.3">
      <c r="C3857" s="27"/>
    </row>
    <row r="3858" spans="3:3" x14ac:dyDescent="0.3">
      <c r="C3858" s="27"/>
    </row>
    <row r="3859" spans="3:3" x14ac:dyDescent="0.3">
      <c r="C3859" s="27"/>
    </row>
    <row r="3860" spans="3:3" x14ac:dyDescent="0.3">
      <c r="C3860" s="27"/>
    </row>
    <row r="3861" spans="3:3" x14ac:dyDescent="0.3">
      <c r="C3861" s="27"/>
    </row>
    <row r="3862" spans="3:3" x14ac:dyDescent="0.3">
      <c r="C3862" s="27"/>
    </row>
    <row r="3863" spans="3:3" x14ac:dyDescent="0.3">
      <c r="C3863" s="27"/>
    </row>
    <row r="3864" spans="3:3" x14ac:dyDescent="0.3">
      <c r="C3864" s="27"/>
    </row>
    <row r="3865" spans="3:3" x14ac:dyDescent="0.3">
      <c r="C3865" s="27"/>
    </row>
    <row r="3866" spans="3:3" x14ac:dyDescent="0.3">
      <c r="C3866" s="27"/>
    </row>
    <row r="3867" spans="3:3" x14ac:dyDescent="0.3">
      <c r="C3867" s="27"/>
    </row>
    <row r="3868" spans="3:3" x14ac:dyDescent="0.3">
      <c r="C3868" s="27"/>
    </row>
    <row r="3869" spans="3:3" x14ac:dyDescent="0.3">
      <c r="C3869" s="27"/>
    </row>
    <row r="3870" spans="3:3" x14ac:dyDescent="0.3">
      <c r="C3870" s="27"/>
    </row>
    <row r="3871" spans="3:3" x14ac:dyDescent="0.3">
      <c r="C3871" s="27"/>
    </row>
    <row r="3872" spans="3:3" x14ac:dyDescent="0.3">
      <c r="C3872" s="27"/>
    </row>
    <row r="3873" spans="3:3" x14ac:dyDescent="0.3">
      <c r="C3873" s="27"/>
    </row>
    <row r="3874" spans="3:3" x14ac:dyDescent="0.3">
      <c r="C3874" s="27"/>
    </row>
    <row r="3875" spans="3:3" x14ac:dyDescent="0.3">
      <c r="C3875" s="27"/>
    </row>
    <row r="3876" spans="3:3" x14ac:dyDescent="0.3">
      <c r="C3876" s="27"/>
    </row>
    <row r="3877" spans="3:3" x14ac:dyDescent="0.3">
      <c r="C3877" s="27"/>
    </row>
    <row r="3878" spans="3:3" x14ac:dyDescent="0.3">
      <c r="C3878" s="27"/>
    </row>
    <row r="3879" spans="3:3" x14ac:dyDescent="0.3">
      <c r="C3879" s="27"/>
    </row>
    <row r="3880" spans="3:3" x14ac:dyDescent="0.3">
      <c r="C3880" s="27"/>
    </row>
    <row r="3881" spans="3:3" x14ac:dyDescent="0.3">
      <c r="C3881" s="27"/>
    </row>
    <row r="3882" spans="3:3" x14ac:dyDescent="0.3">
      <c r="C3882" s="27"/>
    </row>
    <row r="3883" spans="3:3" x14ac:dyDescent="0.3">
      <c r="C3883" s="27"/>
    </row>
    <row r="3884" spans="3:3" x14ac:dyDescent="0.3">
      <c r="C3884" s="27"/>
    </row>
    <row r="3885" spans="3:3" x14ac:dyDescent="0.3">
      <c r="C3885" s="27"/>
    </row>
    <row r="3886" spans="3:3" x14ac:dyDescent="0.3">
      <c r="C3886" s="27"/>
    </row>
    <row r="3887" spans="3:3" x14ac:dyDescent="0.3">
      <c r="C3887" s="27"/>
    </row>
    <row r="3888" spans="3:3" x14ac:dyDescent="0.3">
      <c r="C3888" s="27"/>
    </row>
    <row r="3889" spans="3:3" x14ac:dyDescent="0.3">
      <c r="C3889" s="27"/>
    </row>
    <row r="3890" spans="3:3" x14ac:dyDescent="0.3">
      <c r="C3890" s="27"/>
    </row>
    <row r="3891" spans="3:3" x14ac:dyDescent="0.3">
      <c r="C3891" s="27"/>
    </row>
    <row r="3892" spans="3:3" x14ac:dyDescent="0.3">
      <c r="C3892" s="27"/>
    </row>
    <row r="3893" spans="3:3" x14ac:dyDescent="0.3">
      <c r="C3893" s="27"/>
    </row>
    <row r="3894" spans="3:3" x14ac:dyDescent="0.3">
      <c r="C3894" s="27"/>
    </row>
    <row r="3895" spans="3:3" x14ac:dyDescent="0.3">
      <c r="C3895" s="27"/>
    </row>
    <row r="3896" spans="3:3" x14ac:dyDescent="0.3">
      <c r="C3896" s="27"/>
    </row>
    <row r="3897" spans="3:3" x14ac:dyDescent="0.3">
      <c r="C3897" s="27"/>
    </row>
    <row r="3898" spans="3:3" x14ac:dyDescent="0.3">
      <c r="C3898" s="27"/>
    </row>
    <row r="3899" spans="3:3" x14ac:dyDescent="0.3">
      <c r="C3899" s="27"/>
    </row>
    <row r="3900" spans="3:3" x14ac:dyDescent="0.3">
      <c r="C3900" s="27"/>
    </row>
    <row r="3901" spans="3:3" x14ac:dyDescent="0.3">
      <c r="C3901" s="27"/>
    </row>
    <row r="3902" spans="3:3" x14ac:dyDescent="0.3">
      <c r="C3902" s="27"/>
    </row>
    <row r="3903" spans="3:3" x14ac:dyDescent="0.3">
      <c r="C3903" s="27"/>
    </row>
    <row r="3904" spans="3:3" x14ac:dyDescent="0.3">
      <c r="C3904" s="27"/>
    </row>
    <row r="3905" spans="3:3" x14ac:dyDescent="0.3">
      <c r="C3905" s="27"/>
    </row>
    <row r="3906" spans="3:3" x14ac:dyDescent="0.3">
      <c r="C3906" s="27"/>
    </row>
    <row r="3907" spans="3:3" x14ac:dyDescent="0.3">
      <c r="C3907" s="27"/>
    </row>
    <row r="3908" spans="3:3" x14ac:dyDescent="0.3">
      <c r="C3908" s="27"/>
    </row>
    <row r="3909" spans="3:3" x14ac:dyDescent="0.3">
      <c r="C3909" s="27"/>
    </row>
    <row r="3910" spans="3:3" x14ac:dyDescent="0.3">
      <c r="C3910" s="27"/>
    </row>
    <row r="3911" spans="3:3" x14ac:dyDescent="0.3">
      <c r="C3911" s="27"/>
    </row>
    <row r="3912" spans="3:3" x14ac:dyDescent="0.3">
      <c r="C3912" s="27"/>
    </row>
    <row r="3913" spans="3:3" x14ac:dyDescent="0.3">
      <c r="C3913" s="27"/>
    </row>
    <row r="3914" spans="3:3" x14ac:dyDescent="0.3">
      <c r="C3914" s="27"/>
    </row>
    <row r="3915" spans="3:3" x14ac:dyDescent="0.3">
      <c r="C3915" s="27"/>
    </row>
    <row r="3916" spans="3:3" x14ac:dyDescent="0.3">
      <c r="C3916" s="27"/>
    </row>
    <row r="3917" spans="3:3" x14ac:dyDescent="0.3">
      <c r="C3917" s="27"/>
    </row>
    <row r="3918" spans="3:3" x14ac:dyDescent="0.3">
      <c r="C3918" s="27"/>
    </row>
    <row r="3919" spans="3:3" x14ac:dyDescent="0.3">
      <c r="C3919" s="27"/>
    </row>
    <row r="3920" spans="3:3" x14ac:dyDescent="0.3">
      <c r="C3920" s="27"/>
    </row>
    <row r="3921" spans="3:3" x14ac:dyDescent="0.3">
      <c r="C3921" s="27"/>
    </row>
    <row r="3922" spans="3:3" x14ac:dyDescent="0.3">
      <c r="C3922" s="27"/>
    </row>
    <row r="3923" spans="3:3" x14ac:dyDescent="0.3">
      <c r="C3923" s="27"/>
    </row>
    <row r="3924" spans="3:3" x14ac:dyDescent="0.3">
      <c r="C3924" s="27"/>
    </row>
    <row r="3925" spans="3:3" x14ac:dyDescent="0.3">
      <c r="C3925" s="27"/>
    </row>
    <row r="3926" spans="3:3" x14ac:dyDescent="0.3">
      <c r="C3926" s="27"/>
    </row>
    <row r="3927" spans="3:3" x14ac:dyDescent="0.3">
      <c r="C3927" s="27"/>
    </row>
    <row r="3928" spans="3:3" x14ac:dyDescent="0.3">
      <c r="C3928" s="27"/>
    </row>
    <row r="3929" spans="3:3" x14ac:dyDescent="0.3">
      <c r="C3929" s="27"/>
    </row>
    <row r="3930" spans="3:3" x14ac:dyDescent="0.3">
      <c r="C3930" s="27"/>
    </row>
    <row r="3931" spans="3:3" x14ac:dyDescent="0.3">
      <c r="C3931" s="27"/>
    </row>
    <row r="3932" spans="3:3" x14ac:dyDescent="0.3">
      <c r="C3932" s="27"/>
    </row>
    <row r="3933" spans="3:3" x14ac:dyDescent="0.3">
      <c r="C3933" s="27"/>
    </row>
    <row r="3934" spans="3:3" x14ac:dyDescent="0.3">
      <c r="C3934" s="27"/>
    </row>
    <row r="3935" spans="3:3" x14ac:dyDescent="0.3">
      <c r="C3935" s="27"/>
    </row>
    <row r="3936" spans="3:3" x14ac:dyDescent="0.3">
      <c r="C3936" s="27"/>
    </row>
    <row r="3937" spans="3:3" x14ac:dyDescent="0.3">
      <c r="C3937" s="27"/>
    </row>
    <row r="3938" spans="3:3" x14ac:dyDescent="0.3">
      <c r="C3938" s="27"/>
    </row>
    <row r="3939" spans="3:3" x14ac:dyDescent="0.3">
      <c r="C3939" s="27"/>
    </row>
    <row r="3940" spans="3:3" x14ac:dyDescent="0.3">
      <c r="C3940" s="27"/>
    </row>
    <row r="3941" spans="3:3" x14ac:dyDescent="0.3">
      <c r="C3941" s="27"/>
    </row>
    <row r="3942" spans="3:3" x14ac:dyDescent="0.3">
      <c r="C3942" s="27"/>
    </row>
    <row r="3943" spans="3:3" x14ac:dyDescent="0.3">
      <c r="C3943" s="27"/>
    </row>
    <row r="3944" spans="3:3" x14ac:dyDescent="0.3">
      <c r="C3944" s="27"/>
    </row>
    <row r="3945" spans="3:3" x14ac:dyDescent="0.3">
      <c r="C3945" s="27"/>
    </row>
    <row r="3946" spans="3:3" x14ac:dyDescent="0.3">
      <c r="C3946" s="27"/>
    </row>
    <row r="3947" spans="3:3" x14ac:dyDescent="0.3">
      <c r="C3947" s="27"/>
    </row>
    <row r="3948" spans="3:3" x14ac:dyDescent="0.3">
      <c r="C3948" s="27"/>
    </row>
    <row r="3949" spans="3:3" x14ac:dyDescent="0.3">
      <c r="C3949" s="27"/>
    </row>
    <row r="3950" spans="3:3" x14ac:dyDescent="0.3">
      <c r="C3950" s="27"/>
    </row>
    <row r="3951" spans="3:3" x14ac:dyDescent="0.3">
      <c r="C3951" s="27"/>
    </row>
    <row r="3952" spans="3:3" x14ac:dyDescent="0.3">
      <c r="C3952" s="27"/>
    </row>
    <row r="3953" spans="3:3" x14ac:dyDescent="0.3">
      <c r="C3953" s="27"/>
    </row>
    <row r="3954" spans="3:3" x14ac:dyDescent="0.3">
      <c r="C3954" s="27"/>
    </row>
    <row r="3955" spans="3:3" x14ac:dyDescent="0.3">
      <c r="C3955" s="27"/>
    </row>
    <row r="3956" spans="3:3" x14ac:dyDescent="0.3">
      <c r="C3956" s="27"/>
    </row>
    <row r="3957" spans="3:3" x14ac:dyDescent="0.3">
      <c r="C3957" s="27"/>
    </row>
    <row r="3958" spans="3:3" x14ac:dyDescent="0.3">
      <c r="C3958" s="27"/>
    </row>
    <row r="3959" spans="3:3" x14ac:dyDescent="0.3">
      <c r="C3959" s="27"/>
    </row>
    <row r="3960" spans="3:3" x14ac:dyDescent="0.3">
      <c r="C3960" s="27"/>
    </row>
    <row r="3961" spans="3:3" x14ac:dyDescent="0.3">
      <c r="C3961" s="27"/>
    </row>
    <row r="3962" spans="3:3" x14ac:dyDescent="0.3">
      <c r="C3962" s="27"/>
    </row>
    <row r="3963" spans="3:3" x14ac:dyDescent="0.3">
      <c r="C3963" s="27"/>
    </row>
    <row r="3964" spans="3:3" x14ac:dyDescent="0.3">
      <c r="C3964" s="27"/>
    </row>
    <row r="3965" spans="3:3" x14ac:dyDescent="0.3">
      <c r="C3965" s="27"/>
    </row>
    <row r="3966" spans="3:3" x14ac:dyDescent="0.3">
      <c r="C3966" s="27"/>
    </row>
    <row r="3967" spans="3:3" x14ac:dyDescent="0.3">
      <c r="C3967" s="27"/>
    </row>
    <row r="3968" spans="3:3" x14ac:dyDescent="0.3">
      <c r="C3968" s="27"/>
    </row>
    <row r="3969" spans="3:3" x14ac:dyDescent="0.3">
      <c r="C3969" s="27"/>
    </row>
    <row r="3970" spans="3:3" x14ac:dyDescent="0.3">
      <c r="C3970" s="27"/>
    </row>
    <row r="3971" spans="3:3" x14ac:dyDescent="0.3">
      <c r="C3971" s="27"/>
    </row>
    <row r="3972" spans="3:3" x14ac:dyDescent="0.3">
      <c r="C3972" s="27"/>
    </row>
    <row r="3973" spans="3:3" x14ac:dyDescent="0.3">
      <c r="C3973" s="27"/>
    </row>
    <row r="3974" spans="3:3" x14ac:dyDescent="0.3">
      <c r="C3974" s="27"/>
    </row>
    <row r="3975" spans="3:3" x14ac:dyDescent="0.3">
      <c r="C3975" s="27"/>
    </row>
    <row r="3976" spans="3:3" x14ac:dyDescent="0.3">
      <c r="C3976" s="27"/>
    </row>
    <row r="3977" spans="3:3" x14ac:dyDescent="0.3">
      <c r="C3977" s="27"/>
    </row>
    <row r="3978" spans="3:3" x14ac:dyDescent="0.3">
      <c r="C3978" s="27"/>
    </row>
    <row r="3979" spans="3:3" x14ac:dyDescent="0.3">
      <c r="C3979" s="27"/>
    </row>
    <row r="3980" spans="3:3" x14ac:dyDescent="0.3">
      <c r="C3980" s="27"/>
    </row>
    <row r="3981" spans="3:3" x14ac:dyDescent="0.3">
      <c r="C3981" s="27"/>
    </row>
    <row r="3982" spans="3:3" x14ac:dyDescent="0.3">
      <c r="C3982" s="27"/>
    </row>
    <row r="3983" spans="3:3" x14ac:dyDescent="0.3">
      <c r="C3983" s="27"/>
    </row>
    <row r="3984" spans="3:3" x14ac:dyDescent="0.3">
      <c r="C3984" s="27"/>
    </row>
    <row r="3985" spans="3:3" x14ac:dyDescent="0.3">
      <c r="C3985" s="27"/>
    </row>
    <row r="3986" spans="3:3" x14ac:dyDescent="0.3">
      <c r="C3986" s="27"/>
    </row>
    <row r="3987" spans="3:3" x14ac:dyDescent="0.3">
      <c r="C3987" s="27"/>
    </row>
    <row r="3988" spans="3:3" x14ac:dyDescent="0.3">
      <c r="C3988" s="27"/>
    </row>
    <row r="3989" spans="3:3" x14ac:dyDescent="0.3">
      <c r="C3989" s="27"/>
    </row>
    <row r="3990" spans="3:3" x14ac:dyDescent="0.3">
      <c r="C3990" s="27"/>
    </row>
    <row r="3991" spans="3:3" x14ac:dyDescent="0.3">
      <c r="C3991" s="27"/>
    </row>
    <row r="3992" spans="3:3" x14ac:dyDescent="0.3">
      <c r="C3992" s="27"/>
    </row>
    <row r="3993" spans="3:3" x14ac:dyDescent="0.3">
      <c r="C3993" s="27"/>
    </row>
    <row r="3994" spans="3:3" x14ac:dyDescent="0.3">
      <c r="C3994" s="27"/>
    </row>
    <row r="3995" spans="3:3" x14ac:dyDescent="0.3">
      <c r="C3995" s="27"/>
    </row>
    <row r="3996" spans="3:3" x14ac:dyDescent="0.3">
      <c r="C3996" s="27"/>
    </row>
    <row r="3997" spans="3:3" x14ac:dyDescent="0.3">
      <c r="C3997" s="27"/>
    </row>
    <row r="3998" spans="3:3" x14ac:dyDescent="0.3">
      <c r="C3998" s="27"/>
    </row>
    <row r="3999" spans="3:3" x14ac:dyDescent="0.3">
      <c r="C3999" s="27"/>
    </row>
    <row r="4000" spans="3:3" x14ac:dyDescent="0.3">
      <c r="C4000" s="27"/>
    </row>
    <row r="4001" spans="3:3" x14ac:dyDescent="0.3">
      <c r="C4001" s="27"/>
    </row>
    <row r="4002" spans="3:3" x14ac:dyDescent="0.3">
      <c r="C4002" s="27"/>
    </row>
    <row r="4003" spans="3:3" x14ac:dyDescent="0.3">
      <c r="C4003" s="27"/>
    </row>
    <row r="4004" spans="3:3" x14ac:dyDescent="0.3">
      <c r="C4004" s="27"/>
    </row>
    <row r="4005" spans="3:3" x14ac:dyDescent="0.3">
      <c r="C4005" s="27"/>
    </row>
    <row r="4006" spans="3:3" x14ac:dyDescent="0.3">
      <c r="C4006" s="27"/>
    </row>
    <row r="4007" spans="3:3" x14ac:dyDescent="0.3">
      <c r="C4007" s="27"/>
    </row>
    <row r="4008" spans="3:3" x14ac:dyDescent="0.3">
      <c r="C4008" s="27"/>
    </row>
    <row r="4009" spans="3:3" x14ac:dyDescent="0.3">
      <c r="C4009" s="27"/>
    </row>
    <row r="4010" spans="3:3" x14ac:dyDescent="0.3">
      <c r="C4010" s="27"/>
    </row>
    <row r="4011" spans="3:3" x14ac:dyDescent="0.3">
      <c r="C4011" s="27"/>
    </row>
    <row r="4012" spans="3:3" x14ac:dyDescent="0.3">
      <c r="C4012" s="27"/>
    </row>
    <row r="4013" spans="3:3" x14ac:dyDescent="0.3">
      <c r="C4013" s="27"/>
    </row>
    <row r="4014" spans="3:3" x14ac:dyDescent="0.3">
      <c r="C4014" s="27"/>
    </row>
    <row r="4015" spans="3:3" x14ac:dyDescent="0.3">
      <c r="C4015" s="27"/>
    </row>
    <row r="4016" spans="3:3" x14ac:dyDescent="0.3">
      <c r="C4016" s="27"/>
    </row>
    <row r="4017" spans="3:3" x14ac:dyDescent="0.3">
      <c r="C4017" s="27"/>
    </row>
    <row r="4018" spans="3:3" x14ac:dyDescent="0.3">
      <c r="C4018" s="27"/>
    </row>
    <row r="4019" spans="3:3" x14ac:dyDescent="0.3">
      <c r="C4019" s="27"/>
    </row>
    <row r="4020" spans="3:3" x14ac:dyDescent="0.3">
      <c r="C4020" s="27"/>
    </row>
    <row r="4021" spans="3:3" x14ac:dyDescent="0.3">
      <c r="C4021" s="27"/>
    </row>
    <row r="4022" spans="3:3" x14ac:dyDescent="0.3">
      <c r="C4022" s="27"/>
    </row>
    <row r="4023" spans="3:3" x14ac:dyDescent="0.3">
      <c r="C4023" s="27"/>
    </row>
    <row r="4024" spans="3:3" x14ac:dyDescent="0.3">
      <c r="C4024" s="27"/>
    </row>
    <row r="4025" spans="3:3" x14ac:dyDescent="0.3">
      <c r="C4025" s="27"/>
    </row>
    <row r="4026" spans="3:3" x14ac:dyDescent="0.3">
      <c r="C4026" s="27"/>
    </row>
    <row r="4027" spans="3:3" x14ac:dyDescent="0.3">
      <c r="C4027" s="27"/>
    </row>
    <row r="4028" spans="3:3" x14ac:dyDescent="0.3">
      <c r="C4028" s="27"/>
    </row>
    <row r="4029" spans="3:3" x14ac:dyDescent="0.3">
      <c r="C4029" s="27"/>
    </row>
    <row r="4030" spans="3:3" x14ac:dyDescent="0.3">
      <c r="C4030" s="27"/>
    </row>
    <row r="4031" spans="3:3" x14ac:dyDescent="0.3">
      <c r="C4031" s="27"/>
    </row>
    <row r="4032" spans="3:3" x14ac:dyDescent="0.3">
      <c r="C4032" s="27"/>
    </row>
    <row r="4033" spans="3:3" x14ac:dyDescent="0.3">
      <c r="C4033" s="27"/>
    </row>
    <row r="4034" spans="3:3" x14ac:dyDescent="0.3">
      <c r="C4034" s="27"/>
    </row>
    <row r="4035" spans="3:3" x14ac:dyDescent="0.3">
      <c r="C4035" s="27"/>
    </row>
    <row r="4036" spans="3:3" x14ac:dyDescent="0.3">
      <c r="C4036" s="27"/>
    </row>
    <row r="4037" spans="3:3" x14ac:dyDescent="0.3">
      <c r="C4037" s="27"/>
    </row>
    <row r="4038" spans="3:3" x14ac:dyDescent="0.3">
      <c r="C4038" s="27"/>
    </row>
    <row r="4039" spans="3:3" x14ac:dyDescent="0.3">
      <c r="C4039" s="27"/>
    </row>
    <row r="4040" spans="3:3" x14ac:dyDescent="0.3">
      <c r="C4040" s="27"/>
    </row>
    <row r="4041" spans="3:3" x14ac:dyDescent="0.3">
      <c r="C4041" s="27"/>
    </row>
    <row r="4042" spans="3:3" x14ac:dyDescent="0.3">
      <c r="C4042" s="27"/>
    </row>
    <row r="4043" spans="3:3" x14ac:dyDescent="0.3">
      <c r="C4043" s="27"/>
    </row>
    <row r="4044" spans="3:3" x14ac:dyDescent="0.3">
      <c r="C4044" s="27"/>
    </row>
    <row r="4045" spans="3:3" x14ac:dyDescent="0.3">
      <c r="C4045" s="27"/>
    </row>
    <row r="4046" spans="3:3" x14ac:dyDescent="0.3">
      <c r="C4046" s="27"/>
    </row>
    <row r="4047" spans="3:3" x14ac:dyDescent="0.3">
      <c r="C4047" s="27"/>
    </row>
    <row r="4048" spans="3:3" x14ac:dyDescent="0.3">
      <c r="C4048" s="27"/>
    </row>
    <row r="4049" spans="3:3" x14ac:dyDescent="0.3">
      <c r="C4049" s="27"/>
    </row>
    <row r="4050" spans="3:3" x14ac:dyDescent="0.3">
      <c r="C4050" s="27"/>
    </row>
    <row r="4051" spans="3:3" x14ac:dyDescent="0.3">
      <c r="C4051" s="27"/>
    </row>
    <row r="4052" spans="3:3" x14ac:dyDescent="0.3">
      <c r="C4052" s="27"/>
    </row>
    <row r="4053" spans="3:3" x14ac:dyDescent="0.3">
      <c r="C4053" s="27"/>
    </row>
    <row r="4054" spans="3:3" x14ac:dyDescent="0.3">
      <c r="C4054" s="27"/>
    </row>
    <row r="4055" spans="3:3" x14ac:dyDescent="0.3">
      <c r="C4055" s="27"/>
    </row>
    <row r="4056" spans="3:3" x14ac:dyDescent="0.3">
      <c r="C4056" s="27"/>
    </row>
    <row r="4057" spans="3:3" x14ac:dyDescent="0.3">
      <c r="C4057" s="27"/>
    </row>
    <row r="4058" spans="3:3" x14ac:dyDescent="0.3">
      <c r="C4058" s="27"/>
    </row>
    <row r="4059" spans="3:3" x14ac:dyDescent="0.3">
      <c r="C4059" s="27"/>
    </row>
    <row r="4060" spans="3:3" x14ac:dyDescent="0.3">
      <c r="C4060" s="27"/>
    </row>
    <row r="4061" spans="3:3" x14ac:dyDescent="0.3">
      <c r="C4061" s="27"/>
    </row>
    <row r="4062" spans="3:3" x14ac:dyDescent="0.3">
      <c r="C4062" s="27"/>
    </row>
    <row r="4063" spans="3:3" x14ac:dyDescent="0.3">
      <c r="C4063" s="27"/>
    </row>
    <row r="4064" spans="3:3" x14ac:dyDescent="0.3">
      <c r="C4064" s="27"/>
    </row>
    <row r="4065" spans="3:3" x14ac:dyDescent="0.3">
      <c r="C4065" s="27"/>
    </row>
    <row r="4066" spans="3:3" x14ac:dyDescent="0.3">
      <c r="C4066" s="27"/>
    </row>
    <row r="4067" spans="3:3" x14ac:dyDescent="0.3">
      <c r="C4067" s="27"/>
    </row>
    <row r="4068" spans="3:3" x14ac:dyDescent="0.3">
      <c r="C4068" s="27"/>
    </row>
    <row r="4069" spans="3:3" x14ac:dyDescent="0.3">
      <c r="C4069" s="27"/>
    </row>
    <row r="4070" spans="3:3" x14ac:dyDescent="0.3">
      <c r="C4070" s="27"/>
    </row>
    <row r="4071" spans="3:3" x14ac:dyDescent="0.3">
      <c r="C4071" s="27"/>
    </row>
    <row r="4072" spans="3:3" x14ac:dyDescent="0.3">
      <c r="C4072" s="27"/>
    </row>
    <row r="4073" spans="3:3" x14ac:dyDescent="0.3">
      <c r="C4073" s="27"/>
    </row>
    <row r="4074" spans="3:3" x14ac:dyDescent="0.3">
      <c r="C4074" s="27"/>
    </row>
    <row r="4075" spans="3:3" x14ac:dyDescent="0.3">
      <c r="C4075" s="27"/>
    </row>
    <row r="4076" spans="3:3" x14ac:dyDescent="0.3">
      <c r="C4076" s="27"/>
    </row>
    <row r="4077" spans="3:3" x14ac:dyDescent="0.3">
      <c r="C4077" s="27"/>
    </row>
    <row r="4078" spans="3:3" x14ac:dyDescent="0.3">
      <c r="C4078" s="27"/>
    </row>
    <row r="4079" spans="3:3" x14ac:dyDescent="0.3">
      <c r="C4079" s="27"/>
    </row>
    <row r="4080" spans="3:3" x14ac:dyDescent="0.3">
      <c r="C4080" s="27"/>
    </row>
    <row r="4081" spans="3:3" x14ac:dyDescent="0.3">
      <c r="C4081" s="27"/>
    </row>
    <row r="4082" spans="3:3" x14ac:dyDescent="0.3">
      <c r="C4082" s="27"/>
    </row>
    <row r="4083" spans="3:3" x14ac:dyDescent="0.3">
      <c r="C4083" s="27"/>
    </row>
    <row r="4084" spans="3:3" x14ac:dyDescent="0.3">
      <c r="C4084" s="27"/>
    </row>
    <row r="4085" spans="3:3" x14ac:dyDescent="0.3">
      <c r="C4085" s="27"/>
    </row>
    <row r="4086" spans="3:3" x14ac:dyDescent="0.3">
      <c r="C4086" s="27"/>
    </row>
    <row r="4087" spans="3:3" x14ac:dyDescent="0.3">
      <c r="C4087" s="27"/>
    </row>
    <row r="4088" spans="3:3" x14ac:dyDescent="0.3">
      <c r="C4088" s="27"/>
    </row>
    <row r="4089" spans="3:3" x14ac:dyDescent="0.3">
      <c r="C4089" s="27"/>
    </row>
    <row r="4090" spans="3:3" x14ac:dyDescent="0.3">
      <c r="C4090" s="27"/>
    </row>
    <row r="4091" spans="3:3" x14ac:dyDescent="0.3">
      <c r="C4091" s="27"/>
    </row>
    <row r="4092" spans="3:3" x14ac:dyDescent="0.3">
      <c r="C4092" s="27"/>
    </row>
    <row r="4093" spans="3:3" x14ac:dyDescent="0.3">
      <c r="C4093" s="27"/>
    </row>
    <row r="4094" spans="3:3" x14ac:dyDescent="0.3">
      <c r="C4094" s="27"/>
    </row>
    <row r="4095" spans="3:3" x14ac:dyDescent="0.3">
      <c r="C4095" s="27"/>
    </row>
    <row r="4096" spans="3:3" x14ac:dyDescent="0.3">
      <c r="C4096" s="27"/>
    </row>
    <row r="4097" spans="3:3" x14ac:dyDescent="0.3">
      <c r="C4097" s="27"/>
    </row>
    <row r="4098" spans="3:3" x14ac:dyDescent="0.3">
      <c r="C4098" s="27"/>
    </row>
    <row r="4099" spans="3:3" x14ac:dyDescent="0.3">
      <c r="C4099" s="27"/>
    </row>
    <row r="4100" spans="3:3" x14ac:dyDescent="0.3">
      <c r="C4100" s="27"/>
    </row>
    <row r="4101" spans="3:3" x14ac:dyDescent="0.3">
      <c r="C4101" s="27"/>
    </row>
    <row r="4102" spans="3:3" x14ac:dyDescent="0.3">
      <c r="C4102" s="27"/>
    </row>
    <row r="4103" spans="3:3" x14ac:dyDescent="0.3">
      <c r="C4103" s="27"/>
    </row>
    <row r="4104" spans="3:3" x14ac:dyDescent="0.3">
      <c r="C4104" s="27"/>
    </row>
    <row r="4105" spans="3:3" x14ac:dyDescent="0.3">
      <c r="C4105" s="27"/>
    </row>
    <row r="4106" spans="3:3" x14ac:dyDescent="0.3">
      <c r="C4106" s="27"/>
    </row>
    <row r="4107" spans="3:3" x14ac:dyDescent="0.3">
      <c r="C4107" s="27"/>
    </row>
    <row r="4108" spans="3:3" x14ac:dyDescent="0.3">
      <c r="C4108" s="27"/>
    </row>
    <row r="4109" spans="3:3" x14ac:dyDescent="0.3">
      <c r="C4109" s="27"/>
    </row>
    <row r="4110" spans="3:3" x14ac:dyDescent="0.3">
      <c r="C4110" s="27"/>
    </row>
    <row r="4111" spans="3:3" x14ac:dyDescent="0.3">
      <c r="C4111" s="27"/>
    </row>
    <row r="4112" spans="3:3" x14ac:dyDescent="0.3">
      <c r="C4112" s="27"/>
    </row>
    <row r="4113" spans="3:3" x14ac:dyDescent="0.3">
      <c r="C4113" s="27"/>
    </row>
    <row r="4114" spans="3:3" x14ac:dyDescent="0.3">
      <c r="C4114" s="27"/>
    </row>
    <row r="4115" spans="3:3" x14ac:dyDescent="0.3">
      <c r="C4115" s="27"/>
    </row>
    <row r="4116" spans="3:3" x14ac:dyDescent="0.3">
      <c r="C4116" s="27"/>
    </row>
    <row r="4117" spans="3:3" x14ac:dyDescent="0.3">
      <c r="C4117" s="27"/>
    </row>
    <row r="4118" spans="3:3" x14ac:dyDescent="0.3">
      <c r="C4118" s="27"/>
    </row>
    <row r="4119" spans="3:3" x14ac:dyDescent="0.3">
      <c r="C4119" s="27"/>
    </row>
    <row r="4120" spans="3:3" x14ac:dyDescent="0.3">
      <c r="C4120" s="27"/>
    </row>
    <row r="4121" spans="3:3" x14ac:dyDescent="0.3">
      <c r="C4121" s="27"/>
    </row>
    <row r="4122" spans="3:3" x14ac:dyDescent="0.3">
      <c r="C4122" s="27"/>
    </row>
    <row r="4123" spans="3:3" x14ac:dyDescent="0.3">
      <c r="C4123" s="27"/>
    </row>
    <row r="4124" spans="3:3" x14ac:dyDescent="0.3">
      <c r="C4124" s="27"/>
    </row>
    <row r="4125" spans="3:3" x14ac:dyDescent="0.3">
      <c r="C4125" s="27"/>
    </row>
    <row r="4126" spans="3:3" x14ac:dyDescent="0.3">
      <c r="C4126" s="27"/>
    </row>
    <row r="4127" spans="3:3" x14ac:dyDescent="0.3">
      <c r="C4127" s="27"/>
    </row>
    <row r="4128" spans="3:3" x14ac:dyDescent="0.3">
      <c r="C4128" s="27"/>
    </row>
    <row r="4129" spans="3:3" x14ac:dyDescent="0.3">
      <c r="C4129" s="27"/>
    </row>
    <row r="4130" spans="3:3" x14ac:dyDescent="0.3">
      <c r="C4130" s="27"/>
    </row>
    <row r="4131" spans="3:3" x14ac:dyDescent="0.3">
      <c r="C4131" s="27"/>
    </row>
    <row r="4132" spans="3:3" x14ac:dyDescent="0.3">
      <c r="C4132" s="27"/>
    </row>
    <row r="4133" spans="3:3" x14ac:dyDescent="0.3">
      <c r="C4133" s="27"/>
    </row>
    <row r="4134" spans="3:3" x14ac:dyDescent="0.3">
      <c r="C4134" s="27"/>
    </row>
    <row r="4135" spans="3:3" x14ac:dyDescent="0.3">
      <c r="C4135" s="27"/>
    </row>
    <row r="4136" spans="3:3" x14ac:dyDescent="0.3">
      <c r="C4136" s="27"/>
    </row>
    <row r="4137" spans="3:3" x14ac:dyDescent="0.3">
      <c r="C4137" s="27"/>
    </row>
    <row r="4138" spans="3:3" x14ac:dyDescent="0.3">
      <c r="C4138" s="27"/>
    </row>
    <row r="4139" spans="3:3" x14ac:dyDescent="0.3">
      <c r="C4139" s="27"/>
    </row>
    <row r="4140" spans="3:3" x14ac:dyDescent="0.3">
      <c r="C4140" s="27"/>
    </row>
    <row r="4141" spans="3:3" x14ac:dyDescent="0.3">
      <c r="C4141" s="27"/>
    </row>
    <row r="4142" spans="3:3" x14ac:dyDescent="0.3">
      <c r="C4142" s="27"/>
    </row>
    <row r="4143" spans="3:3" x14ac:dyDescent="0.3">
      <c r="C4143" s="27"/>
    </row>
    <row r="4144" spans="3:3" x14ac:dyDescent="0.3">
      <c r="C4144" s="27"/>
    </row>
    <row r="4145" spans="3:3" x14ac:dyDescent="0.3">
      <c r="C4145" s="27"/>
    </row>
    <row r="4146" spans="3:3" x14ac:dyDescent="0.3">
      <c r="C4146" s="27"/>
    </row>
    <row r="4147" spans="3:3" x14ac:dyDescent="0.3">
      <c r="C4147" s="27"/>
    </row>
    <row r="4148" spans="3:3" x14ac:dyDescent="0.3">
      <c r="C4148" s="27"/>
    </row>
    <row r="4149" spans="3:3" x14ac:dyDescent="0.3">
      <c r="C4149" s="27"/>
    </row>
    <row r="4150" spans="3:3" x14ac:dyDescent="0.3">
      <c r="C4150" s="27"/>
    </row>
    <row r="4151" spans="3:3" x14ac:dyDescent="0.3">
      <c r="C4151" s="27"/>
    </row>
    <row r="4152" spans="3:3" x14ac:dyDescent="0.3">
      <c r="C4152" s="27"/>
    </row>
    <row r="4153" spans="3:3" x14ac:dyDescent="0.3">
      <c r="C4153" s="27"/>
    </row>
    <row r="4154" spans="3:3" x14ac:dyDescent="0.3">
      <c r="C4154" s="27"/>
    </row>
    <row r="4155" spans="3:3" x14ac:dyDescent="0.3">
      <c r="C4155" s="27"/>
    </row>
    <row r="4156" spans="3:3" x14ac:dyDescent="0.3">
      <c r="C4156" s="27"/>
    </row>
    <row r="4157" spans="3:3" x14ac:dyDescent="0.3">
      <c r="C4157" s="27"/>
    </row>
    <row r="4158" spans="3:3" x14ac:dyDescent="0.3">
      <c r="C4158" s="27"/>
    </row>
    <row r="4159" spans="3:3" x14ac:dyDescent="0.3">
      <c r="C4159" s="27"/>
    </row>
    <row r="4160" spans="3:3" x14ac:dyDescent="0.3">
      <c r="C4160" s="27"/>
    </row>
    <row r="4161" spans="3:3" x14ac:dyDescent="0.3">
      <c r="C4161" s="27"/>
    </row>
    <row r="4162" spans="3:3" x14ac:dyDescent="0.3">
      <c r="C4162" s="27"/>
    </row>
    <row r="4163" spans="3:3" x14ac:dyDescent="0.3">
      <c r="C4163" s="27"/>
    </row>
    <row r="4164" spans="3:3" x14ac:dyDescent="0.3">
      <c r="C4164" s="27"/>
    </row>
    <row r="4165" spans="3:3" x14ac:dyDescent="0.3">
      <c r="C4165" s="27"/>
    </row>
    <row r="4166" spans="3:3" x14ac:dyDescent="0.3">
      <c r="C4166" s="27"/>
    </row>
    <row r="4167" spans="3:3" x14ac:dyDescent="0.3">
      <c r="C4167" s="27"/>
    </row>
    <row r="4168" spans="3:3" x14ac:dyDescent="0.3">
      <c r="C4168" s="27"/>
    </row>
    <row r="4169" spans="3:3" x14ac:dyDescent="0.3">
      <c r="C4169" s="27"/>
    </row>
    <row r="4170" spans="3:3" x14ac:dyDescent="0.3">
      <c r="C4170" s="27"/>
    </row>
    <row r="4171" spans="3:3" x14ac:dyDescent="0.3">
      <c r="C4171" s="27"/>
    </row>
    <row r="4172" spans="3:3" x14ac:dyDescent="0.3">
      <c r="C4172" s="27"/>
    </row>
    <row r="4173" spans="3:3" x14ac:dyDescent="0.3">
      <c r="C4173" s="27"/>
    </row>
    <row r="4174" spans="3:3" x14ac:dyDescent="0.3">
      <c r="C4174" s="27"/>
    </row>
    <row r="4175" spans="3:3" x14ac:dyDescent="0.3">
      <c r="C4175" s="27"/>
    </row>
    <row r="4176" spans="3:3" x14ac:dyDescent="0.3">
      <c r="C4176" s="27"/>
    </row>
    <row r="4177" spans="3:3" x14ac:dyDescent="0.3">
      <c r="C4177" s="27"/>
    </row>
    <row r="4178" spans="3:3" x14ac:dyDescent="0.3">
      <c r="C4178" s="27"/>
    </row>
    <row r="4179" spans="3:3" x14ac:dyDescent="0.3">
      <c r="C4179" s="27"/>
    </row>
    <row r="4180" spans="3:3" x14ac:dyDescent="0.3">
      <c r="C4180" s="27"/>
    </row>
    <row r="4181" spans="3:3" x14ac:dyDescent="0.3">
      <c r="C4181" s="27"/>
    </row>
    <row r="4182" spans="3:3" x14ac:dyDescent="0.3">
      <c r="C4182" s="27"/>
    </row>
    <row r="4183" spans="3:3" x14ac:dyDescent="0.3">
      <c r="C4183" s="27"/>
    </row>
    <row r="4184" spans="3:3" x14ac:dyDescent="0.3">
      <c r="C4184" s="27"/>
    </row>
    <row r="4185" spans="3:3" x14ac:dyDescent="0.3">
      <c r="C4185" s="27"/>
    </row>
    <row r="4186" spans="3:3" x14ac:dyDescent="0.3">
      <c r="C4186" s="27"/>
    </row>
    <row r="4187" spans="3:3" x14ac:dyDescent="0.3">
      <c r="C4187" s="27"/>
    </row>
    <row r="4188" spans="3:3" x14ac:dyDescent="0.3">
      <c r="C4188" s="27"/>
    </row>
    <row r="4189" spans="3:3" x14ac:dyDescent="0.3">
      <c r="C4189" s="27"/>
    </row>
    <row r="4190" spans="3:3" x14ac:dyDescent="0.3">
      <c r="C4190" s="27"/>
    </row>
    <row r="4191" spans="3:3" x14ac:dyDescent="0.3">
      <c r="C4191" s="27"/>
    </row>
    <row r="4192" spans="3:3" x14ac:dyDescent="0.3">
      <c r="C4192" s="27"/>
    </row>
    <row r="4193" spans="3:3" x14ac:dyDescent="0.3">
      <c r="C4193" s="27"/>
    </row>
    <row r="4194" spans="3:3" x14ac:dyDescent="0.3">
      <c r="C4194" s="27"/>
    </row>
    <row r="4195" spans="3:3" x14ac:dyDescent="0.3">
      <c r="C4195" s="27"/>
    </row>
    <row r="4196" spans="3:3" x14ac:dyDescent="0.3">
      <c r="C4196" s="27"/>
    </row>
    <row r="4197" spans="3:3" x14ac:dyDescent="0.3">
      <c r="C4197" s="27"/>
    </row>
    <row r="4198" spans="3:3" x14ac:dyDescent="0.3">
      <c r="C4198" s="27"/>
    </row>
    <row r="4199" spans="3:3" x14ac:dyDescent="0.3">
      <c r="C4199" s="27"/>
    </row>
    <row r="4200" spans="3:3" x14ac:dyDescent="0.3">
      <c r="C4200" s="27"/>
    </row>
    <row r="4201" spans="3:3" x14ac:dyDescent="0.3">
      <c r="C4201" s="27"/>
    </row>
    <row r="4202" spans="3:3" x14ac:dyDescent="0.3">
      <c r="C4202" s="27"/>
    </row>
    <row r="4203" spans="3:3" x14ac:dyDescent="0.3">
      <c r="C4203" s="27"/>
    </row>
    <row r="4204" spans="3:3" x14ac:dyDescent="0.3">
      <c r="C4204" s="27"/>
    </row>
    <row r="4205" spans="3:3" x14ac:dyDescent="0.3">
      <c r="C4205" s="27"/>
    </row>
    <row r="4206" spans="3:3" x14ac:dyDescent="0.3">
      <c r="C4206" s="27"/>
    </row>
    <row r="4207" spans="3:3" x14ac:dyDescent="0.3">
      <c r="C4207" s="27"/>
    </row>
    <row r="4208" spans="3:3" x14ac:dyDescent="0.3">
      <c r="C4208" s="27"/>
    </row>
    <row r="4209" spans="3:3" x14ac:dyDescent="0.3">
      <c r="C4209" s="27"/>
    </row>
    <row r="4210" spans="3:3" x14ac:dyDescent="0.3">
      <c r="C4210" s="27"/>
    </row>
    <row r="4211" spans="3:3" x14ac:dyDescent="0.3">
      <c r="C4211" s="27"/>
    </row>
    <row r="4212" spans="3:3" x14ac:dyDescent="0.3">
      <c r="C4212" s="27"/>
    </row>
    <row r="4213" spans="3:3" x14ac:dyDescent="0.3">
      <c r="C4213" s="27"/>
    </row>
    <row r="4214" spans="3:3" x14ac:dyDescent="0.3">
      <c r="C4214" s="27"/>
    </row>
    <row r="4215" spans="3:3" x14ac:dyDescent="0.3">
      <c r="C4215" s="27"/>
    </row>
    <row r="4216" spans="3:3" x14ac:dyDescent="0.3">
      <c r="C4216" s="27"/>
    </row>
    <row r="4217" spans="3:3" x14ac:dyDescent="0.3">
      <c r="C4217" s="27"/>
    </row>
    <row r="4218" spans="3:3" x14ac:dyDescent="0.3">
      <c r="C4218" s="27"/>
    </row>
    <row r="4219" spans="3:3" x14ac:dyDescent="0.3">
      <c r="C4219" s="27"/>
    </row>
    <row r="4220" spans="3:3" x14ac:dyDescent="0.3">
      <c r="C4220" s="27"/>
    </row>
    <row r="4221" spans="3:3" x14ac:dyDescent="0.3">
      <c r="C4221" s="27"/>
    </row>
    <row r="4222" spans="3:3" x14ac:dyDescent="0.3">
      <c r="C4222" s="27"/>
    </row>
    <row r="4223" spans="3:3" x14ac:dyDescent="0.3">
      <c r="C4223" s="27"/>
    </row>
    <row r="4224" spans="3:3" x14ac:dyDescent="0.3">
      <c r="C4224" s="27"/>
    </row>
    <row r="4225" spans="3:3" x14ac:dyDescent="0.3">
      <c r="C4225" s="27"/>
    </row>
    <row r="4226" spans="3:3" x14ac:dyDescent="0.3">
      <c r="C4226" s="27"/>
    </row>
    <row r="4227" spans="3:3" x14ac:dyDescent="0.3">
      <c r="C4227" s="27"/>
    </row>
    <row r="4228" spans="3:3" x14ac:dyDescent="0.3">
      <c r="C4228" s="27"/>
    </row>
    <row r="4229" spans="3:3" x14ac:dyDescent="0.3">
      <c r="C4229" s="27"/>
    </row>
    <row r="4230" spans="3:3" x14ac:dyDescent="0.3">
      <c r="C4230" s="27"/>
    </row>
    <row r="4231" spans="3:3" x14ac:dyDescent="0.3">
      <c r="C4231" s="27"/>
    </row>
    <row r="4232" spans="3:3" x14ac:dyDescent="0.3">
      <c r="C4232" s="27"/>
    </row>
    <row r="4233" spans="3:3" x14ac:dyDescent="0.3">
      <c r="C4233" s="27"/>
    </row>
    <row r="4234" spans="3:3" x14ac:dyDescent="0.3">
      <c r="C4234" s="27"/>
    </row>
    <row r="4235" spans="3:3" x14ac:dyDescent="0.3">
      <c r="C4235" s="27"/>
    </row>
    <row r="4236" spans="3:3" x14ac:dyDescent="0.3">
      <c r="C4236" s="27"/>
    </row>
    <row r="4237" spans="3:3" x14ac:dyDescent="0.3">
      <c r="C4237" s="27"/>
    </row>
    <row r="4238" spans="3:3" x14ac:dyDescent="0.3">
      <c r="C4238" s="27"/>
    </row>
    <row r="4239" spans="3:3" x14ac:dyDescent="0.3">
      <c r="C4239" s="27"/>
    </row>
    <row r="4240" spans="3:3" x14ac:dyDescent="0.3">
      <c r="C4240" s="27"/>
    </row>
    <row r="4241" spans="3:3" x14ac:dyDescent="0.3">
      <c r="C4241" s="27"/>
    </row>
    <row r="4242" spans="3:3" x14ac:dyDescent="0.3">
      <c r="C4242" s="27"/>
    </row>
    <row r="4243" spans="3:3" x14ac:dyDescent="0.3">
      <c r="C4243" s="27"/>
    </row>
    <row r="4244" spans="3:3" x14ac:dyDescent="0.3">
      <c r="C4244" s="27"/>
    </row>
    <row r="4245" spans="3:3" x14ac:dyDescent="0.3">
      <c r="C4245" s="27"/>
    </row>
    <row r="4246" spans="3:3" x14ac:dyDescent="0.3">
      <c r="C4246" s="27"/>
    </row>
    <row r="4247" spans="3:3" x14ac:dyDescent="0.3">
      <c r="C4247" s="27"/>
    </row>
    <row r="4248" spans="3:3" x14ac:dyDescent="0.3">
      <c r="C4248" s="27"/>
    </row>
    <row r="4249" spans="3:3" x14ac:dyDescent="0.3">
      <c r="C4249" s="27"/>
    </row>
    <row r="4250" spans="3:3" x14ac:dyDescent="0.3">
      <c r="C4250" s="27"/>
    </row>
    <row r="4251" spans="3:3" x14ac:dyDescent="0.3">
      <c r="C4251" s="27"/>
    </row>
    <row r="4252" spans="3:3" x14ac:dyDescent="0.3">
      <c r="C4252" s="27"/>
    </row>
    <row r="4253" spans="3:3" x14ac:dyDescent="0.3">
      <c r="C4253" s="27"/>
    </row>
    <row r="4254" spans="3:3" x14ac:dyDescent="0.3">
      <c r="C4254" s="27"/>
    </row>
    <row r="4255" spans="3:3" x14ac:dyDescent="0.3">
      <c r="C4255" s="27"/>
    </row>
    <row r="4256" spans="3:3" x14ac:dyDescent="0.3">
      <c r="C4256" s="27"/>
    </row>
    <row r="4257" spans="3:3" x14ac:dyDescent="0.3">
      <c r="C4257" s="27"/>
    </row>
    <row r="4258" spans="3:3" x14ac:dyDescent="0.3">
      <c r="C4258" s="27"/>
    </row>
    <row r="4259" spans="3:3" x14ac:dyDescent="0.3">
      <c r="C4259" s="27"/>
    </row>
    <row r="4260" spans="3:3" x14ac:dyDescent="0.3">
      <c r="C4260" s="27"/>
    </row>
    <row r="4261" spans="3:3" x14ac:dyDescent="0.3">
      <c r="C4261" s="27"/>
    </row>
    <row r="4262" spans="3:3" x14ac:dyDescent="0.3">
      <c r="C4262" s="27"/>
    </row>
    <row r="4263" spans="3:3" x14ac:dyDescent="0.3">
      <c r="C4263" s="27"/>
    </row>
    <row r="4264" spans="3:3" x14ac:dyDescent="0.3">
      <c r="C4264" s="27"/>
    </row>
    <row r="4265" spans="3:3" x14ac:dyDescent="0.3">
      <c r="C4265" s="27"/>
    </row>
    <row r="4266" spans="3:3" x14ac:dyDescent="0.3">
      <c r="C4266" s="27"/>
    </row>
    <row r="4267" spans="3:3" x14ac:dyDescent="0.3">
      <c r="C4267" s="27"/>
    </row>
    <row r="4268" spans="3:3" x14ac:dyDescent="0.3">
      <c r="C4268" s="27"/>
    </row>
    <row r="4269" spans="3:3" x14ac:dyDescent="0.3">
      <c r="C4269" s="27"/>
    </row>
    <row r="4270" spans="3:3" x14ac:dyDescent="0.3">
      <c r="C4270" s="27"/>
    </row>
    <row r="4271" spans="3:3" x14ac:dyDescent="0.3">
      <c r="C4271" s="27"/>
    </row>
    <row r="4272" spans="3:3" x14ac:dyDescent="0.3">
      <c r="C4272" s="27"/>
    </row>
    <row r="4273" spans="3:3" x14ac:dyDescent="0.3">
      <c r="C4273" s="27"/>
    </row>
    <row r="4274" spans="3:3" x14ac:dyDescent="0.3">
      <c r="C4274" s="27"/>
    </row>
    <row r="4275" spans="3:3" x14ac:dyDescent="0.3">
      <c r="C4275" s="27"/>
    </row>
    <row r="4276" spans="3:3" x14ac:dyDescent="0.3">
      <c r="C4276" s="27"/>
    </row>
    <row r="4277" spans="3:3" x14ac:dyDescent="0.3">
      <c r="C4277" s="27"/>
    </row>
    <row r="4278" spans="3:3" x14ac:dyDescent="0.3">
      <c r="C4278" s="27"/>
    </row>
    <row r="4279" spans="3:3" x14ac:dyDescent="0.3">
      <c r="C4279" s="27"/>
    </row>
    <row r="4280" spans="3:3" x14ac:dyDescent="0.3">
      <c r="C4280" s="27"/>
    </row>
    <row r="4281" spans="3:3" x14ac:dyDescent="0.3">
      <c r="C4281" s="27"/>
    </row>
    <row r="4282" spans="3:3" x14ac:dyDescent="0.3">
      <c r="C4282" s="27"/>
    </row>
    <row r="4283" spans="3:3" x14ac:dyDescent="0.3">
      <c r="C4283" s="27"/>
    </row>
    <row r="4284" spans="3:3" x14ac:dyDescent="0.3">
      <c r="C4284" s="27"/>
    </row>
    <row r="4285" spans="3:3" x14ac:dyDescent="0.3">
      <c r="C4285" s="27"/>
    </row>
    <row r="4286" spans="3:3" x14ac:dyDescent="0.3">
      <c r="C4286" s="27"/>
    </row>
    <row r="4287" spans="3:3" x14ac:dyDescent="0.3">
      <c r="C4287" s="27"/>
    </row>
    <row r="4288" spans="3:3" x14ac:dyDescent="0.3">
      <c r="C4288" s="27"/>
    </row>
    <row r="4289" spans="3:3" x14ac:dyDescent="0.3">
      <c r="C4289" s="27"/>
    </row>
    <row r="4290" spans="3:3" x14ac:dyDescent="0.3">
      <c r="C4290" s="27"/>
    </row>
    <row r="4291" spans="3:3" x14ac:dyDescent="0.3">
      <c r="C4291" s="27"/>
    </row>
    <row r="4292" spans="3:3" x14ac:dyDescent="0.3">
      <c r="C4292" s="27"/>
    </row>
    <row r="4293" spans="3:3" x14ac:dyDescent="0.3">
      <c r="C4293" s="27"/>
    </row>
    <row r="4294" spans="3:3" x14ac:dyDescent="0.3">
      <c r="C4294" s="27"/>
    </row>
    <row r="4295" spans="3:3" x14ac:dyDescent="0.3">
      <c r="C4295" s="27"/>
    </row>
    <row r="4296" spans="3:3" x14ac:dyDescent="0.3">
      <c r="C4296" s="27"/>
    </row>
    <row r="4297" spans="3:3" x14ac:dyDescent="0.3">
      <c r="C4297" s="27"/>
    </row>
    <row r="4298" spans="3:3" x14ac:dyDescent="0.3">
      <c r="C4298" s="27"/>
    </row>
    <row r="4299" spans="3:3" x14ac:dyDescent="0.3">
      <c r="C4299" s="27"/>
    </row>
    <row r="4300" spans="3:3" x14ac:dyDescent="0.3">
      <c r="C4300" s="27"/>
    </row>
    <row r="4301" spans="3:3" x14ac:dyDescent="0.3">
      <c r="C4301" s="27"/>
    </row>
    <row r="4302" spans="3:3" x14ac:dyDescent="0.3">
      <c r="C4302" s="27"/>
    </row>
    <row r="4303" spans="3:3" x14ac:dyDescent="0.3">
      <c r="C4303" s="27"/>
    </row>
    <row r="4304" spans="3:3" x14ac:dyDescent="0.3">
      <c r="C4304" s="27"/>
    </row>
    <row r="4305" spans="3:3" x14ac:dyDescent="0.3">
      <c r="C4305" s="27"/>
    </row>
    <row r="4306" spans="3:3" x14ac:dyDescent="0.3">
      <c r="C4306" s="27"/>
    </row>
    <row r="4307" spans="3:3" x14ac:dyDescent="0.3">
      <c r="C4307" s="27"/>
    </row>
    <row r="4308" spans="3:3" x14ac:dyDescent="0.3">
      <c r="C4308" s="27"/>
    </row>
    <row r="4309" spans="3:3" x14ac:dyDescent="0.3">
      <c r="C4309" s="27"/>
    </row>
    <row r="4310" spans="3:3" x14ac:dyDescent="0.3">
      <c r="C4310" s="27"/>
    </row>
    <row r="4311" spans="3:3" x14ac:dyDescent="0.3">
      <c r="C4311" s="27"/>
    </row>
    <row r="4312" spans="3:3" x14ac:dyDescent="0.3">
      <c r="C4312" s="27"/>
    </row>
    <row r="4313" spans="3:3" x14ac:dyDescent="0.3">
      <c r="C4313" s="27"/>
    </row>
    <row r="4314" spans="3:3" x14ac:dyDescent="0.3">
      <c r="C4314" s="27"/>
    </row>
    <row r="4315" spans="3:3" x14ac:dyDescent="0.3">
      <c r="C4315" s="27"/>
    </row>
    <row r="4316" spans="3:3" x14ac:dyDescent="0.3">
      <c r="C4316" s="27"/>
    </row>
    <row r="4317" spans="3:3" x14ac:dyDescent="0.3">
      <c r="C4317" s="27"/>
    </row>
    <row r="4318" spans="3:3" x14ac:dyDescent="0.3">
      <c r="C4318" s="27"/>
    </row>
    <row r="4319" spans="3:3" x14ac:dyDescent="0.3">
      <c r="C4319" s="27"/>
    </row>
    <row r="4320" spans="3:3" x14ac:dyDescent="0.3">
      <c r="C4320" s="27"/>
    </row>
    <row r="4321" spans="3:3" x14ac:dyDescent="0.3">
      <c r="C4321" s="27"/>
    </row>
    <row r="4322" spans="3:3" x14ac:dyDescent="0.3">
      <c r="C4322" s="27"/>
    </row>
    <row r="4323" spans="3:3" x14ac:dyDescent="0.3">
      <c r="C4323" s="27"/>
    </row>
    <row r="4324" spans="3:3" x14ac:dyDescent="0.3">
      <c r="C4324" s="27"/>
    </row>
    <row r="4325" spans="3:3" x14ac:dyDescent="0.3">
      <c r="C4325" s="27"/>
    </row>
    <row r="4326" spans="3:3" x14ac:dyDescent="0.3">
      <c r="C4326" s="27"/>
    </row>
    <row r="4327" spans="3:3" x14ac:dyDescent="0.3">
      <c r="C4327" s="27"/>
    </row>
    <row r="4328" spans="3:3" x14ac:dyDescent="0.3">
      <c r="C4328" s="27"/>
    </row>
    <row r="4329" spans="3:3" x14ac:dyDescent="0.3">
      <c r="C4329" s="27"/>
    </row>
    <row r="4330" spans="3:3" x14ac:dyDescent="0.3">
      <c r="C4330" s="27"/>
    </row>
    <row r="4331" spans="3:3" x14ac:dyDescent="0.3">
      <c r="C4331" s="27"/>
    </row>
    <row r="4332" spans="3:3" x14ac:dyDescent="0.3">
      <c r="C4332" s="27"/>
    </row>
    <row r="4333" spans="3:3" x14ac:dyDescent="0.3">
      <c r="C4333" s="27"/>
    </row>
    <row r="4334" spans="3:3" x14ac:dyDescent="0.3">
      <c r="C4334" s="27"/>
    </row>
    <row r="4335" spans="3:3" x14ac:dyDescent="0.3">
      <c r="C4335" s="27"/>
    </row>
    <row r="4336" spans="3:3" x14ac:dyDescent="0.3">
      <c r="C4336" s="27"/>
    </row>
    <row r="4337" spans="3:3" x14ac:dyDescent="0.3">
      <c r="C4337" s="27"/>
    </row>
    <row r="4338" spans="3:3" x14ac:dyDescent="0.3">
      <c r="C4338" s="27"/>
    </row>
    <row r="4339" spans="3:3" x14ac:dyDescent="0.3">
      <c r="C4339" s="27"/>
    </row>
    <row r="4340" spans="3:3" x14ac:dyDescent="0.3">
      <c r="C4340" s="27"/>
    </row>
    <row r="4341" spans="3:3" x14ac:dyDescent="0.3">
      <c r="C4341" s="27"/>
    </row>
    <row r="4342" spans="3:3" x14ac:dyDescent="0.3">
      <c r="C4342" s="27"/>
    </row>
    <row r="4343" spans="3:3" x14ac:dyDescent="0.3">
      <c r="C4343" s="27"/>
    </row>
    <row r="4344" spans="3:3" x14ac:dyDescent="0.3">
      <c r="C4344" s="27"/>
    </row>
    <row r="4345" spans="3:3" x14ac:dyDescent="0.3">
      <c r="C4345" s="27"/>
    </row>
    <row r="4346" spans="3:3" x14ac:dyDescent="0.3">
      <c r="C4346" s="27"/>
    </row>
    <row r="4347" spans="3:3" x14ac:dyDescent="0.3">
      <c r="C4347" s="27"/>
    </row>
    <row r="4348" spans="3:3" x14ac:dyDescent="0.3">
      <c r="C4348" s="27"/>
    </row>
    <row r="4349" spans="3:3" x14ac:dyDescent="0.3">
      <c r="C4349" s="27"/>
    </row>
    <row r="4350" spans="3:3" x14ac:dyDescent="0.3">
      <c r="C4350" s="27"/>
    </row>
    <row r="4351" spans="3:3" x14ac:dyDescent="0.3">
      <c r="C4351" s="27"/>
    </row>
    <row r="4352" spans="3:3" x14ac:dyDescent="0.3">
      <c r="C4352" s="27"/>
    </row>
    <row r="4353" spans="3:3" x14ac:dyDescent="0.3">
      <c r="C4353" s="27"/>
    </row>
    <row r="4354" spans="3:3" x14ac:dyDescent="0.3">
      <c r="C4354" s="27"/>
    </row>
    <row r="4355" spans="3:3" x14ac:dyDescent="0.3">
      <c r="C4355" s="27"/>
    </row>
    <row r="4356" spans="3:3" x14ac:dyDescent="0.3">
      <c r="C4356" s="27"/>
    </row>
    <row r="4357" spans="3:3" x14ac:dyDescent="0.3">
      <c r="C4357" s="27"/>
    </row>
    <row r="4358" spans="3:3" x14ac:dyDescent="0.3">
      <c r="C4358" s="27"/>
    </row>
    <row r="4359" spans="3:3" x14ac:dyDescent="0.3">
      <c r="C4359" s="27"/>
    </row>
    <row r="4360" spans="3:3" x14ac:dyDescent="0.3">
      <c r="C4360" s="27"/>
    </row>
    <row r="4361" spans="3:3" x14ac:dyDescent="0.3">
      <c r="C4361" s="27"/>
    </row>
    <row r="4362" spans="3:3" x14ac:dyDescent="0.3">
      <c r="C4362" s="27"/>
    </row>
    <row r="4363" spans="3:3" x14ac:dyDescent="0.3">
      <c r="C4363" s="27"/>
    </row>
    <row r="4364" spans="3:3" x14ac:dyDescent="0.3">
      <c r="C4364" s="27"/>
    </row>
    <row r="4365" spans="3:3" x14ac:dyDescent="0.3">
      <c r="C4365" s="27"/>
    </row>
    <row r="4366" spans="3:3" x14ac:dyDescent="0.3">
      <c r="C4366" s="27"/>
    </row>
    <row r="4367" spans="3:3" x14ac:dyDescent="0.3">
      <c r="C4367" s="27"/>
    </row>
    <row r="4368" spans="3:3" x14ac:dyDescent="0.3">
      <c r="C4368" s="27"/>
    </row>
    <row r="4369" spans="3:3" x14ac:dyDescent="0.3">
      <c r="C4369" s="27"/>
    </row>
    <row r="4370" spans="3:3" x14ac:dyDescent="0.3">
      <c r="C4370" s="27"/>
    </row>
    <row r="4371" spans="3:3" x14ac:dyDescent="0.3">
      <c r="C4371" s="27"/>
    </row>
    <row r="4372" spans="3:3" x14ac:dyDescent="0.3">
      <c r="C4372" s="27"/>
    </row>
    <row r="4373" spans="3:3" x14ac:dyDescent="0.3">
      <c r="C4373" s="27"/>
    </row>
    <row r="4374" spans="3:3" x14ac:dyDescent="0.3">
      <c r="C4374" s="27"/>
    </row>
    <row r="4375" spans="3:3" x14ac:dyDescent="0.3">
      <c r="C4375" s="27"/>
    </row>
    <row r="4376" spans="3:3" x14ac:dyDescent="0.3">
      <c r="C4376" s="27"/>
    </row>
    <row r="4377" spans="3:3" x14ac:dyDescent="0.3">
      <c r="C4377" s="27"/>
    </row>
    <row r="4378" spans="3:3" x14ac:dyDescent="0.3">
      <c r="C4378" s="27"/>
    </row>
    <row r="4379" spans="3:3" x14ac:dyDescent="0.3">
      <c r="C4379" s="27"/>
    </row>
    <row r="4380" spans="3:3" x14ac:dyDescent="0.3">
      <c r="C4380" s="27"/>
    </row>
    <row r="4381" spans="3:3" x14ac:dyDescent="0.3">
      <c r="C4381" s="27"/>
    </row>
    <row r="4382" spans="3:3" x14ac:dyDescent="0.3">
      <c r="C4382" s="27"/>
    </row>
    <row r="4383" spans="3:3" x14ac:dyDescent="0.3">
      <c r="C4383" s="27"/>
    </row>
    <row r="4384" spans="3:3" x14ac:dyDescent="0.3">
      <c r="C4384" s="27"/>
    </row>
    <row r="4385" spans="3:3" x14ac:dyDescent="0.3">
      <c r="C4385" s="27"/>
    </row>
    <row r="4386" spans="3:3" x14ac:dyDescent="0.3">
      <c r="C4386" s="27"/>
    </row>
    <row r="4387" spans="3:3" x14ac:dyDescent="0.3">
      <c r="C4387" s="27"/>
    </row>
    <row r="4388" spans="3:3" x14ac:dyDescent="0.3">
      <c r="C4388" s="27"/>
    </row>
    <row r="4389" spans="3:3" x14ac:dyDescent="0.3">
      <c r="C4389" s="27"/>
    </row>
    <row r="4390" spans="3:3" x14ac:dyDescent="0.3">
      <c r="C4390" s="27"/>
    </row>
    <row r="4391" spans="3:3" x14ac:dyDescent="0.3">
      <c r="C4391" s="27"/>
    </row>
    <row r="4392" spans="3:3" x14ac:dyDescent="0.3">
      <c r="C4392" s="27"/>
    </row>
    <row r="4393" spans="3:3" x14ac:dyDescent="0.3">
      <c r="C4393" s="27"/>
    </row>
    <row r="4394" spans="3:3" x14ac:dyDescent="0.3">
      <c r="C4394" s="27"/>
    </row>
    <row r="4395" spans="3:3" x14ac:dyDescent="0.3">
      <c r="C4395" s="27"/>
    </row>
    <row r="4396" spans="3:3" x14ac:dyDescent="0.3">
      <c r="C4396" s="27"/>
    </row>
    <row r="4397" spans="3:3" x14ac:dyDescent="0.3">
      <c r="C4397" s="27"/>
    </row>
    <row r="4398" spans="3:3" x14ac:dyDescent="0.3">
      <c r="C4398" s="27"/>
    </row>
    <row r="4399" spans="3:3" x14ac:dyDescent="0.3">
      <c r="C4399" s="27"/>
    </row>
    <row r="4400" spans="3:3" x14ac:dyDescent="0.3">
      <c r="C4400" s="27"/>
    </row>
    <row r="4401" spans="3:3" x14ac:dyDescent="0.3">
      <c r="C4401" s="27"/>
    </row>
    <row r="4402" spans="3:3" x14ac:dyDescent="0.3">
      <c r="C4402" s="27"/>
    </row>
    <row r="4403" spans="3:3" x14ac:dyDescent="0.3">
      <c r="C4403" s="27"/>
    </row>
    <row r="4404" spans="3:3" x14ac:dyDescent="0.3">
      <c r="C4404" s="27"/>
    </row>
    <row r="4405" spans="3:3" x14ac:dyDescent="0.3">
      <c r="C4405" s="27"/>
    </row>
    <row r="4406" spans="3:3" x14ac:dyDescent="0.3">
      <c r="C4406" s="27"/>
    </row>
    <row r="4407" spans="3:3" x14ac:dyDescent="0.3">
      <c r="C4407" s="27"/>
    </row>
    <row r="4408" spans="3:3" x14ac:dyDescent="0.3">
      <c r="C4408" s="27"/>
    </row>
    <row r="4409" spans="3:3" x14ac:dyDescent="0.3">
      <c r="C4409" s="27"/>
    </row>
    <row r="4410" spans="3:3" x14ac:dyDescent="0.3">
      <c r="C4410" s="27"/>
    </row>
    <row r="4411" spans="3:3" x14ac:dyDescent="0.3">
      <c r="C4411" s="27"/>
    </row>
    <row r="4412" spans="3:3" x14ac:dyDescent="0.3">
      <c r="C4412" s="27"/>
    </row>
    <row r="4413" spans="3:3" x14ac:dyDescent="0.3">
      <c r="C4413" s="27"/>
    </row>
    <row r="4414" spans="3:3" x14ac:dyDescent="0.3">
      <c r="C4414" s="27"/>
    </row>
    <row r="4415" spans="3:3" x14ac:dyDescent="0.3">
      <c r="C4415" s="27"/>
    </row>
    <row r="4416" spans="3:3" x14ac:dyDescent="0.3">
      <c r="C4416" s="27"/>
    </row>
    <row r="4417" spans="3:3" x14ac:dyDescent="0.3">
      <c r="C4417" s="27"/>
    </row>
    <row r="4418" spans="3:3" x14ac:dyDescent="0.3">
      <c r="C4418" s="27"/>
    </row>
    <row r="4419" spans="3:3" x14ac:dyDescent="0.3">
      <c r="C4419" s="27"/>
    </row>
    <row r="4420" spans="3:3" x14ac:dyDescent="0.3">
      <c r="C4420" s="27"/>
    </row>
    <row r="4421" spans="3:3" x14ac:dyDescent="0.3">
      <c r="C4421" s="27"/>
    </row>
    <row r="4422" spans="3:3" x14ac:dyDescent="0.3">
      <c r="C4422" s="27"/>
    </row>
    <row r="4423" spans="3:3" x14ac:dyDescent="0.3">
      <c r="C4423" s="27"/>
    </row>
    <row r="4424" spans="3:3" x14ac:dyDescent="0.3">
      <c r="C4424" s="27"/>
    </row>
    <row r="4425" spans="3:3" x14ac:dyDescent="0.3">
      <c r="C4425" s="27"/>
    </row>
    <row r="4426" spans="3:3" x14ac:dyDescent="0.3">
      <c r="C4426" s="27"/>
    </row>
    <row r="4427" spans="3:3" x14ac:dyDescent="0.3">
      <c r="C4427" s="27"/>
    </row>
    <row r="4428" spans="3:3" x14ac:dyDescent="0.3">
      <c r="C4428" s="27"/>
    </row>
    <row r="4429" spans="3:3" x14ac:dyDescent="0.3">
      <c r="C4429" s="27"/>
    </row>
    <row r="4430" spans="3:3" x14ac:dyDescent="0.3">
      <c r="C4430" s="27"/>
    </row>
    <row r="4431" spans="3:3" x14ac:dyDescent="0.3">
      <c r="C4431" s="27"/>
    </row>
    <row r="4432" spans="3:3" x14ac:dyDescent="0.3">
      <c r="C4432" s="27"/>
    </row>
    <row r="4433" spans="3:3" x14ac:dyDescent="0.3">
      <c r="C4433" s="27"/>
    </row>
    <row r="4434" spans="3:3" x14ac:dyDescent="0.3">
      <c r="C4434" s="27"/>
    </row>
    <row r="4435" spans="3:3" x14ac:dyDescent="0.3">
      <c r="C4435" s="27"/>
    </row>
    <row r="4436" spans="3:3" x14ac:dyDescent="0.3">
      <c r="C4436" s="27"/>
    </row>
    <row r="4437" spans="3:3" x14ac:dyDescent="0.3">
      <c r="C4437" s="27"/>
    </row>
    <row r="4438" spans="3:3" x14ac:dyDescent="0.3">
      <c r="C4438" s="27"/>
    </row>
    <row r="4439" spans="3:3" x14ac:dyDescent="0.3">
      <c r="C4439" s="27"/>
    </row>
    <row r="4440" spans="3:3" x14ac:dyDescent="0.3">
      <c r="C4440" s="27"/>
    </row>
    <row r="4441" spans="3:3" x14ac:dyDescent="0.3">
      <c r="C4441" s="27"/>
    </row>
    <row r="4442" spans="3:3" x14ac:dyDescent="0.3">
      <c r="C4442" s="27"/>
    </row>
    <row r="4443" spans="3:3" x14ac:dyDescent="0.3">
      <c r="C4443" s="27"/>
    </row>
    <row r="4444" spans="3:3" x14ac:dyDescent="0.3">
      <c r="C4444" s="27"/>
    </row>
    <row r="4445" spans="3:3" x14ac:dyDescent="0.3">
      <c r="C4445" s="27"/>
    </row>
    <row r="4446" spans="3:3" x14ac:dyDescent="0.3">
      <c r="C4446" s="27"/>
    </row>
    <row r="4447" spans="3:3" x14ac:dyDescent="0.3">
      <c r="C4447" s="27"/>
    </row>
    <row r="4448" spans="3:3" x14ac:dyDescent="0.3">
      <c r="C4448" s="27"/>
    </row>
    <row r="4449" spans="3:3" x14ac:dyDescent="0.3">
      <c r="C4449" s="27"/>
    </row>
    <row r="4450" spans="3:3" x14ac:dyDescent="0.3">
      <c r="C4450" s="27"/>
    </row>
    <row r="4451" spans="3:3" x14ac:dyDescent="0.3">
      <c r="C4451" s="27"/>
    </row>
    <row r="4452" spans="3:3" x14ac:dyDescent="0.3">
      <c r="C4452" s="27"/>
    </row>
    <row r="4453" spans="3:3" x14ac:dyDescent="0.3">
      <c r="C4453" s="27"/>
    </row>
    <row r="4454" spans="3:3" x14ac:dyDescent="0.3">
      <c r="C4454" s="27"/>
    </row>
    <row r="4455" spans="3:3" x14ac:dyDescent="0.3">
      <c r="C4455" s="27"/>
    </row>
    <row r="4456" spans="3:3" x14ac:dyDescent="0.3">
      <c r="C4456" s="27"/>
    </row>
    <row r="4457" spans="3:3" x14ac:dyDescent="0.3">
      <c r="C4457" s="27"/>
    </row>
    <row r="4458" spans="3:3" x14ac:dyDescent="0.3">
      <c r="C4458" s="27"/>
    </row>
    <row r="4459" spans="3:3" x14ac:dyDescent="0.3">
      <c r="C4459" s="27"/>
    </row>
    <row r="4460" spans="3:3" x14ac:dyDescent="0.3">
      <c r="C4460" s="27"/>
    </row>
    <row r="4461" spans="3:3" x14ac:dyDescent="0.3">
      <c r="C4461" s="27"/>
    </row>
    <row r="4462" spans="3:3" x14ac:dyDescent="0.3">
      <c r="C4462" s="27"/>
    </row>
    <row r="4463" spans="3:3" x14ac:dyDescent="0.3">
      <c r="C4463" s="27"/>
    </row>
    <row r="4464" spans="3:3" x14ac:dyDescent="0.3">
      <c r="C4464" s="27"/>
    </row>
    <row r="4465" spans="3:3" x14ac:dyDescent="0.3">
      <c r="C4465" s="27"/>
    </row>
    <row r="4466" spans="3:3" x14ac:dyDescent="0.3">
      <c r="C4466" s="27"/>
    </row>
    <row r="4467" spans="3:3" x14ac:dyDescent="0.3">
      <c r="C4467" s="27"/>
    </row>
    <row r="4468" spans="3:3" x14ac:dyDescent="0.3">
      <c r="C4468" s="27"/>
    </row>
    <row r="4469" spans="3:3" x14ac:dyDescent="0.3">
      <c r="C4469" s="27"/>
    </row>
    <row r="4470" spans="3:3" x14ac:dyDescent="0.3">
      <c r="C4470" s="27"/>
    </row>
    <row r="4471" spans="3:3" x14ac:dyDescent="0.3">
      <c r="C4471" s="27"/>
    </row>
    <row r="4472" spans="3:3" x14ac:dyDescent="0.3">
      <c r="C4472" s="27"/>
    </row>
    <row r="4473" spans="3:3" x14ac:dyDescent="0.3">
      <c r="C4473" s="27"/>
    </row>
    <row r="4474" spans="3:3" x14ac:dyDescent="0.3">
      <c r="C4474" s="27"/>
    </row>
    <row r="4475" spans="3:3" x14ac:dyDescent="0.3">
      <c r="C4475" s="27"/>
    </row>
    <row r="4476" spans="3:3" x14ac:dyDescent="0.3">
      <c r="C4476" s="27"/>
    </row>
    <row r="4477" spans="3:3" x14ac:dyDescent="0.3">
      <c r="C4477" s="27"/>
    </row>
    <row r="4478" spans="3:3" x14ac:dyDescent="0.3">
      <c r="C4478" s="27"/>
    </row>
    <row r="4479" spans="3:3" x14ac:dyDescent="0.3">
      <c r="C4479" s="27"/>
    </row>
    <row r="4480" spans="3:3" x14ac:dyDescent="0.3">
      <c r="C4480" s="27"/>
    </row>
    <row r="4481" spans="3:3" x14ac:dyDescent="0.3">
      <c r="C4481" s="27"/>
    </row>
    <row r="4482" spans="3:3" x14ac:dyDescent="0.3">
      <c r="C4482" s="27"/>
    </row>
    <row r="4483" spans="3:3" x14ac:dyDescent="0.3">
      <c r="C4483" s="27"/>
    </row>
    <row r="4484" spans="3:3" x14ac:dyDescent="0.3">
      <c r="C4484" s="27"/>
    </row>
    <row r="4485" spans="3:3" x14ac:dyDescent="0.3">
      <c r="C4485" s="27"/>
    </row>
    <row r="4486" spans="3:3" x14ac:dyDescent="0.3">
      <c r="C4486" s="27"/>
    </row>
    <row r="4487" spans="3:3" x14ac:dyDescent="0.3">
      <c r="C4487" s="27"/>
    </row>
    <row r="4488" spans="3:3" x14ac:dyDescent="0.3">
      <c r="C4488" s="27"/>
    </row>
    <row r="4489" spans="3:3" x14ac:dyDescent="0.3">
      <c r="C4489" s="27"/>
    </row>
    <row r="4490" spans="3:3" x14ac:dyDescent="0.3">
      <c r="C4490" s="27"/>
    </row>
    <row r="4491" spans="3:3" x14ac:dyDescent="0.3">
      <c r="C4491" s="27"/>
    </row>
    <row r="4492" spans="3:3" x14ac:dyDescent="0.3">
      <c r="C4492" s="27"/>
    </row>
    <row r="4493" spans="3:3" x14ac:dyDescent="0.3">
      <c r="C4493" s="27"/>
    </row>
    <row r="4494" spans="3:3" x14ac:dyDescent="0.3">
      <c r="C4494" s="27"/>
    </row>
    <row r="4495" spans="3:3" x14ac:dyDescent="0.3">
      <c r="C4495" s="27"/>
    </row>
    <row r="4496" spans="3:3" x14ac:dyDescent="0.3">
      <c r="C4496" s="27"/>
    </row>
    <row r="4497" spans="3:3" x14ac:dyDescent="0.3">
      <c r="C4497" s="27"/>
    </row>
    <row r="4498" spans="3:3" x14ac:dyDescent="0.3">
      <c r="C4498" s="27"/>
    </row>
    <row r="4499" spans="3:3" x14ac:dyDescent="0.3">
      <c r="C4499" s="27"/>
    </row>
    <row r="4500" spans="3:3" x14ac:dyDescent="0.3">
      <c r="C4500" s="27"/>
    </row>
    <row r="4501" spans="3:3" x14ac:dyDescent="0.3">
      <c r="C4501" s="27"/>
    </row>
    <row r="4502" spans="3:3" x14ac:dyDescent="0.3">
      <c r="C4502" s="27"/>
    </row>
    <row r="4503" spans="3:3" x14ac:dyDescent="0.3">
      <c r="C4503" s="27"/>
    </row>
    <row r="4504" spans="3:3" x14ac:dyDescent="0.3">
      <c r="C4504" s="27"/>
    </row>
    <row r="4505" spans="3:3" x14ac:dyDescent="0.3">
      <c r="C4505" s="27"/>
    </row>
    <row r="4506" spans="3:3" x14ac:dyDescent="0.3">
      <c r="C4506" s="27"/>
    </row>
    <row r="4507" spans="3:3" x14ac:dyDescent="0.3">
      <c r="C4507" s="27"/>
    </row>
    <row r="4508" spans="3:3" x14ac:dyDescent="0.3">
      <c r="C4508" s="27"/>
    </row>
    <row r="4509" spans="3:3" x14ac:dyDescent="0.3">
      <c r="C4509" s="27"/>
    </row>
    <row r="4510" spans="3:3" x14ac:dyDescent="0.3">
      <c r="C4510" s="27"/>
    </row>
    <row r="4511" spans="3:3" x14ac:dyDescent="0.3">
      <c r="C4511" s="27"/>
    </row>
    <row r="4512" spans="3:3" x14ac:dyDescent="0.3">
      <c r="C4512" s="27"/>
    </row>
    <row r="4513" spans="3:3" x14ac:dyDescent="0.3">
      <c r="C4513" s="27"/>
    </row>
    <row r="4514" spans="3:3" x14ac:dyDescent="0.3">
      <c r="C4514" s="27"/>
    </row>
    <row r="4515" spans="3:3" x14ac:dyDescent="0.3">
      <c r="C4515" s="27"/>
    </row>
    <row r="4516" spans="3:3" x14ac:dyDescent="0.3">
      <c r="C4516" s="27"/>
    </row>
    <row r="4517" spans="3:3" x14ac:dyDescent="0.3">
      <c r="C4517" s="27"/>
    </row>
    <row r="4518" spans="3:3" x14ac:dyDescent="0.3">
      <c r="C4518" s="27"/>
    </row>
    <row r="4519" spans="3:3" x14ac:dyDescent="0.3">
      <c r="C4519" s="27"/>
    </row>
    <row r="4520" spans="3:3" x14ac:dyDescent="0.3">
      <c r="C4520" s="27"/>
    </row>
    <row r="4521" spans="3:3" x14ac:dyDescent="0.3">
      <c r="C4521" s="27"/>
    </row>
    <row r="4522" spans="3:3" x14ac:dyDescent="0.3">
      <c r="C4522" s="27"/>
    </row>
    <row r="4523" spans="3:3" x14ac:dyDescent="0.3">
      <c r="C4523" s="27"/>
    </row>
    <row r="4524" spans="3:3" x14ac:dyDescent="0.3">
      <c r="C4524" s="27"/>
    </row>
    <row r="4525" spans="3:3" x14ac:dyDescent="0.3">
      <c r="C4525" s="27"/>
    </row>
    <row r="4526" spans="3:3" x14ac:dyDescent="0.3">
      <c r="C4526" s="27"/>
    </row>
    <row r="4527" spans="3:3" x14ac:dyDescent="0.3">
      <c r="C4527" s="27"/>
    </row>
    <row r="4528" spans="3:3" x14ac:dyDescent="0.3">
      <c r="C4528" s="27"/>
    </row>
    <row r="4529" spans="3:3" x14ac:dyDescent="0.3">
      <c r="C4529" s="27"/>
    </row>
    <row r="4530" spans="3:3" x14ac:dyDescent="0.3">
      <c r="C4530" s="27"/>
    </row>
    <row r="4531" spans="3:3" x14ac:dyDescent="0.3">
      <c r="C4531" s="27"/>
    </row>
    <row r="4532" spans="3:3" x14ac:dyDescent="0.3">
      <c r="C4532" s="27"/>
    </row>
    <row r="4533" spans="3:3" x14ac:dyDescent="0.3">
      <c r="C4533" s="27"/>
    </row>
    <row r="4534" spans="3:3" x14ac:dyDescent="0.3">
      <c r="C4534" s="27"/>
    </row>
    <row r="4535" spans="3:3" x14ac:dyDescent="0.3">
      <c r="C4535" s="27"/>
    </row>
    <row r="4536" spans="3:3" x14ac:dyDescent="0.3">
      <c r="C4536" s="27"/>
    </row>
    <row r="4537" spans="3:3" x14ac:dyDescent="0.3">
      <c r="C4537" s="27"/>
    </row>
    <row r="4538" spans="3:3" x14ac:dyDescent="0.3">
      <c r="C4538" s="27"/>
    </row>
    <row r="4539" spans="3:3" x14ac:dyDescent="0.3">
      <c r="C4539" s="27"/>
    </row>
    <row r="4540" spans="3:3" x14ac:dyDescent="0.3">
      <c r="C4540" s="27"/>
    </row>
    <row r="4541" spans="3:3" x14ac:dyDescent="0.3">
      <c r="C4541" s="27"/>
    </row>
    <row r="4542" spans="3:3" x14ac:dyDescent="0.3">
      <c r="C4542" s="27"/>
    </row>
    <row r="4543" spans="3:3" x14ac:dyDescent="0.3">
      <c r="C4543" s="27"/>
    </row>
    <row r="4544" spans="3:3" x14ac:dyDescent="0.3">
      <c r="C4544" s="27"/>
    </row>
    <row r="4545" spans="3:3" x14ac:dyDescent="0.3">
      <c r="C4545" s="27"/>
    </row>
    <row r="4546" spans="3:3" x14ac:dyDescent="0.3">
      <c r="C4546" s="27"/>
    </row>
    <row r="4547" spans="3:3" x14ac:dyDescent="0.3">
      <c r="C4547" s="27"/>
    </row>
    <row r="4548" spans="3:3" x14ac:dyDescent="0.3">
      <c r="C4548" s="27"/>
    </row>
    <row r="4549" spans="3:3" x14ac:dyDescent="0.3">
      <c r="C4549" s="27"/>
    </row>
    <row r="4550" spans="3:3" x14ac:dyDescent="0.3">
      <c r="C4550" s="27"/>
    </row>
    <row r="4551" spans="3:3" x14ac:dyDescent="0.3">
      <c r="C4551" s="27"/>
    </row>
    <row r="4552" spans="3:3" x14ac:dyDescent="0.3">
      <c r="C4552" s="27"/>
    </row>
    <row r="4553" spans="3:3" x14ac:dyDescent="0.3">
      <c r="C4553" s="27"/>
    </row>
    <row r="4554" spans="3:3" x14ac:dyDescent="0.3">
      <c r="C4554" s="27"/>
    </row>
    <row r="4555" spans="3:3" x14ac:dyDescent="0.3">
      <c r="C4555" s="27"/>
    </row>
    <row r="4556" spans="3:3" x14ac:dyDescent="0.3">
      <c r="C4556" s="27"/>
    </row>
    <row r="4557" spans="3:3" x14ac:dyDescent="0.3">
      <c r="C4557" s="27"/>
    </row>
    <row r="4558" spans="3:3" x14ac:dyDescent="0.3">
      <c r="C4558" s="27"/>
    </row>
    <row r="4559" spans="3:3" x14ac:dyDescent="0.3">
      <c r="C4559" s="27"/>
    </row>
    <row r="4560" spans="3:3" x14ac:dyDescent="0.3">
      <c r="C4560" s="27"/>
    </row>
    <row r="4561" spans="3:3" x14ac:dyDescent="0.3">
      <c r="C4561" s="27"/>
    </row>
    <row r="4562" spans="3:3" x14ac:dyDescent="0.3">
      <c r="C4562" s="27"/>
    </row>
    <row r="4563" spans="3:3" x14ac:dyDescent="0.3">
      <c r="C4563" s="27"/>
    </row>
    <row r="4564" spans="3:3" x14ac:dyDescent="0.3">
      <c r="C4564" s="27"/>
    </row>
    <row r="4565" spans="3:3" x14ac:dyDescent="0.3">
      <c r="C4565" s="27"/>
    </row>
    <row r="4566" spans="3:3" x14ac:dyDescent="0.3">
      <c r="C4566" s="27"/>
    </row>
    <row r="4567" spans="3:3" x14ac:dyDescent="0.3">
      <c r="C4567" s="27"/>
    </row>
    <row r="4568" spans="3:3" x14ac:dyDescent="0.3">
      <c r="C4568" s="27"/>
    </row>
    <row r="4569" spans="3:3" x14ac:dyDescent="0.3">
      <c r="C4569" s="27"/>
    </row>
    <row r="4570" spans="3:3" x14ac:dyDescent="0.3">
      <c r="C4570" s="27"/>
    </row>
    <row r="4571" spans="3:3" x14ac:dyDescent="0.3">
      <c r="C4571" s="27"/>
    </row>
    <row r="4572" spans="3:3" x14ac:dyDescent="0.3">
      <c r="C4572" s="27"/>
    </row>
    <row r="4573" spans="3:3" x14ac:dyDescent="0.3">
      <c r="C4573" s="27"/>
    </row>
    <row r="4574" spans="3:3" x14ac:dyDescent="0.3">
      <c r="C4574" s="27"/>
    </row>
    <row r="4575" spans="3:3" x14ac:dyDescent="0.3">
      <c r="C4575" s="27"/>
    </row>
    <row r="4576" spans="3:3" x14ac:dyDescent="0.3">
      <c r="C4576" s="27"/>
    </row>
    <row r="4577" spans="3:3" x14ac:dyDescent="0.3">
      <c r="C4577" s="27"/>
    </row>
    <row r="4578" spans="3:3" x14ac:dyDescent="0.3">
      <c r="C4578" s="27"/>
    </row>
    <row r="4579" spans="3:3" x14ac:dyDescent="0.3">
      <c r="C4579" s="27"/>
    </row>
    <row r="4580" spans="3:3" x14ac:dyDescent="0.3">
      <c r="C4580" s="27"/>
    </row>
    <row r="4581" spans="3:3" x14ac:dyDescent="0.3">
      <c r="C4581" s="27"/>
    </row>
    <row r="4582" spans="3:3" x14ac:dyDescent="0.3">
      <c r="C4582" s="27"/>
    </row>
    <row r="4583" spans="3:3" x14ac:dyDescent="0.3">
      <c r="C4583" s="27"/>
    </row>
    <row r="4584" spans="3:3" x14ac:dyDescent="0.3">
      <c r="C4584" s="27"/>
    </row>
    <row r="4585" spans="3:3" x14ac:dyDescent="0.3">
      <c r="C4585" s="27"/>
    </row>
    <row r="4586" spans="3:3" x14ac:dyDescent="0.3">
      <c r="C4586" s="27"/>
    </row>
    <row r="4587" spans="3:3" x14ac:dyDescent="0.3">
      <c r="C4587" s="27"/>
    </row>
    <row r="4588" spans="3:3" x14ac:dyDescent="0.3">
      <c r="C4588" s="27"/>
    </row>
    <row r="4589" spans="3:3" x14ac:dyDescent="0.3">
      <c r="C4589" s="27"/>
    </row>
    <row r="4590" spans="3:3" x14ac:dyDescent="0.3">
      <c r="C4590" s="27"/>
    </row>
    <row r="4591" spans="3:3" x14ac:dyDescent="0.3">
      <c r="C4591" s="27"/>
    </row>
    <row r="4592" spans="3:3" x14ac:dyDescent="0.3">
      <c r="C4592" s="27"/>
    </row>
    <row r="4593" spans="3:3" x14ac:dyDescent="0.3">
      <c r="C4593" s="27"/>
    </row>
    <row r="4594" spans="3:3" x14ac:dyDescent="0.3">
      <c r="C4594" s="27"/>
    </row>
    <row r="4595" spans="3:3" x14ac:dyDescent="0.3">
      <c r="C4595" s="27"/>
    </row>
    <row r="4596" spans="3:3" x14ac:dyDescent="0.3">
      <c r="C4596" s="27"/>
    </row>
    <row r="4597" spans="3:3" x14ac:dyDescent="0.3">
      <c r="C4597" s="27"/>
    </row>
    <row r="4598" spans="3:3" x14ac:dyDescent="0.3">
      <c r="C4598" s="27"/>
    </row>
    <row r="4599" spans="3:3" x14ac:dyDescent="0.3">
      <c r="C4599" s="27"/>
    </row>
    <row r="4600" spans="3:3" x14ac:dyDescent="0.3">
      <c r="C4600" s="27"/>
    </row>
    <row r="4601" spans="3:3" x14ac:dyDescent="0.3">
      <c r="C4601" s="27"/>
    </row>
    <row r="4602" spans="3:3" x14ac:dyDescent="0.3">
      <c r="C4602" s="27"/>
    </row>
    <row r="4603" spans="3:3" x14ac:dyDescent="0.3">
      <c r="C4603" s="27"/>
    </row>
    <row r="4604" spans="3:3" x14ac:dyDescent="0.3">
      <c r="C4604" s="27"/>
    </row>
    <row r="4605" spans="3:3" x14ac:dyDescent="0.3">
      <c r="C4605" s="27"/>
    </row>
    <row r="4606" spans="3:3" x14ac:dyDescent="0.3">
      <c r="C4606" s="27"/>
    </row>
    <row r="4607" spans="3:3" x14ac:dyDescent="0.3">
      <c r="C4607" s="27"/>
    </row>
    <row r="4608" spans="3:3" x14ac:dyDescent="0.3">
      <c r="C4608" s="27"/>
    </row>
    <row r="4609" spans="3:3" x14ac:dyDescent="0.3">
      <c r="C4609" s="27"/>
    </row>
    <row r="4610" spans="3:3" x14ac:dyDescent="0.3">
      <c r="C4610" s="27"/>
    </row>
    <row r="4611" spans="3:3" x14ac:dyDescent="0.3">
      <c r="C4611" s="27"/>
    </row>
    <row r="4612" spans="3:3" x14ac:dyDescent="0.3">
      <c r="C4612" s="27"/>
    </row>
    <row r="4613" spans="3:3" x14ac:dyDescent="0.3">
      <c r="C4613" s="27"/>
    </row>
    <row r="4614" spans="3:3" x14ac:dyDescent="0.3">
      <c r="C4614" s="27"/>
    </row>
    <row r="4615" spans="3:3" x14ac:dyDescent="0.3">
      <c r="C4615" s="27"/>
    </row>
    <row r="4616" spans="3:3" x14ac:dyDescent="0.3">
      <c r="C4616" s="27"/>
    </row>
    <row r="4617" spans="3:3" x14ac:dyDescent="0.3">
      <c r="C4617" s="27"/>
    </row>
    <row r="4618" spans="3:3" x14ac:dyDescent="0.3">
      <c r="C4618" s="27"/>
    </row>
    <row r="4619" spans="3:3" x14ac:dyDescent="0.3">
      <c r="C4619" s="27"/>
    </row>
    <row r="4620" spans="3:3" x14ac:dyDescent="0.3">
      <c r="C4620" s="27"/>
    </row>
    <row r="4621" spans="3:3" x14ac:dyDescent="0.3">
      <c r="C4621" s="27"/>
    </row>
    <row r="4622" spans="3:3" x14ac:dyDescent="0.3">
      <c r="C4622" s="27"/>
    </row>
    <row r="4623" spans="3:3" x14ac:dyDescent="0.3">
      <c r="C4623" s="27"/>
    </row>
    <row r="4624" spans="3:3" x14ac:dyDescent="0.3">
      <c r="C4624" s="27"/>
    </row>
    <row r="4625" spans="3:3" x14ac:dyDescent="0.3">
      <c r="C4625" s="27"/>
    </row>
    <row r="4626" spans="3:3" x14ac:dyDescent="0.3">
      <c r="C4626" s="27"/>
    </row>
    <row r="4627" spans="3:3" x14ac:dyDescent="0.3">
      <c r="C4627" s="27"/>
    </row>
    <row r="4628" spans="3:3" x14ac:dyDescent="0.3">
      <c r="C4628" s="27"/>
    </row>
    <row r="4629" spans="3:3" x14ac:dyDescent="0.3">
      <c r="C4629" s="27"/>
    </row>
    <row r="4630" spans="3:3" x14ac:dyDescent="0.3">
      <c r="C4630" s="27"/>
    </row>
    <row r="4631" spans="3:3" x14ac:dyDescent="0.3">
      <c r="C4631" s="27"/>
    </row>
    <row r="4632" spans="3:3" x14ac:dyDescent="0.3">
      <c r="C4632" s="27"/>
    </row>
    <row r="4633" spans="3:3" x14ac:dyDescent="0.3">
      <c r="C4633" s="27"/>
    </row>
    <row r="4634" spans="3:3" x14ac:dyDescent="0.3">
      <c r="C4634" s="27"/>
    </row>
    <row r="4635" spans="3:3" x14ac:dyDescent="0.3">
      <c r="C4635" s="27"/>
    </row>
    <row r="4636" spans="3:3" x14ac:dyDescent="0.3">
      <c r="C4636" s="27"/>
    </row>
    <row r="4637" spans="3:3" x14ac:dyDescent="0.3">
      <c r="C4637" s="27"/>
    </row>
    <row r="4638" spans="3:3" x14ac:dyDescent="0.3">
      <c r="C4638" s="27"/>
    </row>
    <row r="4639" spans="3:3" x14ac:dyDescent="0.3">
      <c r="C4639" s="27"/>
    </row>
    <row r="4640" spans="3:3" x14ac:dyDescent="0.3">
      <c r="C4640" s="27"/>
    </row>
    <row r="4641" spans="3:3" x14ac:dyDescent="0.3">
      <c r="C4641" s="27"/>
    </row>
    <row r="4642" spans="3:3" x14ac:dyDescent="0.3">
      <c r="C4642" s="27"/>
    </row>
    <row r="4643" spans="3:3" x14ac:dyDescent="0.3">
      <c r="C4643" s="27"/>
    </row>
    <row r="4644" spans="3:3" x14ac:dyDescent="0.3">
      <c r="C4644" s="27"/>
    </row>
    <row r="4645" spans="3:3" x14ac:dyDescent="0.3">
      <c r="C4645" s="27"/>
    </row>
    <row r="4646" spans="3:3" x14ac:dyDescent="0.3">
      <c r="C4646" s="27"/>
    </row>
    <row r="4647" spans="3:3" x14ac:dyDescent="0.3">
      <c r="C4647" s="27"/>
    </row>
    <row r="4648" spans="3:3" x14ac:dyDescent="0.3">
      <c r="C4648" s="27"/>
    </row>
    <row r="4649" spans="3:3" x14ac:dyDescent="0.3">
      <c r="C4649" s="27"/>
    </row>
    <row r="4650" spans="3:3" x14ac:dyDescent="0.3">
      <c r="C4650" s="27"/>
    </row>
    <row r="4651" spans="3:3" x14ac:dyDescent="0.3">
      <c r="C4651" s="27"/>
    </row>
    <row r="4652" spans="3:3" x14ac:dyDescent="0.3">
      <c r="C4652" s="27"/>
    </row>
    <row r="4653" spans="3:3" x14ac:dyDescent="0.3">
      <c r="C4653" s="27"/>
    </row>
    <row r="4654" spans="3:3" x14ac:dyDescent="0.3">
      <c r="C4654" s="27"/>
    </row>
    <row r="4655" spans="3:3" x14ac:dyDescent="0.3">
      <c r="C4655" s="27"/>
    </row>
    <row r="4656" spans="3:3" x14ac:dyDescent="0.3">
      <c r="C4656" s="27"/>
    </row>
    <row r="4657" spans="3:3" x14ac:dyDescent="0.3">
      <c r="C4657" s="27"/>
    </row>
    <row r="4658" spans="3:3" x14ac:dyDescent="0.3">
      <c r="C4658" s="27"/>
    </row>
    <row r="4659" spans="3:3" x14ac:dyDescent="0.3">
      <c r="C4659" s="27"/>
    </row>
    <row r="4660" spans="3:3" x14ac:dyDescent="0.3">
      <c r="C4660" s="27"/>
    </row>
    <row r="4661" spans="3:3" x14ac:dyDescent="0.3">
      <c r="C4661" s="27"/>
    </row>
    <row r="4662" spans="3:3" x14ac:dyDescent="0.3">
      <c r="C4662" s="27"/>
    </row>
    <row r="4663" spans="3:3" x14ac:dyDescent="0.3">
      <c r="C4663" s="27"/>
    </row>
    <row r="4664" spans="3:3" x14ac:dyDescent="0.3">
      <c r="C4664" s="27"/>
    </row>
    <row r="4665" spans="3:3" x14ac:dyDescent="0.3">
      <c r="C4665" s="27"/>
    </row>
    <row r="4666" spans="3:3" x14ac:dyDescent="0.3">
      <c r="C4666" s="27"/>
    </row>
    <row r="4667" spans="3:3" x14ac:dyDescent="0.3">
      <c r="C4667" s="27"/>
    </row>
    <row r="4668" spans="3:3" x14ac:dyDescent="0.3">
      <c r="C4668" s="27"/>
    </row>
    <row r="4669" spans="3:3" x14ac:dyDescent="0.3">
      <c r="C4669" s="27"/>
    </row>
    <row r="4670" spans="3:3" x14ac:dyDescent="0.3">
      <c r="C4670" s="27"/>
    </row>
    <row r="4671" spans="3:3" x14ac:dyDescent="0.3">
      <c r="C4671" s="27"/>
    </row>
    <row r="4672" spans="3:3" x14ac:dyDescent="0.3">
      <c r="C4672" s="27"/>
    </row>
    <row r="4673" spans="3:3" x14ac:dyDescent="0.3">
      <c r="C4673" s="27"/>
    </row>
    <row r="4674" spans="3:3" x14ac:dyDescent="0.3">
      <c r="C4674" s="27"/>
    </row>
    <row r="4675" spans="3:3" x14ac:dyDescent="0.3">
      <c r="C4675" s="27"/>
    </row>
    <row r="4676" spans="3:3" x14ac:dyDescent="0.3">
      <c r="C4676" s="27"/>
    </row>
    <row r="4677" spans="3:3" x14ac:dyDescent="0.3">
      <c r="C4677" s="27"/>
    </row>
    <row r="4678" spans="3:3" x14ac:dyDescent="0.3">
      <c r="C4678" s="27"/>
    </row>
    <row r="4679" spans="3:3" x14ac:dyDescent="0.3">
      <c r="C4679" s="27"/>
    </row>
    <row r="4680" spans="3:3" x14ac:dyDescent="0.3">
      <c r="C4680" s="27"/>
    </row>
    <row r="4681" spans="3:3" x14ac:dyDescent="0.3">
      <c r="C4681" s="27"/>
    </row>
    <row r="4682" spans="3:3" x14ac:dyDescent="0.3">
      <c r="C4682" s="27"/>
    </row>
    <row r="4683" spans="3:3" x14ac:dyDescent="0.3">
      <c r="C4683" s="27"/>
    </row>
    <row r="4684" spans="3:3" x14ac:dyDescent="0.3">
      <c r="C4684" s="27"/>
    </row>
    <row r="4685" spans="3:3" x14ac:dyDescent="0.3">
      <c r="C4685" s="27"/>
    </row>
    <row r="4686" spans="3:3" x14ac:dyDescent="0.3">
      <c r="C4686" s="27"/>
    </row>
    <row r="4687" spans="3:3" x14ac:dyDescent="0.3">
      <c r="C4687" s="27"/>
    </row>
    <row r="4688" spans="3:3" x14ac:dyDescent="0.3">
      <c r="C4688" s="27"/>
    </row>
    <row r="4689" spans="3:3" x14ac:dyDescent="0.3">
      <c r="C4689" s="27"/>
    </row>
    <row r="4690" spans="3:3" x14ac:dyDescent="0.3">
      <c r="C4690" s="27"/>
    </row>
    <row r="4691" spans="3:3" x14ac:dyDescent="0.3">
      <c r="C4691" s="27"/>
    </row>
    <row r="4692" spans="3:3" x14ac:dyDescent="0.3">
      <c r="C4692" s="27"/>
    </row>
    <row r="4693" spans="3:3" x14ac:dyDescent="0.3">
      <c r="C4693" s="27"/>
    </row>
    <row r="4694" spans="3:3" x14ac:dyDescent="0.3">
      <c r="C4694" s="27"/>
    </row>
    <row r="4695" spans="3:3" x14ac:dyDescent="0.3">
      <c r="C4695" s="27"/>
    </row>
    <row r="4696" spans="3:3" x14ac:dyDescent="0.3">
      <c r="C4696" s="27"/>
    </row>
    <row r="4697" spans="3:3" x14ac:dyDescent="0.3">
      <c r="C4697" s="27"/>
    </row>
    <row r="4698" spans="3:3" x14ac:dyDescent="0.3">
      <c r="C4698" s="27"/>
    </row>
    <row r="4699" spans="3:3" x14ac:dyDescent="0.3">
      <c r="C4699" s="27"/>
    </row>
    <row r="4700" spans="3:3" x14ac:dyDescent="0.3">
      <c r="C4700" s="27"/>
    </row>
    <row r="4701" spans="3:3" x14ac:dyDescent="0.3">
      <c r="C4701" s="27"/>
    </row>
    <row r="4702" spans="3:3" x14ac:dyDescent="0.3">
      <c r="C4702" s="27"/>
    </row>
    <row r="4703" spans="3:3" x14ac:dyDescent="0.3">
      <c r="C4703" s="27"/>
    </row>
    <row r="4704" spans="3:3" x14ac:dyDescent="0.3">
      <c r="C4704" s="27"/>
    </row>
    <row r="4705" spans="3:3" x14ac:dyDescent="0.3">
      <c r="C4705" s="27"/>
    </row>
    <row r="4706" spans="3:3" x14ac:dyDescent="0.3">
      <c r="C4706" s="27"/>
    </row>
    <row r="4707" spans="3:3" x14ac:dyDescent="0.3">
      <c r="C4707" s="27"/>
    </row>
    <row r="4708" spans="3:3" x14ac:dyDescent="0.3">
      <c r="C4708" s="27"/>
    </row>
    <row r="4709" spans="3:3" x14ac:dyDescent="0.3">
      <c r="C4709" s="27"/>
    </row>
    <row r="4710" spans="3:3" x14ac:dyDescent="0.3">
      <c r="C4710" s="27"/>
    </row>
    <row r="4711" spans="3:3" x14ac:dyDescent="0.3">
      <c r="C4711" s="27"/>
    </row>
    <row r="4712" spans="3:3" x14ac:dyDescent="0.3">
      <c r="C4712" s="27"/>
    </row>
    <row r="4713" spans="3:3" x14ac:dyDescent="0.3">
      <c r="C4713" s="27"/>
    </row>
    <row r="4714" spans="3:3" x14ac:dyDescent="0.3">
      <c r="C4714" s="27"/>
    </row>
    <row r="4715" spans="3:3" x14ac:dyDescent="0.3">
      <c r="C4715" s="27"/>
    </row>
    <row r="4716" spans="3:3" x14ac:dyDescent="0.3">
      <c r="C4716" s="27"/>
    </row>
    <row r="4717" spans="3:3" x14ac:dyDescent="0.3">
      <c r="C4717" s="27"/>
    </row>
    <row r="4718" spans="3:3" x14ac:dyDescent="0.3">
      <c r="C4718" s="27"/>
    </row>
    <row r="4719" spans="3:3" x14ac:dyDescent="0.3">
      <c r="C4719" s="27"/>
    </row>
    <row r="4720" spans="3:3" x14ac:dyDescent="0.3">
      <c r="C4720" s="27"/>
    </row>
    <row r="4721" spans="3:3" x14ac:dyDescent="0.3">
      <c r="C4721" s="27"/>
    </row>
    <row r="4722" spans="3:3" x14ac:dyDescent="0.3">
      <c r="C4722" s="27"/>
    </row>
    <row r="4723" spans="3:3" x14ac:dyDescent="0.3">
      <c r="C4723" s="27"/>
    </row>
    <row r="4724" spans="3:3" x14ac:dyDescent="0.3">
      <c r="C4724" s="27"/>
    </row>
    <row r="4725" spans="3:3" x14ac:dyDescent="0.3">
      <c r="C4725" s="27"/>
    </row>
    <row r="4726" spans="3:3" x14ac:dyDescent="0.3">
      <c r="C4726" s="27"/>
    </row>
    <row r="4727" spans="3:3" x14ac:dyDescent="0.3">
      <c r="C4727" s="27"/>
    </row>
    <row r="4728" spans="3:3" x14ac:dyDescent="0.3">
      <c r="C4728" s="27"/>
    </row>
    <row r="4729" spans="3:3" x14ac:dyDescent="0.3">
      <c r="C4729" s="27"/>
    </row>
    <row r="4730" spans="3:3" x14ac:dyDescent="0.3">
      <c r="C4730" s="27"/>
    </row>
    <row r="4731" spans="3:3" x14ac:dyDescent="0.3">
      <c r="C4731" s="27"/>
    </row>
    <row r="4732" spans="3:3" x14ac:dyDescent="0.3">
      <c r="C4732" s="27"/>
    </row>
    <row r="4733" spans="3:3" x14ac:dyDescent="0.3">
      <c r="C4733" s="27"/>
    </row>
    <row r="4734" spans="3:3" x14ac:dyDescent="0.3">
      <c r="C4734" s="27"/>
    </row>
    <row r="4735" spans="3:3" x14ac:dyDescent="0.3">
      <c r="C4735" s="27"/>
    </row>
    <row r="4736" spans="3:3" x14ac:dyDescent="0.3">
      <c r="C4736" s="27"/>
    </row>
    <row r="4737" spans="3:3" x14ac:dyDescent="0.3">
      <c r="C4737" s="27"/>
    </row>
    <row r="4738" spans="3:3" x14ac:dyDescent="0.3">
      <c r="C4738" s="27"/>
    </row>
    <row r="4739" spans="3:3" x14ac:dyDescent="0.3">
      <c r="C4739" s="27"/>
    </row>
    <row r="4740" spans="3:3" x14ac:dyDescent="0.3">
      <c r="C4740" s="27"/>
    </row>
    <row r="4741" spans="3:3" x14ac:dyDescent="0.3">
      <c r="C4741" s="27"/>
    </row>
    <row r="4742" spans="3:3" x14ac:dyDescent="0.3">
      <c r="C4742" s="27"/>
    </row>
    <row r="4743" spans="3:3" x14ac:dyDescent="0.3">
      <c r="C4743" s="27"/>
    </row>
    <row r="4744" spans="3:3" x14ac:dyDescent="0.3">
      <c r="C4744" s="27"/>
    </row>
    <row r="4745" spans="3:3" x14ac:dyDescent="0.3">
      <c r="C4745" s="27"/>
    </row>
    <row r="4746" spans="3:3" x14ac:dyDescent="0.3">
      <c r="C4746" s="27"/>
    </row>
    <row r="4747" spans="3:3" x14ac:dyDescent="0.3">
      <c r="C4747" s="27"/>
    </row>
    <row r="4748" spans="3:3" x14ac:dyDescent="0.3">
      <c r="C4748" s="27"/>
    </row>
    <row r="4749" spans="3:3" x14ac:dyDescent="0.3">
      <c r="C4749" s="27"/>
    </row>
    <row r="4750" spans="3:3" x14ac:dyDescent="0.3">
      <c r="C4750" s="27"/>
    </row>
    <row r="4751" spans="3:3" x14ac:dyDescent="0.3">
      <c r="C4751" s="27"/>
    </row>
    <row r="4752" spans="3:3" x14ac:dyDescent="0.3">
      <c r="C4752" s="27"/>
    </row>
    <row r="4753" spans="3:3" x14ac:dyDescent="0.3">
      <c r="C4753" s="27"/>
    </row>
    <row r="4754" spans="3:3" x14ac:dyDescent="0.3">
      <c r="C4754" s="27"/>
    </row>
    <row r="4755" spans="3:3" x14ac:dyDescent="0.3">
      <c r="C4755" s="27"/>
    </row>
    <row r="4756" spans="3:3" x14ac:dyDescent="0.3">
      <c r="C4756" s="27"/>
    </row>
    <row r="4757" spans="3:3" x14ac:dyDescent="0.3">
      <c r="C4757" s="27"/>
    </row>
    <row r="4758" spans="3:3" x14ac:dyDescent="0.3">
      <c r="C4758" s="27"/>
    </row>
    <row r="4759" spans="3:3" x14ac:dyDescent="0.3">
      <c r="C4759" s="27"/>
    </row>
    <row r="4760" spans="3:3" x14ac:dyDescent="0.3">
      <c r="C4760" s="27"/>
    </row>
    <row r="4761" spans="3:3" x14ac:dyDescent="0.3">
      <c r="C4761" s="27"/>
    </row>
    <row r="4762" spans="3:3" x14ac:dyDescent="0.3">
      <c r="C4762" s="27"/>
    </row>
    <row r="4763" spans="3:3" x14ac:dyDescent="0.3">
      <c r="C4763" s="27"/>
    </row>
    <row r="4764" spans="3:3" x14ac:dyDescent="0.3">
      <c r="C4764" s="27"/>
    </row>
    <row r="4765" spans="3:3" x14ac:dyDescent="0.3">
      <c r="C4765" s="27"/>
    </row>
    <row r="4766" spans="3:3" x14ac:dyDescent="0.3">
      <c r="C4766" s="27"/>
    </row>
    <row r="4767" spans="3:3" x14ac:dyDescent="0.3">
      <c r="C4767" s="27"/>
    </row>
    <row r="4768" spans="3:3" x14ac:dyDescent="0.3">
      <c r="C4768" s="27"/>
    </row>
    <row r="4769" spans="3:3" x14ac:dyDescent="0.3">
      <c r="C4769" s="27"/>
    </row>
    <row r="4770" spans="3:3" x14ac:dyDescent="0.3">
      <c r="C4770" s="27"/>
    </row>
    <row r="4771" spans="3:3" x14ac:dyDescent="0.3">
      <c r="C4771" s="27"/>
    </row>
    <row r="4772" spans="3:3" x14ac:dyDescent="0.3">
      <c r="C4772" s="27"/>
    </row>
    <row r="4773" spans="3:3" x14ac:dyDescent="0.3">
      <c r="C4773" s="27"/>
    </row>
    <row r="4774" spans="3:3" x14ac:dyDescent="0.3">
      <c r="C4774" s="27"/>
    </row>
    <row r="4775" spans="3:3" x14ac:dyDescent="0.3">
      <c r="C4775" s="27"/>
    </row>
    <row r="4776" spans="3:3" x14ac:dyDescent="0.3">
      <c r="C4776" s="27"/>
    </row>
    <row r="4777" spans="3:3" x14ac:dyDescent="0.3">
      <c r="C4777" s="27"/>
    </row>
    <row r="4778" spans="3:3" x14ac:dyDescent="0.3">
      <c r="C4778" s="27"/>
    </row>
    <row r="4779" spans="3:3" x14ac:dyDescent="0.3">
      <c r="C4779" s="27"/>
    </row>
    <row r="4780" spans="3:3" x14ac:dyDescent="0.3">
      <c r="C4780" s="27"/>
    </row>
    <row r="4781" spans="3:3" x14ac:dyDescent="0.3">
      <c r="C4781" s="27"/>
    </row>
    <row r="4782" spans="3:3" x14ac:dyDescent="0.3">
      <c r="C4782" s="27"/>
    </row>
    <row r="4783" spans="3:3" x14ac:dyDescent="0.3">
      <c r="C4783" s="27"/>
    </row>
    <row r="4784" spans="3:3" x14ac:dyDescent="0.3">
      <c r="C4784" s="27"/>
    </row>
    <row r="4785" spans="3:3" x14ac:dyDescent="0.3">
      <c r="C4785" s="27"/>
    </row>
    <row r="4786" spans="3:3" x14ac:dyDescent="0.3">
      <c r="C4786" s="27"/>
    </row>
    <row r="4787" spans="3:3" x14ac:dyDescent="0.3">
      <c r="C4787" s="27"/>
    </row>
    <row r="4788" spans="3:3" x14ac:dyDescent="0.3">
      <c r="C4788" s="27"/>
    </row>
    <row r="4789" spans="3:3" x14ac:dyDescent="0.3">
      <c r="C4789" s="27"/>
    </row>
    <row r="4790" spans="3:3" x14ac:dyDescent="0.3">
      <c r="C4790" s="27"/>
    </row>
    <row r="4791" spans="3:3" x14ac:dyDescent="0.3">
      <c r="C4791" s="27"/>
    </row>
    <row r="4792" spans="3:3" x14ac:dyDescent="0.3">
      <c r="C4792" s="27"/>
    </row>
    <row r="4793" spans="3:3" x14ac:dyDescent="0.3">
      <c r="C4793" s="27"/>
    </row>
    <row r="4794" spans="3:3" x14ac:dyDescent="0.3">
      <c r="C4794" s="27"/>
    </row>
    <row r="4795" spans="3:3" x14ac:dyDescent="0.3">
      <c r="C4795" s="27"/>
    </row>
    <row r="4796" spans="3:3" x14ac:dyDescent="0.3">
      <c r="C4796" s="27"/>
    </row>
    <row r="4797" spans="3:3" x14ac:dyDescent="0.3">
      <c r="C4797" s="27"/>
    </row>
    <row r="4798" spans="3:3" x14ac:dyDescent="0.3">
      <c r="C4798" s="27"/>
    </row>
    <row r="4799" spans="3:3" x14ac:dyDescent="0.3">
      <c r="C4799" s="27"/>
    </row>
    <row r="4800" spans="3:3" x14ac:dyDescent="0.3">
      <c r="C4800" s="27"/>
    </row>
    <row r="4801" spans="3:3" x14ac:dyDescent="0.3">
      <c r="C4801" s="27"/>
    </row>
    <row r="4802" spans="3:3" x14ac:dyDescent="0.3">
      <c r="C4802" s="27"/>
    </row>
    <row r="4803" spans="3:3" x14ac:dyDescent="0.3">
      <c r="C4803" s="27"/>
    </row>
    <row r="4804" spans="3:3" x14ac:dyDescent="0.3">
      <c r="C4804" s="27"/>
    </row>
    <row r="4805" spans="3:3" x14ac:dyDescent="0.3">
      <c r="C4805" s="27"/>
    </row>
    <row r="4806" spans="3:3" x14ac:dyDescent="0.3">
      <c r="C4806" s="27"/>
    </row>
    <row r="4807" spans="3:3" x14ac:dyDescent="0.3">
      <c r="C4807" s="27"/>
    </row>
    <row r="4808" spans="3:3" x14ac:dyDescent="0.3">
      <c r="C4808" s="27"/>
    </row>
    <row r="4809" spans="3:3" x14ac:dyDescent="0.3">
      <c r="C4809" s="27"/>
    </row>
    <row r="4810" spans="3:3" x14ac:dyDescent="0.3">
      <c r="C4810" s="27"/>
    </row>
    <row r="4811" spans="3:3" x14ac:dyDescent="0.3">
      <c r="C4811" s="27"/>
    </row>
    <row r="4812" spans="3:3" x14ac:dyDescent="0.3">
      <c r="C4812" s="27"/>
    </row>
    <row r="4813" spans="3:3" x14ac:dyDescent="0.3">
      <c r="C4813" s="27"/>
    </row>
    <row r="4814" spans="3:3" x14ac:dyDescent="0.3">
      <c r="C4814" s="27"/>
    </row>
    <row r="4815" spans="3:3" x14ac:dyDescent="0.3">
      <c r="C4815" s="27"/>
    </row>
    <row r="4816" spans="3:3" x14ac:dyDescent="0.3">
      <c r="C4816" s="27"/>
    </row>
    <row r="4817" spans="3:3" x14ac:dyDescent="0.3">
      <c r="C4817" s="27"/>
    </row>
    <row r="4818" spans="3:3" x14ac:dyDescent="0.3">
      <c r="C4818" s="27"/>
    </row>
    <row r="4819" spans="3:3" x14ac:dyDescent="0.3">
      <c r="C4819" s="27"/>
    </row>
    <row r="4820" spans="3:3" x14ac:dyDescent="0.3">
      <c r="C4820" s="27"/>
    </row>
    <row r="4821" spans="3:3" x14ac:dyDescent="0.3">
      <c r="C4821" s="27"/>
    </row>
    <row r="4822" spans="3:3" x14ac:dyDescent="0.3">
      <c r="C4822" s="27"/>
    </row>
    <row r="4823" spans="3:3" x14ac:dyDescent="0.3">
      <c r="C4823" s="27"/>
    </row>
    <row r="4824" spans="3:3" x14ac:dyDescent="0.3">
      <c r="C4824" s="27"/>
    </row>
    <row r="4825" spans="3:3" x14ac:dyDescent="0.3">
      <c r="C4825" s="27"/>
    </row>
    <row r="4826" spans="3:3" x14ac:dyDescent="0.3">
      <c r="C4826" s="27"/>
    </row>
    <row r="4827" spans="3:3" x14ac:dyDescent="0.3">
      <c r="C4827" s="27"/>
    </row>
    <row r="4828" spans="3:3" x14ac:dyDescent="0.3">
      <c r="C4828" s="27"/>
    </row>
    <row r="4829" spans="3:3" x14ac:dyDescent="0.3">
      <c r="C4829" s="27"/>
    </row>
    <row r="4830" spans="3:3" x14ac:dyDescent="0.3">
      <c r="C4830" s="27"/>
    </row>
    <row r="4831" spans="3:3" x14ac:dyDescent="0.3">
      <c r="C4831" s="27"/>
    </row>
    <row r="4832" spans="3:3" x14ac:dyDescent="0.3">
      <c r="C4832" s="27"/>
    </row>
    <row r="4833" spans="3:3" x14ac:dyDescent="0.3">
      <c r="C4833" s="27"/>
    </row>
    <row r="4834" spans="3:3" x14ac:dyDescent="0.3">
      <c r="C4834" s="27"/>
    </row>
    <row r="4835" spans="3:3" x14ac:dyDescent="0.3">
      <c r="C4835" s="27"/>
    </row>
    <row r="4836" spans="3:3" x14ac:dyDescent="0.3">
      <c r="C4836" s="27"/>
    </row>
    <row r="4837" spans="3:3" x14ac:dyDescent="0.3">
      <c r="C4837" s="27"/>
    </row>
    <row r="4838" spans="3:3" x14ac:dyDescent="0.3">
      <c r="C4838" s="27"/>
    </row>
    <row r="4839" spans="3:3" x14ac:dyDescent="0.3">
      <c r="C4839" s="27"/>
    </row>
    <row r="4840" spans="3:3" x14ac:dyDescent="0.3">
      <c r="C4840" s="27"/>
    </row>
    <row r="4841" spans="3:3" x14ac:dyDescent="0.3">
      <c r="C4841" s="27"/>
    </row>
    <row r="4842" spans="3:3" x14ac:dyDescent="0.3">
      <c r="C4842" s="27"/>
    </row>
    <row r="4843" spans="3:3" x14ac:dyDescent="0.3">
      <c r="C4843" s="27"/>
    </row>
    <row r="4844" spans="3:3" x14ac:dyDescent="0.3">
      <c r="C4844" s="27"/>
    </row>
    <row r="4845" spans="3:3" x14ac:dyDescent="0.3">
      <c r="C4845" s="27"/>
    </row>
    <row r="4846" spans="3:3" x14ac:dyDescent="0.3">
      <c r="C4846" s="27"/>
    </row>
    <row r="4847" spans="3:3" x14ac:dyDescent="0.3">
      <c r="C4847" s="27"/>
    </row>
    <row r="4848" spans="3:3" x14ac:dyDescent="0.3">
      <c r="C4848" s="27"/>
    </row>
    <row r="4849" spans="3:3" x14ac:dyDescent="0.3">
      <c r="C4849" s="27"/>
    </row>
    <row r="4850" spans="3:3" x14ac:dyDescent="0.3">
      <c r="C4850" s="27"/>
    </row>
    <row r="4851" spans="3:3" x14ac:dyDescent="0.3">
      <c r="C4851" s="27"/>
    </row>
    <row r="4852" spans="3:3" x14ac:dyDescent="0.3">
      <c r="C4852" s="27"/>
    </row>
    <row r="4853" spans="3:3" x14ac:dyDescent="0.3">
      <c r="C4853" s="27"/>
    </row>
    <row r="4854" spans="3:3" x14ac:dyDescent="0.3">
      <c r="C4854" s="27"/>
    </row>
    <row r="4855" spans="3:3" x14ac:dyDescent="0.3">
      <c r="C4855" s="27"/>
    </row>
    <row r="4856" spans="3:3" x14ac:dyDescent="0.3">
      <c r="C4856" s="27"/>
    </row>
    <row r="4857" spans="3:3" x14ac:dyDescent="0.3">
      <c r="C4857" s="27"/>
    </row>
    <row r="4858" spans="3:3" x14ac:dyDescent="0.3">
      <c r="C4858" s="27"/>
    </row>
    <row r="4859" spans="3:3" x14ac:dyDescent="0.3">
      <c r="C4859" s="27"/>
    </row>
    <row r="4860" spans="3:3" x14ac:dyDescent="0.3">
      <c r="C4860" s="27"/>
    </row>
    <row r="4861" spans="3:3" x14ac:dyDescent="0.3">
      <c r="C4861" s="27"/>
    </row>
    <row r="4862" spans="3:3" x14ac:dyDescent="0.3">
      <c r="C4862" s="27"/>
    </row>
    <row r="4863" spans="3:3" x14ac:dyDescent="0.3">
      <c r="C4863" s="27"/>
    </row>
    <row r="4864" spans="3:3" x14ac:dyDescent="0.3">
      <c r="C4864" s="27"/>
    </row>
    <row r="4865" spans="3:3" x14ac:dyDescent="0.3">
      <c r="C4865" s="27"/>
    </row>
    <row r="4866" spans="3:3" x14ac:dyDescent="0.3">
      <c r="C4866" s="27"/>
    </row>
    <row r="4867" spans="3:3" x14ac:dyDescent="0.3">
      <c r="C4867" s="27"/>
    </row>
    <row r="4868" spans="3:3" x14ac:dyDescent="0.3">
      <c r="C4868" s="27"/>
    </row>
    <row r="4869" spans="3:3" x14ac:dyDescent="0.3">
      <c r="C4869" s="27"/>
    </row>
    <row r="4870" spans="3:3" x14ac:dyDescent="0.3">
      <c r="C4870" s="27"/>
    </row>
    <row r="4871" spans="3:3" x14ac:dyDescent="0.3">
      <c r="C4871" s="27"/>
    </row>
    <row r="4872" spans="3:3" x14ac:dyDescent="0.3">
      <c r="C4872" s="27"/>
    </row>
    <row r="4873" spans="3:3" x14ac:dyDescent="0.3">
      <c r="C4873" s="27"/>
    </row>
    <row r="4874" spans="3:3" x14ac:dyDescent="0.3">
      <c r="C4874" s="27"/>
    </row>
    <row r="4875" spans="3:3" x14ac:dyDescent="0.3">
      <c r="C4875" s="27"/>
    </row>
    <row r="4876" spans="3:3" x14ac:dyDescent="0.3">
      <c r="C4876" s="27"/>
    </row>
    <row r="4877" spans="3:3" x14ac:dyDescent="0.3">
      <c r="C4877" s="27"/>
    </row>
    <row r="4878" spans="3:3" x14ac:dyDescent="0.3">
      <c r="C4878" s="27"/>
    </row>
    <row r="4879" spans="3:3" x14ac:dyDescent="0.3">
      <c r="C4879" s="27"/>
    </row>
    <row r="4880" spans="3:3" x14ac:dyDescent="0.3">
      <c r="C4880" s="27"/>
    </row>
    <row r="4881" spans="3:3" x14ac:dyDescent="0.3">
      <c r="C4881" s="27"/>
    </row>
    <row r="4882" spans="3:3" x14ac:dyDescent="0.3">
      <c r="C4882" s="27"/>
    </row>
    <row r="4883" spans="3:3" x14ac:dyDescent="0.3">
      <c r="C4883" s="27"/>
    </row>
    <row r="4884" spans="3:3" x14ac:dyDescent="0.3">
      <c r="C4884" s="27"/>
    </row>
    <row r="4885" spans="3:3" x14ac:dyDescent="0.3">
      <c r="C4885" s="27"/>
    </row>
    <row r="4886" spans="3:3" x14ac:dyDescent="0.3">
      <c r="C4886" s="27"/>
    </row>
    <row r="4887" spans="3:3" x14ac:dyDescent="0.3">
      <c r="C4887" s="27"/>
    </row>
    <row r="4888" spans="3:3" x14ac:dyDescent="0.3">
      <c r="C4888" s="27"/>
    </row>
    <row r="4889" spans="3:3" x14ac:dyDescent="0.3">
      <c r="C4889" s="27"/>
    </row>
    <row r="4890" spans="3:3" x14ac:dyDescent="0.3">
      <c r="C4890" s="27"/>
    </row>
    <row r="4891" spans="3:3" x14ac:dyDescent="0.3">
      <c r="C4891" s="27"/>
    </row>
    <row r="4892" spans="3:3" x14ac:dyDescent="0.3">
      <c r="C4892" s="27"/>
    </row>
    <row r="4893" spans="3:3" x14ac:dyDescent="0.3">
      <c r="C4893" s="27"/>
    </row>
    <row r="4894" spans="3:3" x14ac:dyDescent="0.3">
      <c r="C4894" s="27"/>
    </row>
    <row r="4895" spans="3:3" x14ac:dyDescent="0.3">
      <c r="C4895" s="27"/>
    </row>
    <row r="4896" spans="3:3" x14ac:dyDescent="0.3">
      <c r="C4896" s="27"/>
    </row>
    <row r="4897" spans="3:3" x14ac:dyDescent="0.3">
      <c r="C4897" s="27"/>
    </row>
    <row r="4898" spans="3:3" x14ac:dyDescent="0.3">
      <c r="C4898" s="27"/>
    </row>
    <row r="4899" spans="3:3" x14ac:dyDescent="0.3">
      <c r="C4899" s="27"/>
    </row>
    <row r="4900" spans="3:3" x14ac:dyDescent="0.3">
      <c r="C4900" s="27"/>
    </row>
    <row r="4901" spans="3:3" x14ac:dyDescent="0.3">
      <c r="C4901" s="27"/>
    </row>
    <row r="4902" spans="3:3" x14ac:dyDescent="0.3">
      <c r="C4902" s="27"/>
    </row>
    <row r="4903" spans="3:3" x14ac:dyDescent="0.3">
      <c r="C4903" s="27"/>
    </row>
    <row r="4904" spans="3:3" x14ac:dyDescent="0.3">
      <c r="C4904" s="27"/>
    </row>
    <row r="4905" spans="3:3" x14ac:dyDescent="0.3">
      <c r="C4905" s="27"/>
    </row>
    <row r="4906" spans="3:3" x14ac:dyDescent="0.3">
      <c r="C4906" s="27"/>
    </row>
    <row r="4907" spans="3:3" x14ac:dyDescent="0.3">
      <c r="C4907" s="27"/>
    </row>
    <row r="4908" spans="3:3" x14ac:dyDescent="0.3">
      <c r="C4908" s="27"/>
    </row>
    <row r="4909" spans="3:3" x14ac:dyDescent="0.3">
      <c r="C4909" s="27"/>
    </row>
    <row r="4910" spans="3:3" x14ac:dyDescent="0.3">
      <c r="C4910" s="27"/>
    </row>
    <row r="4911" spans="3:3" x14ac:dyDescent="0.3">
      <c r="C4911" s="27"/>
    </row>
    <row r="4912" spans="3:3" x14ac:dyDescent="0.3">
      <c r="C4912" s="27"/>
    </row>
    <row r="4913" spans="3:3" x14ac:dyDescent="0.3">
      <c r="C4913" s="27"/>
    </row>
    <row r="4914" spans="3:3" x14ac:dyDescent="0.3">
      <c r="C4914" s="27"/>
    </row>
    <row r="4915" spans="3:3" x14ac:dyDescent="0.3">
      <c r="C4915" s="27"/>
    </row>
    <row r="4916" spans="3:3" x14ac:dyDescent="0.3">
      <c r="C4916" s="27"/>
    </row>
    <row r="4917" spans="3:3" x14ac:dyDescent="0.3">
      <c r="C4917" s="27"/>
    </row>
    <row r="4918" spans="3:3" x14ac:dyDescent="0.3">
      <c r="C4918" s="27"/>
    </row>
    <row r="4919" spans="3:3" x14ac:dyDescent="0.3">
      <c r="C4919" s="27"/>
    </row>
    <row r="4920" spans="3:3" x14ac:dyDescent="0.3">
      <c r="C4920" s="27"/>
    </row>
    <row r="4921" spans="3:3" x14ac:dyDescent="0.3">
      <c r="C4921" s="27"/>
    </row>
    <row r="4922" spans="3:3" x14ac:dyDescent="0.3">
      <c r="C4922" s="27"/>
    </row>
    <row r="4923" spans="3:3" x14ac:dyDescent="0.3">
      <c r="C4923" s="27"/>
    </row>
    <row r="4924" spans="3:3" x14ac:dyDescent="0.3">
      <c r="C4924" s="27"/>
    </row>
    <row r="4925" spans="3:3" x14ac:dyDescent="0.3">
      <c r="C4925" s="27"/>
    </row>
    <row r="4926" spans="3:3" x14ac:dyDescent="0.3">
      <c r="C4926" s="27"/>
    </row>
    <row r="4927" spans="3:3" x14ac:dyDescent="0.3">
      <c r="C4927" s="27"/>
    </row>
    <row r="4928" spans="3:3" x14ac:dyDescent="0.3">
      <c r="C4928" s="27"/>
    </row>
    <row r="4929" spans="3:3" x14ac:dyDescent="0.3">
      <c r="C4929" s="27"/>
    </row>
    <row r="4930" spans="3:3" x14ac:dyDescent="0.3">
      <c r="C4930" s="27"/>
    </row>
    <row r="4931" spans="3:3" x14ac:dyDescent="0.3">
      <c r="C4931" s="27"/>
    </row>
    <row r="4932" spans="3:3" x14ac:dyDescent="0.3">
      <c r="C4932" s="27"/>
    </row>
    <row r="4933" spans="3:3" x14ac:dyDescent="0.3">
      <c r="C4933" s="27"/>
    </row>
    <row r="4934" spans="3:3" x14ac:dyDescent="0.3">
      <c r="C4934" s="27"/>
    </row>
    <row r="4935" spans="3:3" x14ac:dyDescent="0.3">
      <c r="C4935" s="27"/>
    </row>
    <row r="4936" spans="3:3" x14ac:dyDescent="0.3">
      <c r="C4936" s="27"/>
    </row>
    <row r="4937" spans="3:3" x14ac:dyDescent="0.3">
      <c r="C4937" s="27"/>
    </row>
    <row r="4938" spans="3:3" x14ac:dyDescent="0.3">
      <c r="C4938" s="27"/>
    </row>
    <row r="4939" spans="3:3" x14ac:dyDescent="0.3">
      <c r="C4939" s="27"/>
    </row>
    <row r="4940" spans="3:3" x14ac:dyDescent="0.3">
      <c r="C4940" s="27"/>
    </row>
    <row r="4941" spans="3:3" x14ac:dyDescent="0.3">
      <c r="C4941" s="27"/>
    </row>
    <row r="4942" spans="3:3" x14ac:dyDescent="0.3">
      <c r="C4942" s="27"/>
    </row>
    <row r="4943" spans="3:3" x14ac:dyDescent="0.3">
      <c r="C4943" s="27"/>
    </row>
    <row r="4944" spans="3:3" x14ac:dyDescent="0.3">
      <c r="C4944" s="27"/>
    </row>
    <row r="4945" spans="3:3" x14ac:dyDescent="0.3">
      <c r="C4945" s="27"/>
    </row>
    <row r="4946" spans="3:3" x14ac:dyDescent="0.3">
      <c r="C4946" s="27"/>
    </row>
    <row r="4947" spans="3:3" x14ac:dyDescent="0.3">
      <c r="C4947" s="27"/>
    </row>
    <row r="4948" spans="3:3" x14ac:dyDescent="0.3">
      <c r="C4948" s="27"/>
    </row>
    <row r="4949" spans="3:3" x14ac:dyDescent="0.3">
      <c r="C4949" s="27"/>
    </row>
    <row r="4950" spans="3:3" x14ac:dyDescent="0.3">
      <c r="C4950" s="27"/>
    </row>
    <row r="4951" spans="3:3" x14ac:dyDescent="0.3">
      <c r="C4951" s="27"/>
    </row>
    <row r="4952" spans="3:3" x14ac:dyDescent="0.3">
      <c r="C4952" s="27"/>
    </row>
    <row r="4953" spans="3:3" x14ac:dyDescent="0.3">
      <c r="C4953" s="27"/>
    </row>
    <row r="4954" spans="3:3" x14ac:dyDescent="0.3">
      <c r="C4954" s="27"/>
    </row>
    <row r="4955" spans="3:3" x14ac:dyDescent="0.3">
      <c r="C4955" s="27"/>
    </row>
    <row r="4956" spans="3:3" x14ac:dyDescent="0.3">
      <c r="C4956" s="27"/>
    </row>
    <row r="4957" spans="3:3" x14ac:dyDescent="0.3">
      <c r="C4957" s="27"/>
    </row>
    <row r="4958" spans="3:3" x14ac:dyDescent="0.3">
      <c r="C4958" s="27"/>
    </row>
    <row r="4959" spans="3:3" x14ac:dyDescent="0.3">
      <c r="C4959" s="27"/>
    </row>
    <row r="4960" spans="3:3" x14ac:dyDescent="0.3">
      <c r="C4960" s="27"/>
    </row>
    <row r="4961" spans="3:3" x14ac:dyDescent="0.3">
      <c r="C4961" s="27"/>
    </row>
    <row r="4962" spans="3:3" x14ac:dyDescent="0.3">
      <c r="C4962" s="27"/>
    </row>
    <row r="4963" spans="3:3" x14ac:dyDescent="0.3">
      <c r="C4963" s="27"/>
    </row>
    <row r="4964" spans="3:3" x14ac:dyDescent="0.3">
      <c r="C4964" s="27"/>
    </row>
    <row r="4965" spans="3:3" x14ac:dyDescent="0.3">
      <c r="C4965" s="27"/>
    </row>
    <row r="4966" spans="3:3" x14ac:dyDescent="0.3">
      <c r="C4966" s="27"/>
    </row>
    <row r="4967" spans="3:3" x14ac:dyDescent="0.3">
      <c r="C4967" s="27"/>
    </row>
    <row r="4968" spans="3:3" x14ac:dyDescent="0.3">
      <c r="C4968" s="27"/>
    </row>
    <row r="4969" spans="3:3" x14ac:dyDescent="0.3">
      <c r="C4969" s="27"/>
    </row>
    <row r="4970" spans="3:3" x14ac:dyDescent="0.3">
      <c r="C4970" s="27"/>
    </row>
    <row r="4971" spans="3:3" x14ac:dyDescent="0.3">
      <c r="C4971" s="27"/>
    </row>
    <row r="4972" spans="3:3" x14ac:dyDescent="0.3">
      <c r="C4972" s="27"/>
    </row>
    <row r="4973" spans="3:3" x14ac:dyDescent="0.3">
      <c r="C4973" s="27"/>
    </row>
    <row r="4974" spans="3:3" x14ac:dyDescent="0.3">
      <c r="C4974" s="27"/>
    </row>
    <row r="4975" spans="3:3" x14ac:dyDescent="0.3">
      <c r="C4975" s="27"/>
    </row>
    <row r="4976" spans="3:3" x14ac:dyDescent="0.3">
      <c r="C4976" s="27"/>
    </row>
    <row r="4977" spans="3:3" x14ac:dyDescent="0.3">
      <c r="C4977" s="27"/>
    </row>
    <row r="4978" spans="3:3" x14ac:dyDescent="0.3">
      <c r="C4978" s="27"/>
    </row>
    <row r="4979" spans="3:3" x14ac:dyDescent="0.3">
      <c r="C4979" s="27"/>
    </row>
    <row r="4980" spans="3:3" x14ac:dyDescent="0.3">
      <c r="C4980" s="27"/>
    </row>
    <row r="4981" spans="3:3" x14ac:dyDescent="0.3">
      <c r="C4981" s="27"/>
    </row>
    <row r="4982" spans="3:3" x14ac:dyDescent="0.3">
      <c r="C4982" s="27"/>
    </row>
    <row r="4983" spans="3:3" x14ac:dyDescent="0.3">
      <c r="C4983" s="27"/>
    </row>
    <row r="4984" spans="3:3" x14ac:dyDescent="0.3">
      <c r="C4984" s="27"/>
    </row>
    <row r="4985" spans="3:3" x14ac:dyDescent="0.3">
      <c r="C4985" s="27"/>
    </row>
    <row r="4986" spans="3:3" x14ac:dyDescent="0.3">
      <c r="C4986" s="27"/>
    </row>
    <row r="4987" spans="3:3" x14ac:dyDescent="0.3">
      <c r="C4987" s="27"/>
    </row>
    <row r="4988" spans="3:3" x14ac:dyDescent="0.3">
      <c r="C4988" s="27"/>
    </row>
    <row r="4989" spans="3:3" x14ac:dyDescent="0.3">
      <c r="C4989" s="27"/>
    </row>
    <row r="4990" spans="3:3" x14ac:dyDescent="0.3">
      <c r="C4990" s="27"/>
    </row>
    <row r="4991" spans="3:3" x14ac:dyDescent="0.3">
      <c r="C4991" s="27"/>
    </row>
    <row r="4992" spans="3:3" x14ac:dyDescent="0.3">
      <c r="C4992" s="27"/>
    </row>
    <row r="4993" spans="3:3" x14ac:dyDescent="0.3">
      <c r="C4993" s="27"/>
    </row>
    <row r="4994" spans="3:3" x14ac:dyDescent="0.3">
      <c r="C4994" s="27"/>
    </row>
    <row r="4995" spans="3:3" x14ac:dyDescent="0.3">
      <c r="C4995" s="27"/>
    </row>
    <row r="4996" spans="3:3" x14ac:dyDescent="0.3">
      <c r="C4996" s="27"/>
    </row>
    <row r="4997" spans="3:3" x14ac:dyDescent="0.3">
      <c r="C4997" s="27"/>
    </row>
    <row r="4998" spans="3:3" x14ac:dyDescent="0.3">
      <c r="C4998" s="27"/>
    </row>
    <row r="4999" spans="3:3" x14ac:dyDescent="0.3">
      <c r="C4999" s="27"/>
    </row>
    <row r="5000" spans="3:3" x14ac:dyDescent="0.3">
      <c r="C5000" s="27"/>
    </row>
    <row r="5001" spans="3:3" x14ac:dyDescent="0.3">
      <c r="C5001" s="27"/>
    </row>
    <row r="5002" spans="3:3" x14ac:dyDescent="0.3">
      <c r="C5002" s="27"/>
    </row>
    <row r="5003" spans="3:3" x14ac:dyDescent="0.3">
      <c r="C5003" s="27"/>
    </row>
    <row r="5004" spans="3:3" x14ac:dyDescent="0.3">
      <c r="C5004" s="27"/>
    </row>
    <row r="5005" spans="3:3" x14ac:dyDescent="0.3">
      <c r="C5005" s="27"/>
    </row>
    <row r="5006" spans="3:3" x14ac:dyDescent="0.3">
      <c r="C5006" s="27"/>
    </row>
    <row r="5007" spans="3:3" x14ac:dyDescent="0.3">
      <c r="C5007" s="27"/>
    </row>
    <row r="5008" spans="3:3" x14ac:dyDescent="0.3">
      <c r="C5008" s="27"/>
    </row>
    <row r="5009" spans="3:3" x14ac:dyDescent="0.3">
      <c r="C5009" s="27"/>
    </row>
    <row r="5010" spans="3:3" x14ac:dyDescent="0.3">
      <c r="C5010" s="27"/>
    </row>
    <row r="5011" spans="3:3" x14ac:dyDescent="0.3">
      <c r="C5011" s="27"/>
    </row>
    <row r="5012" spans="3:3" x14ac:dyDescent="0.3">
      <c r="C5012" s="27"/>
    </row>
    <row r="5013" spans="3:3" x14ac:dyDescent="0.3">
      <c r="C5013" s="27"/>
    </row>
    <row r="5014" spans="3:3" x14ac:dyDescent="0.3">
      <c r="C5014" s="27"/>
    </row>
    <row r="5015" spans="3:3" x14ac:dyDescent="0.3">
      <c r="C5015" s="27"/>
    </row>
    <row r="5016" spans="3:3" x14ac:dyDescent="0.3">
      <c r="C5016" s="27"/>
    </row>
    <row r="5017" spans="3:3" x14ac:dyDescent="0.3">
      <c r="C5017" s="27"/>
    </row>
    <row r="5018" spans="3:3" x14ac:dyDescent="0.3">
      <c r="C5018" s="27"/>
    </row>
    <row r="5019" spans="3:3" x14ac:dyDescent="0.3">
      <c r="C5019" s="27"/>
    </row>
    <row r="5020" spans="3:3" x14ac:dyDescent="0.3">
      <c r="C5020" s="27"/>
    </row>
    <row r="5021" spans="3:3" x14ac:dyDescent="0.3">
      <c r="C5021" s="27"/>
    </row>
    <row r="5022" spans="3:3" x14ac:dyDescent="0.3">
      <c r="C5022" s="27"/>
    </row>
    <row r="5023" spans="3:3" x14ac:dyDescent="0.3">
      <c r="C5023" s="27"/>
    </row>
    <row r="5024" spans="3:3" x14ac:dyDescent="0.3">
      <c r="C5024" s="27"/>
    </row>
    <row r="5025" spans="3:3" x14ac:dyDescent="0.3">
      <c r="C5025" s="27"/>
    </row>
    <row r="5026" spans="3:3" x14ac:dyDescent="0.3">
      <c r="C5026" s="27"/>
    </row>
    <row r="5027" spans="3:3" x14ac:dyDescent="0.3">
      <c r="C5027" s="27"/>
    </row>
    <row r="5028" spans="3:3" x14ac:dyDescent="0.3">
      <c r="C5028" s="27"/>
    </row>
    <row r="5029" spans="3:3" x14ac:dyDescent="0.3">
      <c r="C5029" s="27"/>
    </row>
    <row r="5030" spans="3:3" x14ac:dyDescent="0.3">
      <c r="C5030" s="27"/>
    </row>
    <row r="5031" spans="3:3" x14ac:dyDescent="0.3">
      <c r="C5031" s="27"/>
    </row>
    <row r="5032" spans="3:3" x14ac:dyDescent="0.3">
      <c r="C5032" s="27"/>
    </row>
    <row r="5033" spans="3:3" x14ac:dyDescent="0.3">
      <c r="C5033" s="27"/>
    </row>
    <row r="5034" spans="3:3" x14ac:dyDescent="0.3">
      <c r="C5034" s="27"/>
    </row>
    <row r="5035" spans="3:3" x14ac:dyDescent="0.3">
      <c r="C5035" s="27"/>
    </row>
    <row r="5036" spans="3:3" x14ac:dyDescent="0.3">
      <c r="C5036" s="27"/>
    </row>
    <row r="5037" spans="3:3" x14ac:dyDescent="0.3">
      <c r="C5037" s="27"/>
    </row>
    <row r="5038" spans="3:3" x14ac:dyDescent="0.3">
      <c r="C5038" s="27"/>
    </row>
    <row r="5039" spans="3:3" x14ac:dyDescent="0.3">
      <c r="C5039" s="27"/>
    </row>
    <row r="5040" spans="3:3" x14ac:dyDescent="0.3">
      <c r="C5040" s="27"/>
    </row>
    <row r="5041" spans="3:3" x14ac:dyDescent="0.3">
      <c r="C5041" s="27"/>
    </row>
    <row r="5042" spans="3:3" x14ac:dyDescent="0.3">
      <c r="C5042" s="27"/>
    </row>
    <row r="5043" spans="3:3" x14ac:dyDescent="0.3">
      <c r="C5043" s="27"/>
    </row>
    <row r="5044" spans="3:3" x14ac:dyDescent="0.3">
      <c r="C5044" s="27"/>
    </row>
    <row r="5045" spans="3:3" x14ac:dyDescent="0.3">
      <c r="C5045" s="27"/>
    </row>
    <row r="5046" spans="3:3" x14ac:dyDescent="0.3">
      <c r="C5046" s="27"/>
    </row>
    <row r="5047" spans="3:3" x14ac:dyDescent="0.3">
      <c r="C5047" s="27"/>
    </row>
    <row r="5048" spans="3:3" x14ac:dyDescent="0.3">
      <c r="C5048" s="27"/>
    </row>
    <row r="5049" spans="3:3" x14ac:dyDescent="0.3">
      <c r="C5049" s="27"/>
    </row>
    <row r="5050" spans="3:3" x14ac:dyDescent="0.3">
      <c r="C5050" s="27"/>
    </row>
    <row r="5051" spans="3:3" x14ac:dyDescent="0.3">
      <c r="C5051" s="27"/>
    </row>
    <row r="5052" spans="3:3" x14ac:dyDescent="0.3">
      <c r="C5052" s="27"/>
    </row>
    <row r="5053" spans="3:3" x14ac:dyDescent="0.3">
      <c r="C5053" s="27"/>
    </row>
    <row r="5054" spans="3:3" x14ac:dyDescent="0.3">
      <c r="C5054" s="27"/>
    </row>
    <row r="5055" spans="3:3" x14ac:dyDescent="0.3">
      <c r="C5055" s="27"/>
    </row>
    <row r="5056" spans="3:3" x14ac:dyDescent="0.3">
      <c r="C5056" s="27"/>
    </row>
    <row r="5057" spans="3:3" x14ac:dyDescent="0.3">
      <c r="C5057" s="27"/>
    </row>
    <row r="5058" spans="3:3" x14ac:dyDescent="0.3">
      <c r="C5058" s="27"/>
    </row>
    <row r="5059" spans="3:3" x14ac:dyDescent="0.3">
      <c r="C5059" s="27"/>
    </row>
    <row r="5060" spans="3:3" x14ac:dyDescent="0.3">
      <c r="C5060" s="27"/>
    </row>
    <row r="5061" spans="3:3" x14ac:dyDescent="0.3">
      <c r="C5061" s="27"/>
    </row>
    <row r="5062" spans="3:3" x14ac:dyDescent="0.3">
      <c r="C5062" s="27"/>
    </row>
    <row r="5063" spans="3:3" x14ac:dyDescent="0.3">
      <c r="C5063" s="27"/>
    </row>
    <row r="5064" spans="3:3" x14ac:dyDescent="0.3">
      <c r="C5064" s="27"/>
    </row>
    <row r="5065" spans="3:3" x14ac:dyDescent="0.3">
      <c r="C5065" s="27"/>
    </row>
    <row r="5066" spans="3:3" x14ac:dyDescent="0.3">
      <c r="C5066" s="27"/>
    </row>
    <row r="5067" spans="3:3" x14ac:dyDescent="0.3">
      <c r="C5067" s="27"/>
    </row>
    <row r="5068" spans="3:3" x14ac:dyDescent="0.3">
      <c r="C5068" s="27"/>
    </row>
    <row r="5069" spans="3:3" x14ac:dyDescent="0.3">
      <c r="C5069" s="27"/>
    </row>
    <row r="5070" spans="3:3" x14ac:dyDescent="0.3">
      <c r="C5070" s="27"/>
    </row>
    <row r="5071" spans="3:3" x14ac:dyDescent="0.3">
      <c r="C5071" s="27"/>
    </row>
    <row r="5072" spans="3:3" x14ac:dyDescent="0.3">
      <c r="C5072" s="27"/>
    </row>
    <row r="5073" spans="3:3" x14ac:dyDescent="0.3">
      <c r="C5073" s="27"/>
    </row>
    <row r="5074" spans="3:3" x14ac:dyDescent="0.3">
      <c r="C5074" s="27"/>
    </row>
    <row r="5075" spans="3:3" x14ac:dyDescent="0.3">
      <c r="C5075" s="27"/>
    </row>
    <row r="5076" spans="3:3" x14ac:dyDescent="0.3">
      <c r="C5076" s="27"/>
    </row>
    <row r="5077" spans="3:3" x14ac:dyDescent="0.3">
      <c r="C5077" s="27"/>
    </row>
    <row r="5078" spans="3:3" x14ac:dyDescent="0.3">
      <c r="C5078" s="27"/>
    </row>
    <row r="5079" spans="3:3" x14ac:dyDescent="0.3">
      <c r="C5079" s="27"/>
    </row>
    <row r="5080" spans="3:3" x14ac:dyDescent="0.3">
      <c r="C5080" s="27"/>
    </row>
    <row r="5081" spans="3:3" x14ac:dyDescent="0.3">
      <c r="C5081" s="27"/>
    </row>
    <row r="5082" spans="3:3" x14ac:dyDescent="0.3">
      <c r="C5082" s="27"/>
    </row>
    <row r="5083" spans="3:3" x14ac:dyDescent="0.3">
      <c r="C5083" s="27"/>
    </row>
    <row r="5084" spans="3:3" x14ac:dyDescent="0.3">
      <c r="C5084" s="27"/>
    </row>
    <row r="5085" spans="3:3" x14ac:dyDescent="0.3">
      <c r="C5085" s="27"/>
    </row>
    <row r="5086" spans="3:3" x14ac:dyDescent="0.3">
      <c r="C5086" s="27"/>
    </row>
    <row r="5087" spans="3:3" x14ac:dyDescent="0.3">
      <c r="C5087" s="27"/>
    </row>
    <row r="5088" spans="3:3" x14ac:dyDescent="0.3">
      <c r="C5088" s="27"/>
    </row>
    <row r="5089" spans="3:3" x14ac:dyDescent="0.3">
      <c r="C5089" s="27"/>
    </row>
    <row r="5090" spans="3:3" x14ac:dyDescent="0.3">
      <c r="C5090" s="27"/>
    </row>
    <row r="5091" spans="3:3" x14ac:dyDescent="0.3">
      <c r="C5091" s="27"/>
    </row>
    <row r="5092" spans="3:3" x14ac:dyDescent="0.3">
      <c r="C5092" s="27"/>
    </row>
    <row r="5093" spans="3:3" x14ac:dyDescent="0.3">
      <c r="C5093" s="27"/>
    </row>
    <row r="5094" spans="3:3" x14ac:dyDescent="0.3">
      <c r="C5094" s="27"/>
    </row>
    <row r="5095" spans="3:3" x14ac:dyDescent="0.3">
      <c r="C5095" s="27"/>
    </row>
    <row r="5096" spans="3:3" x14ac:dyDescent="0.3">
      <c r="C5096" s="27"/>
    </row>
    <row r="5097" spans="3:3" x14ac:dyDescent="0.3">
      <c r="C5097" s="27"/>
    </row>
    <row r="5098" spans="3:3" x14ac:dyDescent="0.3">
      <c r="C5098" s="27"/>
    </row>
    <row r="5099" spans="3:3" x14ac:dyDescent="0.3">
      <c r="C5099" s="27"/>
    </row>
    <row r="5100" spans="3:3" x14ac:dyDescent="0.3">
      <c r="C5100" s="27"/>
    </row>
    <row r="5101" spans="3:3" x14ac:dyDescent="0.3">
      <c r="C5101" s="27"/>
    </row>
    <row r="5102" spans="3:3" x14ac:dyDescent="0.3">
      <c r="C5102" s="27"/>
    </row>
    <row r="5103" spans="3:3" x14ac:dyDescent="0.3">
      <c r="C5103" s="27"/>
    </row>
    <row r="5104" spans="3:3" x14ac:dyDescent="0.3">
      <c r="C5104" s="27"/>
    </row>
    <row r="5105" spans="3:3" x14ac:dyDescent="0.3">
      <c r="C5105" s="27"/>
    </row>
    <row r="5106" spans="3:3" x14ac:dyDescent="0.3">
      <c r="C5106" s="27"/>
    </row>
    <row r="5107" spans="3:3" x14ac:dyDescent="0.3">
      <c r="C5107" s="27"/>
    </row>
    <row r="5108" spans="3:3" x14ac:dyDescent="0.3">
      <c r="C5108" s="27"/>
    </row>
    <row r="5109" spans="3:3" x14ac:dyDescent="0.3">
      <c r="C5109" s="27"/>
    </row>
    <row r="5110" spans="3:3" x14ac:dyDescent="0.3">
      <c r="C5110" s="27"/>
    </row>
    <row r="5111" spans="3:3" x14ac:dyDescent="0.3">
      <c r="C5111" s="27"/>
    </row>
    <row r="5112" spans="3:3" x14ac:dyDescent="0.3">
      <c r="C5112" s="27"/>
    </row>
    <row r="5113" spans="3:3" x14ac:dyDescent="0.3">
      <c r="C5113" s="27"/>
    </row>
    <row r="5114" spans="3:3" x14ac:dyDescent="0.3">
      <c r="C5114" s="27"/>
    </row>
    <row r="5115" spans="3:3" x14ac:dyDescent="0.3">
      <c r="C5115" s="27"/>
    </row>
    <row r="5116" spans="3:3" x14ac:dyDescent="0.3">
      <c r="C5116" s="27"/>
    </row>
    <row r="5117" spans="3:3" x14ac:dyDescent="0.3">
      <c r="C5117" s="27"/>
    </row>
    <row r="5118" spans="3:3" x14ac:dyDescent="0.3">
      <c r="C5118" s="27"/>
    </row>
    <row r="5119" spans="3:3" x14ac:dyDescent="0.3">
      <c r="C5119" s="27"/>
    </row>
    <row r="5120" spans="3:3" x14ac:dyDescent="0.3">
      <c r="C5120" s="27"/>
    </row>
    <row r="5121" spans="3:3" x14ac:dyDescent="0.3">
      <c r="C5121" s="27"/>
    </row>
    <row r="5122" spans="3:3" x14ac:dyDescent="0.3">
      <c r="C5122" s="27"/>
    </row>
    <row r="5123" spans="3:3" x14ac:dyDescent="0.3">
      <c r="C5123" s="27"/>
    </row>
    <row r="5124" spans="3:3" x14ac:dyDescent="0.3">
      <c r="C5124" s="27"/>
    </row>
    <row r="5125" spans="3:3" x14ac:dyDescent="0.3">
      <c r="C5125" s="27"/>
    </row>
    <row r="5126" spans="3:3" x14ac:dyDescent="0.3">
      <c r="C5126" s="27"/>
    </row>
    <row r="5127" spans="3:3" x14ac:dyDescent="0.3">
      <c r="C5127" s="27"/>
    </row>
    <row r="5128" spans="3:3" x14ac:dyDescent="0.3">
      <c r="C5128" s="27"/>
    </row>
    <row r="5129" spans="3:3" x14ac:dyDescent="0.3">
      <c r="C5129" s="27"/>
    </row>
    <row r="5130" spans="3:3" x14ac:dyDescent="0.3">
      <c r="C5130" s="27"/>
    </row>
    <row r="5131" spans="3:3" x14ac:dyDescent="0.3">
      <c r="C5131" s="27"/>
    </row>
    <row r="5132" spans="3:3" x14ac:dyDescent="0.3">
      <c r="C5132" s="27"/>
    </row>
    <row r="5133" spans="3:3" x14ac:dyDescent="0.3">
      <c r="C5133" s="27"/>
    </row>
    <row r="5134" spans="3:3" x14ac:dyDescent="0.3">
      <c r="C5134" s="27"/>
    </row>
    <row r="5135" spans="3:3" x14ac:dyDescent="0.3">
      <c r="C5135" s="27"/>
    </row>
    <row r="5136" spans="3:3" x14ac:dyDescent="0.3">
      <c r="C5136" s="27"/>
    </row>
    <row r="5137" spans="3:3" x14ac:dyDescent="0.3">
      <c r="C5137" s="27"/>
    </row>
    <row r="5138" spans="3:3" x14ac:dyDescent="0.3">
      <c r="C5138" s="27"/>
    </row>
    <row r="5139" spans="3:3" x14ac:dyDescent="0.3">
      <c r="C5139" s="27"/>
    </row>
    <row r="5140" spans="3:3" x14ac:dyDescent="0.3">
      <c r="C5140" s="27"/>
    </row>
    <row r="5141" spans="3:3" x14ac:dyDescent="0.3">
      <c r="C5141" s="27"/>
    </row>
    <row r="5142" spans="3:3" x14ac:dyDescent="0.3">
      <c r="C5142" s="27"/>
    </row>
    <row r="5143" spans="3:3" x14ac:dyDescent="0.3">
      <c r="C5143" s="27"/>
    </row>
    <row r="5144" spans="3:3" x14ac:dyDescent="0.3">
      <c r="C5144" s="27"/>
    </row>
    <row r="5145" spans="3:3" x14ac:dyDescent="0.3">
      <c r="C5145" s="27"/>
    </row>
    <row r="5146" spans="3:3" x14ac:dyDescent="0.3">
      <c r="C5146" s="27"/>
    </row>
    <row r="5147" spans="3:3" x14ac:dyDescent="0.3">
      <c r="C5147" s="27"/>
    </row>
    <row r="5148" spans="3:3" x14ac:dyDescent="0.3">
      <c r="C5148" s="27"/>
    </row>
    <row r="5149" spans="3:3" x14ac:dyDescent="0.3">
      <c r="C5149" s="27"/>
    </row>
    <row r="5150" spans="3:3" x14ac:dyDescent="0.3">
      <c r="C5150" s="27"/>
    </row>
    <row r="5151" spans="3:3" x14ac:dyDescent="0.3">
      <c r="C5151" s="27"/>
    </row>
    <row r="5152" spans="3:3" x14ac:dyDescent="0.3">
      <c r="C5152" s="27"/>
    </row>
    <row r="5153" spans="3:3" x14ac:dyDescent="0.3">
      <c r="C5153" s="27"/>
    </row>
    <row r="5154" spans="3:3" x14ac:dyDescent="0.3">
      <c r="C5154" s="27"/>
    </row>
    <row r="5155" spans="3:3" x14ac:dyDescent="0.3">
      <c r="C5155" s="27"/>
    </row>
    <row r="5156" spans="3:3" x14ac:dyDescent="0.3">
      <c r="C5156" s="27"/>
    </row>
    <row r="5157" spans="3:3" x14ac:dyDescent="0.3">
      <c r="C5157" s="27"/>
    </row>
    <row r="5158" spans="3:3" x14ac:dyDescent="0.3">
      <c r="C5158" s="27"/>
    </row>
    <row r="5159" spans="3:3" x14ac:dyDescent="0.3">
      <c r="C5159" s="27"/>
    </row>
    <row r="5160" spans="3:3" x14ac:dyDescent="0.3">
      <c r="C5160" s="27"/>
    </row>
    <row r="5161" spans="3:3" x14ac:dyDescent="0.3">
      <c r="C5161" s="27"/>
    </row>
    <row r="5162" spans="3:3" x14ac:dyDescent="0.3">
      <c r="C5162" s="27"/>
    </row>
    <row r="5163" spans="3:3" x14ac:dyDescent="0.3">
      <c r="C5163" s="27"/>
    </row>
    <row r="5164" spans="3:3" x14ac:dyDescent="0.3">
      <c r="C5164" s="27"/>
    </row>
    <row r="5165" spans="3:3" x14ac:dyDescent="0.3">
      <c r="C5165" s="27"/>
    </row>
    <row r="5166" spans="3:3" x14ac:dyDescent="0.3">
      <c r="C5166" s="27"/>
    </row>
    <row r="5167" spans="3:3" x14ac:dyDescent="0.3">
      <c r="C5167" s="27"/>
    </row>
    <row r="5168" spans="3:3" x14ac:dyDescent="0.3">
      <c r="C5168" s="27"/>
    </row>
    <row r="5169" spans="3:3" x14ac:dyDescent="0.3">
      <c r="C5169" s="27"/>
    </row>
    <row r="5170" spans="3:3" x14ac:dyDescent="0.3">
      <c r="C5170" s="27"/>
    </row>
    <row r="5171" spans="3:3" x14ac:dyDescent="0.3">
      <c r="C5171" s="27"/>
    </row>
    <row r="5172" spans="3:3" x14ac:dyDescent="0.3">
      <c r="C5172" s="27"/>
    </row>
    <row r="5173" spans="3:3" x14ac:dyDescent="0.3">
      <c r="C5173" s="27"/>
    </row>
    <row r="5174" spans="3:3" x14ac:dyDescent="0.3">
      <c r="C5174" s="27"/>
    </row>
    <row r="5175" spans="3:3" x14ac:dyDescent="0.3">
      <c r="C5175" s="27"/>
    </row>
    <row r="5176" spans="3:3" x14ac:dyDescent="0.3">
      <c r="C5176" s="27"/>
    </row>
    <row r="5177" spans="3:3" x14ac:dyDescent="0.3">
      <c r="C5177" s="27"/>
    </row>
    <row r="5178" spans="3:3" x14ac:dyDescent="0.3">
      <c r="C5178" s="27"/>
    </row>
    <row r="5179" spans="3:3" x14ac:dyDescent="0.3">
      <c r="C5179" s="27"/>
    </row>
    <row r="5180" spans="3:3" x14ac:dyDescent="0.3">
      <c r="C5180" s="27"/>
    </row>
    <row r="5181" spans="3:3" x14ac:dyDescent="0.3">
      <c r="C5181" s="27"/>
    </row>
    <row r="5182" spans="3:3" x14ac:dyDescent="0.3">
      <c r="C5182" s="27"/>
    </row>
    <row r="5183" spans="3:3" x14ac:dyDescent="0.3">
      <c r="C5183" s="27"/>
    </row>
    <row r="5184" spans="3:3" x14ac:dyDescent="0.3">
      <c r="C5184" s="27"/>
    </row>
    <row r="5185" spans="3:3" x14ac:dyDescent="0.3">
      <c r="C5185" s="27"/>
    </row>
    <row r="5186" spans="3:3" x14ac:dyDescent="0.3">
      <c r="C5186" s="27"/>
    </row>
    <row r="5187" spans="3:3" x14ac:dyDescent="0.3">
      <c r="C5187" s="27"/>
    </row>
    <row r="5188" spans="3:3" x14ac:dyDescent="0.3">
      <c r="C5188" s="27"/>
    </row>
    <row r="5189" spans="3:3" x14ac:dyDescent="0.3">
      <c r="C5189" s="27"/>
    </row>
    <row r="5190" spans="3:3" x14ac:dyDescent="0.3">
      <c r="C5190" s="27"/>
    </row>
    <row r="5191" spans="3:3" x14ac:dyDescent="0.3">
      <c r="C5191" s="27"/>
    </row>
    <row r="5192" spans="3:3" x14ac:dyDescent="0.3">
      <c r="C5192" s="27"/>
    </row>
    <row r="5193" spans="3:3" x14ac:dyDescent="0.3">
      <c r="C5193" s="27"/>
    </row>
    <row r="5194" spans="3:3" x14ac:dyDescent="0.3">
      <c r="C5194" s="27"/>
    </row>
    <row r="5195" spans="3:3" x14ac:dyDescent="0.3">
      <c r="C5195" s="27"/>
    </row>
    <row r="5196" spans="3:3" x14ac:dyDescent="0.3">
      <c r="C5196" s="27"/>
    </row>
    <row r="5197" spans="3:3" x14ac:dyDescent="0.3">
      <c r="C5197" s="27"/>
    </row>
    <row r="5198" spans="3:3" x14ac:dyDescent="0.3">
      <c r="C5198" s="27"/>
    </row>
    <row r="5199" spans="3:3" x14ac:dyDescent="0.3">
      <c r="C5199" s="27"/>
    </row>
    <row r="5200" spans="3:3" x14ac:dyDescent="0.3">
      <c r="C5200" s="27"/>
    </row>
    <row r="5201" spans="3:3" x14ac:dyDescent="0.3">
      <c r="C5201" s="27"/>
    </row>
    <row r="5202" spans="3:3" x14ac:dyDescent="0.3">
      <c r="C5202" s="27"/>
    </row>
    <row r="5203" spans="3:3" x14ac:dyDescent="0.3">
      <c r="C5203" s="27"/>
    </row>
    <row r="5204" spans="3:3" x14ac:dyDescent="0.3">
      <c r="C5204" s="27"/>
    </row>
    <row r="5205" spans="3:3" x14ac:dyDescent="0.3">
      <c r="C5205" s="27"/>
    </row>
    <row r="5206" spans="3:3" x14ac:dyDescent="0.3">
      <c r="C5206" s="27"/>
    </row>
    <row r="5207" spans="3:3" x14ac:dyDescent="0.3">
      <c r="C5207" s="27"/>
    </row>
    <row r="5208" spans="3:3" x14ac:dyDescent="0.3">
      <c r="C5208" s="27"/>
    </row>
    <row r="5209" spans="3:3" x14ac:dyDescent="0.3">
      <c r="C5209" s="27"/>
    </row>
    <row r="5210" spans="3:3" x14ac:dyDescent="0.3">
      <c r="C5210" s="27"/>
    </row>
    <row r="5211" spans="3:3" x14ac:dyDescent="0.3">
      <c r="C5211" s="27"/>
    </row>
    <row r="5212" spans="3:3" x14ac:dyDescent="0.3">
      <c r="C5212" s="27"/>
    </row>
    <row r="5213" spans="3:3" x14ac:dyDescent="0.3">
      <c r="C5213" s="27"/>
    </row>
    <row r="5214" spans="3:3" x14ac:dyDescent="0.3">
      <c r="C5214" s="27"/>
    </row>
    <row r="5215" spans="3:3" x14ac:dyDescent="0.3">
      <c r="C5215" s="27"/>
    </row>
    <row r="5216" spans="3:3" x14ac:dyDescent="0.3">
      <c r="C5216" s="27"/>
    </row>
    <row r="5217" spans="3:3" x14ac:dyDescent="0.3">
      <c r="C5217" s="27"/>
    </row>
    <row r="5218" spans="3:3" x14ac:dyDescent="0.3">
      <c r="C5218" s="27"/>
    </row>
    <row r="5219" spans="3:3" x14ac:dyDescent="0.3">
      <c r="C5219" s="27"/>
    </row>
    <row r="5220" spans="3:3" x14ac:dyDescent="0.3">
      <c r="C5220" s="27"/>
    </row>
    <row r="5221" spans="3:3" x14ac:dyDescent="0.3">
      <c r="C5221" s="27"/>
    </row>
    <row r="5222" spans="3:3" x14ac:dyDescent="0.3">
      <c r="C5222" s="27"/>
    </row>
    <row r="5223" spans="3:3" x14ac:dyDescent="0.3">
      <c r="C5223" s="27"/>
    </row>
    <row r="5224" spans="3:3" x14ac:dyDescent="0.3">
      <c r="C5224" s="27"/>
    </row>
    <row r="5225" spans="3:3" x14ac:dyDescent="0.3">
      <c r="C5225" s="27"/>
    </row>
    <row r="5226" spans="3:3" x14ac:dyDescent="0.3">
      <c r="C5226" s="27"/>
    </row>
    <row r="5227" spans="3:3" x14ac:dyDescent="0.3">
      <c r="C5227" s="27"/>
    </row>
    <row r="5228" spans="3:3" x14ac:dyDescent="0.3">
      <c r="C5228" s="27"/>
    </row>
    <row r="5229" spans="3:3" x14ac:dyDescent="0.3">
      <c r="C5229" s="27"/>
    </row>
    <row r="5230" spans="3:3" x14ac:dyDescent="0.3">
      <c r="C5230" s="27"/>
    </row>
    <row r="5231" spans="3:3" x14ac:dyDescent="0.3">
      <c r="C5231" s="27"/>
    </row>
    <row r="5232" spans="3:3" x14ac:dyDescent="0.3">
      <c r="C5232" s="27"/>
    </row>
    <row r="5233" spans="3:3" x14ac:dyDescent="0.3">
      <c r="C5233" s="27"/>
    </row>
    <row r="5234" spans="3:3" x14ac:dyDescent="0.3">
      <c r="C5234" s="27"/>
    </row>
    <row r="5235" spans="3:3" x14ac:dyDescent="0.3">
      <c r="C5235" s="27"/>
    </row>
    <row r="5236" spans="3:3" x14ac:dyDescent="0.3">
      <c r="C5236" s="27"/>
    </row>
    <row r="5237" spans="3:3" x14ac:dyDescent="0.3">
      <c r="C5237" s="27"/>
    </row>
    <row r="5238" spans="3:3" x14ac:dyDescent="0.3">
      <c r="C5238" s="27"/>
    </row>
    <row r="5239" spans="3:3" x14ac:dyDescent="0.3">
      <c r="C5239" s="27"/>
    </row>
    <row r="5240" spans="3:3" x14ac:dyDescent="0.3">
      <c r="C5240" s="27"/>
    </row>
    <row r="5241" spans="3:3" x14ac:dyDescent="0.3">
      <c r="C5241" s="27"/>
    </row>
    <row r="5242" spans="3:3" x14ac:dyDescent="0.3">
      <c r="C5242" s="27"/>
    </row>
    <row r="5243" spans="3:3" x14ac:dyDescent="0.3">
      <c r="C5243" s="27"/>
    </row>
    <row r="5244" spans="3:3" x14ac:dyDescent="0.3">
      <c r="C5244" s="27"/>
    </row>
    <row r="5245" spans="3:3" x14ac:dyDescent="0.3">
      <c r="C5245" s="27"/>
    </row>
    <row r="5246" spans="3:3" x14ac:dyDescent="0.3">
      <c r="C5246" s="27"/>
    </row>
    <row r="5247" spans="3:3" x14ac:dyDescent="0.3">
      <c r="C5247" s="27"/>
    </row>
    <row r="5248" spans="3:3" x14ac:dyDescent="0.3">
      <c r="C5248" s="27"/>
    </row>
    <row r="5249" spans="3:3" x14ac:dyDescent="0.3">
      <c r="C5249" s="27"/>
    </row>
    <row r="5250" spans="3:3" x14ac:dyDescent="0.3">
      <c r="C5250" s="27"/>
    </row>
    <row r="5251" spans="3:3" x14ac:dyDescent="0.3">
      <c r="C5251" s="27"/>
    </row>
    <row r="5252" spans="3:3" x14ac:dyDescent="0.3">
      <c r="C5252" s="27"/>
    </row>
    <row r="5253" spans="3:3" x14ac:dyDescent="0.3">
      <c r="C5253" s="27"/>
    </row>
    <row r="5254" spans="3:3" x14ac:dyDescent="0.3">
      <c r="C5254" s="27"/>
    </row>
    <row r="5255" spans="3:3" x14ac:dyDescent="0.3">
      <c r="C5255" s="27"/>
    </row>
    <row r="5256" spans="3:3" x14ac:dyDescent="0.3">
      <c r="C5256" s="27"/>
    </row>
    <row r="5257" spans="3:3" x14ac:dyDescent="0.3">
      <c r="C5257" s="27"/>
    </row>
    <row r="5258" spans="3:3" x14ac:dyDescent="0.3">
      <c r="C5258" s="27"/>
    </row>
    <row r="5259" spans="3:3" x14ac:dyDescent="0.3">
      <c r="C5259" s="27"/>
    </row>
    <row r="5260" spans="3:3" x14ac:dyDescent="0.3">
      <c r="C5260" s="27"/>
    </row>
    <row r="5261" spans="3:3" x14ac:dyDescent="0.3">
      <c r="C5261" s="27"/>
    </row>
    <row r="5262" spans="3:3" x14ac:dyDescent="0.3">
      <c r="C5262" s="27"/>
    </row>
    <row r="5263" spans="3:3" x14ac:dyDescent="0.3">
      <c r="C5263" s="27"/>
    </row>
    <row r="5264" spans="3:3" x14ac:dyDescent="0.3">
      <c r="C5264" s="27"/>
    </row>
    <row r="5265" spans="3:3" x14ac:dyDescent="0.3">
      <c r="C5265" s="27"/>
    </row>
    <row r="5266" spans="3:3" x14ac:dyDescent="0.3">
      <c r="C5266" s="27"/>
    </row>
    <row r="5267" spans="3:3" x14ac:dyDescent="0.3">
      <c r="C5267" s="27"/>
    </row>
    <row r="5268" spans="3:3" x14ac:dyDescent="0.3">
      <c r="C5268" s="27"/>
    </row>
    <row r="5269" spans="3:3" x14ac:dyDescent="0.3">
      <c r="C5269" s="27"/>
    </row>
    <row r="5270" spans="3:3" x14ac:dyDescent="0.3">
      <c r="C5270" s="27"/>
    </row>
    <row r="5271" spans="3:3" x14ac:dyDescent="0.3">
      <c r="C5271" s="27"/>
    </row>
    <row r="5272" spans="3:3" x14ac:dyDescent="0.3">
      <c r="C5272" s="27"/>
    </row>
    <row r="5273" spans="3:3" x14ac:dyDescent="0.3">
      <c r="C5273" s="27"/>
    </row>
    <row r="5274" spans="3:3" x14ac:dyDescent="0.3">
      <c r="C5274" s="27"/>
    </row>
    <row r="5275" spans="3:3" x14ac:dyDescent="0.3">
      <c r="C5275" s="27"/>
    </row>
    <row r="5276" spans="3:3" x14ac:dyDescent="0.3">
      <c r="C5276" s="27"/>
    </row>
    <row r="5277" spans="3:3" x14ac:dyDescent="0.3">
      <c r="C5277" s="27"/>
    </row>
    <row r="5278" spans="3:3" x14ac:dyDescent="0.3">
      <c r="C5278" s="27"/>
    </row>
    <row r="5279" spans="3:3" x14ac:dyDescent="0.3">
      <c r="C5279" s="27"/>
    </row>
    <row r="5280" spans="3:3" x14ac:dyDescent="0.3">
      <c r="C5280" s="27"/>
    </row>
    <row r="5281" spans="3:3" x14ac:dyDescent="0.3">
      <c r="C5281" s="27"/>
    </row>
    <row r="5282" spans="3:3" x14ac:dyDescent="0.3">
      <c r="C5282" s="27"/>
    </row>
    <row r="5283" spans="3:3" x14ac:dyDescent="0.3">
      <c r="C5283" s="27"/>
    </row>
    <row r="5284" spans="3:3" x14ac:dyDescent="0.3">
      <c r="C5284" s="27"/>
    </row>
    <row r="5285" spans="3:3" x14ac:dyDescent="0.3">
      <c r="C5285" s="27"/>
    </row>
    <row r="5286" spans="3:3" x14ac:dyDescent="0.3">
      <c r="C5286" s="27"/>
    </row>
    <row r="5287" spans="3:3" x14ac:dyDescent="0.3">
      <c r="C5287" s="27"/>
    </row>
    <row r="5288" spans="3:3" x14ac:dyDescent="0.3">
      <c r="C5288" s="27"/>
    </row>
    <row r="5289" spans="3:3" x14ac:dyDescent="0.3">
      <c r="C5289" s="27"/>
    </row>
    <row r="5290" spans="3:3" x14ac:dyDescent="0.3">
      <c r="C5290" s="27"/>
    </row>
    <row r="5291" spans="3:3" x14ac:dyDescent="0.3">
      <c r="C5291" s="27"/>
    </row>
    <row r="5292" spans="3:3" x14ac:dyDescent="0.3">
      <c r="C5292" s="27"/>
    </row>
    <row r="5293" spans="3:3" x14ac:dyDescent="0.3">
      <c r="C5293" s="27"/>
    </row>
    <row r="5294" spans="3:3" x14ac:dyDescent="0.3">
      <c r="C5294" s="27"/>
    </row>
    <row r="5295" spans="3:3" x14ac:dyDescent="0.3">
      <c r="C5295" s="27"/>
    </row>
    <row r="5296" spans="3:3" x14ac:dyDescent="0.3">
      <c r="C5296" s="27"/>
    </row>
    <row r="5297" spans="3:3" x14ac:dyDescent="0.3">
      <c r="C5297" s="27"/>
    </row>
    <row r="5298" spans="3:3" x14ac:dyDescent="0.3">
      <c r="C5298" s="27"/>
    </row>
    <row r="5299" spans="3:3" x14ac:dyDescent="0.3">
      <c r="C5299" s="27"/>
    </row>
    <row r="5300" spans="3:3" x14ac:dyDescent="0.3">
      <c r="C5300" s="27"/>
    </row>
    <row r="5301" spans="3:3" x14ac:dyDescent="0.3">
      <c r="C5301" s="27"/>
    </row>
    <row r="5302" spans="3:3" x14ac:dyDescent="0.3">
      <c r="C5302" s="27"/>
    </row>
    <row r="5303" spans="3:3" x14ac:dyDescent="0.3">
      <c r="C5303" s="27"/>
    </row>
    <row r="5304" spans="3:3" x14ac:dyDescent="0.3">
      <c r="C5304" s="27"/>
    </row>
    <row r="5305" spans="3:3" x14ac:dyDescent="0.3">
      <c r="C5305" s="27"/>
    </row>
    <row r="5306" spans="3:3" x14ac:dyDescent="0.3">
      <c r="C5306" s="27"/>
    </row>
    <row r="5307" spans="3:3" x14ac:dyDescent="0.3">
      <c r="C5307" s="27"/>
    </row>
    <row r="5308" spans="3:3" x14ac:dyDescent="0.3">
      <c r="C5308" s="27"/>
    </row>
    <row r="5309" spans="3:3" x14ac:dyDescent="0.3">
      <c r="C5309" s="27"/>
    </row>
    <row r="5310" spans="3:3" x14ac:dyDescent="0.3">
      <c r="C5310" s="27"/>
    </row>
    <row r="5311" spans="3:3" x14ac:dyDescent="0.3">
      <c r="C5311" s="27"/>
    </row>
    <row r="5312" spans="3:3" x14ac:dyDescent="0.3">
      <c r="C5312" s="27"/>
    </row>
    <row r="5313" spans="3:3" x14ac:dyDescent="0.3">
      <c r="C5313" s="27"/>
    </row>
    <row r="5314" spans="3:3" x14ac:dyDescent="0.3">
      <c r="C5314" s="27"/>
    </row>
    <row r="5315" spans="3:3" x14ac:dyDescent="0.3">
      <c r="C5315" s="27"/>
    </row>
    <row r="5316" spans="3:3" x14ac:dyDescent="0.3">
      <c r="C5316" s="27"/>
    </row>
    <row r="5317" spans="3:3" x14ac:dyDescent="0.3">
      <c r="C5317" s="27"/>
    </row>
    <row r="5318" spans="3:3" x14ac:dyDescent="0.3">
      <c r="C5318" s="27"/>
    </row>
    <row r="5319" spans="3:3" x14ac:dyDescent="0.3">
      <c r="C5319" s="27"/>
    </row>
    <row r="5320" spans="3:3" x14ac:dyDescent="0.3">
      <c r="C5320" s="27"/>
    </row>
    <row r="5321" spans="3:3" x14ac:dyDescent="0.3">
      <c r="C5321" s="27"/>
    </row>
    <row r="5322" spans="3:3" x14ac:dyDescent="0.3">
      <c r="C5322" s="27"/>
    </row>
    <row r="5323" spans="3:3" x14ac:dyDescent="0.3">
      <c r="C5323" s="27"/>
    </row>
    <row r="5324" spans="3:3" x14ac:dyDescent="0.3">
      <c r="C5324" s="27"/>
    </row>
    <row r="5325" spans="3:3" x14ac:dyDescent="0.3">
      <c r="C5325" s="27"/>
    </row>
    <row r="5326" spans="3:3" x14ac:dyDescent="0.3">
      <c r="C5326" s="27"/>
    </row>
    <row r="5327" spans="3:3" x14ac:dyDescent="0.3">
      <c r="C5327" s="27"/>
    </row>
    <row r="5328" spans="3:3" x14ac:dyDescent="0.3">
      <c r="C5328" s="27"/>
    </row>
    <row r="5329" spans="3:3" x14ac:dyDescent="0.3">
      <c r="C5329" s="27"/>
    </row>
    <row r="5330" spans="3:3" x14ac:dyDescent="0.3">
      <c r="C5330" s="27"/>
    </row>
    <row r="5331" spans="3:3" x14ac:dyDescent="0.3">
      <c r="C5331" s="27"/>
    </row>
    <row r="5332" spans="3:3" x14ac:dyDescent="0.3">
      <c r="C5332" s="27"/>
    </row>
    <row r="5333" spans="3:3" x14ac:dyDescent="0.3">
      <c r="C5333" s="27"/>
    </row>
    <row r="5334" spans="3:3" x14ac:dyDescent="0.3">
      <c r="C5334" s="27"/>
    </row>
    <row r="5335" spans="3:3" x14ac:dyDescent="0.3">
      <c r="C5335" s="27"/>
    </row>
    <row r="5336" spans="3:3" x14ac:dyDescent="0.3">
      <c r="C5336" s="27"/>
    </row>
    <row r="5337" spans="3:3" x14ac:dyDescent="0.3">
      <c r="C5337" s="27"/>
    </row>
    <row r="5338" spans="3:3" x14ac:dyDescent="0.3">
      <c r="C5338" s="27"/>
    </row>
    <row r="5339" spans="3:3" x14ac:dyDescent="0.3">
      <c r="C5339" s="27"/>
    </row>
    <row r="5340" spans="3:3" x14ac:dyDescent="0.3">
      <c r="C5340" s="27"/>
    </row>
    <row r="5341" spans="3:3" x14ac:dyDescent="0.3">
      <c r="C5341" s="27"/>
    </row>
    <row r="5342" spans="3:3" x14ac:dyDescent="0.3">
      <c r="C5342" s="27"/>
    </row>
    <row r="5343" spans="3:3" x14ac:dyDescent="0.3">
      <c r="C5343" s="27"/>
    </row>
    <row r="5344" spans="3:3" x14ac:dyDescent="0.3">
      <c r="C5344" s="27"/>
    </row>
    <row r="5345" spans="3:3" x14ac:dyDescent="0.3">
      <c r="C5345" s="27"/>
    </row>
    <row r="5346" spans="3:3" x14ac:dyDescent="0.3">
      <c r="C5346" s="27"/>
    </row>
    <row r="5347" spans="3:3" x14ac:dyDescent="0.3">
      <c r="C5347" s="27"/>
    </row>
    <row r="5348" spans="3:3" x14ac:dyDescent="0.3">
      <c r="C5348" s="27"/>
    </row>
    <row r="5349" spans="3:3" x14ac:dyDescent="0.3">
      <c r="C5349" s="27"/>
    </row>
    <row r="5350" spans="3:3" x14ac:dyDescent="0.3">
      <c r="C5350" s="27"/>
    </row>
    <row r="5351" spans="3:3" x14ac:dyDescent="0.3">
      <c r="C5351" s="27"/>
    </row>
    <row r="5352" spans="3:3" x14ac:dyDescent="0.3">
      <c r="C5352" s="27"/>
    </row>
    <row r="5353" spans="3:3" x14ac:dyDescent="0.3">
      <c r="C5353" s="27"/>
    </row>
    <row r="5354" spans="3:3" x14ac:dyDescent="0.3">
      <c r="C5354" s="27"/>
    </row>
    <row r="5355" spans="3:3" x14ac:dyDescent="0.3">
      <c r="C5355" s="27"/>
    </row>
    <row r="5356" spans="3:3" x14ac:dyDescent="0.3">
      <c r="C5356" s="27"/>
    </row>
    <row r="5357" spans="3:3" x14ac:dyDescent="0.3">
      <c r="C5357" s="27"/>
    </row>
    <row r="5358" spans="3:3" x14ac:dyDescent="0.3">
      <c r="C5358" s="27"/>
    </row>
    <row r="5359" spans="3:3" x14ac:dyDescent="0.3">
      <c r="C5359" s="27"/>
    </row>
    <row r="5360" spans="3:3" x14ac:dyDescent="0.3">
      <c r="C5360" s="27"/>
    </row>
    <row r="5361" spans="3:3" x14ac:dyDescent="0.3">
      <c r="C5361" s="27"/>
    </row>
    <row r="5362" spans="3:3" x14ac:dyDescent="0.3">
      <c r="C5362" s="27"/>
    </row>
    <row r="5363" spans="3:3" x14ac:dyDescent="0.3">
      <c r="C5363" s="27"/>
    </row>
    <row r="5364" spans="3:3" x14ac:dyDescent="0.3">
      <c r="C5364" s="27"/>
    </row>
    <row r="5365" spans="3:3" x14ac:dyDescent="0.3">
      <c r="C5365" s="27"/>
    </row>
    <row r="5366" spans="3:3" x14ac:dyDescent="0.3">
      <c r="C5366" s="27"/>
    </row>
    <row r="5367" spans="3:3" x14ac:dyDescent="0.3">
      <c r="C5367" s="27"/>
    </row>
    <row r="5368" spans="3:3" x14ac:dyDescent="0.3">
      <c r="C5368" s="27"/>
    </row>
    <row r="5369" spans="3:3" x14ac:dyDescent="0.3">
      <c r="C5369" s="27"/>
    </row>
    <row r="5370" spans="3:3" x14ac:dyDescent="0.3">
      <c r="C5370" s="27"/>
    </row>
    <row r="5371" spans="3:3" x14ac:dyDescent="0.3">
      <c r="C5371" s="27"/>
    </row>
    <row r="5372" spans="3:3" x14ac:dyDescent="0.3">
      <c r="C5372" s="27"/>
    </row>
    <row r="5373" spans="3:3" x14ac:dyDescent="0.3">
      <c r="C5373" s="27"/>
    </row>
    <row r="5374" spans="3:3" x14ac:dyDescent="0.3">
      <c r="C5374" s="27"/>
    </row>
    <row r="5375" spans="3:3" x14ac:dyDescent="0.3">
      <c r="C5375" s="27"/>
    </row>
    <row r="5376" spans="3:3" x14ac:dyDescent="0.3">
      <c r="C5376" s="27"/>
    </row>
    <row r="5377" spans="3:3" x14ac:dyDescent="0.3">
      <c r="C5377" s="27"/>
    </row>
    <row r="5378" spans="3:3" x14ac:dyDescent="0.3">
      <c r="C5378" s="27"/>
    </row>
    <row r="5379" spans="3:3" x14ac:dyDescent="0.3">
      <c r="C5379" s="27"/>
    </row>
    <row r="5380" spans="3:3" x14ac:dyDescent="0.3">
      <c r="C5380" s="27"/>
    </row>
    <row r="5381" spans="3:3" x14ac:dyDescent="0.3">
      <c r="C5381" s="27"/>
    </row>
    <row r="5382" spans="3:3" x14ac:dyDescent="0.3">
      <c r="C5382" s="27"/>
    </row>
    <row r="5383" spans="3:3" x14ac:dyDescent="0.3">
      <c r="C5383" s="27"/>
    </row>
    <row r="5384" spans="3:3" x14ac:dyDescent="0.3">
      <c r="C5384" s="27"/>
    </row>
    <row r="5385" spans="3:3" x14ac:dyDescent="0.3">
      <c r="C5385" s="27"/>
    </row>
    <row r="5386" spans="3:3" x14ac:dyDescent="0.3">
      <c r="C5386" s="27"/>
    </row>
    <row r="5387" spans="3:3" x14ac:dyDescent="0.3">
      <c r="C5387" s="27"/>
    </row>
    <row r="5388" spans="3:3" x14ac:dyDescent="0.3">
      <c r="C5388" s="27"/>
    </row>
    <row r="5389" spans="3:3" x14ac:dyDescent="0.3">
      <c r="C5389" s="27"/>
    </row>
    <row r="5390" spans="3:3" x14ac:dyDescent="0.3">
      <c r="C5390" s="27"/>
    </row>
    <row r="5391" spans="3:3" x14ac:dyDescent="0.3">
      <c r="C5391" s="27"/>
    </row>
    <row r="5392" spans="3:3" x14ac:dyDescent="0.3">
      <c r="C5392" s="27"/>
    </row>
    <row r="5393" spans="3:3" x14ac:dyDescent="0.3">
      <c r="C5393" s="27"/>
    </row>
    <row r="5394" spans="3:3" x14ac:dyDescent="0.3">
      <c r="C5394" s="27"/>
    </row>
    <row r="5395" spans="3:3" x14ac:dyDescent="0.3">
      <c r="C5395" s="27"/>
    </row>
    <row r="5396" spans="3:3" x14ac:dyDescent="0.3">
      <c r="C5396" s="27"/>
    </row>
    <row r="5397" spans="3:3" x14ac:dyDescent="0.3">
      <c r="C5397" s="27"/>
    </row>
    <row r="5398" spans="3:3" x14ac:dyDescent="0.3">
      <c r="C5398" s="27"/>
    </row>
    <row r="5399" spans="3:3" x14ac:dyDescent="0.3">
      <c r="C5399" s="27"/>
    </row>
    <row r="5400" spans="3:3" x14ac:dyDescent="0.3">
      <c r="C5400" s="27"/>
    </row>
    <row r="5401" spans="3:3" x14ac:dyDescent="0.3">
      <c r="C5401" s="27"/>
    </row>
    <row r="5402" spans="3:3" x14ac:dyDescent="0.3">
      <c r="C5402" s="27"/>
    </row>
    <row r="5403" spans="3:3" x14ac:dyDescent="0.3">
      <c r="C5403" s="27"/>
    </row>
    <row r="5404" spans="3:3" x14ac:dyDescent="0.3">
      <c r="C5404" s="27"/>
    </row>
    <row r="5405" spans="3:3" x14ac:dyDescent="0.3">
      <c r="C5405" s="27"/>
    </row>
    <row r="5406" spans="3:3" x14ac:dyDescent="0.3">
      <c r="C5406" s="27"/>
    </row>
    <row r="5407" spans="3:3" x14ac:dyDescent="0.3">
      <c r="C5407" s="27"/>
    </row>
    <row r="5408" spans="3:3" x14ac:dyDescent="0.3">
      <c r="C5408" s="27"/>
    </row>
    <row r="5409" spans="3:3" x14ac:dyDescent="0.3">
      <c r="C5409" s="27"/>
    </row>
    <row r="5410" spans="3:3" x14ac:dyDescent="0.3">
      <c r="C5410" s="27"/>
    </row>
    <row r="5411" spans="3:3" x14ac:dyDescent="0.3">
      <c r="C5411" s="27"/>
    </row>
    <row r="5412" spans="3:3" x14ac:dyDescent="0.3">
      <c r="C5412" s="27"/>
    </row>
    <row r="5413" spans="3:3" x14ac:dyDescent="0.3">
      <c r="C5413" s="27"/>
    </row>
    <row r="5414" spans="3:3" x14ac:dyDescent="0.3">
      <c r="C5414" s="27"/>
    </row>
    <row r="5415" spans="3:3" x14ac:dyDescent="0.3">
      <c r="C5415" s="27"/>
    </row>
    <row r="5416" spans="3:3" x14ac:dyDescent="0.3">
      <c r="C5416" s="27"/>
    </row>
    <row r="5417" spans="3:3" x14ac:dyDescent="0.3">
      <c r="C5417" s="27"/>
    </row>
    <row r="5418" spans="3:3" x14ac:dyDescent="0.3">
      <c r="C5418" s="27"/>
    </row>
    <row r="5419" spans="3:3" x14ac:dyDescent="0.3">
      <c r="C5419" s="27"/>
    </row>
    <row r="5420" spans="3:3" x14ac:dyDescent="0.3">
      <c r="C5420" s="27"/>
    </row>
    <row r="5421" spans="3:3" x14ac:dyDescent="0.3">
      <c r="C5421" s="27"/>
    </row>
    <row r="5422" spans="3:3" x14ac:dyDescent="0.3">
      <c r="C5422" s="27"/>
    </row>
    <row r="5423" spans="3:3" x14ac:dyDescent="0.3">
      <c r="C5423" s="27"/>
    </row>
    <row r="5424" spans="3:3" x14ac:dyDescent="0.3">
      <c r="C5424" s="27"/>
    </row>
    <row r="5425" spans="3:3" x14ac:dyDescent="0.3">
      <c r="C5425" s="27"/>
    </row>
    <row r="5426" spans="3:3" x14ac:dyDescent="0.3">
      <c r="C5426" s="27"/>
    </row>
    <row r="5427" spans="3:3" x14ac:dyDescent="0.3">
      <c r="C5427" s="27"/>
    </row>
    <row r="5428" spans="3:3" x14ac:dyDescent="0.3">
      <c r="C5428" s="27"/>
    </row>
    <row r="5429" spans="3:3" x14ac:dyDescent="0.3">
      <c r="C5429" s="27"/>
    </row>
    <row r="5430" spans="3:3" x14ac:dyDescent="0.3">
      <c r="C5430" s="27"/>
    </row>
    <row r="5431" spans="3:3" x14ac:dyDescent="0.3">
      <c r="C5431" s="27"/>
    </row>
    <row r="5432" spans="3:3" x14ac:dyDescent="0.3">
      <c r="C5432" s="27"/>
    </row>
    <row r="5433" spans="3:3" x14ac:dyDescent="0.3">
      <c r="C5433" s="27"/>
    </row>
    <row r="5434" spans="3:3" x14ac:dyDescent="0.3">
      <c r="C5434" s="27"/>
    </row>
    <row r="5435" spans="3:3" x14ac:dyDescent="0.3">
      <c r="C5435" s="27"/>
    </row>
    <row r="5436" spans="3:3" x14ac:dyDescent="0.3">
      <c r="C5436" s="27"/>
    </row>
    <row r="5437" spans="3:3" x14ac:dyDescent="0.3">
      <c r="C5437" s="27"/>
    </row>
    <row r="5438" spans="3:3" x14ac:dyDescent="0.3">
      <c r="C5438" s="27"/>
    </row>
    <row r="5439" spans="3:3" x14ac:dyDescent="0.3">
      <c r="C5439" s="27"/>
    </row>
    <row r="5440" spans="3:3" x14ac:dyDescent="0.3">
      <c r="C5440" s="27"/>
    </row>
    <row r="5441" spans="3:3" x14ac:dyDescent="0.3">
      <c r="C5441" s="27"/>
    </row>
    <row r="5442" spans="3:3" x14ac:dyDescent="0.3">
      <c r="C5442" s="27"/>
    </row>
    <row r="5443" spans="3:3" x14ac:dyDescent="0.3">
      <c r="C5443" s="27"/>
    </row>
    <row r="5444" spans="3:3" x14ac:dyDescent="0.3">
      <c r="C5444" s="27"/>
    </row>
    <row r="5445" spans="3:3" x14ac:dyDescent="0.3">
      <c r="C5445" s="27"/>
    </row>
    <row r="5446" spans="3:3" x14ac:dyDescent="0.3">
      <c r="C5446" s="27"/>
    </row>
    <row r="5447" spans="3:3" x14ac:dyDescent="0.3">
      <c r="C5447" s="27"/>
    </row>
    <row r="5448" spans="3:3" x14ac:dyDescent="0.3">
      <c r="C5448" s="27"/>
    </row>
    <row r="5449" spans="3:3" x14ac:dyDescent="0.3">
      <c r="C5449" s="27"/>
    </row>
    <row r="5450" spans="3:3" x14ac:dyDescent="0.3">
      <c r="C5450" s="27"/>
    </row>
    <row r="5451" spans="3:3" x14ac:dyDescent="0.3">
      <c r="C5451" s="27"/>
    </row>
    <row r="5452" spans="3:3" x14ac:dyDescent="0.3">
      <c r="C5452" s="27"/>
    </row>
    <row r="5453" spans="3:3" x14ac:dyDescent="0.3">
      <c r="C5453" s="27"/>
    </row>
    <row r="5454" spans="3:3" x14ac:dyDescent="0.3">
      <c r="C5454" s="27"/>
    </row>
    <row r="5455" spans="3:3" x14ac:dyDescent="0.3">
      <c r="C5455" s="27"/>
    </row>
    <row r="5456" spans="3:3" x14ac:dyDescent="0.3">
      <c r="C5456" s="27"/>
    </row>
    <row r="5457" spans="3:3" x14ac:dyDescent="0.3">
      <c r="C5457" s="27"/>
    </row>
    <row r="5458" spans="3:3" x14ac:dyDescent="0.3">
      <c r="C5458" s="27"/>
    </row>
    <row r="5459" spans="3:3" x14ac:dyDescent="0.3">
      <c r="C5459" s="27"/>
    </row>
    <row r="5460" spans="3:3" x14ac:dyDescent="0.3">
      <c r="C5460" s="27"/>
    </row>
    <row r="5461" spans="3:3" x14ac:dyDescent="0.3">
      <c r="C5461" s="27"/>
    </row>
    <row r="5462" spans="3:3" x14ac:dyDescent="0.3">
      <c r="C5462" s="27"/>
    </row>
    <row r="5463" spans="3:3" x14ac:dyDescent="0.3">
      <c r="C5463" s="27"/>
    </row>
    <row r="5464" spans="3:3" x14ac:dyDescent="0.3">
      <c r="C5464" s="27"/>
    </row>
    <row r="5465" spans="3:3" x14ac:dyDescent="0.3">
      <c r="C5465" s="27"/>
    </row>
    <row r="5466" spans="3:3" x14ac:dyDescent="0.3">
      <c r="C5466" s="27"/>
    </row>
    <row r="5467" spans="3:3" x14ac:dyDescent="0.3">
      <c r="C5467" s="27"/>
    </row>
    <row r="5468" spans="3:3" x14ac:dyDescent="0.3">
      <c r="C5468" s="27"/>
    </row>
    <row r="5469" spans="3:3" x14ac:dyDescent="0.3">
      <c r="C5469" s="27"/>
    </row>
    <row r="5470" spans="3:3" x14ac:dyDescent="0.3">
      <c r="C5470" s="27"/>
    </row>
    <row r="5471" spans="3:3" x14ac:dyDescent="0.3">
      <c r="C5471" s="27"/>
    </row>
    <row r="5472" spans="3:3" x14ac:dyDescent="0.3">
      <c r="C5472" s="27"/>
    </row>
    <row r="5473" spans="3:3" x14ac:dyDescent="0.3">
      <c r="C5473" s="27"/>
    </row>
    <row r="5474" spans="3:3" x14ac:dyDescent="0.3">
      <c r="C5474" s="27"/>
    </row>
    <row r="5475" spans="3:3" x14ac:dyDescent="0.3">
      <c r="C5475" s="27"/>
    </row>
    <row r="5476" spans="3:3" x14ac:dyDescent="0.3">
      <c r="C5476" s="27"/>
    </row>
    <row r="5477" spans="3:3" x14ac:dyDescent="0.3">
      <c r="C5477" s="27"/>
    </row>
    <row r="5478" spans="3:3" x14ac:dyDescent="0.3">
      <c r="C5478" s="27"/>
    </row>
    <row r="5479" spans="3:3" x14ac:dyDescent="0.3">
      <c r="C5479" s="27"/>
    </row>
    <row r="5480" spans="3:3" x14ac:dyDescent="0.3">
      <c r="C5480" s="27"/>
    </row>
    <row r="5481" spans="3:3" x14ac:dyDescent="0.3">
      <c r="C5481" s="27"/>
    </row>
    <row r="5482" spans="3:3" x14ac:dyDescent="0.3">
      <c r="C5482" s="27"/>
    </row>
    <row r="5483" spans="3:3" x14ac:dyDescent="0.3">
      <c r="C5483" s="27"/>
    </row>
    <row r="5484" spans="3:3" x14ac:dyDescent="0.3">
      <c r="C5484" s="27"/>
    </row>
    <row r="5485" spans="3:3" x14ac:dyDescent="0.3">
      <c r="C5485" s="27"/>
    </row>
    <row r="5486" spans="3:3" x14ac:dyDescent="0.3">
      <c r="C5486" s="27"/>
    </row>
    <row r="5487" spans="3:3" x14ac:dyDescent="0.3">
      <c r="C5487" s="27"/>
    </row>
    <row r="5488" spans="3:3" x14ac:dyDescent="0.3">
      <c r="C5488" s="27"/>
    </row>
    <row r="5489" spans="3:3" x14ac:dyDescent="0.3">
      <c r="C5489" s="27"/>
    </row>
    <row r="5490" spans="3:3" x14ac:dyDescent="0.3">
      <c r="C5490" s="27"/>
    </row>
    <row r="5491" spans="3:3" x14ac:dyDescent="0.3">
      <c r="C5491" s="27"/>
    </row>
    <row r="5492" spans="3:3" x14ac:dyDescent="0.3">
      <c r="C5492" s="27"/>
    </row>
    <row r="5493" spans="3:3" x14ac:dyDescent="0.3">
      <c r="C5493" s="27"/>
    </row>
    <row r="5494" spans="3:3" x14ac:dyDescent="0.3">
      <c r="C5494" s="27"/>
    </row>
    <row r="5495" spans="3:3" x14ac:dyDescent="0.3">
      <c r="C5495" s="27"/>
    </row>
    <row r="5496" spans="3:3" x14ac:dyDescent="0.3">
      <c r="C5496" s="27"/>
    </row>
    <row r="5497" spans="3:3" x14ac:dyDescent="0.3">
      <c r="C5497" s="27"/>
    </row>
    <row r="5498" spans="3:3" x14ac:dyDescent="0.3">
      <c r="C5498" s="27"/>
    </row>
    <row r="5499" spans="3:3" x14ac:dyDescent="0.3">
      <c r="C5499" s="27"/>
    </row>
    <row r="5500" spans="3:3" x14ac:dyDescent="0.3">
      <c r="C5500" s="27"/>
    </row>
    <row r="5501" spans="3:3" x14ac:dyDescent="0.3">
      <c r="C5501" s="27"/>
    </row>
    <row r="5502" spans="3:3" x14ac:dyDescent="0.3">
      <c r="C5502" s="27"/>
    </row>
    <row r="5503" spans="3:3" x14ac:dyDescent="0.3">
      <c r="C5503" s="27"/>
    </row>
    <row r="5504" spans="3:3" x14ac:dyDescent="0.3">
      <c r="C5504" s="27"/>
    </row>
    <row r="5505" spans="3:3" x14ac:dyDescent="0.3">
      <c r="C5505" s="27"/>
    </row>
    <row r="5506" spans="3:3" x14ac:dyDescent="0.3">
      <c r="C5506" s="27"/>
    </row>
    <row r="5507" spans="3:3" x14ac:dyDescent="0.3">
      <c r="C5507" s="27"/>
    </row>
    <row r="5508" spans="3:3" x14ac:dyDescent="0.3">
      <c r="C5508" s="27"/>
    </row>
    <row r="5509" spans="3:3" x14ac:dyDescent="0.3">
      <c r="C5509" s="27"/>
    </row>
    <row r="5510" spans="3:3" x14ac:dyDescent="0.3">
      <c r="C5510" s="27"/>
    </row>
    <row r="5511" spans="3:3" x14ac:dyDescent="0.3">
      <c r="C5511" s="27"/>
    </row>
    <row r="5512" spans="3:3" x14ac:dyDescent="0.3">
      <c r="C5512" s="27"/>
    </row>
    <row r="5513" spans="3:3" x14ac:dyDescent="0.3">
      <c r="C5513" s="27"/>
    </row>
    <row r="5514" spans="3:3" x14ac:dyDescent="0.3">
      <c r="C5514" s="27"/>
    </row>
    <row r="5515" spans="3:3" x14ac:dyDescent="0.3">
      <c r="C5515" s="27"/>
    </row>
    <row r="5516" spans="3:3" x14ac:dyDescent="0.3">
      <c r="C5516" s="27"/>
    </row>
    <row r="5517" spans="3:3" x14ac:dyDescent="0.3">
      <c r="C5517" s="27"/>
    </row>
    <row r="5518" spans="3:3" x14ac:dyDescent="0.3">
      <c r="C5518" s="27"/>
    </row>
    <row r="5519" spans="3:3" x14ac:dyDescent="0.3">
      <c r="C5519" s="27"/>
    </row>
    <row r="5520" spans="3:3" x14ac:dyDescent="0.3">
      <c r="C5520" s="27"/>
    </row>
    <row r="5521" spans="3:3" x14ac:dyDescent="0.3">
      <c r="C5521" s="27"/>
    </row>
    <row r="5522" spans="3:3" x14ac:dyDescent="0.3">
      <c r="C5522" s="27"/>
    </row>
    <row r="5523" spans="3:3" x14ac:dyDescent="0.3">
      <c r="C5523" s="27"/>
    </row>
    <row r="5524" spans="3:3" x14ac:dyDescent="0.3">
      <c r="C5524" s="27"/>
    </row>
    <row r="5525" spans="3:3" x14ac:dyDescent="0.3">
      <c r="C5525" s="27"/>
    </row>
    <row r="5526" spans="3:3" x14ac:dyDescent="0.3">
      <c r="C5526" s="27"/>
    </row>
    <row r="5527" spans="3:3" x14ac:dyDescent="0.3">
      <c r="C5527" s="27"/>
    </row>
    <row r="5528" spans="3:3" x14ac:dyDescent="0.3">
      <c r="C5528" s="27"/>
    </row>
    <row r="5529" spans="3:3" x14ac:dyDescent="0.3">
      <c r="C5529" s="27"/>
    </row>
    <row r="5530" spans="3:3" x14ac:dyDescent="0.3">
      <c r="C5530" s="27"/>
    </row>
    <row r="5531" spans="3:3" x14ac:dyDescent="0.3">
      <c r="C5531" s="27"/>
    </row>
    <row r="5532" spans="3:3" x14ac:dyDescent="0.3">
      <c r="C5532" s="27"/>
    </row>
    <row r="5533" spans="3:3" x14ac:dyDescent="0.3">
      <c r="C5533" s="27"/>
    </row>
    <row r="5534" spans="3:3" x14ac:dyDescent="0.3">
      <c r="C5534" s="27"/>
    </row>
    <row r="5535" spans="3:3" x14ac:dyDescent="0.3">
      <c r="C5535" s="27"/>
    </row>
    <row r="5536" spans="3:3" x14ac:dyDescent="0.3">
      <c r="C5536" s="27"/>
    </row>
    <row r="5537" spans="3:3" x14ac:dyDescent="0.3">
      <c r="C5537" s="27"/>
    </row>
    <row r="5538" spans="3:3" x14ac:dyDescent="0.3">
      <c r="C5538" s="27"/>
    </row>
    <row r="5539" spans="3:3" x14ac:dyDescent="0.3">
      <c r="C5539" s="27"/>
    </row>
    <row r="5540" spans="3:3" x14ac:dyDescent="0.3">
      <c r="C5540" s="27"/>
    </row>
    <row r="5541" spans="3:3" x14ac:dyDescent="0.3">
      <c r="C5541" s="27"/>
    </row>
    <row r="5542" spans="3:3" x14ac:dyDescent="0.3">
      <c r="C5542" s="27"/>
    </row>
    <row r="5543" spans="3:3" x14ac:dyDescent="0.3">
      <c r="C5543" s="27"/>
    </row>
    <row r="5544" spans="3:3" x14ac:dyDescent="0.3">
      <c r="C5544" s="27"/>
    </row>
    <row r="5545" spans="3:3" x14ac:dyDescent="0.3">
      <c r="C5545" s="27"/>
    </row>
    <row r="5546" spans="3:3" x14ac:dyDescent="0.3">
      <c r="C5546" s="27"/>
    </row>
    <row r="5547" spans="3:3" x14ac:dyDescent="0.3">
      <c r="C5547" s="27"/>
    </row>
    <row r="5548" spans="3:3" x14ac:dyDescent="0.3">
      <c r="C5548" s="27"/>
    </row>
    <row r="5549" spans="3:3" x14ac:dyDescent="0.3">
      <c r="C5549" s="27"/>
    </row>
    <row r="5550" spans="3:3" x14ac:dyDescent="0.3">
      <c r="C5550" s="27"/>
    </row>
    <row r="5551" spans="3:3" x14ac:dyDescent="0.3">
      <c r="C5551" s="27"/>
    </row>
    <row r="5552" spans="3:3" x14ac:dyDescent="0.3">
      <c r="C5552" s="27"/>
    </row>
    <row r="5553" spans="3:3" x14ac:dyDescent="0.3">
      <c r="C5553" s="27"/>
    </row>
    <row r="5554" spans="3:3" x14ac:dyDescent="0.3">
      <c r="C5554" s="27"/>
    </row>
    <row r="5555" spans="3:3" x14ac:dyDescent="0.3">
      <c r="C5555" s="27"/>
    </row>
    <row r="5556" spans="3:3" x14ac:dyDescent="0.3">
      <c r="C5556" s="27"/>
    </row>
    <row r="5557" spans="3:3" x14ac:dyDescent="0.3">
      <c r="C5557" s="27"/>
    </row>
    <row r="5558" spans="3:3" x14ac:dyDescent="0.3">
      <c r="C5558" s="27"/>
    </row>
    <row r="5559" spans="3:3" x14ac:dyDescent="0.3">
      <c r="C5559" s="27"/>
    </row>
    <row r="5560" spans="3:3" x14ac:dyDescent="0.3">
      <c r="C5560" s="27"/>
    </row>
    <row r="5561" spans="3:3" x14ac:dyDescent="0.3">
      <c r="C5561" s="27"/>
    </row>
    <row r="5562" spans="3:3" x14ac:dyDescent="0.3">
      <c r="C5562" s="27"/>
    </row>
    <row r="5563" spans="3:3" x14ac:dyDescent="0.3">
      <c r="C5563" s="27"/>
    </row>
    <row r="5564" spans="3:3" x14ac:dyDescent="0.3">
      <c r="C5564" s="27"/>
    </row>
    <row r="5565" spans="3:3" x14ac:dyDescent="0.3">
      <c r="C5565" s="27"/>
    </row>
    <row r="5566" spans="3:3" x14ac:dyDescent="0.3">
      <c r="C5566" s="27"/>
    </row>
    <row r="5567" spans="3:3" x14ac:dyDescent="0.3">
      <c r="C5567" s="27"/>
    </row>
    <row r="5568" spans="3:3" x14ac:dyDescent="0.3">
      <c r="C5568" s="27"/>
    </row>
    <row r="5569" spans="3:3" x14ac:dyDescent="0.3">
      <c r="C5569" s="27"/>
    </row>
    <row r="5570" spans="3:3" x14ac:dyDescent="0.3">
      <c r="C5570" s="27"/>
    </row>
    <row r="5571" spans="3:3" x14ac:dyDescent="0.3">
      <c r="C5571" s="27"/>
    </row>
    <row r="5572" spans="3:3" x14ac:dyDescent="0.3">
      <c r="C5572" s="27"/>
    </row>
    <row r="5573" spans="3:3" x14ac:dyDescent="0.3">
      <c r="C5573" s="27"/>
    </row>
    <row r="5574" spans="3:3" x14ac:dyDescent="0.3">
      <c r="C5574" s="27"/>
    </row>
    <row r="5575" spans="3:3" x14ac:dyDescent="0.3">
      <c r="C5575" s="27"/>
    </row>
    <row r="5576" spans="3:3" x14ac:dyDescent="0.3">
      <c r="C5576" s="27"/>
    </row>
    <row r="5577" spans="3:3" x14ac:dyDescent="0.3">
      <c r="C5577" s="27"/>
    </row>
    <row r="5578" spans="3:3" x14ac:dyDescent="0.3">
      <c r="C5578" s="27"/>
    </row>
    <row r="5579" spans="3:3" x14ac:dyDescent="0.3">
      <c r="C5579" s="27"/>
    </row>
    <row r="5580" spans="3:3" x14ac:dyDescent="0.3">
      <c r="C5580" s="27"/>
    </row>
    <row r="5581" spans="3:3" x14ac:dyDescent="0.3">
      <c r="C5581" s="27"/>
    </row>
    <row r="5582" spans="3:3" x14ac:dyDescent="0.3">
      <c r="C5582" s="27"/>
    </row>
    <row r="5583" spans="3:3" x14ac:dyDescent="0.3">
      <c r="C5583" s="27"/>
    </row>
    <row r="5584" spans="3:3" x14ac:dyDescent="0.3">
      <c r="C5584" s="27"/>
    </row>
    <row r="5585" spans="3:3" x14ac:dyDescent="0.3">
      <c r="C5585" s="27"/>
    </row>
    <row r="5586" spans="3:3" x14ac:dyDescent="0.3">
      <c r="C5586" s="27"/>
    </row>
    <row r="5587" spans="3:3" x14ac:dyDescent="0.3">
      <c r="C5587" s="27"/>
    </row>
    <row r="5588" spans="3:3" x14ac:dyDescent="0.3">
      <c r="C5588" s="27"/>
    </row>
    <row r="5589" spans="3:3" x14ac:dyDescent="0.3">
      <c r="C5589" s="27"/>
    </row>
    <row r="5590" spans="3:3" x14ac:dyDescent="0.3">
      <c r="C5590" s="27"/>
    </row>
    <row r="5591" spans="3:3" x14ac:dyDescent="0.3">
      <c r="C5591" s="27"/>
    </row>
    <row r="5592" spans="3:3" x14ac:dyDescent="0.3">
      <c r="C5592" s="27"/>
    </row>
    <row r="5593" spans="3:3" x14ac:dyDescent="0.3">
      <c r="C5593" s="27"/>
    </row>
    <row r="5594" spans="3:3" x14ac:dyDescent="0.3">
      <c r="C5594" s="27"/>
    </row>
    <row r="5595" spans="3:3" x14ac:dyDescent="0.3">
      <c r="C5595" s="27"/>
    </row>
    <row r="5596" spans="3:3" x14ac:dyDescent="0.3">
      <c r="C5596" s="27"/>
    </row>
    <row r="5597" spans="3:3" x14ac:dyDescent="0.3">
      <c r="C5597" s="27"/>
    </row>
    <row r="5598" spans="3:3" x14ac:dyDescent="0.3">
      <c r="C5598" s="27"/>
    </row>
    <row r="5599" spans="3:3" x14ac:dyDescent="0.3">
      <c r="C5599" s="27"/>
    </row>
    <row r="5600" spans="3:3" x14ac:dyDescent="0.3">
      <c r="C5600" s="27"/>
    </row>
    <row r="5601" spans="3:3" x14ac:dyDescent="0.3">
      <c r="C5601" s="27"/>
    </row>
    <row r="5602" spans="3:3" x14ac:dyDescent="0.3">
      <c r="C5602" s="27"/>
    </row>
    <row r="5603" spans="3:3" x14ac:dyDescent="0.3">
      <c r="C5603" s="27"/>
    </row>
    <row r="5604" spans="3:3" x14ac:dyDescent="0.3">
      <c r="C5604" s="27"/>
    </row>
    <row r="5605" spans="3:3" x14ac:dyDescent="0.3">
      <c r="C5605" s="27"/>
    </row>
    <row r="5606" spans="3:3" x14ac:dyDescent="0.3">
      <c r="C5606" s="27"/>
    </row>
    <row r="5607" spans="3:3" x14ac:dyDescent="0.3">
      <c r="C5607" s="27"/>
    </row>
    <row r="5608" spans="3:3" x14ac:dyDescent="0.3">
      <c r="C5608" s="27"/>
    </row>
    <row r="5609" spans="3:3" x14ac:dyDescent="0.3">
      <c r="C5609" s="27"/>
    </row>
    <row r="5610" spans="3:3" x14ac:dyDescent="0.3">
      <c r="C5610" s="27"/>
    </row>
    <row r="5611" spans="3:3" x14ac:dyDescent="0.3">
      <c r="C5611" s="27"/>
    </row>
    <row r="5612" spans="3:3" x14ac:dyDescent="0.3">
      <c r="C5612" s="27"/>
    </row>
    <row r="5613" spans="3:3" x14ac:dyDescent="0.3">
      <c r="C5613" s="27"/>
    </row>
    <row r="5614" spans="3:3" x14ac:dyDescent="0.3">
      <c r="C5614" s="27"/>
    </row>
    <row r="5615" spans="3:3" x14ac:dyDescent="0.3">
      <c r="C5615" s="27"/>
    </row>
    <row r="5616" spans="3:3" x14ac:dyDescent="0.3">
      <c r="C5616" s="27"/>
    </row>
    <row r="5617" spans="3:3" x14ac:dyDescent="0.3">
      <c r="C5617" s="27"/>
    </row>
    <row r="5618" spans="3:3" x14ac:dyDescent="0.3">
      <c r="C5618" s="27"/>
    </row>
    <row r="5619" spans="3:3" x14ac:dyDescent="0.3">
      <c r="C5619" s="27"/>
    </row>
    <row r="5620" spans="3:3" x14ac:dyDescent="0.3">
      <c r="C5620" s="27"/>
    </row>
    <row r="5621" spans="3:3" x14ac:dyDescent="0.3">
      <c r="C5621" s="27"/>
    </row>
    <row r="5622" spans="3:3" x14ac:dyDescent="0.3">
      <c r="C5622" s="27"/>
    </row>
    <row r="5623" spans="3:3" x14ac:dyDescent="0.3">
      <c r="C5623" s="27"/>
    </row>
    <row r="5624" spans="3:3" x14ac:dyDescent="0.3">
      <c r="C5624" s="27"/>
    </row>
    <row r="5625" spans="3:3" x14ac:dyDescent="0.3">
      <c r="C5625" s="27"/>
    </row>
    <row r="5626" spans="3:3" x14ac:dyDescent="0.3">
      <c r="C5626" s="27"/>
    </row>
    <row r="5627" spans="3:3" x14ac:dyDescent="0.3">
      <c r="C5627" s="27"/>
    </row>
    <row r="5628" spans="3:3" x14ac:dyDescent="0.3">
      <c r="C5628" s="27"/>
    </row>
    <row r="5629" spans="3:3" x14ac:dyDescent="0.3">
      <c r="C5629" s="27"/>
    </row>
    <row r="5630" spans="3:3" x14ac:dyDescent="0.3">
      <c r="C5630" s="27"/>
    </row>
    <row r="5631" spans="3:3" x14ac:dyDescent="0.3">
      <c r="C5631" s="27"/>
    </row>
    <row r="5632" spans="3:3" x14ac:dyDescent="0.3">
      <c r="C5632" s="27"/>
    </row>
    <row r="5633" spans="3:3" x14ac:dyDescent="0.3">
      <c r="C5633" s="27"/>
    </row>
    <row r="5634" spans="3:3" x14ac:dyDescent="0.3">
      <c r="C5634" s="27"/>
    </row>
    <row r="5635" spans="3:3" x14ac:dyDescent="0.3">
      <c r="C5635" s="27"/>
    </row>
    <row r="5636" spans="3:3" x14ac:dyDescent="0.3">
      <c r="C5636" s="27"/>
    </row>
    <row r="5637" spans="3:3" x14ac:dyDescent="0.3">
      <c r="C5637" s="27"/>
    </row>
    <row r="5638" spans="3:3" x14ac:dyDescent="0.3">
      <c r="C5638" s="27"/>
    </row>
    <row r="5639" spans="3:3" x14ac:dyDescent="0.3">
      <c r="C5639" s="27"/>
    </row>
    <row r="5640" spans="3:3" x14ac:dyDescent="0.3">
      <c r="C5640" s="27"/>
    </row>
    <row r="5641" spans="3:3" x14ac:dyDescent="0.3">
      <c r="C5641" s="27"/>
    </row>
    <row r="5642" spans="3:3" x14ac:dyDescent="0.3">
      <c r="C5642" s="27"/>
    </row>
    <row r="5643" spans="3:3" x14ac:dyDescent="0.3">
      <c r="C5643" s="27"/>
    </row>
    <row r="5644" spans="3:3" x14ac:dyDescent="0.3">
      <c r="C5644" s="27"/>
    </row>
    <row r="5645" spans="3:3" x14ac:dyDescent="0.3">
      <c r="C5645" s="27"/>
    </row>
    <row r="5646" spans="3:3" x14ac:dyDescent="0.3">
      <c r="C5646" s="27"/>
    </row>
    <row r="5647" spans="3:3" x14ac:dyDescent="0.3">
      <c r="C5647" s="27"/>
    </row>
    <row r="5648" spans="3:3" x14ac:dyDescent="0.3">
      <c r="C5648" s="27"/>
    </row>
    <row r="5649" spans="3:3" x14ac:dyDescent="0.3">
      <c r="C5649" s="27"/>
    </row>
    <row r="5650" spans="3:3" x14ac:dyDescent="0.3">
      <c r="C5650" s="27"/>
    </row>
    <row r="5651" spans="3:3" x14ac:dyDescent="0.3">
      <c r="C5651" s="27"/>
    </row>
    <row r="5652" spans="3:3" x14ac:dyDescent="0.3">
      <c r="C5652" s="27"/>
    </row>
    <row r="5653" spans="3:3" x14ac:dyDescent="0.3">
      <c r="C5653" s="27"/>
    </row>
    <row r="5654" spans="3:3" x14ac:dyDescent="0.3">
      <c r="C5654" s="27"/>
    </row>
    <row r="5655" spans="3:3" x14ac:dyDescent="0.3">
      <c r="C5655" s="27"/>
    </row>
    <row r="5656" spans="3:3" x14ac:dyDescent="0.3">
      <c r="C5656" s="27"/>
    </row>
    <row r="5657" spans="3:3" x14ac:dyDescent="0.3">
      <c r="C5657" s="27"/>
    </row>
    <row r="5658" spans="3:3" x14ac:dyDescent="0.3">
      <c r="C5658" s="27"/>
    </row>
    <row r="5659" spans="3:3" x14ac:dyDescent="0.3">
      <c r="C5659" s="27"/>
    </row>
    <row r="5660" spans="3:3" x14ac:dyDescent="0.3">
      <c r="C5660" s="27"/>
    </row>
    <row r="5661" spans="3:3" x14ac:dyDescent="0.3">
      <c r="C5661" s="27"/>
    </row>
    <row r="5662" spans="3:3" x14ac:dyDescent="0.3">
      <c r="C5662" s="27"/>
    </row>
    <row r="5663" spans="3:3" x14ac:dyDescent="0.3">
      <c r="C5663" s="27"/>
    </row>
    <row r="5664" spans="3:3" x14ac:dyDescent="0.3">
      <c r="C5664" s="27"/>
    </row>
    <row r="5665" spans="3:3" x14ac:dyDescent="0.3">
      <c r="C5665" s="27"/>
    </row>
    <row r="5666" spans="3:3" x14ac:dyDescent="0.3">
      <c r="C5666" s="27"/>
    </row>
    <row r="5667" spans="3:3" x14ac:dyDescent="0.3">
      <c r="C5667" s="27"/>
    </row>
    <row r="5668" spans="3:3" x14ac:dyDescent="0.3">
      <c r="C5668" s="27"/>
    </row>
    <row r="5669" spans="3:3" x14ac:dyDescent="0.3">
      <c r="C5669" s="27"/>
    </row>
    <row r="5670" spans="3:3" x14ac:dyDescent="0.3">
      <c r="C5670" s="27"/>
    </row>
    <row r="5671" spans="3:3" x14ac:dyDescent="0.3">
      <c r="C5671" s="27"/>
    </row>
    <row r="5672" spans="3:3" x14ac:dyDescent="0.3">
      <c r="C5672" s="27"/>
    </row>
    <row r="5673" spans="3:3" x14ac:dyDescent="0.3">
      <c r="C5673" s="27"/>
    </row>
    <row r="5674" spans="3:3" x14ac:dyDescent="0.3">
      <c r="C5674" s="27"/>
    </row>
    <row r="5675" spans="3:3" x14ac:dyDescent="0.3">
      <c r="C5675" s="27"/>
    </row>
    <row r="5676" spans="3:3" x14ac:dyDescent="0.3">
      <c r="C5676" s="27"/>
    </row>
    <row r="5677" spans="3:3" x14ac:dyDescent="0.3">
      <c r="C5677" s="27"/>
    </row>
    <row r="5678" spans="3:3" x14ac:dyDescent="0.3">
      <c r="C5678" s="27"/>
    </row>
    <row r="5679" spans="3:3" x14ac:dyDescent="0.3">
      <c r="C5679" s="27"/>
    </row>
    <row r="5680" spans="3:3" x14ac:dyDescent="0.3">
      <c r="C5680" s="27"/>
    </row>
    <row r="5681" spans="3:3" x14ac:dyDescent="0.3">
      <c r="C5681" s="27"/>
    </row>
    <row r="5682" spans="3:3" x14ac:dyDescent="0.3">
      <c r="C5682" s="27"/>
    </row>
    <row r="5683" spans="3:3" x14ac:dyDescent="0.3">
      <c r="C5683" s="27"/>
    </row>
    <row r="5684" spans="3:3" x14ac:dyDescent="0.3">
      <c r="C5684" s="27"/>
    </row>
    <row r="5685" spans="3:3" x14ac:dyDescent="0.3">
      <c r="C5685" s="27"/>
    </row>
    <row r="5686" spans="3:3" x14ac:dyDescent="0.3">
      <c r="C5686" s="27"/>
    </row>
    <row r="5687" spans="3:3" x14ac:dyDescent="0.3">
      <c r="C5687" s="27"/>
    </row>
    <row r="5688" spans="3:3" x14ac:dyDescent="0.3">
      <c r="C5688" s="27"/>
    </row>
    <row r="5689" spans="3:3" x14ac:dyDescent="0.3">
      <c r="C5689" s="27"/>
    </row>
    <row r="5690" spans="3:3" x14ac:dyDescent="0.3">
      <c r="C5690" s="27"/>
    </row>
    <row r="5691" spans="3:3" x14ac:dyDescent="0.3">
      <c r="C5691" s="27"/>
    </row>
    <row r="5692" spans="3:3" x14ac:dyDescent="0.3">
      <c r="C5692" s="27"/>
    </row>
    <row r="5693" spans="3:3" x14ac:dyDescent="0.3">
      <c r="C5693" s="27"/>
    </row>
    <row r="5694" spans="3:3" x14ac:dyDescent="0.3">
      <c r="C5694" s="27"/>
    </row>
    <row r="5695" spans="3:3" x14ac:dyDescent="0.3">
      <c r="C5695" s="27"/>
    </row>
    <row r="5696" spans="3:3" x14ac:dyDescent="0.3">
      <c r="C5696" s="27"/>
    </row>
    <row r="5697" spans="3:3" x14ac:dyDescent="0.3">
      <c r="C5697" s="27"/>
    </row>
    <row r="5698" spans="3:3" x14ac:dyDescent="0.3">
      <c r="C5698" s="27"/>
    </row>
    <row r="5699" spans="3:3" x14ac:dyDescent="0.3">
      <c r="C5699" s="27"/>
    </row>
    <row r="5700" spans="3:3" x14ac:dyDescent="0.3">
      <c r="C5700" s="27"/>
    </row>
    <row r="5701" spans="3:3" x14ac:dyDescent="0.3">
      <c r="C5701" s="27"/>
    </row>
    <row r="5702" spans="3:3" x14ac:dyDescent="0.3">
      <c r="C5702" s="27"/>
    </row>
    <row r="5703" spans="3:3" x14ac:dyDescent="0.3">
      <c r="C5703" s="27"/>
    </row>
    <row r="5704" spans="3:3" x14ac:dyDescent="0.3">
      <c r="C5704" s="27"/>
    </row>
    <row r="5705" spans="3:3" x14ac:dyDescent="0.3">
      <c r="C5705" s="27"/>
    </row>
    <row r="5706" spans="3:3" x14ac:dyDescent="0.3">
      <c r="C5706" s="27"/>
    </row>
    <row r="5707" spans="3:3" x14ac:dyDescent="0.3">
      <c r="C5707" s="27"/>
    </row>
    <row r="5708" spans="3:3" x14ac:dyDescent="0.3">
      <c r="C5708" s="27"/>
    </row>
    <row r="5709" spans="3:3" x14ac:dyDescent="0.3">
      <c r="C5709" s="27"/>
    </row>
    <row r="5710" spans="3:3" x14ac:dyDescent="0.3">
      <c r="C5710" s="27"/>
    </row>
    <row r="5711" spans="3:3" x14ac:dyDescent="0.3">
      <c r="C5711" s="27"/>
    </row>
    <row r="5712" spans="3:3" x14ac:dyDescent="0.3">
      <c r="C5712" s="27"/>
    </row>
    <row r="5713" spans="3:3" x14ac:dyDescent="0.3">
      <c r="C5713" s="27"/>
    </row>
    <row r="5714" spans="3:3" x14ac:dyDescent="0.3">
      <c r="C5714" s="27"/>
    </row>
    <row r="5715" spans="3:3" x14ac:dyDescent="0.3">
      <c r="C5715" s="27"/>
    </row>
    <row r="5716" spans="3:3" x14ac:dyDescent="0.3">
      <c r="C5716" s="27"/>
    </row>
    <row r="5717" spans="3:3" x14ac:dyDescent="0.3">
      <c r="C5717" s="27"/>
    </row>
    <row r="5718" spans="3:3" x14ac:dyDescent="0.3">
      <c r="C5718" s="27"/>
    </row>
    <row r="5719" spans="3:3" x14ac:dyDescent="0.3">
      <c r="C5719" s="27"/>
    </row>
    <row r="5720" spans="3:3" x14ac:dyDescent="0.3">
      <c r="C5720" s="27"/>
    </row>
    <row r="5721" spans="3:3" x14ac:dyDescent="0.3">
      <c r="C5721" s="27"/>
    </row>
    <row r="5722" spans="3:3" x14ac:dyDescent="0.3">
      <c r="C5722" s="27"/>
    </row>
    <row r="5723" spans="3:3" x14ac:dyDescent="0.3">
      <c r="C5723" s="27"/>
    </row>
    <row r="5724" spans="3:3" x14ac:dyDescent="0.3">
      <c r="C5724" s="27"/>
    </row>
    <row r="5725" spans="3:3" x14ac:dyDescent="0.3">
      <c r="C5725" s="27"/>
    </row>
    <row r="5726" spans="3:3" x14ac:dyDescent="0.3">
      <c r="C5726" s="27"/>
    </row>
    <row r="5727" spans="3:3" x14ac:dyDescent="0.3">
      <c r="C5727" s="27"/>
    </row>
    <row r="5728" spans="3:3" x14ac:dyDescent="0.3">
      <c r="C5728" s="27"/>
    </row>
    <row r="5729" spans="3:3" x14ac:dyDescent="0.3">
      <c r="C5729" s="27"/>
    </row>
    <row r="5730" spans="3:3" x14ac:dyDescent="0.3">
      <c r="C5730" s="27"/>
    </row>
    <row r="5731" spans="3:3" x14ac:dyDescent="0.3">
      <c r="C5731" s="27"/>
    </row>
    <row r="5732" spans="3:3" x14ac:dyDescent="0.3">
      <c r="C5732" s="27"/>
    </row>
    <row r="5733" spans="3:3" x14ac:dyDescent="0.3">
      <c r="C5733" s="27"/>
    </row>
    <row r="5734" spans="3:3" x14ac:dyDescent="0.3">
      <c r="C5734" s="27"/>
    </row>
    <row r="5735" spans="3:3" x14ac:dyDescent="0.3">
      <c r="C5735" s="27"/>
    </row>
    <row r="5736" spans="3:3" x14ac:dyDescent="0.3">
      <c r="C5736" s="27"/>
    </row>
    <row r="5737" spans="3:3" x14ac:dyDescent="0.3">
      <c r="C5737" s="27"/>
    </row>
    <row r="5738" spans="3:3" x14ac:dyDescent="0.3">
      <c r="C5738" s="27"/>
    </row>
    <row r="5739" spans="3:3" x14ac:dyDescent="0.3">
      <c r="C5739" s="27"/>
    </row>
    <row r="5740" spans="3:3" x14ac:dyDescent="0.3">
      <c r="C5740" s="27"/>
    </row>
    <row r="5741" spans="3:3" x14ac:dyDescent="0.3">
      <c r="C5741" s="27"/>
    </row>
    <row r="5742" spans="3:3" x14ac:dyDescent="0.3">
      <c r="C5742" s="27"/>
    </row>
    <row r="5743" spans="3:3" x14ac:dyDescent="0.3">
      <c r="C5743" s="27"/>
    </row>
    <row r="5744" spans="3:3" x14ac:dyDescent="0.3">
      <c r="C5744" s="27"/>
    </row>
    <row r="5745" spans="3:3" x14ac:dyDescent="0.3">
      <c r="C5745" s="27"/>
    </row>
    <row r="5746" spans="3:3" x14ac:dyDescent="0.3">
      <c r="C5746" s="27"/>
    </row>
    <row r="5747" spans="3:3" x14ac:dyDescent="0.3">
      <c r="C5747" s="27"/>
    </row>
    <row r="5748" spans="3:3" x14ac:dyDescent="0.3">
      <c r="C5748" s="27"/>
    </row>
    <row r="5749" spans="3:3" x14ac:dyDescent="0.3">
      <c r="C5749" s="27"/>
    </row>
    <row r="5750" spans="3:3" x14ac:dyDescent="0.3">
      <c r="C5750" s="27"/>
    </row>
    <row r="5751" spans="3:3" x14ac:dyDescent="0.3">
      <c r="C5751" s="27"/>
    </row>
    <row r="5752" spans="3:3" x14ac:dyDescent="0.3">
      <c r="C5752" s="27"/>
    </row>
    <row r="5753" spans="3:3" x14ac:dyDescent="0.3">
      <c r="C5753" s="27"/>
    </row>
    <row r="5754" spans="3:3" x14ac:dyDescent="0.3">
      <c r="C5754" s="27"/>
    </row>
    <row r="5755" spans="3:3" x14ac:dyDescent="0.3">
      <c r="C5755" s="27"/>
    </row>
    <row r="5756" spans="3:3" x14ac:dyDescent="0.3">
      <c r="C5756" s="27"/>
    </row>
    <row r="5757" spans="3:3" x14ac:dyDescent="0.3">
      <c r="C5757" s="27"/>
    </row>
    <row r="5758" spans="3:3" x14ac:dyDescent="0.3">
      <c r="C5758" s="27"/>
    </row>
    <row r="5759" spans="3:3" x14ac:dyDescent="0.3">
      <c r="C5759" s="27"/>
    </row>
    <row r="5760" spans="3:3" x14ac:dyDescent="0.3">
      <c r="C5760" s="27"/>
    </row>
    <row r="5761" spans="3:3" x14ac:dyDescent="0.3">
      <c r="C5761" s="27"/>
    </row>
    <row r="5762" spans="3:3" x14ac:dyDescent="0.3">
      <c r="C5762" s="27"/>
    </row>
    <row r="5763" spans="3:3" x14ac:dyDescent="0.3">
      <c r="C5763" s="27"/>
    </row>
    <row r="5764" spans="3:3" x14ac:dyDescent="0.3">
      <c r="C5764" s="27"/>
    </row>
    <row r="5765" spans="3:3" x14ac:dyDescent="0.3">
      <c r="C5765" s="27"/>
    </row>
    <row r="5766" spans="3:3" x14ac:dyDescent="0.3">
      <c r="C5766" s="27"/>
    </row>
    <row r="5767" spans="3:3" x14ac:dyDescent="0.3">
      <c r="C5767" s="27"/>
    </row>
    <row r="5768" spans="3:3" x14ac:dyDescent="0.3">
      <c r="C5768" s="27"/>
    </row>
    <row r="5769" spans="3:3" x14ac:dyDescent="0.3">
      <c r="C5769" s="27"/>
    </row>
    <row r="5770" spans="3:3" x14ac:dyDescent="0.3">
      <c r="C5770" s="27"/>
    </row>
    <row r="5771" spans="3:3" x14ac:dyDescent="0.3">
      <c r="C5771" s="27"/>
    </row>
    <row r="5772" spans="3:3" x14ac:dyDescent="0.3">
      <c r="C5772" s="27"/>
    </row>
    <row r="5773" spans="3:3" x14ac:dyDescent="0.3">
      <c r="C5773" s="27"/>
    </row>
    <row r="5774" spans="3:3" x14ac:dyDescent="0.3">
      <c r="C5774" s="27"/>
    </row>
    <row r="5775" spans="3:3" x14ac:dyDescent="0.3">
      <c r="C5775" s="27"/>
    </row>
    <row r="5776" spans="3:3" x14ac:dyDescent="0.3">
      <c r="C5776" s="27"/>
    </row>
    <row r="5777" spans="3:3" x14ac:dyDescent="0.3">
      <c r="C5777" s="27"/>
    </row>
    <row r="5778" spans="3:3" x14ac:dyDescent="0.3">
      <c r="C5778" s="27"/>
    </row>
    <row r="5779" spans="3:3" x14ac:dyDescent="0.3">
      <c r="C5779" s="27"/>
    </row>
    <row r="5780" spans="3:3" x14ac:dyDescent="0.3">
      <c r="C5780" s="27"/>
    </row>
    <row r="5781" spans="3:3" x14ac:dyDescent="0.3">
      <c r="C5781" s="27"/>
    </row>
    <row r="5782" spans="3:3" x14ac:dyDescent="0.3">
      <c r="C5782" s="27"/>
    </row>
    <row r="5783" spans="3:3" x14ac:dyDescent="0.3">
      <c r="C5783" s="27"/>
    </row>
    <row r="5784" spans="3:3" x14ac:dyDescent="0.3">
      <c r="C5784" s="27"/>
    </row>
    <row r="5785" spans="3:3" x14ac:dyDescent="0.3">
      <c r="C5785" s="27"/>
    </row>
    <row r="5786" spans="3:3" x14ac:dyDescent="0.3">
      <c r="C5786" s="27"/>
    </row>
    <row r="5787" spans="3:3" x14ac:dyDescent="0.3">
      <c r="C5787" s="27"/>
    </row>
    <row r="5788" spans="3:3" x14ac:dyDescent="0.3">
      <c r="C5788" s="27"/>
    </row>
    <row r="5789" spans="3:3" x14ac:dyDescent="0.3">
      <c r="C5789" s="27"/>
    </row>
    <row r="5790" spans="3:3" x14ac:dyDescent="0.3">
      <c r="C5790" s="27"/>
    </row>
    <row r="5791" spans="3:3" x14ac:dyDescent="0.3">
      <c r="C5791" s="27"/>
    </row>
    <row r="5792" spans="3:3" x14ac:dyDescent="0.3">
      <c r="C5792" s="27"/>
    </row>
    <row r="5793" spans="3:3" x14ac:dyDescent="0.3">
      <c r="C5793" s="27"/>
    </row>
    <row r="5794" spans="3:3" x14ac:dyDescent="0.3">
      <c r="C5794" s="27"/>
    </row>
    <row r="5795" spans="3:3" x14ac:dyDescent="0.3">
      <c r="C5795" s="27"/>
    </row>
    <row r="5796" spans="3:3" x14ac:dyDescent="0.3">
      <c r="C5796" s="27"/>
    </row>
    <row r="5797" spans="3:3" x14ac:dyDescent="0.3">
      <c r="C5797" s="27"/>
    </row>
    <row r="5798" spans="3:3" x14ac:dyDescent="0.3">
      <c r="C5798" s="27"/>
    </row>
    <row r="5799" spans="3:3" x14ac:dyDescent="0.3">
      <c r="C5799" s="27"/>
    </row>
    <row r="5800" spans="3:3" x14ac:dyDescent="0.3">
      <c r="C5800" s="27"/>
    </row>
    <row r="5801" spans="3:3" x14ac:dyDescent="0.3">
      <c r="C5801" s="27"/>
    </row>
    <row r="5802" spans="3:3" x14ac:dyDescent="0.3">
      <c r="C5802" s="27"/>
    </row>
    <row r="5803" spans="3:3" x14ac:dyDescent="0.3">
      <c r="C5803" s="27"/>
    </row>
    <row r="5804" spans="3:3" x14ac:dyDescent="0.3">
      <c r="C5804" s="27"/>
    </row>
    <row r="5805" spans="3:3" x14ac:dyDescent="0.3">
      <c r="C5805" s="27"/>
    </row>
    <row r="5806" spans="3:3" x14ac:dyDescent="0.3">
      <c r="C5806" s="27"/>
    </row>
    <row r="5807" spans="3:3" x14ac:dyDescent="0.3">
      <c r="C5807" s="27"/>
    </row>
    <row r="5808" spans="3:3" x14ac:dyDescent="0.3">
      <c r="C5808" s="27"/>
    </row>
    <row r="5809" spans="3:3" x14ac:dyDescent="0.3">
      <c r="C5809" s="27"/>
    </row>
    <row r="5810" spans="3:3" x14ac:dyDescent="0.3">
      <c r="C5810" s="27"/>
    </row>
    <row r="5811" spans="3:3" x14ac:dyDescent="0.3">
      <c r="C5811" s="27"/>
    </row>
    <row r="5812" spans="3:3" x14ac:dyDescent="0.3">
      <c r="C5812" s="27"/>
    </row>
    <row r="5813" spans="3:3" x14ac:dyDescent="0.3">
      <c r="C5813" s="27"/>
    </row>
    <row r="5814" spans="3:3" x14ac:dyDescent="0.3">
      <c r="C5814" s="27"/>
    </row>
    <row r="5815" spans="3:3" x14ac:dyDescent="0.3">
      <c r="C5815" s="27"/>
    </row>
    <row r="5816" spans="3:3" x14ac:dyDescent="0.3">
      <c r="C5816" s="27"/>
    </row>
    <row r="5817" spans="3:3" x14ac:dyDescent="0.3">
      <c r="C5817" s="27"/>
    </row>
    <row r="5818" spans="3:3" x14ac:dyDescent="0.3">
      <c r="C5818" s="27"/>
    </row>
    <row r="5819" spans="3:3" x14ac:dyDescent="0.3">
      <c r="C5819" s="27"/>
    </row>
    <row r="5820" spans="3:3" x14ac:dyDescent="0.3">
      <c r="C5820" s="27"/>
    </row>
    <row r="5821" spans="3:3" x14ac:dyDescent="0.3">
      <c r="C5821" s="27"/>
    </row>
    <row r="5822" spans="3:3" x14ac:dyDescent="0.3">
      <c r="C5822" s="27"/>
    </row>
    <row r="5823" spans="3:3" x14ac:dyDescent="0.3">
      <c r="C5823" s="27"/>
    </row>
    <row r="5824" spans="3:3" x14ac:dyDescent="0.3">
      <c r="C5824" s="27"/>
    </row>
    <row r="5825" spans="3:3" x14ac:dyDescent="0.3">
      <c r="C5825" s="27"/>
    </row>
    <row r="5826" spans="3:3" x14ac:dyDescent="0.3">
      <c r="C5826" s="27"/>
    </row>
    <row r="5827" spans="3:3" x14ac:dyDescent="0.3">
      <c r="C5827" s="27"/>
    </row>
    <row r="5828" spans="3:3" x14ac:dyDescent="0.3">
      <c r="C5828" s="27"/>
    </row>
    <row r="5829" spans="3:3" x14ac:dyDescent="0.3">
      <c r="C5829" s="27"/>
    </row>
    <row r="5830" spans="3:3" x14ac:dyDescent="0.3">
      <c r="C5830" s="27"/>
    </row>
    <row r="5831" spans="3:3" x14ac:dyDescent="0.3">
      <c r="C5831" s="27"/>
    </row>
    <row r="5832" spans="3:3" x14ac:dyDescent="0.3">
      <c r="C5832" s="27"/>
    </row>
    <row r="5833" spans="3:3" x14ac:dyDescent="0.3">
      <c r="C5833" s="27"/>
    </row>
    <row r="5834" spans="3:3" x14ac:dyDescent="0.3">
      <c r="C5834" s="27"/>
    </row>
    <row r="5835" spans="3:3" x14ac:dyDescent="0.3">
      <c r="C5835" s="27"/>
    </row>
    <row r="5836" spans="3:3" x14ac:dyDescent="0.3">
      <c r="C5836" s="27"/>
    </row>
    <row r="5837" spans="3:3" x14ac:dyDescent="0.3">
      <c r="C5837" s="27"/>
    </row>
    <row r="5838" spans="3:3" x14ac:dyDescent="0.3">
      <c r="C5838" s="27"/>
    </row>
    <row r="5839" spans="3:3" x14ac:dyDescent="0.3">
      <c r="C5839" s="27"/>
    </row>
    <row r="5840" spans="3:3" x14ac:dyDescent="0.3">
      <c r="C5840" s="27"/>
    </row>
    <row r="5841" spans="3:3" x14ac:dyDescent="0.3">
      <c r="C5841" s="27"/>
    </row>
    <row r="5842" spans="3:3" x14ac:dyDescent="0.3">
      <c r="C5842" s="27"/>
    </row>
    <row r="5843" spans="3:3" x14ac:dyDescent="0.3">
      <c r="C5843" s="27"/>
    </row>
    <row r="5844" spans="3:3" x14ac:dyDescent="0.3">
      <c r="C5844" s="27"/>
    </row>
    <row r="5845" spans="3:3" x14ac:dyDescent="0.3">
      <c r="C5845" s="27"/>
    </row>
    <row r="5846" spans="3:3" x14ac:dyDescent="0.3">
      <c r="C5846" s="27"/>
    </row>
    <row r="5847" spans="3:3" x14ac:dyDescent="0.3">
      <c r="C5847" s="27"/>
    </row>
    <row r="5848" spans="3:3" x14ac:dyDescent="0.3">
      <c r="C5848" s="27"/>
    </row>
    <row r="5849" spans="3:3" x14ac:dyDescent="0.3">
      <c r="C5849" s="27"/>
    </row>
    <row r="5850" spans="3:3" x14ac:dyDescent="0.3">
      <c r="C5850" s="27"/>
    </row>
    <row r="5851" spans="3:3" x14ac:dyDescent="0.3">
      <c r="C5851" s="27"/>
    </row>
    <row r="5852" spans="3:3" x14ac:dyDescent="0.3">
      <c r="C5852" s="27"/>
    </row>
    <row r="5853" spans="3:3" x14ac:dyDescent="0.3">
      <c r="C5853" s="27"/>
    </row>
    <row r="5854" spans="3:3" x14ac:dyDescent="0.3">
      <c r="C5854" s="27"/>
    </row>
    <row r="5855" spans="3:3" x14ac:dyDescent="0.3">
      <c r="C5855" s="27"/>
    </row>
    <row r="5856" spans="3:3" x14ac:dyDescent="0.3">
      <c r="C5856" s="27"/>
    </row>
    <row r="5857" spans="3:3" x14ac:dyDescent="0.3">
      <c r="C5857" s="27"/>
    </row>
    <row r="5858" spans="3:3" x14ac:dyDescent="0.3">
      <c r="C5858" s="27"/>
    </row>
    <row r="5859" spans="3:3" x14ac:dyDescent="0.3">
      <c r="C5859" s="27"/>
    </row>
    <row r="5860" spans="3:3" x14ac:dyDescent="0.3">
      <c r="C5860" s="27"/>
    </row>
    <row r="5861" spans="3:3" x14ac:dyDescent="0.3">
      <c r="C5861" s="27"/>
    </row>
    <row r="5862" spans="3:3" x14ac:dyDescent="0.3">
      <c r="C5862" s="27"/>
    </row>
    <row r="5863" spans="3:3" x14ac:dyDescent="0.3">
      <c r="C5863" s="27"/>
    </row>
    <row r="5864" spans="3:3" x14ac:dyDescent="0.3">
      <c r="C5864" s="27"/>
    </row>
    <row r="5865" spans="3:3" x14ac:dyDescent="0.3">
      <c r="C5865" s="27"/>
    </row>
    <row r="5866" spans="3:3" x14ac:dyDescent="0.3">
      <c r="C5866" s="27"/>
    </row>
    <row r="5867" spans="3:3" x14ac:dyDescent="0.3">
      <c r="C5867" s="27"/>
    </row>
    <row r="5868" spans="3:3" x14ac:dyDescent="0.3">
      <c r="C5868" s="27"/>
    </row>
    <row r="5869" spans="3:3" x14ac:dyDescent="0.3">
      <c r="C5869" s="27"/>
    </row>
    <row r="5870" spans="3:3" x14ac:dyDescent="0.3">
      <c r="C5870" s="27"/>
    </row>
    <row r="5871" spans="3:3" x14ac:dyDescent="0.3">
      <c r="C5871" s="27"/>
    </row>
    <row r="5872" spans="3:3" x14ac:dyDescent="0.3">
      <c r="C5872" s="27"/>
    </row>
    <row r="5873" spans="3:3" x14ac:dyDescent="0.3">
      <c r="C5873" s="27"/>
    </row>
    <row r="5874" spans="3:3" x14ac:dyDescent="0.3">
      <c r="C5874" s="27"/>
    </row>
    <row r="5875" spans="3:3" x14ac:dyDescent="0.3">
      <c r="C5875" s="27"/>
    </row>
    <row r="5876" spans="3:3" x14ac:dyDescent="0.3">
      <c r="C5876" s="27"/>
    </row>
    <row r="5877" spans="3:3" x14ac:dyDescent="0.3">
      <c r="C5877" s="27"/>
    </row>
    <row r="5878" spans="3:3" x14ac:dyDescent="0.3">
      <c r="C5878" s="27"/>
    </row>
    <row r="5879" spans="3:3" x14ac:dyDescent="0.3">
      <c r="C5879" s="27"/>
    </row>
    <row r="5880" spans="3:3" x14ac:dyDescent="0.3">
      <c r="C5880" s="27"/>
    </row>
    <row r="5881" spans="3:3" x14ac:dyDescent="0.3">
      <c r="C5881" s="27"/>
    </row>
    <row r="5882" spans="3:3" x14ac:dyDescent="0.3">
      <c r="C5882" s="27"/>
    </row>
    <row r="5883" spans="3:3" x14ac:dyDescent="0.3">
      <c r="C5883" s="27"/>
    </row>
    <row r="5884" spans="3:3" x14ac:dyDescent="0.3">
      <c r="C5884" s="27"/>
    </row>
    <row r="5885" spans="3:3" x14ac:dyDescent="0.3">
      <c r="C5885" s="27"/>
    </row>
    <row r="5886" spans="3:3" x14ac:dyDescent="0.3">
      <c r="C5886" s="27"/>
    </row>
    <row r="5887" spans="3:3" x14ac:dyDescent="0.3">
      <c r="C5887" s="27"/>
    </row>
    <row r="5888" spans="3:3" x14ac:dyDescent="0.3">
      <c r="C5888" s="27"/>
    </row>
    <row r="5889" spans="3:3" x14ac:dyDescent="0.3">
      <c r="C5889" s="27"/>
    </row>
    <row r="5890" spans="3:3" x14ac:dyDescent="0.3">
      <c r="C5890" s="27"/>
    </row>
    <row r="5891" spans="3:3" x14ac:dyDescent="0.3">
      <c r="C5891" s="27"/>
    </row>
    <row r="5892" spans="3:3" x14ac:dyDescent="0.3">
      <c r="C5892" s="27"/>
    </row>
    <row r="5893" spans="3:3" x14ac:dyDescent="0.3">
      <c r="C5893" s="27"/>
    </row>
    <row r="5894" spans="3:3" x14ac:dyDescent="0.3">
      <c r="C5894" s="27"/>
    </row>
    <row r="5895" spans="3:3" x14ac:dyDescent="0.3">
      <c r="C5895" s="27"/>
    </row>
    <row r="5896" spans="3:3" x14ac:dyDescent="0.3">
      <c r="C5896" s="27"/>
    </row>
    <row r="5897" spans="3:3" x14ac:dyDescent="0.3">
      <c r="C5897" s="27"/>
    </row>
    <row r="5898" spans="3:3" x14ac:dyDescent="0.3">
      <c r="C5898" s="27"/>
    </row>
    <row r="5899" spans="3:3" x14ac:dyDescent="0.3">
      <c r="C5899" s="27"/>
    </row>
    <row r="5900" spans="3:3" x14ac:dyDescent="0.3">
      <c r="C5900" s="27"/>
    </row>
    <row r="5901" spans="3:3" x14ac:dyDescent="0.3">
      <c r="C5901" s="27"/>
    </row>
    <row r="5902" spans="3:3" x14ac:dyDescent="0.3">
      <c r="C5902" s="27"/>
    </row>
    <row r="5903" spans="3:3" x14ac:dyDescent="0.3">
      <c r="C5903" s="27"/>
    </row>
    <row r="5904" spans="3:3" x14ac:dyDescent="0.3">
      <c r="C5904" s="27"/>
    </row>
    <row r="5905" spans="3:3" x14ac:dyDescent="0.3">
      <c r="C5905" s="27"/>
    </row>
    <row r="5906" spans="3:3" x14ac:dyDescent="0.3">
      <c r="C5906" s="27"/>
    </row>
    <row r="5907" spans="3:3" x14ac:dyDescent="0.3">
      <c r="C5907" s="27"/>
    </row>
    <row r="5908" spans="3:3" x14ac:dyDescent="0.3">
      <c r="C5908" s="27"/>
    </row>
    <row r="5909" spans="3:3" x14ac:dyDescent="0.3">
      <c r="C5909" s="27"/>
    </row>
    <row r="5910" spans="3:3" x14ac:dyDescent="0.3">
      <c r="C5910" s="27"/>
    </row>
    <row r="5911" spans="3:3" x14ac:dyDescent="0.3">
      <c r="C5911" s="27"/>
    </row>
    <row r="5912" spans="3:3" x14ac:dyDescent="0.3">
      <c r="C5912" s="27"/>
    </row>
    <row r="5913" spans="3:3" x14ac:dyDescent="0.3">
      <c r="C5913" s="27"/>
    </row>
    <row r="5914" spans="3:3" x14ac:dyDescent="0.3">
      <c r="C5914" s="27"/>
    </row>
    <row r="5915" spans="3:3" x14ac:dyDescent="0.3">
      <c r="C5915" s="27"/>
    </row>
    <row r="5916" spans="3:3" x14ac:dyDescent="0.3">
      <c r="C5916" s="27"/>
    </row>
    <row r="5917" spans="3:3" x14ac:dyDescent="0.3">
      <c r="C5917" s="27"/>
    </row>
    <row r="5918" spans="3:3" x14ac:dyDescent="0.3">
      <c r="C5918" s="27"/>
    </row>
    <row r="5919" spans="3:3" x14ac:dyDescent="0.3">
      <c r="C5919" s="27"/>
    </row>
    <row r="5920" spans="3:3" x14ac:dyDescent="0.3">
      <c r="C5920" s="27"/>
    </row>
    <row r="5921" spans="3:3" x14ac:dyDescent="0.3">
      <c r="C5921" s="27"/>
    </row>
    <row r="5922" spans="3:3" x14ac:dyDescent="0.3">
      <c r="C5922" s="27"/>
    </row>
    <row r="5923" spans="3:3" x14ac:dyDescent="0.3">
      <c r="C5923" s="27"/>
    </row>
    <row r="5924" spans="3:3" x14ac:dyDescent="0.3">
      <c r="C5924" s="27"/>
    </row>
    <row r="5925" spans="3:3" x14ac:dyDescent="0.3">
      <c r="C5925" s="27"/>
    </row>
    <row r="5926" spans="3:3" x14ac:dyDescent="0.3">
      <c r="C5926" s="27"/>
    </row>
    <row r="5927" spans="3:3" x14ac:dyDescent="0.3">
      <c r="C5927" s="27"/>
    </row>
    <row r="5928" spans="3:3" x14ac:dyDescent="0.3">
      <c r="C5928" s="27"/>
    </row>
    <row r="5929" spans="3:3" x14ac:dyDescent="0.3">
      <c r="C5929" s="27"/>
    </row>
    <row r="5930" spans="3:3" x14ac:dyDescent="0.3">
      <c r="C5930" s="27"/>
    </row>
    <row r="5931" spans="3:3" x14ac:dyDescent="0.3">
      <c r="C5931" s="27"/>
    </row>
    <row r="5932" spans="3:3" x14ac:dyDescent="0.3">
      <c r="C5932" s="27"/>
    </row>
    <row r="5933" spans="3:3" x14ac:dyDescent="0.3">
      <c r="C5933" s="27"/>
    </row>
    <row r="5934" spans="3:3" x14ac:dyDescent="0.3">
      <c r="C5934" s="27"/>
    </row>
    <row r="5935" spans="3:3" x14ac:dyDescent="0.3">
      <c r="C5935" s="27"/>
    </row>
    <row r="5936" spans="3:3" x14ac:dyDescent="0.3">
      <c r="C5936" s="27"/>
    </row>
    <row r="5937" spans="3:3" x14ac:dyDescent="0.3">
      <c r="C5937" s="27"/>
    </row>
    <row r="5938" spans="3:3" x14ac:dyDescent="0.3">
      <c r="C5938" s="27"/>
    </row>
    <row r="5939" spans="3:3" x14ac:dyDescent="0.3">
      <c r="C5939" s="27"/>
    </row>
    <row r="5940" spans="3:3" x14ac:dyDescent="0.3">
      <c r="C5940" s="27"/>
    </row>
    <row r="5941" spans="3:3" x14ac:dyDescent="0.3">
      <c r="C5941" s="27"/>
    </row>
    <row r="5942" spans="3:3" x14ac:dyDescent="0.3">
      <c r="C5942" s="27"/>
    </row>
    <row r="5943" spans="3:3" x14ac:dyDescent="0.3">
      <c r="C5943" s="27"/>
    </row>
    <row r="5944" spans="3:3" x14ac:dyDescent="0.3">
      <c r="C5944" s="27"/>
    </row>
    <row r="5945" spans="3:3" x14ac:dyDescent="0.3">
      <c r="C5945" s="27"/>
    </row>
    <row r="5946" spans="3:3" x14ac:dyDescent="0.3">
      <c r="C5946" s="27"/>
    </row>
    <row r="5947" spans="3:3" x14ac:dyDescent="0.3">
      <c r="C5947" s="27"/>
    </row>
    <row r="5948" spans="3:3" x14ac:dyDescent="0.3">
      <c r="C5948" s="27"/>
    </row>
    <row r="5949" spans="3:3" x14ac:dyDescent="0.3">
      <c r="C5949" s="27"/>
    </row>
    <row r="5950" spans="3:3" x14ac:dyDescent="0.3">
      <c r="C5950" s="27"/>
    </row>
    <row r="5951" spans="3:3" x14ac:dyDescent="0.3">
      <c r="C5951" s="27"/>
    </row>
    <row r="5952" spans="3:3" x14ac:dyDescent="0.3">
      <c r="C5952" s="27"/>
    </row>
    <row r="5953" spans="3:3" x14ac:dyDescent="0.3">
      <c r="C5953" s="27"/>
    </row>
    <row r="5954" spans="3:3" x14ac:dyDescent="0.3">
      <c r="C5954" s="27"/>
    </row>
    <row r="5955" spans="3:3" x14ac:dyDescent="0.3">
      <c r="C5955" s="27"/>
    </row>
    <row r="5956" spans="3:3" x14ac:dyDescent="0.3">
      <c r="C5956" s="27"/>
    </row>
    <row r="5957" spans="3:3" x14ac:dyDescent="0.3">
      <c r="C5957" s="27"/>
    </row>
    <row r="5958" spans="3:3" x14ac:dyDescent="0.3">
      <c r="C5958" s="27"/>
    </row>
    <row r="5959" spans="3:3" x14ac:dyDescent="0.3">
      <c r="C5959" s="27"/>
    </row>
    <row r="5960" spans="3:3" x14ac:dyDescent="0.3">
      <c r="C5960" s="27"/>
    </row>
    <row r="5961" spans="3:3" x14ac:dyDescent="0.3">
      <c r="C5961" s="27"/>
    </row>
    <row r="5962" spans="3:3" x14ac:dyDescent="0.3">
      <c r="C5962" s="27"/>
    </row>
    <row r="5963" spans="3:3" x14ac:dyDescent="0.3">
      <c r="C5963" s="27"/>
    </row>
    <row r="5964" spans="3:3" x14ac:dyDescent="0.3">
      <c r="C5964" s="27"/>
    </row>
    <row r="5965" spans="3:3" x14ac:dyDescent="0.3">
      <c r="C5965" s="27"/>
    </row>
    <row r="5966" spans="3:3" x14ac:dyDescent="0.3">
      <c r="C5966" s="27"/>
    </row>
    <row r="5967" spans="3:3" x14ac:dyDescent="0.3">
      <c r="C5967" s="27"/>
    </row>
    <row r="5968" spans="3:3" x14ac:dyDescent="0.3">
      <c r="C5968" s="27"/>
    </row>
    <row r="5969" spans="3:3" x14ac:dyDescent="0.3">
      <c r="C5969" s="27"/>
    </row>
    <row r="5970" spans="3:3" x14ac:dyDescent="0.3">
      <c r="C5970" s="27"/>
    </row>
    <row r="5971" spans="3:3" x14ac:dyDescent="0.3">
      <c r="C5971" s="27"/>
    </row>
    <row r="5972" spans="3:3" x14ac:dyDescent="0.3">
      <c r="C5972" s="27"/>
    </row>
    <row r="5973" spans="3:3" x14ac:dyDescent="0.3">
      <c r="C5973" s="27"/>
    </row>
    <row r="5974" spans="3:3" x14ac:dyDescent="0.3">
      <c r="C5974" s="27"/>
    </row>
    <row r="5975" spans="3:3" x14ac:dyDescent="0.3">
      <c r="C5975" s="27"/>
    </row>
    <row r="5976" spans="3:3" x14ac:dyDescent="0.3">
      <c r="C5976" s="27"/>
    </row>
    <row r="5977" spans="3:3" x14ac:dyDescent="0.3">
      <c r="C5977" s="27"/>
    </row>
    <row r="5978" spans="3:3" x14ac:dyDescent="0.3">
      <c r="C5978" s="27"/>
    </row>
    <row r="5979" spans="3:3" x14ac:dyDescent="0.3">
      <c r="C5979" s="27"/>
    </row>
    <row r="5980" spans="3:3" x14ac:dyDescent="0.3">
      <c r="C5980" s="27"/>
    </row>
    <row r="5981" spans="3:3" x14ac:dyDescent="0.3">
      <c r="C5981" s="27"/>
    </row>
    <row r="5982" spans="3:3" x14ac:dyDescent="0.3">
      <c r="C5982" s="27"/>
    </row>
    <row r="5983" spans="3:3" x14ac:dyDescent="0.3">
      <c r="C5983" s="27"/>
    </row>
    <row r="5984" spans="3:3" x14ac:dyDescent="0.3">
      <c r="C5984" s="27"/>
    </row>
    <row r="5985" spans="3:3" x14ac:dyDescent="0.3">
      <c r="C5985" s="27"/>
    </row>
    <row r="5986" spans="3:3" x14ac:dyDescent="0.3">
      <c r="C5986" s="27"/>
    </row>
    <row r="5987" spans="3:3" x14ac:dyDescent="0.3">
      <c r="C5987" s="27"/>
    </row>
    <row r="5988" spans="3:3" x14ac:dyDescent="0.3">
      <c r="C5988" s="27"/>
    </row>
    <row r="5989" spans="3:3" x14ac:dyDescent="0.3">
      <c r="C5989" s="27"/>
    </row>
    <row r="5990" spans="3:3" x14ac:dyDescent="0.3">
      <c r="C5990" s="27"/>
    </row>
    <row r="5991" spans="3:3" x14ac:dyDescent="0.3">
      <c r="C5991" s="27"/>
    </row>
    <row r="5992" spans="3:3" x14ac:dyDescent="0.3">
      <c r="C5992" s="27"/>
    </row>
    <row r="5993" spans="3:3" x14ac:dyDescent="0.3">
      <c r="C5993" s="27"/>
    </row>
    <row r="5994" spans="3:3" x14ac:dyDescent="0.3">
      <c r="C5994" s="27"/>
    </row>
    <row r="5995" spans="3:3" x14ac:dyDescent="0.3">
      <c r="C5995" s="27"/>
    </row>
    <row r="5996" spans="3:3" x14ac:dyDescent="0.3">
      <c r="C5996" s="27"/>
    </row>
    <row r="5997" spans="3:3" x14ac:dyDescent="0.3">
      <c r="C5997" s="27"/>
    </row>
    <row r="5998" spans="3:3" x14ac:dyDescent="0.3">
      <c r="C5998" s="27"/>
    </row>
    <row r="5999" spans="3:3" x14ac:dyDescent="0.3">
      <c r="C5999" s="27"/>
    </row>
    <row r="6000" spans="3:3" x14ac:dyDescent="0.3">
      <c r="C6000" s="27"/>
    </row>
    <row r="6001" spans="3:3" x14ac:dyDescent="0.3">
      <c r="C6001" s="27"/>
    </row>
    <row r="6002" spans="3:3" x14ac:dyDescent="0.3">
      <c r="C6002" s="27"/>
    </row>
    <row r="6003" spans="3:3" x14ac:dyDescent="0.3">
      <c r="C6003" s="27"/>
    </row>
    <row r="6004" spans="3:3" x14ac:dyDescent="0.3">
      <c r="C6004" s="27"/>
    </row>
    <row r="6005" spans="3:3" x14ac:dyDescent="0.3">
      <c r="C6005" s="27"/>
    </row>
    <row r="6006" spans="3:3" x14ac:dyDescent="0.3">
      <c r="C6006" s="27"/>
    </row>
    <row r="6007" spans="3:3" x14ac:dyDescent="0.3">
      <c r="C6007" s="27"/>
    </row>
    <row r="6008" spans="3:3" x14ac:dyDescent="0.3">
      <c r="C6008" s="27"/>
    </row>
    <row r="6009" spans="3:3" x14ac:dyDescent="0.3">
      <c r="C6009" s="27"/>
    </row>
    <row r="6010" spans="3:3" x14ac:dyDescent="0.3">
      <c r="C6010" s="27"/>
    </row>
    <row r="6011" spans="3:3" x14ac:dyDescent="0.3">
      <c r="C6011" s="27"/>
    </row>
    <row r="6012" spans="3:3" x14ac:dyDescent="0.3">
      <c r="C6012" s="27"/>
    </row>
    <row r="6013" spans="3:3" x14ac:dyDescent="0.3">
      <c r="C6013" s="27"/>
    </row>
    <row r="6014" spans="3:3" x14ac:dyDescent="0.3">
      <c r="C6014" s="27"/>
    </row>
    <row r="6015" spans="3:3" x14ac:dyDescent="0.3">
      <c r="C6015" s="27"/>
    </row>
    <row r="6016" spans="3:3" x14ac:dyDescent="0.3">
      <c r="C6016" s="27"/>
    </row>
    <row r="6017" spans="3:3" x14ac:dyDescent="0.3">
      <c r="C6017" s="27"/>
    </row>
    <row r="6018" spans="3:3" x14ac:dyDescent="0.3">
      <c r="C6018" s="27"/>
    </row>
    <row r="6019" spans="3:3" x14ac:dyDescent="0.3">
      <c r="C6019" s="27"/>
    </row>
    <row r="6020" spans="3:3" x14ac:dyDescent="0.3">
      <c r="C6020" s="27"/>
    </row>
    <row r="6021" spans="3:3" x14ac:dyDescent="0.3">
      <c r="C6021" s="27"/>
    </row>
    <row r="6022" spans="3:3" x14ac:dyDescent="0.3">
      <c r="C6022" s="27"/>
    </row>
    <row r="6023" spans="3:3" x14ac:dyDescent="0.3">
      <c r="C6023" s="27"/>
    </row>
    <row r="6024" spans="3:3" x14ac:dyDescent="0.3">
      <c r="C6024" s="27"/>
    </row>
    <row r="6025" spans="3:3" x14ac:dyDescent="0.3">
      <c r="C6025" s="27"/>
    </row>
    <row r="6026" spans="3:3" x14ac:dyDescent="0.3">
      <c r="C6026" s="27"/>
    </row>
    <row r="6027" spans="3:3" x14ac:dyDescent="0.3">
      <c r="C6027" s="27"/>
    </row>
    <row r="6028" spans="3:3" x14ac:dyDescent="0.3">
      <c r="C6028" s="27"/>
    </row>
    <row r="6029" spans="3:3" x14ac:dyDescent="0.3">
      <c r="C6029" s="27"/>
    </row>
    <row r="6030" spans="3:3" x14ac:dyDescent="0.3">
      <c r="C6030" s="27"/>
    </row>
    <row r="6031" spans="3:3" x14ac:dyDescent="0.3">
      <c r="C6031" s="27"/>
    </row>
    <row r="6032" spans="3:3" x14ac:dyDescent="0.3">
      <c r="C6032" s="27"/>
    </row>
    <row r="6033" spans="3:3" x14ac:dyDescent="0.3">
      <c r="C6033" s="27"/>
    </row>
    <row r="6034" spans="3:3" x14ac:dyDescent="0.3">
      <c r="C6034" s="27"/>
    </row>
    <row r="6035" spans="3:3" x14ac:dyDescent="0.3">
      <c r="C6035" s="27"/>
    </row>
    <row r="6036" spans="3:3" x14ac:dyDescent="0.3">
      <c r="C6036" s="27"/>
    </row>
    <row r="6037" spans="3:3" x14ac:dyDescent="0.3">
      <c r="C6037" s="27"/>
    </row>
    <row r="6038" spans="3:3" x14ac:dyDescent="0.3">
      <c r="C6038" s="27"/>
    </row>
    <row r="6039" spans="3:3" x14ac:dyDescent="0.3">
      <c r="C6039" s="27"/>
    </row>
    <row r="6040" spans="3:3" x14ac:dyDescent="0.3">
      <c r="C6040" s="27"/>
    </row>
    <row r="6041" spans="3:3" x14ac:dyDescent="0.3">
      <c r="C6041" s="27"/>
    </row>
    <row r="6042" spans="3:3" x14ac:dyDescent="0.3">
      <c r="C6042" s="27"/>
    </row>
    <row r="6043" spans="3:3" x14ac:dyDescent="0.3">
      <c r="C6043" s="27"/>
    </row>
    <row r="6044" spans="3:3" x14ac:dyDescent="0.3">
      <c r="C6044" s="27"/>
    </row>
    <row r="6045" spans="3:3" x14ac:dyDescent="0.3">
      <c r="C6045" s="27"/>
    </row>
    <row r="6046" spans="3:3" x14ac:dyDescent="0.3">
      <c r="C6046" s="27"/>
    </row>
    <row r="6047" spans="3:3" x14ac:dyDescent="0.3">
      <c r="C6047" s="27"/>
    </row>
    <row r="6048" spans="3:3" x14ac:dyDescent="0.3">
      <c r="C6048" s="27"/>
    </row>
    <row r="6049" spans="3:3" x14ac:dyDescent="0.3">
      <c r="C6049" s="27"/>
    </row>
    <row r="6050" spans="3:3" x14ac:dyDescent="0.3">
      <c r="C6050" s="27"/>
    </row>
    <row r="6051" spans="3:3" x14ac:dyDescent="0.3">
      <c r="C6051" s="27"/>
    </row>
    <row r="6052" spans="3:3" x14ac:dyDescent="0.3">
      <c r="C6052" s="27"/>
    </row>
    <row r="6053" spans="3:3" x14ac:dyDescent="0.3">
      <c r="C6053" s="27"/>
    </row>
    <row r="6054" spans="3:3" x14ac:dyDescent="0.3">
      <c r="C6054" s="27"/>
    </row>
    <row r="6055" spans="3:3" x14ac:dyDescent="0.3">
      <c r="C6055" s="27"/>
    </row>
    <row r="6056" spans="3:3" x14ac:dyDescent="0.3">
      <c r="C6056" s="27"/>
    </row>
    <row r="6057" spans="3:3" x14ac:dyDescent="0.3">
      <c r="C6057" s="27"/>
    </row>
    <row r="6058" spans="3:3" x14ac:dyDescent="0.3">
      <c r="C6058" s="27"/>
    </row>
    <row r="6059" spans="3:3" x14ac:dyDescent="0.3">
      <c r="C6059" s="27"/>
    </row>
    <row r="6060" spans="3:3" x14ac:dyDescent="0.3">
      <c r="C6060" s="27"/>
    </row>
    <row r="6061" spans="3:3" x14ac:dyDescent="0.3">
      <c r="C6061" s="27"/>
    </row>
    <row r="6062" spans="3:3" x14ac:dyDescent="0.3">
      <c r="C6062" s="27"/>
    </row>
    <row r="6063" spans="3:3" x14ac:dyDescent="0.3">
      <c r="C6063" s="27"/>
    </row>
    <row r="6064" spans="3:3" x14ac:dyDescent="0.3">
      <c r="C6064" s="27"/>
    </row>
    <row r="6065" spans="3:3" x14ac:dyDescent="0.3">
      <c r="C6065" s="27"/>
    </row>
    <row r="6066" spans="3:3" x14ac:dyDescent="0.3">
      <c r="C6066" s="27"/>
    </row>
    <row r="6067" spans="3:3" x14ac:dyDescent="0.3">
      <c r="C6067" s="27"/>
    </row>
    <row r="6068" spans="3:3" x14ac:dyDescent="0.3">
      <c r="C6068" s="27"/>
    </row>
    <row r="6069" spans="3:3" x14ac:dyDescent="0.3">
      <c r="C6069" s="27"/>
    </row>
    <row r="6070" spans="3:3" x14ac:dyDescent="0.3">
      <c r="C6070" s="27"/>
    </row>
    <row r="6071" spans="3:3" x14ac:dyDescent="0.3">
      <c r="C6071" s="27"/>
    </row>
    <row r="6072" spans="3:3" x14ac:dyDescent="0.3">
      <c r="C6072" s="27"/>
    </row>
    <row r="6073" spans="3:3" x14ac:dyDescent="0.3">
      <c r="C6073" s="27"/>
    </row>
    <row r="6074" spans="3:3" x14ac:dyDescent="0.3">
      <c r="C6074" s="27"/>
    </row>
    <row r="6075" spans="3:3" x14ac:dyDescent="0.3">
      <c r="C6075" s="27"/>
    </row>
    <row r="6076" spans="3:3" x14ac:dyDescent="0.3">
      <c r="C6076" s="27"/>
    </row>
    <row r="6077" spans="3:3" x14ac:dyDescent="0.3">
      <c r="C6077" s="27"/>
    </row>
    <row r="6078" spans="3:3" x14ac:dyDescent="0.3">
      <c r="C6078" s="27"/>
    </row>
    <row r="6079" spans="3:3" x14ac:dyDescent="0.3">
      <c r="C6079" s="27"/>
    </row>
    <row r="6080" spans="3:3" x14ac:dyDescent="0.3">
      <c r="C6080" s="27"/>
    </row>
    <row r="6081" spans="3:3" x14ac:dyDescent="0.3">
      <c r="C6081" s="27"/>
    </row>
    <row r="6082" spans="3:3" x14ac:dyDescent="0.3">
      <c r="C6082" s="27"/>
    </row>
    <row r="6083" spans="3:3" x14ac:dyDescent="0.3">
      <c r="C6083" s="27"/>
    </row>
    <row r="6084" spans="3:3" x14ac:dyDescent="0.3">
      <c r="C6084" s="27"/>
    </row>
    <row r="6085" spans="3:3" x14ac:dyDescent="0.3">
      <c r="C6085" s="27"/>
    </row>
    <row r="6086" spans="3:3" x14ac:dyDescent="0.3">
      <c r="C6086" s="27"/>
    </row>
    <row r="6087" spans="3:3" x14ac:dyDescent="0.3">
      <c r="C6087" s="27"/>
    </row>
    <row r="6088" spans="3:3" x14ac:dyDescent="0.3">
      <c r="C6088" s="27"/>
    </row>
    <row r="6089" spans="3:3" x14ac:dyDescent="0.3">
      <c r="C6089" s="27"/>
    </row>
    <row r="6090" spans="3:3" x14ac:dyDescent="0.3">
      <c r="C6090" s="27"/>
    </row>
    <row r="6091" spans="3:3" x14ac:dyDescent="0.3">
      <c r="C6091" s="27"/>
    </row>
    <row r="6092" spans="3:3" x14ac:dyDescent="0.3">
      <c r="C6092" s="27"/>
    </row>
    <row r="6093" spans="3:3" x14ac:dyDescent="0.3">
      <c r="C6093" s="27"/>
    </row>
    <row r="6094" spans="3:3" x14ac:dyDescent="0.3">
      <c r="C6094" s="27"/>
    </row>
    <row r="6095" spans="3:3" x14ac:dyDescent="0.3">
      <c r="C6095" s="27"/>
    </row>
    <row r="6096" spans="3:3" x14ac:dyDescent="0.3">
      <c r="C6096" s="27"/>
    </row>
    <row r="6097" spans="3:3" x14ac:dyDescent="0.3">
      <c r="C6097" s="27"/>
    </row>
    <row r="6098" spans="3:3" x14ac:dyDescent="0.3">
      <c r="C6098" s="27"/>
    </row>
    <row r="6099" spans="3:3" x14ac:dyDescent="0.3">
      <c r="C6099" s="27"/>
    </row>
    <row r="6100" spans="3:3" x14ac:dyDescent="0.3">
      <c r="C6100" s="27"/>
    </row>
    <row r="6101" spans="3:3" x14ac:dyDescent="0.3">
      <c r="C6101" s="27"/>
    </row>
    <row r="6102" spans="3:3" x14ac:dyDescent="0.3">
      <c r="C6102" s="27"/>
    </row>
    <row r="6103" spans="3:3" x14ac:dyDescent="0.3">
      <c r="C6103" s="27"/>
    </row>
    <row r="6104" spans="3:3" x14ac:dyDescent="0.3">
      <c r="C6104" s="27"/>
    </row>
    <row r="6105" spans="3:3" x14ac:dyDescent="0.3">
      <c r="C6105" s="27"/>
    </row>
    <row r="6106" spans="3:3" x14ac:dyDescent="0.3">
      <c r="C6106" s="27"/>
    </row>
    <row r="6107" spans="3:3" x14ac:dyDescent="0.3">
      <c r="C6107" s="27"/>
    </row>
    <row r="6108" spans="3:3" x14ac:dyDescent="0.3">
      <c r="C6108" s="27"/>
    </row>
    <row r="6109" spans="3:3" x14ac:dyDescent="0.3">
      <c r="C6109" s="27"/>
    </row>
    <row r="6110" spans="3:3" x14ac:dyDescent="0.3">
      <c r="C6110" s="27"/>
    </row>
    <row r="6111" spans="3:3" x14ac:dyDescent="0.3">
      <c r="C6111" s="27"/>
    </row>
    <row r="6112" spans="3:3" x14ac:dyDescent="0.3">
      <c r="C6112" s="27"/>
    </row>
    <row r="6113" spans="3:3" x14ac:dyDescent="0.3">
      <c r="C6113" s="27"/>
    </row>
    <row r="6114" spans="3:3" x14ac:dyDescent="0.3">
      <c r="C6114" s="27"/>
    </row>
    <row r="6115" spans="3:3" x14ac:dyDescent="0.3">
      <c r="C6115" s="27"/>
    </row>
    <row r="6116" spans="3:3" x14ac:dyDescent="0.3">
      <c r="C6116" s="27"/>
    </row>
    <row r="6117" spans="3:3" x14ac:dyDescent="0.3">
      <c r="C6117" s="27"/>
    </row>
    <row r="6118" spans="3:3" x14ac:dyDescent="0.3">
      <c r="C6118" s="27"/>
    </row>
    <row r="6119" spans="3:3" x14ac:dyDescent="0.3">
      <c r="C6119" s="27"/>
    </row>
    <row r="6120" spans="3:3" x14ac:dyDescent="0.3">
      <c r="C6120" s="27"/>
    </row>
    <row r="6121" spans="3:3" x14ac:dyDescent="0.3">
      <c r="C6121" s="27"/>
    </row>
    <row r="6122" spans="3:3" x14ac:dyDescent="0.3">
      <c r="C6122" s="27"/>
    </row>
    <row r="6123" spans="3:3" x14ac:dyDescent="0.3">
      <c r="C6123" s="27"/>
    </row>
    <row r="6124" spans="3:3" x14ac:dyDescent="0.3">
      <c r="C6124" s="27"/>
    </row>
    <row r="6125" spans="3:3" x14ac:dyDescent="0.3">
      <c r="C6125" s="27"/>
    </row>
    <row r="6126" spans="3:3" x14ac:dyDescent="0.3">
      <c r="C6126" s="27"/>
    </row>
    <row r="6127" spans="3:3" x14ac:dyDescent="0.3">
      <c r="C6127" s="27"/>
    </row>
    <row r="6128" spans="3:3" x14ac:dyDescent="0.3">
      <c r="C6128" s="27"/>
    </row>
    <row r="6129" spans="3:3" x14ac:dyDescent="0.3">
      <c r="C6129" s="27"/>
    </row>
    <row r="6130" spans="3:3" x14ac:dyDescent="0.3">
      <c r="C6130" s="27"/>
    </row>
    <row r="6131" spans="3:3" x14ac:dyDescent="0.3">
      <c r="C6131" s="27"/>
    </row>
    <row r="6132" spans="3:3" x14ac:dyDescent="0.3">
      <c r="C6132" s="27"/>
    </row>
    <row r="6133" spans="3:3" x14ac:dyDescent="0.3">
      <c r="C6133" s="27"/>
    </row>
    <row r="6134" spans="3:3" x14ac:dyDescent="0.3">
      <c r="C6134" s="27"/>
    </row>
    <row r="6135" spans="3:3" x14ac:dyDescent="0.3">
      <c r="C6135" s="27"/>
    </row>
    <row r="6136" spans="3:3" x14ac:dyDescent="0.3">
      <c r="C6136" s="27"/>
    </row>
    <row r="6137" spans="3:3" x14ac:dyDescent="0.3">
      <c r="C6137" s="27"/>
    </row>
    <row r="6138" spans="3:3" x14ac:dyDescent="0.3">
      <c r="C6138" s="27"/>
    </row>
    <row r="6139" spans="3:3" x14ac:dyDescent="0.3">
      <c r="C6139" s="27"/>
    </row>
    <row r="6140" spans="3:3" x14ac:dyDescent="0.3">
      <c r="C6140" s="27"/>
    </row>
    <row r="6141" spans="3:3" x14ac:dyDescent="0.3">
      <c r="C6141" s="27"/>
    </row>
    <row r="6142" spans="3:3" x14ac:dyDescent="0.3">
      <c r="C6142" s="27"/>
    </row>
    <row r="6143" spans="3:3" x14ac:dyDescent="0.3">
      <c r="C6143" s="27"/>
    </row>
    <row r="6144" spans="3:3" x14ac:dyDescent="0.3">
      <c r="C6144" s="27"/>
    </row>
    <row r="6145" spans="3:3" x14ac:dyDescent="0.3">
      <c r="C6145" s="27"/>
    </row>
    <row r="6146" spans="3:3" x14ac:dyDescent="0.3">
      <c r="C6146" s="27"/>
    </row>
    <row r="6147" spans="3:3" x14ac:dyDescent="0.3">
      <c r="C6147" s="27"/>
    </row>
    <row r="6148" spans="3:3" x14ac:dyDescent="0.3">
      <c r="C6148" s="27"/>
    </row>
    <row r="6149" spans="3:3" x14ac:dyDescent="0.3">
      <c r="C6149" s="27"/>
    </row>
    <row r="6150" spans="3:3" x14ac:dyDescent="0.3">
      <c r="C6150" s="27"/>
    </row>
    <row r="6151" spans="3:3" x14ac:dyDescent="0.3">
      <c r="C6151" s="27"/>
    </row>
    <row r="6152" spans="3:3" x14ac:dyDescent="0.3">
      <c r="C6152" s="27"/>
    </row>
    <row r="6153" spans="3:3" x14ac:dyDescent="0.3">
      <c r="C6153" s="27"/>
    </row>
    <row r="6154" spans="3:3" x14ac:dyDescent="0.3">
      <c r="C6154" s="27"/>
    </row>
    <row r="6155" spans="3:3" x14ac:dyDescent="0.3">
      <c r="C6155" s="27"/>
    </row>
    <row r="6156" spans="3:3" x14ac:dyDescent="0.3">
      <c r="C6156" s="27"/>
    </row>
    <row r="6157" spans="3:3" x14ac:dyDescent="0.3">
      <c r="C6157" s="27"/>
    </row>
    <row r="6158" spans="3:3" x14ac:dyDescent="0.3">
      <c r="C6158" s="27"/>
    </row>
    <row r="6159" spans="3:3" x14ac:dyDescent="0.3">
      <c r="C6159" s="27"/>
    </row>
    <row r="6160" spans="3:3" x14ac:dyDescent="0.3">
      <c r="C6160" s="27"/>
    </row>
    <row r="6161" spans="3:3" x14ac:dyDescent="0.3">
      <c r="C6161" s="27"/>
    </row>
    <row r="6162" spans="3:3" x14ac:dyDescent="0.3">
      <c r="C6162" s="27"/>
    </row>
    <row r="6163" spans="3:3" x14ac:dyDescent="0.3">
      <c r="C6163" s="27"/>
    </row>
    <row r="6164" spans="3:3" x14ac:dyDescent="0.3">
      <c r="C6164" s="27"/>
    </row>
    <row r="6165" spans="3:3" x14ac:dyDescent="0.3">
      <c r="C6165" s="27"/>
    </row>
    <row r="6166" spans="3:3" x14ac:dyDescent="0.3">
      <c r="C6166" s="27"/>
    </row>
    <row r="6167" spans="3:3" x14ac:dyDescent="0.3">
      <c r="C6167" s="27"/>
    </row>
    <row r="6168" spans="3:3" x14ac:dyDescent="0.3">
      <c r="C6168" s="27"/>
    </row>
    <row r="6169" spans="3:3" x14ac:dyDescent="0.3">
      <c r="C6169" s="27"/>
    </row>
    <row r="6170" spans="3:3" x14ac:dyDescent="0.3">
      <c r="C6170" s="27"/>
    </row>
    <row r="6171" spans="3:3" x14ac:dyDescent="0.3">
      <c r="C6171" s="27"/>
    </row>
    <row r="6172" spans="3:3" x14ac:dyDescent="0.3">
      <c r="C6172" s="27"/>
    </row>
    <row r="6173" spans="3:3" x14ac:dyDescent="0.3">
      <c r="C6173" s="27"/>
    </row>
    <row r="6174" spans="3:3" x14ac:dyDescent="0.3">
      <c r="C6174" s="27"/>
    </row>
    <row r="6175" spans="3:3" x14ac:dyDescent="0.3">
      <c r="C6175" s="27"/>
    </row>
    <row r="6176" spans="3:3" x14ac:dyDescent="0.3">
      <c r="C6176" s="27"/>
    </row>
    <row r="6177" spans="3:3" x14ac:dyDescent="0.3">
      <c r="C6177" s="27"/>
    </row>
    <row r="6178" spans="3:3" x14ac:dyDescent="0.3">
      <c r="C6178" s="27"/>
    </row>
    <row r="6179" spans="3:3" x14ac:dyDescent="0.3">
      <c r="C6179" s="27"/>
    </row>
    <row r="6180" spans="3:3" x14ac:dyDescent="0.3">
      <c r="C6180" s="27"/>
    </row>
    <row r="6181" spans="3:3" x14ac:dyDescent="0.3">
      <c r="C6181" s="27"/>
    </row>
    <row r="6182" spans="3:3" x14ac:dyDescent="0.3">
      <c r="C6182" s="27"/>
    </row>
    <row r="6183" spans="3:3" x14ac:dyDescent="0.3">
      <c r="C6183" s="27"/>
    </row>
    <row r="6184" spans="3:3" x14ac:dyDescent="0.3">
      <c r="C6184" s="27"/>
    </row>
    <row r="6185" spans="3:3" x14ac:dyDescent="0.3">
      <c r="C6185" s="27"/>
    </row>
    <row r="6186" spans="3:3" x14ac:dyDescent="0.3">
      <c r="C6186" s="27"/>
    </row>
    <row r="6187" spans="3:3" x14ac:dyDescent="0.3">
      <c r="C6187" s="27"/>
    </row>
    <row r="6188" spans="3:3" x14ac:dyDescent="0.3">
      <c r="C6188" s="27"/>
    </row>
    <row r="6189" spans="3:3" x14ac:dyDescent="0.3">
      <c r="C6189" s="27"/>
    </row>
    <row r="6190" spans="3:3" x14ac:dyDescent="0.3">
      <c r="C6190" s="27"/>
    </row>
    <row r="6191" spans="3:3" x14ac:dyDescent="0.3">
      <c r="C6191" s="27"/>
    </row>
    <row r="6192" spans="3:3" x14ac:dyDescent="0.3">
      <c r="C6192" s="27"/>
    </row>
    <row r="6193" spans="3:3" x14ac:dyDescent="0.3">
      <c r="C6193" s="27"/>
    </row>
    <row r="6194" spans="3:3" x14ac:dyDescent="0.3">
      <c r="C6194" s="27"/>
    </row>
    <row r="6195" spans="3:3" x14ac:dyDescent="0.3">
      <c r="C6195" s="27"/>
    </row>
    <row r="6196" spans="3:3" x14ac:dyDescent="0.3">
      <c r="C6196" s="27"/>
    </row>
    <row r="6197" spans="3:3" x14ac:dyDescent="0.3">
      <c r="C6197" s="27"/>
    </row>
    <row r="6198" spans="3:3" x14ac:dyDescent="0.3">
      <c r="C6198" s="27"/>
    </row>
    <row r="6199" spans="3:3" x14ac:dyDescent="0.3">
      <c r="C6199" s="27"/>
    </row>
    <row r="6200" spans="3:3" x14ac:dyDescent="0.3">
      <c r="C6200" s="27"/>
    </row>
    <row r="6201" spans="3:3" x14ac:dyDescent="0.3">
      <c r="C6201" s="27"/>
    </row>
    <row r="6202" spans="3:3" x14ac:dyDescent="0.3">
      <c r="C6202" s="27"/>
    </row>
    <row r="6203" spans="3:3" x14ac:dyDescent="0.3">
      <c r="C6203" s="27"/>
    </row>
    <row r="6204" spans="3:3" x14ac:dyDescent="0.3">
      <c r="C6204" s="27"/>
    </row>
    <row r="6205" spans="3:3" x14ac:dyDescent="0.3">
      <c r="C6205" s="27"/>
    </row>
    <row r="6206" spans="3:3" x14ac:dyDescent="0.3">
      <c r="C6206" s="27"/>
    </row>
    <row r="6207" spans="3:3" x14ac:dyDescent="0.3">
      <c r="C6207" s="27"/>
    </row>
    <row r="6208" spans="3:3" x14ac:dyDescent="0.3">
      <c r="C6208" s="27"/>
    </row>
    <row r="6209" spans="3:3" x14ac:dyDescent="0.3">
      <c r="C6209" s="27"/>
    </row>
    <row r="6210" spans="3:3" x14ac:dyDescent="0.3">
      <c r="C6210" s="27"/>
    </row>
    <row r="6211" spans="3:3" x14ac:dyDescent="0.3">
      <c r="C6211" s="27"/>
    </row>
    <row r="6212" spans="3:3" x14ac:dyDescent="0.3">
      <c r="C6212" s="27"/>
    </row>
    <row r="6213" spans="3:3" x14ac:dyDescent="0.3">
      <c r="C6213" s="27"/>
    </row>
    <row r="6214" spans="3:3" x14ac:dyDescent="0.3">
      <c r="C6214" s="27"/>
    </row>
    <row r="6215" spans="3:3" x14ac:dyDescent="0.3">
      <c r="C6215" s="27"/>
    </row>
    <row r="6216" spans="3:3" x14ac:dyDescent="0.3">
      <c r="C6216" s="27"/>
    </row>
    <row r="6217" spans="3:3" x14ac:dyDescent="0.3">
      <c r="C6217" s="27"/>
    </row>
    <row r="6218" spans="3:3" x14ac:dyDescent="0.3">
      <c r="C6218" s="27"/>
    </row>
    <row r="6219" spans="3:3" x14ac:dyDescent="0.3">
      <c r="C6219" s="27"/>
    </row>
    <row r="6220" spans="3:3" x14ac:dyDescent="0.3">
      <c r="C6220" s="27"/>
    </row>
    <row r="6221" spans="3:3" x14ac:dyDescent="0.3">
      <c r="C6221" s="27"/>
    </row>
    <row r="6222" spans="3:3" x14ac:dyDescent="0.3">
      <c r="C6222" s="27"/>
    </row>
    <row r="6223" spans="3:3" x14ac:dyDescent="0.3">
      <c r="C6223" s="27"/>
    </row>
    <row r="6224" spans="3:3" x14ac:dyDescent="0.3">
      <c r="C6224" s="27"/>
    </row>
    <row r="6225" spans="3:3" x14ac:dyDescent="0.3">
      <c r="C6225" s="27"/>
    </row>
    <row r="6226" spans="3:3" x14ac:dyDescent="0.3">
      <c r="C6226" s="27"/>
    </row>
    <row r="6227" spans="3:3" x14ac:dyDescent="0.3">
      <c r="C6227" s="27"/>
    </row>
    <row r="6228" spans="3:3" x14ac:dyDescent="0.3">
      <c r="C6228" s="27"/>
    </row>
    <row r="6229" spans="3:3" x14ac:dyDescent="0.3">
      <c r="C6229" s="27"/>
    </row>
    <row r="6230" spans="3:3" x14ac:dyDescent="0.3">
      <c r="C6230" s="27"/>
    </row>
    <row r="6231" spans="3:3" x14ac:dyDescent="0.3">
      <c r="C6231" s="27"/>
    </row>
    <row r="6232" spans="3:3" x14ac:dyDescent="0.3">
      <c r="C6232" s="27"/>
    </row>
    <row r="6233" spans="3:3" x14ac:dyDescent="0.3">
      <c r="C6233" s="27"/>
    </row>
    <row r="6234" spans="3:3" x14ac:dyDescent="0.3">
      <c r="C6234" s="27"/>
    </row>
    <row r="6235" spans="3:3" x14ac:dyDescent="0.3">
      <c r="C6235" s="27"/>
    </row>
    <row r="6236" spans="3:3" x14ac:dyDescent="0.3">
      <c r="C6236" s="27"/>
    </row>
    <row r="6237" spans="3:3" x14ac:dyDescent="0.3">
      <c r="C6237" s="27"/>
    </row>
    <row r="6238" spans="3:3" x14ac:dyDescent="0.3">
      <c r="C6238" s="27"/>
    </row>
    <row r="6239" spans="3:3" x14ac:dyDescent="0.3">
      <c r="C6239" s="27"/>
    </row>
    <row r="6240" spans="3:3" x14ac:dyDescent="0.3">
      <c r="C6240" s="27"/>
    </row>
    <row r="6241" spans="3:3" x14ac:dyDescent="0.3">
      <c r="C6241" s="27"/>
    </row>
    <row r="6242" spans="3:3" x14ac:dyDescent="0.3">
      <c r="C6242" s="27"/>
    </row>
    <row r="6243" spans="3:3" x14ac:dyDescent="0.3">
      <c r="C6243" s="27"/>
    </row>
    <row r="6244" spans="3:3" x14ac:dyDescent="0.3">
      <c r="C6244" s="27"/>
    </row>
    <row r="6245" spans="3:3" x14ac:dyDescent="0.3">
      <c r="C6245" s="27"/>
    </row>
    <row r="6246" spans="3:3" x14ac:dyDescent="0.3">
      <c r="C6246" s="27"/>
    </row>
    <row r="6247" spans="3:3" x14ac:dyDescent="0.3">
      <c r="C6247" s="27"/>
    </row>
    <row r="6248" spans="3:3" x14ac:dyDescent="0.3">
      <c r="C6248" s="27"/>
    </row>
    <row r="6249" spans="3:3" x14ac:dyDescent="0.3">
      <c r="C6249" s="27"/>
    </row>
    <row r="6250" spans="3:3" x14ac:dyDescent="0.3">
      <c r="C6250" s="27"/>
    </row>
    <row r="6251" spans="3:3" x14ac:dyDescent="0.3">
      <c r="C6251" s="27"/>
    </row>
    <row r="6252" spans="3:3" x14ac:dyDescent="0.3">
      <c r="C6252" s="27"/>
    </row>
    <row r="6253" spans="3:3" x14ac:dyDescent="0.3">
      <c r="C6253" s="27"/>
    </row>
    <row r="6254" spans="3:3" x14ac:dyDescent="0.3">
      <c r="C6254" s="27"/>
    </row>
    <row r="6255" spans="3:3" x14ac:dyDescent="0.3">
      <c r="C6255" s="27"/>
    </row>
    <row r="6256" spans="3:3" x14ac:dyDescent="0.3">
      <c r="C6256" s="27"/>
    </row>
    <row r="6257" spans="3:3" x14ac:dyDescent="0.3">
      <c r="C6257" s="27"/>
    </row>
    <row r="6258" spans="3:3" x14ac:dyDescent="0.3">
      <c r="C6258" s="27"/>
    </row>
    <row r="6259" spans="3:3" x14ac:dyDescent="0.3">
      <c r="C6259" s="27"/>
    </row>
    <row r="6260" spans="3:3" x14ac:dyDescent="0.3">
      <c r="C6260" s="27"/>
    </row>
    <row r="6261" spans="3:3" x14ac:dyDescent="0.3">
      <c r="C6261" s="27"/>
    </row>
    <row r="6262" spans="3:3" x14ac:dyDescent="0.3">
      <c r="C6262" s="27"/>
    </row>
    <row r="6263" spans="3:3" x14ac:dyDescent="0.3">
      <c r="C6263" s="27"/>
    </row>
    <row r="6264" spans="3:3" x14ac:dyDescent="0.3">
      <c r="C6264" s="27"/>
    </row>
    <row r="6265" spans="3:3" x14ac:dyDescent="0.3">
      <c r="C6265" s="27"/>
    </row>
    <row r="6266" spans="3:3" x14ac:dyDescent="0.3">
      <c r="C6266" s="27"/>
    </row>
    <row r="6267" spans="3:3" x14ac:dyDescent="0.3">
      <c r="C6267" s="27"/>
    </row>
    <row r="6268" spans="3:3" x14ac:dyDescent="0.3">
      <c r="C6268" s="27"/>
    </row>
    <row r="6269" spans="3:3" x14ac:dyDescent="0.3">
      <c r="C6269" s="27"/>
    </row>
    <row r="6270" spans="3:3" x14ac:dyDescent="0.3">
      <c r="C6270" s="27"/>
    </row>
    <row r="6271" spans="3:3" x14ac:dyDescent="0.3">
      <c r="C6271" s="27"/>
    </row>
    <row r="6272" spans="3:3" x14ac:dyDescent="0.3">
      <c r="C6272" s="27"/>
    </row>
    <row r="6273" spans="3:3" x14ac:dyDescent="0.3">
      <c r="C6273" s="27"/>
    </row>
    <row r="6274" spans="3:3" x14ac:dyDescent="0.3">
      <c r="C6274" s="27"/>
    </row>
    <row r="6275" spans="3:3" x14ac:dyDescent="0.3">
      <c r="C6275" s="27"/>
    </row>
    <row r="6276" spans="3:3" x14ac:dyDescent="0.3">
      <c r="C6276" s="27"/>
    </row>
    <row r="6277" spans="3:3" x14ac:dyDescent="0.3">
      <c r="C6277" s="27"/>
    </row>
    <row r="6278" spans="3:3" x14ac:dyDescent="0.3">
      <c r="C6278" s="27"/>
    </row>
    <row r="6279" spans="3:3" x14ac:dyDescent="0.3">
      <c r="C6279" s="27"/>
    </row>
    <row r="6280" spans="3:3" x14ac:dyDescent="0.3">
      <c r="C6280" s="27"/>
    </row>
    <row r="6281" spans="3:3" x14ac:dyDescent="0.3">
      <c r="C6281" s="27"/>
    </row>
    <row r="6282" spans="3:3" x14ac:dyDescent="0.3">
      <c r="C6282" s="27"/>
    </row>
    <row r="6283" spans="3:3" x14ac:dyDescent="0.3">
      <c r="C6283" s="27"/>
    </row>
    <row r="6284" spans="3:3" x14ac:dyDescent="0.3">
      <c r="C6284" s="27"/>
    </row>
    <row r="6285" spans="3:3" x14ac:dyDescent="0.3">
      <c r="C6285" s="27"/>
    </row>
    <row r="6286" spans="3:3" x14ac:dyDescent="0.3">
      <c r="C6286" s="27"/>
    </row>
    <row r="6287" spans="3:3" x14ac:dyDescent="0.3">
      <c r="C6287" s="27"/>
    </row>
    <row r="6288" spans="3:3" x14ac:dyDescent="0.3">
      <c r="C6288" s="27"/>
    </row>
    <row r="6289" spans="3:3" x14ac:dyDescent="0.3">
      <c r="C6289" s="27"/>
    </row>
    <row r="6290" spans="3:3" x14ac:dyDescent="0.3">
      <c r="C6290" s="27"/>
    </row>
    <row r="6291" spans="3:3" x14ac:dyDescent="0.3">
      <c r="C6291" s="27"/>
    </row>
    <row r="6292" spans="3:3" x14ac:dyDescent="0.3">
      <c r="C6292" s="27"/>
    </row>
    <row r="6293" spans="3:3" x14ac:dyDescent="0.3">
      <c r="C6293" s="27"/>
    </row>
    <row r="6294" spans="3:3" x14ac:dyDescent="0.3">
      <c r="C6294" s="27"/>
    </row>
    <row r="6295" spans="3:3" x14ac:dyDescent="0.3">
      <c r="C6295" s="27"/>
    </row>
    <row r="6296" spans="3:3" x14ac:dyDescent="0.3">
      <c r="C6296" s="27"/>
    </row>
    <row r="6297" spans="3:3" x14ac:dyDescent="0.3">
      <c r="C6297" s="27"/>
    </row>
    <row r="6298" spans="3:3" x14ac:dyDescent="0.3">
      <c r="C6298" s="27"/>
    </row>
    <row r="6299" spans="3:3" x14ac:dyDescent="0.3">
      <c r="C6299" s="27"/>
    </row>
    <row r="6300" spans="3:3" x14ac:dyDescent="0.3">
      <c r="C6300" s="27"/>
    </row>
    <row r="6301" spans="3:3" x14ac:dyDescent="0.3">
      <c r="C6301" s="27"/>
    </row>
    <row r="6302" spans="3:3" x14ac:dyDescent="0.3">
      <c r="C6302" s="27"/>
    </row>
    <row r="6303" spans="3:3" x14ac:dyDescent="0.3">
      <c r="C6303" s="27"/>
    </row>
    <row r="6304" spans="3:3" x14ac:dyDescent="0.3">
      <c r="C6304" s="27"/>
    </row>
    <row r="6305" spans="3:3" x14ac:dyDescent="0.3">
      <c r="C6305" s="27"/>
    </row>
    <row r="6306" spans="3:3" x14ac:dyDescent="0.3">
      <c r="C6306" s="27"/>
    </row>
    <row r="6307" spans="3:3" x14ac:dyDescent="0.3">
      <c r="C6307" s="27"/>
    </row>
    <row r="6308" spans="3:3" x14ac:dyDescent="0.3">
      <c r="C6308" s="27"/>
    </row>
    <row r="6309" spans="3:3" x14ac:dyDescent="0.3">
      <c r="C6309" s="27"/>
    </row>
    <row r="6310" spans="3:3" x14ac:dyDescent="0.3">
      <c r="C6310" s="27"/>
    </row>
    <row r="6311" spans="3:3" x14ac:dyDescent="0.3">
      <c r="C6311" s="27"/>
    </row>
    <row r="6312" spans="3:3" x14ac:dyDescent="0.3">
      <c r="C6312" s="27"/>
    </row>
    <row r="6313" spans="3:3" x14ac:dyDescent="0.3">
      <c r="C6313" s="27"/>
    </row>
    <row r="6314" spans="3:3" x14ac:dyDescent="0.3">
      <c r="C6314" s="27"/>
    </row>
    <row r="6315" spans="3:3" x14ac:dyDescent="0.3">
      <c r="C6315" s="27"/>
    </row>
    <row r="6316" spans="3:3" x14ac:dyDescent="0.3">
      <c r="C6316" s="27"/>
    </row>
    <row r="6317" spans="3:3" x14ac:dyDescent="0.3">
      <c r="C6317" s="27"/>
    </row>
    <row r="6318" spans="3:3" x14ac:dyDescent="0.3">
      <c r="C6318" s="27"/>
    </row>
    <row r="6319" spans="3:3" x14ac:dyDescent="0.3">
      <c r="C6319" s="27"/>
    </row>
    <row r="6320" spans="3:3" x14ac:dyDescent="0.3">
      <c r="C6320" s="27"/>
    </row>
    <row r="6321" spans="3:3" x14ac:dyDescent="0.3">
      <c r="C6321" s="27"/>
    </row>
    <row r="6322" spans="3:3" x14ac:dyDescent="0.3">
      <c r="C6322" s="27"/>
    </row>
    <row r="6323" spans="3:3" x14ac:dyDescent="0.3">
      <c r="C6323" s="27"/>
    </row>
    <row r="6324" spans="3:3" x14ac:dyDescent="0.3">
      <c r="C6324" s="27"/>
    </row>
    <row r="6325" spans="3:3" x14ac:dyDescent="0.3">
      <c r="C6325" s="27"/>
    </row>
    <row r="6326" spans="3:3" x14ac:dyDescent="0.3">
      <c r="C6326" s="27"/>
    </row>
    <row r="6327" spans="3:3" x14ac:dyDescent="0.3">
      <c r="C6327" s="27"/>
    </row>
    <row r="6328" spans="3:3" x14ac:dyDescent="0.3">
      <c r="C6328" s="27"/>
    </row>
    <row r="6329" spans="3:3" x14ac:dyDescent="0.3">
      <c r="C6329" s="27"/>
    </row>
    <row r="6330" spans="3:3" x14ac:dyDescent="0.3">
      <c r="C6330" s="27"/>
    </row>
    <row r="6331" spans="3:3" x14ac:dyDescent="0.3">
      <c r="C6331" s="27"/>
    </row>
    <row r="6332" spans="3:3" x14ac:dyDescent="0.3">
      <c r="C6332" s="27"/>
    </row>
    <row r="6333" spans="3:3" x14ac:dyDescent="0.3">
      <c r="C6333" s="27"/>
    </row>
    <row r="6334" spans="3:3" x14ac:dyDescent="0.3">
      <c r="C6334" s="27"/>
    </row>
    <row r="6335" spans="3:3" x14ac:dyDescent="0.3">
      <c r="C6335" s="27"/>
    </row>
    <row r="6336" spans="3:3" x14ac:dyDescent="0.3">
      <c r="C6336" s="27"/>
    </row>
    <row r="6337" spans="3:3" x14ac:dyDescent="0.3">
      <c r="C6337" s="27"/>
    </row>
    <row r="6338" spans="3:3" x14ac:dyDescent="0.3">
      <c r="C6338" s="27"/>
    </row>
    <row r="6339" spans="3:3" x14ac:dyDescent="0.3">
      <c r="C6339" s="27"/>
    </row>
    <row r="6340" spans="3:3" x14ac:dyDescent="0.3">
      <c r="C6340" s="27"/>
    </row>
    <row r="6341" spans="3:3" x14ac:dyDescent="0.3">
      <c r="C6341" s="27"/>
    </row>
    <row r="6342" spans="3:3" x14ac:dyDescent="0.3">
      <c r="C6342" s="27"/>
    </row>
    <row r="6343" spans="3:3" x14ac:dyDescent="0.3">
      <c r="C6343" s="27"/>
    </row>
    <row r="6344" spans="3:3" x14ac:dyDescent="0.3">
      <c r="C6344" s="27"/>
    </row>
    <row r="6345" spans="3:3" x14ac:dyDescent="0.3">
      <c r="C6345" s="27"/>
    </row>
    <row r="6346" spans="3:3" x14ac:dyDescent="0.3">
      <c r="C6346" s="27"/>
    </row>
    <row r="6347" spans="3:3" x14ac:dyDescent="0.3">
      <c r="C6347" s="27"/>
    </row>
    <row r="6348" spans="3:3" x14ac:dyDescent="0.3">
      <c r="C6348" s="27"/>
    </row>
    <row r="6349" spans="3:3" x14ac:dyDescent="0.3">
      <c r="C6349" s="27"/>
    </row>
    <row r="6350" spans="3:3" x14ac:dyDescent="0.3">
      <c r="C6350" s="27"/>
    </row>
    <row r="6351" spans="3:3" x14ac:dyDescent="0.3">
      <c r="C6351" s="27"/>
    </row>
    <row r="6352" spans="3:3" x14ac:dyDescent="0.3">
      <c r="C6352" s="27"/>
    </row>
    <row r="6353" spans="3:3" x14ac:dyDescent="0.3">
      <c r="C6353" s="27"/>
    </row>
    <row r="6354" spans="3:3" x14ac:dyDescent="0.3">
      <c r="C6354" s="27"/>
    </row>
    <row r="6355" spans="3:3" x14ac:dyDescent="0.3">
      <c r="C6355" s="27"/>
    </row>
    <row r="6356" spans="3:3" x14ac:dyDescent="0.3">
      <c r="C6356" s="27"/>
    </row>
    <row r="6357" spans="3:3" x14ac:dyDescent="0.3">
      <c r="C6357" s="27"/>
    </row>
    <row r="6358" spans="3:3" x14ac:dyDescent="0.3">
      <c r="C6358" s="27"/>
    </row>
    <row r="6359" spans="3:3" x14ac:dyDescent="0.3">
      <c r="C6359" s="27"/>
    </row>
    <row r="6360" spans="3:3" x14ac:dyDescent="0.3">
      <c r="C6360" s="27"/>
    </row>
    <row r="6361" spans="3:3" x14ac:dyDescent="0.3">
      <c r="C6361" s="27"/>
    </row>
    <row r="6362" spans="3:3" x14ac:dyDescent="0.3">
      <c r="C6362" s="27"/>
    </row>
    <row r="6363" spans="3:3" x14ac:dyDescent="0.3">
      <c r="C6363" s="27"/>
    </row>
    <row r="6364" spans="3:3" x14ac:dyDescent="0.3">
      <c r="C6364" s="27"/>
    </row>
    <row r="6365" spans="3:3" x14ac:dyDescent="0.3">
      <c r="C6365" s="27"/>
    </row>
    <row r="6366" spans="3:3" x14ac:dyDescent="0.3">
      <c r="C6366" s="27"/>
    </row>
    <row r="6367" spans="3:3" x14ac:dyDescent="0.3">
      <c r="C6367" s="27"/>
    </row>
    <row r="6368" spans="3:3" x14ac:dyDescent="0.3">
      <c r="C6368" s="27"/>
    </row>
    <row r="6369" spans="3:3" x14ac:dyDescent="0.3">
      <c r="C6369" s="27"/>
    </row>
    <row r="6370" spans="3:3" x14ac:dyDescent="0.3">
      <c r="C6370" s="27"/>
    </row>
    <row r="6371" spans="3:3" x14ac:dyDescent="0.3">
      <c r="C6371" s="27"/>
    </row>
    <row r="6372" spans="3:3" x14ac:dyDescent="0.3">
      <c r="C6372" s="27"/>
    </row>
    <row r="6373" spans="3:3" x14ac:dyDescent="0.3">
      <c r="C6373" s="27"/>
    </row>
    <row r="6374" spans="3:3" x14ac:dyDescent="0.3">
      <c r="C6374" s="27"/>
    </row>
    <row r="6375" spans="3:3" x14ac:dyDescent="0.3">
      <c r="C6375" s="27"/>
    </row>
    <row r="6376" spans="3:3" x14ac:dyDescent="0.3">
      <c r="C6376" s="27"/>
    </row>
    <row r="6377" spans="3:3" x14ac:dyDescent="0.3">
      <c r="C6377" s="27"/>
    </row>
    <row r="6378" spans="3:3" x14ac:dyDescent="0.3">
      <c r="C6378" s="27"/>
    </row>
    <row r="6379" spans="3:3" x14ac:dyDescent="0.3">
      <c r="C6379" s="27"/>
    </row>
    <row r="6380" spans="3:3" x14ac:dyDescent="0.3">
      <c r="C6380" s="27"/>
    </row>
    <row r="6381" spans="3:3" x14ac:dyDescent="0.3">
      <c r="C6381" s="27"/>
    </row>
    <row r="6382" spans="3:3" x14ac:dyDescent="0.3">
      <c r="C6382" s="27"/>
    </row>
    <row r="6383" spans="3:3" x14ac:dyDescent="0.3">
      <c r="C6383" s="27"/>
    </row>
    <row r="6384" spans="3:3" x14ac:dyDescent="0.3">
      <c r="C6384" s="27"/>
    </row>
    <row r="6385" spans="3:3" x14ac:dyDescent="0.3">
      <c r="C6385" s="27"/>
    </row>
    <row r="6386" spans="3:3" x14ac:dyDescent="0.3">
      <c r="C6386" s="27"/>
    </row>
    <row r="6387" spans="3:3" x14ac:dyDescent="0.3">
      <c r="C6387" s="27"/>
    </row>
    <row r="6388" spans="3:3" x14ac:dyDescent="0.3">
      <c r="C6388" s="27"/>
    </row>
    <row r="6389" spans="3:3" x14ac:dyDescent="0.3">
      <c r="C6389" s="27"/>
    </row>
    <row r="6390" spans="3:3" x14ac:dyDescent="0.3">
      <c r="C6390" s="27"/>
    </row>
    <row r="6391" spans="3:3" x14ac:dyDescent="0.3">
      <c r="C6391" s="27"/>
    </row>
    <row r="6392" spans="3:3" x14ac:dyDescent="0.3">
      <c r="C6392" s="27"/>
    </row>
    <row r="6393" spans="3:3" x14ac:dyDescent="0.3">
      <c r="C6393" s="27"/>
    </row>
    <row r="6394" spans="3:3" x14ac:dyDescent="0.3">
      <c r="C6394" s="27"/>
    </row>
    <row r="6395" spans="3:3" x14ac:dyDescent="0.3">
      <c r="C6395" s="27"/>
    </row>
    <row r="6396" spans="3:3" x14ac:dyDescent="0.3">
      <c r="C6396" s="27"/>
    </row>
    <row r="6397" spans="3:3" x14ac:dyDescent="0.3">
      <c r="C6397" s="27"/>
    </row>
    <row r="6398" spans="3:3" x14ac:dyDescent="0.3">
      <c r="C6398" s="27"/>
    </row>
    <row r="6399" spans="3:3" x14ac:dyDescent="0.3">
      <c r="C6399" s="27"/>
    </row>
    <row r="6400" spans="3:3" x14ac:dyDescent="0.3">
      <c r="C6400" s="27"/>
    </row>
    <row r="6401" spans="3:3" x14ac:dyDescent="0.3">
      <c r="C6401" s="27"/>
    </row>
    <row r="6402" spans="3:3" x14ac:dyDescent="0.3">
      <c r="C6402" s="27"/>
    </row>
    <row r="6403" spans="3:3" x14ac:dyDescent="0.3">
      <c r="C6403" s="27"/>
    </row>
    <row r="6404" spans="3:3" x14ac:dyDescent="0.3">
      <c r="C6404" s="27"/>
    </row>
    <row r="6405" spans="3:3" x14ac:dyDescent="0.3">
      <c r="C6405" s="27"/>
    </row>
    <row r="6406" spans="3:3" x14ac:dyDescent="0.3">
      <c r="C6406" s="27"/>
    </row>
    <row r="6407" spans="3:3" x14ac:dyDescent="0.3">
      <c r="C6407" s="27"/>
    </row>
    <row r="6408" spans="3:3" x14ac:dyDescent="0.3">
      <c r="C6408" s="27"/>
    </row>
    <row r="6409" spans="3:3" x14ac:dyDescent="0.3">
      <c r="C6409" s="27"/>
    </row>
    <row r="6410" spans="3:3" x14ac:dyDescent="0.3">
      <c r="C6410" s="27"/>
    </row>
    <row r="6411" spans="3:3" x14ac:dyDescent="0.3">
      <c r="C6411" s="27"/>
    </row>
    <row r="6412" spans="3:3" x14ac:dyDescent="0.3">
      <c r="C6412" s="27"/>
    </row>
    <row r="6413" spans="3:3" x14ac:dyDescent="0.3">
      <c r="C6413" s="27"/>
    </row>
    <row r="6414" spans="3:3" x14ac:dyDescent="0.3">
      <c r="C6414" s="27"/>
    </row>
    <row r="6415" spans="3:3" x14ac:dyDescent="0.3">
      <c r="C6415" s="27"/>
    </row>
    <row r="6416" spans="3:3" x14ac:dyDescent="0.3">
      <c r="C6416" s="27"/>
    </row>
    <row r="6417" spans="3:3" x14ac:dyDescent="0.3">
      <c r="C6417" s="27"/>
    </row>
    <row r="6418" spans="3:3" x14ac:dyDescent="0.3">
      <c r="C6418" s="27"/>
    </row>
    <row r="6419" spans="3:3" x14ac:dyDescent="0.3">
      <c r="C6419" s="27"/>
    </row>
    <row r="6420" spans="3:3" x14ac:dyDescent="0.3">
      <c r="C6420" s="27"/>
    </row>
    <row r="6421" spans="3:3" x14ac:dyDescent="0.3">
      <c r="C6421" s="27"/>
    </row>
    <row r="6422" spans="3:3" x14ac:dyDescent="0.3">
      <c r="C6422" s="27"/>
    </row>
    <row r="6423" spans="3:3" x14ac:dyDescent="0.3">
      <c r="C6423" s="27"/>
    </row>
    <row r="6424" spans="3:3" x14ac:dyDescent="0.3">
      <c r="C6424" s="27"/>
    </row>
    <row r="6425" spans="3:3" x14ac:dyDescent="0.3">
      <c r="C6425" s="27"/>
    </row>
    <row r="6426" spans="3:3" x14ac:dyDescent="0.3">
      <c r="C6426" s="27"/>
    </row>
    <row r="6427" spans="3:3" x14ac:dyDescent="0.3">
      <c r="C6427" s="27"/>
    </row>
    <row r="6428" spans="3:3" x14ac:dyDescent="0.3">
      <c r="C6428" s="27"/>
    </row>
    <row r="6429" spans="3:3" x14ac:dyDescent="0.3">
      <c r="C6429" s="27"/>
    </row>
    <row r="6430" spans="3:3" x14ac:dyDescent="0.3">
      <c r="C6430" s="27"/>
    </row>
    <row r="6431" spans="3:3" x14ac:dyDescent="0.3">
      <c r="C6431" s="27"/>
    </row>
    <row r="6432" spans="3:3" x14ac:dyDescent="0.3">
      <c r="C6432" s="27"/>
    </row>
    <row r="6433" spans="3:3" x14ac:dyDescent="0.3">
      <c r="C6433" s="27"/>
    </row>
    <row r="6434" spans="3:3" x14ac:dyDescent="0.3">
      <c r="C6434" s="27"/>
    </row>
    <row r="6435" spans="3:3" x14ac:dyDescent="0.3">
      <c r="C6435" s="27"/>
    </row>
    <row r="6436" spans="3:3" x14ac:dyDescent="0.3">
      <c r="C6436" s="27"/>
    </row>
    <row r="6437" spans="3:3" x14ac:dyDescent="0.3">
      <c r="C6437" s="27"/>
    </row>
    <row r="6438" spans="3:3" x14ac:dyDescent="0.3">
      <c r="C6438" s="27"/>
    </row>
    <row r="6439" spans="3:3" x14ac:dyDescent="0.3">
      <c r="C6439" s="27"/>
    </row>
    <row r="6440" spans="3:3" x14ac:dyDescent="0.3">
      <c r="C6440" s="27"/>
    </row>
    <row r="6441" spans="3:3" x14ac:dyDescent="0.3">
      <c r="C6441" s="27"/>
    </row>
    <row r="6442" spans="3:3" x14ac:dyDescent="0.3">
      <c r="C6442" s="27"/>
    </row>
    <row r="6443" spans="3:3" x14ac:dyDescent="0.3">
      <c r="C6443" s="27"/>
    </row>
    <row r="6444" spans="3:3" x14ac:dyDescent="0.3">
      <c r="C6444" s="27"/>
    </row>
    <row r="6445" spans="3:3" x14ac:dyDescent="0.3">
      <c r="C6445" s="27"/>
    </row>
    <row r="6446" spans="3:3" x14ac:dyDescent="0.3">
      <c r="C6446" s="27"/>
    </row>
    <row r="6447" spans="3:3" x14ac:dyDescent="0.3">
      <c r="C6447" s="27"/>
    </row>
    <row r="6448" spans="3:3" x14ac:dyDescent="0.3">
      <c r="C6448" s="27"/>
    </row>
    <row r="6449" spans="3:3" x14ac:dyDescent="0.3">
      <c r="C6449" s="27"/>
    </row>
    <row r="6450" spans="3:3" x14ac:dyDescent="0.3">
      <c r="C6450" s="27"/>
    </row>
    <row r="6451" spans="3:3" x14ac:dyDescent="0.3">
      <c r="C6451" s="27"/>
    </row>
    <row r="6452" spans="3:3" x14ac:dyDescent="0.3">
      <c r="C6452" s="27"/>
    </row>
    <row r="6453" spans="3:3" x14ac:dyDescent="0.3">
      <c r="C6453" s="27"/>
    </row>
    <row r="6454" spans="3:3" x14ac:dyDescent="0.3">
      <c r="C6454" s="27"/>
    </row>
    <row r="6455" spans="3:3" x14ac:dyDescent="0.3">
      <c r="C6455" s="27"/>
    </row>
    <row r="6456" spans="3:3" x14ac:dyDescent="0.3">
      <c r="C6456" s="27"/>
    </row>
    <row r="6457" spans="3:3" x14ac:dyDescent="0.3">
      <c r="C6457" s="27"/>
    </row>
    <row r="6458" spans="3:3" x14ac:dyDescent="0.3">
      <c r="C6458" s="27"/>
    </row>
    <row r="6459" spans="3:3" x14ac:dyDescent="0.3">
      <c r="C6459" s="27"/>
    </row>
    <row r="6460" spans="3:3" x14ac:dyDescent="0.3">
      <c r="C6460" s="27"/>
    </row>
    <row r="6461" spans="3:3" x14ac:dyDescent="0.3">
      <c r="C6461" s="27"/>
    </row>
    <row r="6462" spans="3:3" x14ac:dyDescent="0.3">
      <c r="C6462" s="27"/>
    </row>
    <row r="6463" spans="3:3" x14ac:dyDescent="0.3">
      <c r="C6463" s="27"/>
    </row>
    <row r="6464" spans="3:3" x14ac:dyDescent="0.3">
      <c r="C6464" s="27"/>
    </row>
    <row r="6465" spans="3:3" x14ac:dyDescent="0.3">
      <c r="C6465" s="27"/>
    </row>
    <row r="6466" spans="3:3" x14ac:dyDescent="0.3">
      <c r="C6466" s="27"/>
    </row>
    <row r="6467" spans="3:3" x14ac:dyDescent="0.3">
      <c r="C6467" s="27"/>
    </row>
    <row r="6468" spans="3:3" x14ac:dyDescent="0.3">
      <c r="C6468" s="27"/>
    </row>
    <row r="6469" spans="3:3" x14ac:dyDescent="0.3">
      <c r="C6469" s="27"/>
    </row>
    <row r="6470" spans="3:3" x14ac:dyDescent="0.3">
      <c r="C6470" s="27"/>
    </row>
    <row r="6471" spans="3:3" x14ac:dyDescent="0.3">
      <c r="C6471" s="27"/>
    </row>
    <row r="6472" spans="3:3" x14ac:dyDescent="0.3">
      <c r="C6472" s="27"/>
    </row>
    <row r="6473" spans="3:3" x14ac:dyDescent="0.3">
      <c r="C6473" s="27"/>
    </row>
    <row r="6474" spans="3:3" x14ac:dyDescent="0.3">
      <c r="C6474" s="27"/>
    </row>
    <row r="6475" spans="3:3" x14ac:dyDescent="0.3">
      <c r="C6475" s="27"/>
    </row>
    <row r="6476" spans="3:3" x14ac:dyDescent="0.3">
      <c r="C6476" s="27"/>
    </row>
    <row r="6477" spans="3:3" x14ac:dyDescent="0.3">
      <c r="C6477" s="27"/>
    </row>
    <row r="6478" spans="3:3" x14ac:dyDescent="0.3">
      <c r="C6478" s="27"/>
    </row>
    <row r="6479" spans="3:3" x14ac:dyDescent="0.3">
      <c r="C6479" s="27"/>
    </row>
    <row r="6480" spans="3:3" x14ac:dyDescent="0.3">
      <c r="C6480" s="27"/>
    </row>
    <row r="6481" spans="3:3" x14ac:dyDescent="0.3">
      <c r="C6481" s="27"/>
    </row>
    <row r="6482" spans="3:3" x14ac:dyDescent="0.3">
      <c r="C6482" s="27"/>
    </row>
    <row r="6483" spans="3:3" x14ac:dyDescent="0.3">
      <c r="C6483" s="27"/>
    </row>
    <row r="6484" spans="3:3" x14ac:dyDescent="0.3">
      <c r="C6484" s="27"/>
    </row>
    <row r="6485" spans="3:3" x14ac:dyDescent="0.3">
      <c r="C6485" s="27"/>
    </row>
    <row r="6486" spans="3:3" x14ac:dyDescent="0.3">
      <c r="C6486" s="27"/>
    </row>
    <row r="6487" spans="3:3" x14ac:dyDescent="0.3">
      <c r="C6487" s="27"/>
    </row>
    <row r="6488" spans="3:3" x14ac:dyDescent="0.3">
      <c r="C6488" s="27"/>
    </row>
    <row r="6489" spans="3:3" x14ac:dyDescent="0.3">
      <c r="C6489" s="27"/>
    </row>
    <row r="6490" spans="3:3" x14ac:dyDescent="0.3">
      <c r="C6490" s="27"/>
    </row>
    <row r="6491" spans="3:3" x14ac:dyDescent="0.3">
      <c r="C6491" s="27"/>
    </row>
    <row r="6492" spans="3:3" x14ac:dyDescent="0.3">
      <c r="C6492" s="27"/>
    </row>
    <row r="6493" spans="3:3" x14ac:dyDescent="0.3">
      <c r="C6493" s="27"/>
    </row>
    <row r="6494" spans="3:3" x14ac:dyDescent="0.3">
      <c r="C6494" s="27"/>
    </row>
    <row r="6495" spans="3:3" x14ac:dyDescent="0.3">
      <c r="C6495" s="27"/>
    </row>
    <row r="6496" spans="3:3" x14ac:dyDescent="0.3">
      <c r="C6496" s="27"/>
    </row>
    <row r="6497" spans="3:3" x14ac:dyDescent="0.3">
      <c r="C6497" s="27"/>
    </row>
    <row r="6498" spans="3:3" x14ac:dyDescent="0.3">
      <c r="C6498" s="27"/>
    </row>
    <row r="6499" spans="3:3" x14ac:dyDescent="0.3">
      <c r="C6499" s="27"/>
    </row>
    <row r="6500" spans="3:3" x14ac:dyDescent="0.3">
      <c r="C6500" s="27"/>
    </row>
    <row r="6501" spans="3:3" x14ac:dyDescent="0.3">
      <c r="C6501" s="27"/>
    </row>
    <row r="6502" spans="3:3" x14ac:dyDescent="0.3">
      <c r="C6502" s="27"/>
    </row>
    <row r="6503" spans="3:3" x14ac:dyDescent="0.3">
      <c r="C6503" s="27"/>
    </row>
    <row r="6504" spans="3:3" x14ac:dyDescent="0.3">
      <c r="C6504" s="27"/>
    </row>
    <row r="6505" spans="3:3" x14ac:dyDescent="0.3">
      <c r="C6505" s="27"/>
    </row>
    <row r="6506" spans="3:3" x14ac:dyDescent="0.3">
      <c r="C6506" s="27"/>
    </row>
    <row r="6507" spans="3:3" x14ac:dyDescent="0.3">
      <c r="C6507" s="27"/>
    </row>
    <row r="6508" spans="3:3" x14ac:dyDescent="0.3">
      <c r="C6508" s="27"/>
    </row>
    <row r="6509" spans="3:3" x14ac:dyDescent="0.3">
      <c r="C6509" s="27"/>
    </row>
    <row r="6510" spans="3:3" x14ac:dyDescent="0.3">
      <c r="C6510" s="27"/>
    </row>
    <row r="6511" spans="3:3" x14ac:dyDescent="0.3">
      <c r="C6511" s="27"/>
    </row>
    <row r="6512" spans="3:3" x14ac:dyDescent="0.3">
      <c r="C6512" s="27"/>
    </row>
    <row r="6513" spans="3:3" x14ac:dyDescent="0.3">
      <c r="C6513" s="27"/>
    </row>
    <row r="6514" spans="3:3" x14ac:dyDescent="0.3">
      <c r="C6514" s="27"/>
    </row>
    <row r="6515" spans="3:3" x14ac:dyDescent="0.3">
      <c r="C6515" s="27"/>
    </row>
    <row r="6516" spans="3:3" x14ac:dyDescent="0.3">
      <c r="C6516" s="27"/>
    </row>
    <row r="6517" spans="3:3" x14ac:dyDescent="0.3">
      <c r="C6517" s="27"/>
    </row>
    <row r="6518" spans="3:3" x14ac:dyDescent="0.3">
      <c r="C6518" s="27"/>
    </row>
    <row r="6519" spans="3:3" x14ac:dyDescent="0.3">
      <c r="C6519" s="27"/>
    </row>
    <row r="6520" spans="3:3" x14ac:dyDescent="0.3">
      <c r="C6520" s="27"/>
    </row>
    <row r="6521" spans="3:3" x14ac:dyDescent="0.3">
      <c r="C6521" s="27"/>
    </row>
    <row r="6522" spans="3:3" x14ac:dyDescent="0.3">
      <c r="C6522" s="27"/>
    </row>
    <row r="6523" spans="3:3" x14ac:dyDescent="0.3">
      <c r="C6523" s="27"/>
    </row>
    <row r="6524" spans="3:3" x14ac:dyDescent="0.3">
      <c r="C6524" s="27"/>
    </row>
    <row r="6525" spans="3:3" x14ac:dyDescent="0.3">
      <c r="C6525" s="27"/>
    </row>
    <row r="6526" spans="3:3" x14ac:dyDescent="0.3">
      <c r="C6526" s="27"/>
    </row>
    <row r="6527" spans="3:3" x14ac:dyDescent="0.3">
      <c r="C6527" s="27"/>
    </row>
    <row r="6528" spans="3:3" x14ac:dyDescent="0.3">
      <c r="C6528" s="27"/>
    </row>
    <row r="6529" spans="3:3" x14ac:dyDescent="0.3">
      <c r="C6529" s="27"/>
    </row>
    <row r="6530" spans="3:3" x14ac:dyDescent="0.3">
      <c r="C6530" s="27"/>
    </row>
    <row r="6531" spans="3:3" x14ac:dyDescent="0.3">
      <c r="C6531" s="27"/>
    </row>
    <row r="6532" spans="3:3" x14ac:dyDescent="0.3">
      <c r="C6532" s="27"/>
    </row>
    <row r="6533" spans="3:3" x14ac:dyDescent="0.3">
      <c r="C6533" s="27"/>
    </row>
    <row r="6534" spans="3:3" x14ac:dyDescent="0.3">
      <c r="C6534" s="27"/>
    </row>
    <row r="6535" spans="3:3" x14ac:dyDescent="0.3">
      <c r="C6535" s="27"/>
    </row>
    <row r="6536" spans="3:3" x14ac:dyDescent="0.3">
      <c r="C6536" s="27"/>
    </row>
    <row r="6537" spans="3:3" x14ac:dyDescent="0.3">
      <c r="C6537" s="27"/>
    </row>
    <row r="6538" spans="3:3" x14ac:dyDescent="0.3">
      <c r="C6538" s="27"/>
    </row>
    <row r="6539" spans="3:3" x14ac:dyDescent="0.3">
      <c r="C6539" s="27"/>
    </row>
    <row r="6540" spans="3:3" x14ac:dyDescent="0.3">
      <c r="C6540" s="27"/>
    </row>
    <row r="6541" spans="3:3" x14ac:dyDescent="0.3">
      <c r="C6541" s="27"/>
    </row>
    <row r="6542" spans="3:3" x14ac:dyDescent="0.3">
      <c r="C6542" s="27"/>
    </row>
    <row r="6543" spans="3:3" x14ac:dyDescent="0.3">
      <c r="C6543" s="27"/>
    </row>
    <row r="6544" spans="3:3" x14ac:dyDescent="0.3">
      <c r="C6544" s="27"/>
    </row>
    <row r="6545" spans="3:3" x14ac:dyDescent="0.3">
      <c r="C6545" s="27"/>
    </row>
    <row r="6546" spans="3:3" x14ac:dyDescent="0.3">
      <c r="C6546" s="27"/>
    </row>
    <row r="6547" spans="3:3" x14ac:dyDescent="0.3">
      <c r="C6547" s="27"/>
    </row>
    <row r="6548" spans="3:3" x14ac:dyDescent="0.3">
      <c r="C6548" s="27"/>
    </row>
    <row r="6549" spans="3:3" x14ac:dyDescent="0.3">
      <c r="C6549" s="27"/>
    </row>
    <row r="6550" spans="3:3" x14ac:dyDescent="0.3">
      <c r="C6550" s="27"/>
    </row>
    <row r="6551" spans="3:3" x14ac:dyDescent="0.3">
      <c r="C6551" s="27"/>
    </row>
    <row r="6552" spans="3:3" x14ac:dyDescent="0.3">
      <c r="C6552" s="27"/>
    </row>
    <row r="6553" spans="3:3" x14ac:dyDescent="0.3">
      <c r="C6553" s="27"/>
    </row>
    <row r="6554" spans="3:3" x14ac:dyDescent="0.3">
      <c r="C6554" s="27"/>
    </row>
    <row r="6555" spans="3:3" x14ac:dyDescent="0.3">
      <c r="C6555" s="27"/>
    </row>
    <row r="6556" spans="3:3" x14ac:dyDescent="0.3">
      <c r="C6556" s="27"/>
    </row>
    <row r="6557" spans="3:3" x14ac:dyDescent="0.3">
      <c r="C6557" s="27"/>
    </row>
    <row r="6558" spans="3:3" x14ac:dyDescent="0.3">
      <c r="C6558" s="27"/>
    </row>
    <row r="6559" spans="3:3" x14ac:dyDescent="0.3">
      <c r="C6559" s="27"/>
    </row>
    <row r="6560" spans="3:3" x14ac:dyDescent="0.3">
      <c r="C6560" s="27"/>
    </row>
    <row r="6561" spans="3:3" x14ac:dyDescent="0.3">
      <c r="C6561" s="27"/>
    </row>
    <row r="6562" spans="3:3" x14ac:dyDescent="0.3">
      <c r="C6562" s="27"/>
    </row>
    <row r="6563" spans="3:3" x14ac:dyDescent="0.3">
      <c r="C6563" s="27"/>
    </row>
    <row r="6564" spans="3:3" x14ac:dyDescent="0.3">
      <c r="C6564" s="27"/>
    </row>
    <row r="6565" spans="3:3" x14ac:dyDescent="0.3">
      <c r="C6565" s="27"/>
    </row>
    <row r="6566" spans="3:3" x14ac:dyDescent="0.3">
      <c r="C6566" s="27"/>
    </row>
    <row r="6567" spans="3:3" x14ac:dyDescent="0.3">
      <c r="C6567" s="27"/>
    </row>
    <row r="6568" spans="3:3" x14ac:dyDescent="0.3">
      <c r="C6568" s="27"/>
    </row>
    <row r="6569" spans="3:3" x14ac:dyDescent="0.3">
      <c r="C6569" s="27"/>
    </row>
    <row r="6570" spans="3:3" x14ac:dyDescent="0.3">
      <c r="C6570" s="27"/>
    </row>
    <row r="6571" spans="3:3" x14ac:dyDescent="0.3">
      <c r="C6571" s="27"/>
    </row>
    <row r="6572" spans="3:3" x14ac:dyDescent="0.3">
      <c r="C6572" s="27"/>
    </row>
    <row r="6573" spans="3:3" x14ac:dyDescent="0.3">
      <c r="C6573" s="27"/>
    </row>
    <row r="6574" spans="3:3" x14ac:dyDescent="0.3">
      <c r="C6574" s="27"/>
    </row>
    <row r="6575" spans="3:3" x14ac:dyDescent="0.3">
      <c r="C6575" s="27"/>
    </row>
    <row r="6576" spans="3:3" x14ac:dyDescent="0.3">
      <c r="C6576" s="27"/>
    </row>
    <row r="6577" spans="3:3" x14ac:dyDescent="0.3">
      <c r="C6577" s="27"/>
    </row>
    <row r="6578" spans="3:3" x14ac:dyDescent="0.3">
      <c r="C6578" s="27"/>
    </row>
    <row r="6579" spans="3:3" x14ac:dyDescent="0.3">
      <c r="C6579" s="27"/>
    </row>
    <row r="6580" spans="3:3" x14ac:dyDescent="0.3">
      <c r="C6580" s="27"/>
    </row>
    <row r="6581" spans="3:3" x14ac:dyDescent="0.3">
      <c r="C6581" s="27"/>
    </row>
    <row r="6582" spans="3:3" x14ac:dyDescent="0.3">
      <c r="C6582" s="27"/>
    </row>
    <row r="6583" spans="3:3" x14ac:dyDescent="0.3">
      <c r="C6583" s="27"/>
    </row>
    <row r="6584" spans="3:3" x14ac:dyDescent="0.3">
      <c r="C6584" s="27"/>
    </row>
    <row r="6585" spans="3:3" x14ac:dyDescent="0.3">
      <c r="C6585" s="27"/>
    </row>
    <row r="6586" spans="3:3" x14ac:dyDescent="0.3">
      <c r="C6586" s="27"/>
    </row>
    <row r="6587" spans="3:3" x14ac:dyDescent="0.3">
      <c r="C6587" s="27"/>
    </row>
    <row r="6588" spans="3:3" x14ac:dyDescent="0.3">
      <c r="C6588" s="27"/>
    </row>
    <row r="6589" spans="3:3" x14ac:dyDescent="0.3">
      <c r="C6589" s="27"/>
    </row>
    <row r="6590" spans="3:3" x14ac:dyDescent="0.3">
      <c r="C6590" s="27"/>
    </row>
    <row r="6591" spans="3:3" x14ac:dyDescent="0.3">
      <c r="C6591" s="27"/>
    </row>
    <row r="6592" spans="3:3" x14ac:dyDescent="0.3">
      <c r="C6592" s="27"/>
    </row>
    <row r="6593" spans="3:3" x14ac:dyDescent="0.3">
      <c r="C6593" s="27"/>
    </row>
    <row r="6594" spans="3:3" x14ac:dyDescent="0.3">
      <c r="C6594" s="27"/>
    </row>
    <row r="6595" spans="3:3" x14ac:dyDescent="0.3">
      <c r="C6595" s="27"/>
    </row>
    <row r="6596" spans="3:3" x14ac:dyDescent="0.3">
      <c r="C6596" s="27"/>
    </row>
    <row r="6597" spans="3:3" x14ac:dyDescent="0.3">
      <c r="C6597" s="27"/>
    </row>
    <row r="6598" spans="3:3" x14ac:dyDescent="0.3">
      <c r="C6598" s="27"/>
    </row>
    <row r="6599" spans="3:3" x14ac:dyDescent="0.3">
      <c r="C6599" s="27"/>
    </row>
    <row r="6600" spans="3:3" x14ac:dyDescent="0.3">
      <c r="C6600" s="27"/>
    </row>
    <row r="6601" spans="3:3" x14ac:dyDescent="0.3">
      <c r="C6601" s="27"/>
    </row>
    <row r="6602" spans="3:3" x14ac:dyDescent="0.3">
      <c r="C6602" s="27"/>
    </row>
    <row r="6603" spans="3:3" x14ac:dyDescent="0.3">
      <c r="C6603" s="27"/>
    </row>
    <row r="6604" spans="3:3" x14ac:dyDescent="0.3">
      <c r="C6604" s="27"/>
    </row>
    <row r="6605" spans="3:3" x14ac:dyDescent="0.3">
      <c r="C6605" s="27"/>
    </row>
    <row r="6606" spans="3:3" x14ac:dyDescent="0.3">
      <c r="C6606" s="27"/>
    </row>
    <row r="6607" spans="3:3" x14ac:dyDescent="0.3">
      <c r="C6607" s="27"/>
    </row>
    <row r="6608" spans="3:3" x14ac:dyDescent="0.3">
      <c r="C6608" s="27"/>
    </row>
    <row r="6609" spans="3:3" x14ac:dyDescent="0.3">
      <c r="C6609" s="27"/>
    </row>
    <row r="6610" spans="3:3" x14ac:dyDescent="0.3">
      <c r="C6610" s="27"/>
    </row>
    <row r="6611" spans="3:3" x14ac:dyDescent="0.3">
      <c r="C6611" s="27"/>
    </row>
    <row r="6612" spans="3:3" x14ac:dyDescent="0.3">
      <c r="C6612" s="27"/>
    </row>
    <row r="6613" spans="3:3" x14ac:dyDescent="0.3">
      <c r="C6613" s="27"/>
    </row>
    <row r="6614" spans="3:3" x14ac:dyDescent="0.3">
      <c r="C6614" s="27"/>
    </row>
    <row r="6615" spans="3:3" x14ac:dyDescent="0.3">
      <c r="C6615" s="27"/>
    </row>
    <row r="6616" spans="3:3" x14ac:dyDescent="0.3">
      <c r="C6616" s="27"/>
    </row>
    <row r="6617" spans="3:3" x14ac:dyDescent="0.3">
      <c r="C6617" s="27"/>
    </row>
    <row r="6618" spans="3:3" x14ac:dyDescent="0.3">
      <c r="C6618" s="27"/>
    </row>
    <row r="6619" spans="3:3" x14ac:dyDescent="0.3">
      <c r="C6619" s="27"/>
    </row>
    <row r="6620" spans="3:3" x14ac:dyDescent="0.3">
      <c r="C6620" s="27"/>
    </row>
    <row r="6621" spans="3:3" x14ac:dyDescent="0.3">
      <c r="C6621" s="27"/>
    </row>
    <row r="6622" spans="3:3" x14ac:dyDescent="0.3">
      <c r="C6622" s="27"/>
    </row>
    <row r="6623" spans="3:3" x14ac:dyDescent="0.3">
      <c r="C6623" s="27"/>
    </row>
    <row r="6624" spans="3:3" x14ac:dyDescent="0.3">
      <c r="C6624" s="27"/>
    </row>
    <row r="6625" spans="3:3" x14ac:dyDescent="0.3">
      <c r="C6625" s="27"/>
    </row>
    <row r="6626" spans="3:3" x14ac:dyDescent="0.3">
      <c r="C6626" s="27"/>
    </row>
    <row r="6627" spans="3:3" x14ac:dyDescent="0.3">
      <c r="C6627" s="27"/>
    </row>
    <row r="6628" spans="3:3" x14ac:dyDescent="0.3">
      <c r="C6628" s="27"/>
    </row>
    <row r="6629" spans="3:3" x14ac:dyDescent="0.3">
      <c r="C6629" s="27"/>
    </row>
    <row r="6630" spans="3:3" x14ac:dyDescent="0.3">
      <c r="C6630" s="27"/>
    </row>
    <row r="6631" spans="3:3" x14ac:dyDescent="0.3">
      <c r="C6631" s="27"/>
    </row>
    <row r="6632" spans="3:3" x14ac:dyDescent="0.3">
      <c r="C6632" s="27"/>
    </row>
    <row r="6633" spans="3:3" x14ac:dyDescent="0.3">
      <c r="C6633" s="27"/>
    </row>
    <row r="6634" spans="3:3" x14ac:dyDescent="0.3">
      <c r="C6634" s="27"/>
    </row>
    <row r="6635" spans="3:3" x14ac:dyDescent="0.3">
      <c r="C6635" s="27"/>
    </row>
    <row r="6636" spans="3:3" x14ac:dyDescent="0.3">
      <c r="C6636" s="27"/>
    </row>
    <row r="6637" spans="3:3" x14ac:dyDescent="0.3">
      <c r="C6637" s="27"/>
    </row>
    <row r="6638" spans="3:3" x14ac:dyDescent="0.3">
      <c r="C6638" s="27"/>
    </row>
    <row r="6639" spans="3:3" x14ac:dyDescent="0.3">
      <c r="C6639" s="27"/>
    </row>
    <row r="6640" spans="3:3" x14ac:dyDescent="0.3">
      <c r="C6640" s="27"/>
    </row>
    <row r="6641" spans="3:3" x14ac:dyDescent="0.3">
      <c r="C6641" s="27"/>
    </row>
    <row r="6642" spans="3:3" x14ac:dyDescent="0.3">
      <c r="C6642" s="27"/>
    </row>
    <row r="6643" spans="3:3" x14ac:dyDescent="0.3">
      <c r="C6643" s="27"/>
    </row>
    <row r="6644" spans="3:3" x14ac:dyDescent="0.3">
      <c r="C6644" s="27"/>
    </row>
    <row r="6645" spans="3:3" x14ac:dyDescent="0.3">
      <c r="C6645" s="27"/>
    </row>
    <row r="6646" spans="3:3" x14ac:dyDescent="0.3">
      <c r="C6646" s="27"/>
    </row>
    <row r="6647" spans="3:3" x14ac:dyDescent="0.3">
      <c r="C6647" s="27"/>
    </row>
    <row r="6648" spans="3:3" x14ac:dyDescent="0.3">
      <c r="C6648" s="27"/>
    </row>
    <row r="6649" spans="3:3" x14ac:dyDescent="0.3">
      <c r="C6649" s="27"/>
    </row>
    <row r="6650" spans="3:3" x14ac:dyDescent="0.3">
      <c r="C6650" s="27"/>
    </row>
    <row r="6651" spans="3:3" x14ac:dyDescent="0.3">
      <c r="C6651" s="27"/>
    </row>
    <row r="6652" spans="3:3" x14ac:dyDescent="0.3">
      <c r="C6652" s="27"/>
    </row>
    <row r="6653" spans="3:3" x14ac:dyDescent="0.3">
      <c r="C6653" s="27"/>
    </row>
    <row r="6654" spans="3:3" x14ac:dyDescent="0.3">
      <c r="C6654" s="27"/>
    </row>
    <row r="6655" spans="3:3" x14ac:dyDescent="0.3">
      <c r="C6655" s="27"/>
    </row>
    <row r="6656" spans="3:3" x14ac:dyDescent="0.3">
      <c r="C6656" s="27"/>
    </row>
    <row r="6657" spans="3:3" x14ac:dyDescent="0.3">
      <c r="C6657" s="27"/>
    </row>
    <row r="6658" spans="3:3" x14ac:dyDescent="0.3">
      <c r="C6658" s="27"/>
    </row>
    <row r="6659" spans="3:3" x14ac:dyDescent="0.3">
      <c r="C6659" s="27"/>
    </row>
    <row r="6660" spans="3:3" x14ac:dyDescent="0.3">
      <c r="C6660" s="27"/>
    </row>
    <row r="6661" spans="3:3" x14ac:dyDescent="0.3">
      <c r="C6661" s="27"/>
    </row>
    <row r="6662" spans="3:3" x14ac:dyDescent="0.3">
      <c r="C6662" s="27"/>
    </row>
    <row r="6663" spans="3:3" x14ac:dyDescent="0.3">
      <c r="C6663" s="27"/>
    </row>
    <row r="6664" spans="3:3" x14ac:dyDescent="0.3">
      <c r="C6664" s="27"/>
    </row>
    <row r="6665" spans="3:3" x14ac:dyDescent="0.3">
      <c r="C6665" s="27"/>
    </row>
    <row r="6666" spans="3:3" x14ac:dyDescent="0.3">
      <c r="C6666" s="27"/>
    </row>
    <row r="6667" spans="3:3" x14ac:dyDescent="0.3">
      <c r="C6667" s="27"/>
    </row>
    <row r="6668" spans="3:3" x14ac:dyDescent="0.3">
      <c r="C6668" s="27"/>
    </row>
    <row r="6669" spans="3:3" x14ac:dyDescent="0.3">
      <c r="C6669" s="27"/>
    </row>
    <row r="6670" spans="3:3" x14ac:dyDescent="0.3">
      <c r="C6670" s="27"/>
    </row>
    <row r="6671" spans="3:3" x14ac:dyDescent="0.3">
      <c r="C6671" s="27"/>
    </row>
    <row r="6672" spans="3:3" x14ac:dyDescent="0.3">
      <c r="C6672" s="27"/>
    </row>
    <row r="6673" spans="3:3" x14ac:dyDescent="0.3">
      <c r="C6673" s="27"/>
    </row>
    <row r="6674" spans="3:3" x14ac:dyDescent="0.3">
      <c r="C6674" s="27"/>
    </row>
    <row r="6675" spans="3:3" x14ac:dyDescent="0.3">
      <c r="C6675" s="27"/>
    </row>
    <row r="6676" spans="3:3" x14ac:dyDescent="0.3">
      <c r="C6676" s="27"/>
    </row>
    <row r="6677" spans="3:3" x14ac:dyDescent="0.3">
      <c r="C6677" s="27"/>
    </row>
    <row r="6678" spans="3:3" x14ac:dyDescent="0.3">
      <c r="C6678" s="27"/>
    </row>
    <row r="6679" spans="3:3" x14ac:dyDescent="0.3">
      <c r="C6679" s="27"/>
    </row>
    <row r="6680" spans="3:3" x14ac:dyDescent="0.3">
      <c r="C6680" s="27"/>
    </row>
    <row r="6681" spans="3:3" x14ac:dyDescent="0.3">
      <c r="C6681" s="27"/>
    </row>
    <row r="6682" spans="3:3" x14ac:dyDescent="0.3">
      <c r="C6682" s="27"/>
    </row>
    <row r="6683" spans="3:3" x14ac:dyDescent="0.3">
      <c r="C6683" s="27"/>
    </row>
    <row r="6684" spans="3:3" x14ac:dyDescent="0.3">
      <c r="C6684" s="27"/>
    </row>
    <row r="6685" spans="3:3" x14ac:dyDescent="0.3">
      <c r="C6685" s="27"/>
    </row>
    <row r="6686" spans="3:3" x14ac:dyDescent="0.3">
      <c r="C6686" s="27"/>
    </row>
    <row r="6687" spans="3:3" x14ac:dyDescent="0.3">
      <c r="C6687" s="27"/>
    </row>
    <row r="6688" spans="3:3" x14ac:dyDescent="0.3">
      <c r="C6688" s="27"/>
    </row>
    <row r="6689" spans="3:3" x14ac:dyDescent="0.3">
      <c r="C6689" s="27"/>
    </row>
    <row r="6690" spans="3:3" x14ac:dyDescent="0.3">
      <c r="C6690" s="27"/>
    </row>
    <row r="6691" spans="3:3" x14ac:dyDescent="0.3">
      <c r="C6691" s="27"/>
    </row>
    <row r="6692" spans="3:3" x14ac:dyDescent="0.3">
      <c r="C6692" s="27"/>
    </row>
    <row r="6693" spans="3:3" x14ac:dyDescent="0.3">
      <c r="C6693" s="27"/>
    </row>
    <row r="6694" spans="3:3" x14ac:dyDescent="0.3">
      <c r="C6694" s="27"/>
    </row>
    <row r="6695" spans="3:3" x14ac:dyDescent="0.3">
      <c r="C6695" s="27"/>
    </row>
    <row r="6696" spans="3:3" x14ac:dyDescent="0.3">
      <c r="C6696" s="27"/>
    </row>
    <row r="6697" spans="3:3" x14ac:dyDescent="0.3">
      <c r="C6697" s="27"/>
    </row>
    <row r="6698" spans="3:3" x14ac:dyDescent="0.3">
      <c r="C6698" s="27"/>
    </row>
    <row r="6699" spans="3:3" x14ac:dyDescent="0.3">
      <c r="C6699" s="27"/>
    </row>
    <row r="6700" spans="3:3" x14ac:dyDescent="0.3">
      <c r="C6700" s="27"/>
    </row>
    <row r="6701" spans="3:3" x14ac:dyDescent="0.3">
      <c r="C6701" s="27"/>
    </row>
    <row r="6702" spans="3:3" x14ac:dyDescent="0.3">
      <c r="C6702" s="27"/>
    </row>
    <row r="6703" spans="3:3" x14ac:dyDescent="0.3">
      <c r="C6703" s="27"/>
    </row>
    <row r="6704" spans="3:3" x14ac:dyDescent="0.3">
      <c r="C6704" s="27"/>
    </row>
    <row r="6705" spans="3:3" x14ac:dyDescent="0.3">
      <c r="C6705" s="27"/>
    </row>
    <row r="6706" spans="3:3" x14ac:dyDescent="0.3">
      <c r="C6706" s="27"/>
    </row>
    <row r="6707" spans="3:3" x14ac:dyDescent="0.3">
      <c r="C6707" s="27"/>
    </row>
    <row r="6708" spans="3:3" x14ac:dyDescent="0.3">
      <c r="C6708" s="27"/>
    </row>
    <row r="6709" spans="3:3" x14ac:dyDescent="0.3">
      <c r="C6709" s="27"/>
    </row>
    <row r="6710" spans="3:3" x14ac:dyDescent="0.3">
      <c r="C6710" s="27"/>
    </row>
    <row r="6711" spans="3:3" x14ac:dyDescent="0.3">
      <c r="C6711" s="27"/>
    </row>
    <row r="6712" spans="3:3" x14ac:dyDescent="0.3">
      <c r="C6712" s="27"/>
    </row>
    <row r="6713" spans="3:3" x14ac:dyDescent="0.3">
      <c r="C6713" s="27"/>
    </row>
    <row r="6714" spans="3:3" x14ac:dyDescent="0.3">
      <c r="C6714" s="27"/>
    </row>
    <row r="6715" spans="3:3" x14ac:dyDescent="0.3">
      <c r="C6715" s="27"/>
    </row>
    <row r="6716" spans="3:3" x14ac:dyDescent="0.3">
      <c r="C6716" s="27"/>
    </row>
    <row r="6717" spans="3:3" x14ac:dyDescent="0.3">
      <c r="C6717" s="27"/>
    </row>
    <row r="6718" spans="3:3" x14ac:dyDescent="0.3">
      <c r="C6718" s="27"/>
    </row>
    <row r="6719" spans="3:3" x14ac:dyDescent="0.3">
      <c r="C6719" s="27"/>
    </row>
    <row r="6720" spans="3:3" x14ac:dyDescent="0.3">
      <c r="C6720" s="27"/>
    </row>
    <row r="6721" spans="3:3" x14ac:dyDescent="0.3">
      <c r="C6721" s="27"/>
    </row>
    <row r="6722" spans="3:3" x14ac:dyDescent="0.3">
      <c r="C6722" s="27"/>
    </row>
    <row r="6723" spans="3:3" x14ac:dyDescent="0.3">
      <c r="C6723" s="27"/>
    </row>
    <row r="6724" spans="3:3" x14ac:dyDescent="0.3">
      <c r="C6724" s="27"/>
    </row>
    <row r="6725" spans="3:3" x14ac:dyDescent="0.3">
      <c r="C6725" s="27"/>
    </row>
    <row r="6726" spans="3:3" x14ac:dyDescent="0.3">
      <c r="C6726" s="27"/>
    </row>
    <row r="6727" spans="3:3" x14ac:dyDescent="0.3">
      <c r="C6727" s="27"/>
    </row>
    <row r="6728" spans="3:3" x14ac:dyDescent="0.3">
      <c r="C6728" s="27"/>
    </row>
    <row r="6729" spans="3:3" x14ac:dyDescent="0.3">
      <c r="C6729" s="27"/>
    </row>
    <row r="6730" spans="3:3" x14ac:dyDescent="0.3">
      <c r="C6730" s="27"/>
    </row>
    <row r="6731" spans="3:3" x14ac:dyDescent="0.3">
      <c r="C6731" s="27"/>
    </row>
    <row r="6732" spans="3:3" x14ac:dyDescent="0.3">
      <c r="C6732" s="27"/>
    </row>
    <row r="6733" spans="3:3" x14ac:dyDescent="0.3">
      <c r="C6733" s="27"/>
    </row>
    <row r="6734" spans="3:3" x14ac:dyDescent="0.3">
      <c r="C6734" s="27"/>
    </row>
    <row r="6735" spans="3:3" x14ac:dyDescent="0.3">
      <c r="C6735" s="27"/>
    </row>
    <row r="6736" spans="3:3" x14ac:dyDescent="0.3">
      <c r="C6736" s="27"/>
    </row>
    <row r="6737" spans="3:3" x14ac:dyDescent="0.3">
      <c r="C6737" s="27"/>
    </row>
    <row r="6738" spans="3:3" x14ac:dyDescent="0.3">
      <c r="C6738" s="27"/>
    </row>
    <row r="6739" spans="3:3" x14ac:dyDescent="0.3">
      <c r="C6739" s="27"/>
    </row>
    <row r="6740" spans="3:3" x14ac:dyDescent="0.3">
      <c r="C6740" s="27"/>
    </row>
    <row r="6741" spans="3:3" x14ac:dyDescent="0.3">
      <c r="C6741" s="27"/>
    </row>
    <row r="6742" spans="3:3" x14ac:dyDescent="0.3">
      <c r="C6742" s="27"/>
    </row>
    <row r="6743" spans="3:3" x14ac:dyDescent="0.3">
      <c r="C6743" s="27"/>
    </row>
    <row r="6744" spans="3:3" x14ac:dyDescent="0.3">
      <c r="C6744" s="27"/>
    </row>
    <row r="6745" spans="3:3" x14ac:dyDescent="0.3">
      <c r="C6745" s="27"/>
    </row>
    <row r="6746" spans="3:3" x14ac:dyDescent="0.3">
      <c r="C6746" s="27"/>
    </row>
    <row r="6747" spans="3:3" x14ac:dyDescent="0.3">
      <c r="C6747" s="27"/>
    </row>
    <row r="6748" spans="3:3" x14ac:dyDescent="0.3">
      <c r="C6748" s="27"/>
    </row>
    <row r="6749" spans="3:3" x14ac:dyDescent="0.3">
      <c r="C6749" s="27"/>
    </row>
    <row r="6750" spans="3:3" x14ac:dyDescent="0.3">
      <c r="C6750" s="27"/>
    </row>
    <row r="6751" spans="3:3" x14ac:dyDescent="0.3">
      <c r="C6751" s="27"/>
    </row>
    <row r="6752" spans="3:3" x14ac:dyDescent="0.3">
      <c r="C6752" s="27"/>
    </row>
    <row r="6753" spans="3:3" x14ac:dyDescent="0.3">
      <c r="C6753" s="27"/>
    </row>
    <row r="6754" spans="3:3" x14ac:dyDescent="0.3">
      <c r="C6754" s="27"/>
    </row>
    <row r="6755" spans="3:3" x14ac:dyDescent="0.3">
      <c r="C6755" s="27"/>
    </row>
    <row r="6756" spans="3:3" x14ac:dyDescent="0.3">
      <c r="C6756" s="27"/>
    </row>
    <row r="6757" spans="3:3" x14ac:dyDescent="0.3">
      <c r="C6757" s="27"/>
    </row>
    <row r="6758" spans="3:3" x14ac:dyDescent="0.3">
      <c r="C6758" s="27"/>
    </row>
    <row r="6759" spans="3:3" x14ac:dyDescent="0.3">
      <c r="C6759" s="27"/>
    </row>
    <row r="6760" spans="3:3" x14ac:dyDescent="0.3">
      <c r="C6760" s="27"/>
    </row>
    <row r="6761" spans="3:3" x14ac:dyDescent="0.3">
      <c r="C6761" s="27"/>
    </row>
    <row r="6762" spans="3:3" x14ac:dyDescent="0.3">
      <c r="C6762" s="27"/>
    </row>
    <row r="6763" spans="3:3" x14ac:dyDescent="0.3">
      <c r="C6763" s="27"/>
    </row>
    <row r="6764" spans="3:3" x14ac:dyDescent="0.3">
      <c r="C6764" s="27"/>
    </row>
    <row r="6765" spans="3:3" x14ac:dyDescent="0.3">
      <c r="C6765" s="27"/>
    </row>
    <row r="6766" spans="3:3" x14ac:dyDescent="0.3">
      <c r="C6766" s="27"/>
    </row>
    <row r="6767" spans="3:3" x14ac:dyDescent="0.3">
      <c r="C6767" s="27"/>
    </row>
    <row r="6768" spans="3:3" x14ac:dyDescent="0.3">
      <c r="C6768" s="27"/>
    </row>
    <row r="6769" spans="3:3" x14ac:dyDescent="0.3">
      <c r="C6769" s="27"/>
    </row>
    <row r="6770" spans="3:3" x14ac:dyDescent="0.3">
      <c r="C6770" s="27"/>
    </row>
    <row r="6771" spans="3:3" x14ac:dyDescent="0.3">
      <c r="C6771" s="27"/>
    </row>
    <row r="6772" spans="3:3" x14ac:dyDescent="0.3">
      <c r="C6772" s="27"/>
    </row>
    <row r="6773" spans="3:3" x14ac:dyDescent="0.3">
      <c r="C6773" s="27"/>
    </row>
    <row r="6774" spans="3:3" x14ac:dyDescent="0.3">
      <c r="C6774" s="27"/>
    </row>
    <row r="6775" spans="3:3" x14ac:dyDescent="0.3">
      <c r="C6775" s="27"/>
    </row>
    <row r="6776" spans="3:3" x14ac:dyDescent="0.3">
      <c r="C6776" s="27"/>
    </row>
    <row r="6777" spans="3:3" x14ac:dyDescent="0.3">
      <c r="C6777" s="27"/>
    </row>
    <row r="6778" spans="3:3" x14ac:dyDescent="0.3">
      <c r="C6778" s="27"/>
    </row>
    <row r="6779" spans="3:3" x14ac:dyDescent="0.3">
      <c r="C6779" s="27"/>
    </row>
    <row r="6780" spans="3:3" x14ac:dyDescent="0.3">
      <c r="C6780" s="27"/>
    </row>
    <row r="6781" spans="3:3" x14ac:dyDescent="0.3">
      <c r="C6781" s="27"/>
    </row>
    <row r="6782" spans="3:3" x14ac:dyDescent="0.3">
      <c r="C6782" s="27"/>
    </row>
    <row r="6783" spans="3:3" x14ac:dyDescent="0.3">
      <c r="C6783" s="27"/>
    </row>
    <row r="6784" spans="3:3" x14ac:dyDescent="0.3">
      <c r="C6784" s="27"/>
    </row>
    <row r="6785" spans="3:3" x14ac:dyDescent="0.3">
      <c r="C6785" s="27"/>
    </row>
    <row r="6786" spans="3:3" x14ac:dyDescent="0.3">
      <c r="C6786" s="27"/>
    </row>
    <row r="6787" spans="3:3" x14ac:dyDescent="0.3">
      <c r="C6787" s="27"/>
    </row>
    <row r="6788" spans="3:3" x14ac:dyDescent="0.3">
      <c r="C6788" s="27"/>
    </row>
    <row r="6789" spans="3:3" x14ac:dyDescent="0.3">
      <c r="C6789" s="27"/>
    </row>
    <row r="6790" spans="3:3" x14ac:dyDescent="0.3">
      <c r="C6790" s="27"/>
    </row>
    <row r="6791" spans="3:3" x14ac:dyDescent="0.3">
      <c r="C6791" s="27"/>
    </row>
    <row r="6792" spans="3:3" x14ac:dyDescent="0.3">
      <c r="C6792" s="27"/>
    </row>
    <row r="6793" spans="3:3" x14ac:dyDescent="0.3">
      <c r="C6793" s="27"/>
    </row>
    <row r="6794" spans="3:3" x14ac:dyDescent="0.3">
      <c r="C6794" s="27"/>
    </row>
    <row r="6795" spans="3:3" x14ac:dyDescent="0.3">
      <c r="C6795" s="27"/>
    </row>
    <row r="6796" spans="3:3" x14ac:dyDescent="0.3">
      <c r="C6796" s="27"/>
    </row>
    <row r="6797" spans="3:3" x14ac:dyDescent="0.3">
      <c r="C6797" s="27"/>
    </row>
    <row r="6798" spans="3:3" x14ac:dyDescent="0.3">
      <c r="C6798" s="27"/>
    </row>
    <row r="6799" spans="3:3" x14ac:dyDescent="0.3">
      <c r="C6799" s="27"/>
    </row>
    <row r="6800" spans="3:3" x14ac:dyDescent="0.3">
      <c r="C6800" s="27"/>
    </row>
    <row r="6801" spans="3:3" x14ac:dyDescent="0.3">
      <c r="C6801" s="27"/>
    </row>
    <row r="6802" spans="3:3" x14ac:dyDescent="0.3">
      <c r="C6802" s="27"/>
    </row>
    <row r="6803" spans="3:3" x14ac:dyDescent="0.3">
      <c r="C6803" s="27"/>
    </row>
    <row r="6804" spans="3:3" x14ac:dyDescent="0.3">
      <c r="C6804" s="27"/>
    </row>
    <row r="6805" spans="3:3" x14ac:dyDescent="0.3">
      <c r="C6805" s="27"/>
    </row>
    <row r="6806" spans="3:3" x14ac:dyDescent="0.3">
      <c r="C6806" s="27"/>
    </row>
    <row r="6807" spans="3:3" x14ac:dyDescent="0.3">
      <c r="C6807" s="27"/>
    </row>
    <row r="6808" spans="3:3" x14ac:dyDescent="0.3">
      <c r="C6808" s="27"/>
    </row>
    <row r="6809" spans="3:3" x14ac:dyDescent="0.3">
      <c r="C6809" s="27"/>
    </row>
    <row r="6810" spans="3:3" x14ac:dyDescent="0.3">
      <c r="C6810" s="27"/>
    </row>
    <row r="6811" spans="3:3" x14ac:dyDescent="0.3">
      <c r="C6811" s="27"/>
    </row>
    <row r="6812" spans="3:3" x14ac:dyDescent="0.3">
      <c r="C6812" s="27"/>
    </row>
    <row r="6813" spans="3:3" x14ac:dyDescent="0.3">
      <c r="C6813" s="27"/>
    </row>
    <row r="6814" spans="3:3" x14ac:dyDescent="0.3">
      <c r="C6814" s="27"/>
    </row>
    <row r="6815" spans="3:3" x14ac:dyDescent="0.3">
      <c r="C6815" s="27"/>
    </row>
    <row r="6816" spans="3:3" x14ac:dyDescent="0.3">
      <c r="C6816" s="27"/>
    </row>
    <row r="6817" spans="3:3" x14ac:dyDescent="0.3">
      <c r="C6817" s="27"/>
    </row>
    <row r="6818" spans="3:3" x14ac:dyDescent="0.3">
      <c r="C6818" s="27"/>
    </row>
    <row r="6819" spans="3:3" x14ac:dyDescent="0.3">
      <c r="C6819" s="27"/>
    </row>
    <row r="6820" spans="3:3" x14ac:dyDescent="0.3">
      <c r="C6820" s="27"/>
    </row>
    <row r="6821" spans="3:3" x14ac:dyDescent="0.3">
      <c r="C6821" s="27"/>
    </row>
    <row r="6822" spans="3:3" x14ac:dyDescent="0.3">
      <c r="C6822" s="27"/>
    </row>
    <row r="6823" spans="3:3" x14ac:dyDescent="0.3">
      <c r="C6823" s="27"/>
    </row>
    <row r="6824" spans="3:3" x14ac:dyDescent="0.3">
      <c r="C6824" s="27"/>
    </row>
    <row r="6825" spans="3:3" x14ac:dyDescent="0.3">
      <c r="C6825" s="27"/>
    </row>
    <row r="6826" spans="3:3" x14ac:dyDescent="0.3">
      <c r="C6826" s="27"/>
    </row>
    <row r="6827" spans="3:3" x14ac:dyDescent="0.3">
      <c r="C6827" s="27"/>
    </row>
    <row r="6828" spans="3:3" x14ac:dyDescent="0.3">
      <c r="C6828" s="27"/>
    </row>
    <row r="6829" spans="3:3" x14ac:dyDescent="0.3">
      <c r="C6829" s="27"/>
    </row>
    <row r="6830" spans="3:3" x14ac:dyDescent="0.3">
      <c r="C6830" s="27"/>
    </row>
    <row r="6831" spans="3:3" x14ac:dyDescent="0.3">
      <c r="C6831" s="27"/>
    </row>
    <row r="6832" spans="3:3" x14ac:dyDescent="0.3">
      <c r="C6832" s="27"/>
    </row>
    <row r="6833" spans="3:3" x14ac:dyDescent="0.3">
      <c r="C6833" s="27"/>
    </row>
    <row r="6834" spans="3:3" x14ac:dyDescent="0.3">
      <c r="C6834" s="27"/>
    </row>
    <row r="6835" spans="3:3" x14ac:dyDescent="0.3">
      <c r="C6835" s="27"/>
    </row>
    <row r="6836" spans="3:3" x14ac:dyDescent="0.3">
      <c r="C6836" s="27"/>
    </row>
    <row r="6837" spans="3:3" x14ac:dyDescent="0.3">
      <c r="C6837" s="27"/>
    </row>
    <row r="6838" spans="3:3" x14ac:dyDescent="0.3">
      <c r="C6838" s="27"/>
    </row>
    <row r="6839" spans="3:3" x14ac:dyDescent="0.3">
      <c r="C6839" s="27"/>
    </row>
    <row r="6840" spans="3:3" x14ac:dyDescent="0.3">
      <c r="C6840" s="27"/>
    </row>
    <row r="6841" spans="3:3" x14ac:dyDescent="0.3">
      <c r="C6841" s="27"/>
    </row>
    <row r="6842" spans="3:3" x14ac:dyDescent="0.3">
      <c r="C6842" s="27"/>
    </row>
    <row r="6843" spans="3:3" x14ac:dyDescent="0.3">
      <c r="C6843" s="27"/>
    </row>
    <row r="6844" spans="3:3" x14ac:dyDescent="0.3">
      <c r="C6844" s="27"/>
    </row>
    <row r="6845" spans="3:3" x14ac:dyDescent="0.3">
      <c r="C6845" s="27"/>
    </row>
    <row r="6846" spans="3:3" x14ac:dyDescent="0.3">
      <c r="C6846" s="27"/>
    </row>
    <row r="6847" spans="3:3" x14ac:dyDescent="0.3">
      <c r="C6847" s="27"/>
    </row>
    <row r="6848" spans="3:3" x14ac:dyDescent="0.3">
      <c r="C6848" s="27"/>
    </row>
    <row r="6849" spans="3:3" x14ac:dyDescent="0.3">
      <c r="C6849" s="27"/>
    </row>
    <row r="6850" spans="3:3" x14ac:dyDescent="0.3">
      <c r="C6850" s="27"/>
    </row>
    <row r="6851" spans="3:3" x14ac:dyDescent="0.3">
      <c r="C6851" s="27"/>
    </row>
    <row r="6852" spans="3:3" x14ac:dyDescent="0.3">
      <c r="C6852" s="27"/>
    </row>
    <row r="6853" spans="3:3" x14ac:dyDescent="0.3">
      <c r="C6853" s="27"/>
    </row>
    <row r="6854" spans="3:3" x14ac:dyDescent="0.3">
      <c r="C6854" s="27"/>
    </row>
    <row r="6855" spans="3:3" x14ac:dyDescent="0.3">
      <c r="C6855" s="27"/>
    </row>
    <row r="6856" spans="3:3" x14ac:dyDescent="0.3">
      <c r="C6856" s="27"/>
    </row>
    <row r="6857" spans="3:3" x14ac:dyDescent="0.3">
      <c r="C6857" s="27"/>
    </row>
    <row r="6858" spans="3:3" x14ac:dyDescent="0.3">
      <c r="C6858" s="27"/>
    </row>
    <row r="6859" spans="3:3" x14ac:dyDescent="0.3">
      <c r="C6859" s="27"/>
    </row>
    <row r="6860" spans="3:3" x14ac:dyDescent="0.3">
      <c r="C6860" s="27"/>
    </row>
    <row r="6861" spans="3:3" x14ac:dyDescent="0.3">
      <c r="C6861" s="27"/>
    </row>
    <row r="6862" spans="3:3" x14ac:dyDescent="0.3">
      <c r="C6862" s="27"/>
    </row>
    <row r="6863" spans="3:3" x14ac:dyDescent="0.3">
      <c r="C6863" s="27"/>
    </row>
    <row r="6864" spans="3:3" x14ac:dyDescent="0.3">
      <c r="C6864" s="27"/>
    </row>
    <row r="6865" spans="3:3" x14ac:dyDescent="0.3">
      <c r="C6865" s="27"/>
    </row>
    <row r="6866" spans="3:3" x14ac:dyDescent="0.3">
      <c r="C6866" s="27"/>
    </row>
    <row r="6867" spans="3:3" x14ac:dyDescent="0.3">
      <c r="C6867" s="27"/>
    </row>
    <row r="6868" spans="3:3" x14ac:dyDescent="0.3">
      <c r="C6868" s="27"/>
    </row>
    <row r="6869" spans="3:3" x14ac:dyDescent="0.3">
      <c r="C6869" s="27"/>
    </row>
    <row r="6870" spans="3:3" x14ac:dyDescent="0.3">
      <c r="C6870" s="27"/>
    </row>
    <row r="6871" spans="3:3" x14ac:dyDescent="0.3">
      <c r="C6871" s="27"/>
    </row>
    <row r="6872" spans="3:3" x14ac:dyDescent="0.3">
      <c r="C6872" s="27"/>
    </row>
    <row r="6873" spans="3:3" x14ac:dyDescent="0.3">
      <c r="C6873" s="27"/>
    </row>
    <row r="6874" spans="3:3" x14ac:dyDescent="0.3">
      <c r="C6874" s="27"/>
    </row>
    <row r="6875" spans="3:3" x14ac:dyDescent="0.3">
      <c r="C6875" s="27"/>
    </row>
    <row r="6876" spans="3:3" x14ac:dyDescent="0.3">
      <c r="C6876" s="27"/>
    </row>
    <row r="6877" spans="3:3" x14ac:dyDescent="0.3">
      <c r="C6877" s="27"/>
    </row>
    <row r="6878" spans="3:3" x14ac:dyDescent="0.3">
      <c r="C6878" s="27"/>
    </row>
    <row r="6879" spans="3:3" x14ac:dyDescent="0.3">
      <c r="C6879" s="27"/>
    </row>
    <row r="6880" spans="3:3" x14ac:dyDescent="0.3">
      <c r="C6880" s="27"/>
    </row>
    <row r="6881" spans="3:3" x14ac:dyDescent="0.3">
      <c r="C6881" s="27"/>
    </row>
    <row r="6882" spans="3:3" x14ac:dyDescent="0.3">
      <c r="C6882" s="27"/>
    </row>
    <row r="6883" spans="3:3" x14ac:dyDescent="0.3">
      <c r="C6883" s="27"/>
    </row>
    <row r="6884" spans="3:3" x14ac:dyDescent="0.3">
      <c r="C6884" s="27"/>
    </row>
    <row r="6885" spans="3:3" x14ac:dyDescent="0.3">
      <c r="C6885" s="27"/>
    </row>
    <row r="6886" spans="3:3" x14ac:dyDescent="0.3">
      <c r="C6886" s="27"/>
    </row>
    <row r="6887" spans="3:3" x14ac:dyDescent="0.3">
      <c r="C6887" s="27"/>
    </row>
    <row r="6888" spans="3:3" x14ac:dyDescent="0.3">
      <c r="C6888" s="27"/>
    </row>
    <row r="6889" spans="3:3" x14ac:dyDescent="0.3">
      <c r="C6889" s="27"/>
    </row>
    <row r="6890" spans="3:3" x14ac:dyDescent="0.3">
      <c r="C6890" s="27"/>
    </row>
    <row r="6891" spans="3:3" x14ac:dyDescent="0.3">
      <c r="C6891" s="27"/>
    </row>
    <row r="6892" spans="3:3" x14ac:dyDescent="0.3">
      <c r="C6892" s="27"/>
    </row>
    <row r="6893" spans="3:3" x14ac:dyDescent="0.3">
      <c r="C6893" s="27"/>
    </row>
    <row r="6894" spans="3:3" x14ac:dyDescent="0.3">
      <c r="C6894" s="27"/>
    </row>
    <row r="6895" spans="3:3" x14ac:dyDescent="0.3">
      <c r="C6895" s="27"/>
    </row>
    <row r="6896" spans="3:3" x14ac:dyDescent="0.3">
      <c r="C6896" s="27"/>
    </row>
    <row r="6897" spans="3:3" x14ac:dyDescent="0.3">
      <c r="C6897" s="27"/>
    </row>
    <row r="6898" spans="3:3" x14ac:dyDescent="0.3">
      <c r="C6898" s="27"/>
    </row>
    <row r="6899" spans="3:3" x14ac:dyDescent="0.3">
      <c r="C6899" s="27"/>
    </row>
    <row r="6900" spans="3:3" x14ac:dyDescent="0.3">
      <c r="C6900" s="27"/>
    </row>
    <row r="6901" spans="3:3" x14ac:dyDescent="0.3">
      <c r="C6901" s="27"/>
    </row>
    <row r="6902" spans="3:3" x14ac:dyDescent="0.3">
      <c r="C6902" s="27"/>
    </row>
    <row r="6903" spans="3:3" x14ac:dyDescent="0.3">
      <c r="C6903" s="27"/>
    </row>
    <row r="6904" spans="3:3" x14ac:dyDescent="0.3">
      <c r="C6904" s="27"/>
    </row>
    <row r="6905" spans="3:3" x14ac:dyDescent="0.3">
      <c r="C6905" s="27"/>
    </row>
    <row r="6906" spans="3:3" x14ac:dyDescent="0.3">
      <c r="C6906" s="27"/>
    </row>
    <row r="6907" spans="3:3" x14ac:dyDescent="0.3">
      <c r="C6907" s="27"/>
    </row>
    <row r="6908" spans="3:3" x14ac:dyDescent="0.3">
      <c r="C6908" s="27"/>
    </row>
    <row r="6909" spans="3:3" x14ac:dyDescent="0.3">
      <c r="C6909" s="27"/>
    </row>
    <row r="6910" spans="3:3" x14ac:dyDescent="0.3">
      <c r="C6910" s="27"/>
    </row>
    <row r="6911" spans="3:3" x14ac:dyDescent="0.3">
      <c r="C6911" s="27"/>
    </row>
    <row r="6912" spans="3:3" x14ac:dyDescent="0.3">
      <c r="C6912" s="27"/>
    </row>
    <row r="6913" spans="3:3" x14ac:dyDescent="0.3">
      <c r="C6913" s="27"/>
    </row>
    <row r="6914" spans="3:3" x14ac:dyDescent="0.3">
      <c r="C6914" s="27"/>
    </row>
    <row r="6915" spans="3:3" x14ac:dyDescent="0.3">
      <c r="C6915" s="27"/>
    </row>
    <row r="6916" spans="3:3" x14ac:dyDescent="0.3">
      <c r="C6916" s="27"/>
    </row>
    <row r="6917" spans="3:3" x14ac:dyDescent="0.3">
      <c r="C6917" s="27"/>
    </row>
    <row r="6918" spans="3:3" x14ac:dyDescent="0.3">
      <c r="C6918" s="27"/>
    </row>
    <row r="6919" spans="3:3" x14ac:dyDescent="0.3">
      <c r="C6919" s="27"/>
    </row>
    <row r="6920" spans="3:3" x14ac:dyDescent="0.3">
      <c r="C6920" s="27"/>
    </row>
    <row r="6921" spans="3:3" x14ac:dyDescent="0.3">
      <c r="C6921" s="27"/>
    </row>
    <row r="6922" spans="3:3" x14ac:dyDescent="0.3">
      <c r="C6922" s="27"/>
    </row>
    <row r="6923" spans="3:3" x14ac:dyDescent="0.3">
      <c r="C6923" s="27"/>
    </row>
    <row r="6924" spans="3:3" x14ac:dyDescent="0.3">
      <c r="C6924" s="27"/>
    </row>
    <row r="6925" spans="3:3" x14ac:dyDescent="0.3">
      <c r="C6925" s="27"/>
    </row>
    <row r="6926" spans="3:3" x14ac:dyDescent="0.3">
      <c r="C6926" s="27"/>
    </row>
    <row r="6927" spans="3:3" x14ac:dyDescent="0.3">
      <c r="C6927" s="27"/>
    </row>
    <row r="6928" spans="3:3" x14ac:dyDescent="0.3">
      <c r="C6928" s="27"/>
    </row>
    <row r="6929" spans="3:3" x14ac:dyDescent="0.3">
      <c r="C6929" s="27"/>
    </row>
    <row r="6930" spans="3:3" x14ac:dyDescent="0.3">
      <c r="C6930" s="27"/>
    </row>
    <row r="6931" spans="3:3" x14ac:dyDescent="0.3">
      <c r="C6931" s="27"/>
    </row>
    <row r="6932" spans="3:3" x14ac:dyDescent="0.3">
      <c r="C6932" s="27"/>
    </row>
    <row r="6933" spans="3:3" x14ac:dyDescent="0.3">
      <c r="C6933" s="27"/>
    </row>
    <row r="6934" spans="3:3" x14ac:dyDescent="0.3">
      <c r="C6934" s="27"/>
    </row>
    <row r="6935" spans="3:3" x14ac:dyDescent="0.3">
      <c r="C6935" s="27"/>
    </row>
    <row r="6936" spans="3:3" x14ac:dyDescent="0.3">
      <c r="C6936" s="27"/>
    </row>
    <row r="6937" spans="3:3" x14ac:dyDescent="0.3">
      <c r="C6937" s="27"/>
    </row>
    <row r="6938" spans="3:3" x14ac:dyDescent="0.3">
      <c r="C6938" s="27"/>
    </row>
    <row r="6939" spans="3:3" x14ac:dyDescent="0.3">
      <c r="C6939" s="27"/>
    </row>
    <row r="6940" spans="3:3" x14ac:dyDescent="0.3">
      <c r="C6940" s="27"/>
    </row>
    <row r="6941" spans="3:3" x14ac:dyDescent="0.3">
      <c r="C6941" s="27"/>
    </row>
    <row r="6942" spans="3:3" x14ac:dyDescent="0.3">
      <c r="C6942" s="27"/>
    </row>
    <row r="6943" spans="3:3" x14ac:dyDescent="0.3">
      <c r="C6943" s="27"/>
    </row>
    <row r="6944" spans="3:3" x14ac:dyDescent="0.3">
      <c r="C6944" s="27"/>
    </row>
    <row r="6945" spans="3:3" x14ac:dyDescent="0.3">
      <c r="C6945" s="27"/>
    </row>
    <row r="6946" spans="3:3" x14ac:dyDescent="0.3">
      <c r="C6946" s="27"/>
    </row>
    <row r="6947" spans="3:3" x14ac:dyDescent="0.3">
      <c r="C6947" s="27"/>
    </row>
    <row r="6948" spans="3:3" x14ac:dyDescent="0.3">
      <c r="C6948" s="27"/>
    </row>
    <row r="6949" spans="3:3" x14ac:dyDescent="0.3">
      <c r="C6949" s="27"/>
    </row>
    <row r="6950" spans="3:3" x14ac:dyDescent="0.3">
      <c r="C6950" s="27"/>
    </row>
    <row r="6951" spans="3:3" x14ac:dyDescent="0.3">
      <c r="C6951" s="27"/>
    </row>
    <row r="6952" spans="3:3" x14ac:dyDescent="0.3">
      <c r="C6952" s="27"/>
    </row>
    <row r="6953" spans="3:3" x14ac:dyDescent="0.3">
      <c r="C6953" s="27"/>
    </row>
    <row r="6954" spans="3:3" x14ac:dyDescent="0.3">
      <c r="C6954" s="27"/>
    </row>
    <row r="6955" spans="3:3" x14ac:dyDescent="0.3">
      <c r="C6955" s="27"/>
    </row>
    <row r="6956" spans="3:3" x14ac:dyDescent="0.3">
      <c r="C6956" s="27"/>
    </row>
    <row r="6957" spans="3:3" x14ac:dyDescent="0.3">
      <c r="C6957" s="27"/>
    </row>
    <row r="6958" spans="3:3" x14ac:dyDescent="0.3">
      <c r="C6958" s="27"/>
    </row>
    <row r="6959" spans="3:3" x14ac:dyDescent="0.3">
      <c r="C6959" s="27"/>
    </row>
    <row r="6960" spans="3:3" x14ac:dyDescent="0.3">
      <c r="C6960" s="27"/>
    </row>
    <row r="6961" spans="3:3" x14ac:dyDescent="0.3">
      <c r="C6961" s="27"/>
    </row>
    <row r="6962" spans="3:3" x14ac:dyDescent="0.3">
      <c r="C6962" s="27"/>
    </row>
    <row r="6963" spans="3:3" x14ac:dyDescent="0.3">
      <c r="C6963" s="27"/>
    </row>
    <row r="6964" spans="3:3" x14ac:dyDescent="0.3">
      <c r="C6964" s="27"/>
    </row>
    <row r="6965" spans="3:3" x14ac:dyDescent="0.3">
      <c r="C6965" s="27"/>
    </row>
    <row r="6966" spans="3:3" x14ac:dyDescent="0.3">
      <c r="C6966" s="27"/>
    </row>
    <row r="6967" spans="3:3" x14ac:dyDescent="0.3">
      <c r="C6967" s="27"/>
    </row>
    <row r="6968" spans="3:3" x14ac:dyDescent="0.3">
      <c r="C6968" s="27"/>
    </row>
    <row r="6969" spans="3:3" x14ac:dyDescent="0.3">
      <c r="C6969" s="27"/>
    </row>
    <row r="6970" spans="3:3" x14ac:dyDescent="0.3">
      <c r="C6970" s="27"/>
    </row>
    <row r="6971" spans="3:3" x14ac:dyDescent="0.3">
      <c r="C6971" s="27"/>
    </row>
    <row r="6972" spans="3:3" x14ac:dyDescent="0.3">
      <c r="C6972" s="27"/>
    </row>
    <row r="6973" spans="3:3" x14ac:dyDescent="0.3">
      <c r="C6973" s="27"/>
    </row>
    <row r="6974" spans="3:3" x14ac:dyDescent="0.3">
      <c r="C6974" s="27"/>
    </row>
    <row r="6975" spans="3:3" x14ac:dyDescent="0.3">
      <c r="C6975" s="27"/>
    </row>
    <row r="6976" spans="3:3" x14ac:dyDescent="0.3">
      <c r="C6976" s="27"/>
    </row>
    <row r="6977" spans="3:3" x14ac:dyDescent="0.3">
      <c r="C6977" s="27"/>
    </row>
    <row r="6978" spans="3:3" x14ac:dyDescent="0.3">
      <c r="C6978" s="27"/>
    </row>
    <row r="6979" spans="3:3" x14ac:dyDescent="0.3">
      <c r="C6979" s="27"/>
    </row>
    <row r="6980" spans="3:3" x14ac:dyDescent="0.3">
      <c r="C6980" s="27"/>
    </row>
    <row r="6981" spans="3:3" x14ac:dyDescent="0.3">
      <c r="C6981" s="27"/>
    </row>
    <row r="6982" spans="3:3" x14ac:dyDescent="0.3">
      <c r="C6982" s="27"/>
    </row>
    <row r="6983" spans="3:3" x14ac:dyDescent="0.3">
      <c r="C6983" s="27"/>
    </row>
    <row r="6984" spans="3:3" x14ac:dyDescent="0.3">
      <c r="C6984" s="27"/>
    </row>
    <row r="6985" spans="3:3" x14ac:dyDescent="0.3">
      <c r="C6985" s="27"/>
    </row>
    <row r="6986" spans="3:3" x14ac:dyDescent="0.3">
      <c r="C6986" s="27"/>
    </row>
    <row r="6987" spans="3:3" x14ac:dyDescent="0.3">
      <c r="C6987" s="27"/>
    </row>
    <row r="6988" spans="3:3" x14ac:dyDescent="0.3">
      <c r="C6988" s="27"/>
    </row>
    <row r="6989" spans="3:3" x14ac:dyDescent="0.3">
      <c r="C6989" s="27"/>
    </row>
    <row r="6990" spans="3:3" x14ac:dyDescent="0.3">
      <c r="C6990" s="27"/>
    </row>
    <row r="6991" spans="3:3" x14ac:dyDescent="0.3">
      <c r="C6991" s="27"/>
    </row>
    <row r="6992" spans="3:3" x14ac:dyDescent="0.3">
      <c r="C6992" s="27"/>
    </row>
    <row r="6993" spans="3:3" x14ac:dyDescent="0.3">
      <c r="C6993" s="27"/>
    </row>
    <row r="6994" spans="3:3" x14ac:dyDescent="0.3">
      <c r="C6994" s="27"/>
    </row>
    <row r="6995" spans="3:3" x14ac:dyDescent="0.3">
      <c r="C6995" s="27"/>
    </row>
    <row r="6996" spans="3:3" x14ac:dyDescent="0.3">
      <c r="C6996" s="27"/>
    </row>
    <row r="6997" spans="3:3" x14ac:dyDescent="0.3">
      <c r="C6997" s="27"/>
    </row>
    <row r="6998" spans="3:3" x14ac:dyDescent="0.3">
      <c r="C6998" s="27"/>
    </row>
    <row r="6999" spans="3:3" x14ac:dyDescent="0.3">
      <c r="C6999" s="27"/>
    </row>
    <row r="7000" spans="3:3" x14ac:dyDescent="0.3">
      <c r="C7000" s="27"/>
    </row>
    <row r="7001" spans="3:3" x14ac:dyDescent="0.3">
      <c r="C7001" s="27"/>
    </row>
    <row r="7002" spans="3:3" x14ac:dyDescent="0.3">
      <c r="C7002" s="27"/>
    </row>
    <row r="7003" spans="3:3" x14ac:dyDescent="0.3">
      <c r="C7003" s="27"/>
    </row>
    <row r="7004" spans="3:3" x14ac:dyDescent="0.3">
      <c r="C7004" s="27"/>
    </row>
    <row r="7005" spans="3:3" x14ac:dyDescent="0.3">
      <c r="C7005" s="27"/>
    </row>
    <row r="7006" spans="3:3" x14ac:dyDescent="0.3">
      <c r="C7006" s="27"/>
    </row>
    <row r="7007" spans="3:3" x14ac:dyDescent="0.3">
      <c r="C7007" s="27"/>
    </row>
    <row r="7008" spans="3:3" x14ac:dyDescent="0.3">
      <c r="C7008" s="27"/>
    </row>
    <row r="7009" spans="3:3" x14ac:dyDescent="0.3">
      <c r="C7009" s="27"/>
    </row>
    <row r="7010" spans="3:3" x14ac:dyDescent="0.3">
      <c r="C7010" s="27"/>
    </row>
    <row r="7011" spans="3:3" x14ac:dyDescent="0.3">
      <c r="C7011" s="27"/>
    </row>
    <row r="7012" spans="3:3" x14ac:dyDescent="0.3">
      <c r="C7012" s="27"/>
    </row>
    <row r="7013" spans="3:3" x14ac:dyDescent="0.3">
      <c r="C7013" s="27"/>
    </row>
    <row r="7014" spans="3:3" x14ac:dyDescent="0.3">
      <c r="C7014" s="27"/>
    </row>
    <row r="7015" spans="3:3" x14ac:dyDescent="0.3">
      <c r="C7015" s="27"/>
    </row>
    <row r="7016" spans="3:3" x14ac:dyDescent="0.3">
      <c r="C7016" s="27"/>
    </row>
    <row r="7017" spans="3:3" x14ac:dyDescent="0.3">
      <c r="C7017" s="27"/>
    </row>
    <row r="7018" spans="3:3" x14ac:dyDescent="0.3">
      <c r="C7018" s="27"/>
    </row>
    <row r="7019" spans="3:3" x14ac:dyDescent="0.3">
      <c r="C7019" s="27"/>
    </row>
    <row r="7020" spans="3:3" x14ac:dyDescent="0.3">
      <c r="C7020" s="27"/>
    </row>
    <row r="7021" spans="3:3" x14ac:dyDescent="0.3">
      <c r="C7021" s="27"/>
    </row>
    <row r="7022" spans="3:3" x14ac:dyDescent="0.3">
      <c r="C7022" s="27"/>
    </row>
    <row r="7023" spans="3:3" x14ac:dyDescent="0.3">
      <c r="C7023" s="27"/>
    </row>
    <row r="7024" spans="3:3" x14ac:dyDescent="0.3">
      <c r="C7024" s="27"/>
    </row>
    <row r="7025" spans="3:3" x14ac:dyDescent="0.3">
      <c r="C7025" s="27"/>
    </row>
    <row r="7026" spans="3:3" x14ac:dyDescent="0.3">
      <c r="C7026" s="27"/>
    </row>
    <row r="7027" spans="3:3" x14ac:dyDescent="0.3">
      <c r="C7027" s="27"/>
    </row>
    <row r="7028" spans="3:3" x14ac:dyDescent="0.3">
      <c r="C7028" s="27"/>
    </row>
    <row r="7029" spans="3:3" x14ac:dyDescent="0.3">
      <c r="C7029" s="27"/>
    </row>
    <row r="7030" spans="3:3" x14ac:dyDescent="0.3">
      <c r="C7030" s="27"/>
    </row>
    <row r="7031" spans="3:3" x14ac:dyDescent="0.3">
      <c r="C7031" s="27"/>
    </row>
    <row r="7032" spans="3:3" x14ac:dyDescent="0.3">
      <c r="C7032" s="27"/>
    </row>
    <row r="7033" spans="3:3" x14ac:dyDescent="0.3">
      <c r="C7033" s="27"/>
    </row>
    <row r="7034" spans="3:3" x14ac:dyDescent="0.3">
      <c r="C7034" s="27"/>
    </row>
    <row r="7035" spans="3:3" x14ac:dyDescent="0.3">
      <c r="C7035" s="27"/>
    </row>
    <row r="7036" spans="3:3" x14ac:dyDescent="0.3">
      <c r="C7036" s="27"/>
    </row>
    <row r="7037" spans="3:3" x14ac:dyDescent="0.3">
      <c r="C7037" s="27"/>
    </row>
    <row r="7038" spans="3:3" x14ac:dyDescent="0.3">
      <c r="C7038" s="27"/>
    </row>
    <row r="7039" spans="3:3" x14ac:dyDescent="0.3">
      <c r="C7039" s="27"/>
    </row>
    <row r="7040" spans="3:3" x14ac:dyDescent="0.3">
      <c r="C7040" s="27"/>
    </row>
    <row r="7041" spans="3:3" x14ac:dyDescent="0.3">
      <c r="C7041" s="27"/>
    </row>
    <row r="7042" spans="3:3" x14ac:dyDescent="0.3">
      <c r="C7042" s="27"/>
    </row>
    <row r="7043" spans="3:3" x14ac:dyDescent="0.3">
      <c r="C7043" s="27"/>
    </row>
    <row r="7044" spans="3:3" x14ac:dyDescent="0.3">
      <c r="C7044" s="27"/>
    </row>
    <row r="7045" spans="3:3" x14ac:dyDescent="0.3">
      <c r="C7045" s="27"/>
    </row>
    <row r="7046" spans="3:3" x14ac:dyDescent="0.3">
      <c r="C7046" s="27"/>
    </row>
    <row r="7047" spans="3:3" x14ac:dyDescent="0.3">
      <c r="C7047" s="27"/>
    </row>
    <row r="7048" spans="3:3" x14ac:dyDescent="0.3">
      <c r="C7048" s="27"/>
    </row>
    <row r="7049" spans="3:3" x14ac:dyDescent="0.3">
      <c r="C7049" s="27"/>
    </row>
    <row r="7050" spans="3:3" x14ac:dyDescent="0.3">
      <c r="C7050" s="27"/>
    </row>
    <row r="7051" spans="3:3" x14ac:dyDescent="0.3">
      <c r="C7051" s="27"/>
    </row>
    <row r="7052" spans="3:3" x14ac:dyDescent="0.3">
      <c r="C7052" s="27"/>
    </row>
    <row r="7053" spans="3:3" x14ac:dyDescent="0.3">
      <c r="C7053" s="27"/>
    </row>
    <row r="7054" spans="3:3" x14ac:dyDescent="0.3">
      <c r="C7054" s="27"/>
    </row>
    <row r="7055" spans="3:3" x14ac:dyDescent="0.3">
      <c r="C7055" s="27"/>
    </row>
    <row r="7056" spans="3:3" x14ac:dyDescent="0.3">
      <c r="C7056" s="27"/>
    </row>
    <row r="7057" spans="3:3" x14ac:dyDescent="0.3">
      <c r="C7057" s="27"/>
    </row>
    <row r="7058" spans="3:3" x14ac:dyDescent="0.3">
      <c r="C7058" s="27"/>
    </row>
    <row r="7059" spans="3:3" x14ac:dyDescent="0.3">
      <c r="C7059" s="27"/>
    </row>
    <row r="7060" spans="3:3" x14ac:dyDescent="0.3">
      <c r="C7060" s="27"/>
    </row>
    <row r="7061" spans="3:3" x14ac:dyDescent="0.3">
      <c r="C7061" s="27"/>
    </row>
    <row r="7062" spans="3:3" x14ac:dyDescent="0.3">
      <c r="C7062" s="27"/>
    </row>
    <row r="7063" spans="3:3" x14ac:dyDescent="0.3">
      <c r="C7063" s="27"/>
    </row>
    <row r="7064" spans="3:3" x14ac:dyDescent="0.3">
      <c r="C7064" s="27"/>
    </row>
    <row r="7065" spans="3:3" x14ac:dyDescent="0.3">
      <c r="C7065" s="27"/>
    </row>
    <row r="7066" spans="3:3" x14ac:dyDescent="0.3">
      <c r="C7066" s="27"/>
    </row>
    <row r="7067" spans="3:3" x14ac:dyDescent="0.3">
      <c r="C7067" s="27"/>
    </row>
    <row r="7068" spans="3:3" x14ac:dyDescent="0.3">
      <c r="C7068" s="27"/>
    </row>
    <row r="7069" spans="3:3" x14ac:dyDescent="0.3">
      <c r="C7069" s="27"/>
    </row>
    <row r="7070" spans="3:3" x14ac:dyDescent="0.3">
      <c r="C7070" s="27"/>
    </row>
    <row r="7071" spans="3:3" x14ac:dyDescent="0.3">
      <c r="C7071" s="27"/>
    </row>
    <row r="7072" spans="3:3" x14ac:dyDescent="0.3">
      <c r="C7072" s="27"/>
    </row>
    <row r="7073" spans="3:3" x14ac:dyDescent="0.3">
      <c r="C7073" s="27"/>
    </row>
    <row r="7074" spans="3:3" x14ac:dyDescent="0.3">
      <c r="C7074" s="27"/>
    </row>
    <row r="7075" spans="3:3" x14ac:dyDescent="0.3">
      <c r="C7075" s="27"/>
    </row>
    <row r="7076" spans="3:3" x14ac:dyDescent="0.3">
      <c r="C7076" s="27"/>
    </row>
    <row r="7077" spans="3:3" x14ac:dyDescent="0.3">
      <c r="C7077" s="27"/>
    </row>
    <row r="7078" spans="3:3" x14ac:dyDescent="0.3">
      <c r="C7078" s="27"/>
    </row>
    <row r="7079" spans="3:3" x14ac:dyDescent="0.3">
      <c r="C7079" s="27"/>
    </row>
    <row r="7080" spans="3:3" x14ac:dyDescent="0.3">
      <c r="C7080" s="27"/>
    </row>
    <row r="7081" spans="3:3" x14ac:dyDescent="0.3">
      <c r="C7081" s="27"/>
    </row>
    <row r="7082" spans="3:3" x14ac:dyDescent="0.3">
      <c r="C7082" s="27"/>
    </row>
    <row r="7083" spans="3:3" x14ac:dyDescent="0.3">
      <c r="C7083" s="27"/>
    </row>
    <row r="7084" spans="3:3" x14ac:dyDescent="0.3">
      <c r="C7084" s="27"/>
    </row>
    <row r="7085" spans="3:3" x14ac:dyDescent="0.3">
      <c r="C7085" s="27"/>
    </row>
    <row r="7086" spans="3:3" x14ac:dyDescent="0.3">
      <c r="C7086" s="27"/>
    </row>
    <row r="7087" spans="3:3" x14ac:dyDescent="0.3">
      <c r="C7087" s="27"/>
    </row>
    <row r="7088" spans="3:3" x14ac:dyDescent="0.3">
      <c r="C7088" s="27"/>
    </row>
    <row r="7089" spans="3:3" x14ac:dyDescent="0.3">
      <c r="C7089" s="27"/>
    </row>
    <row r="7090" spans="3:3" x14ac:dyDescent="0.3">
      <c r="C7090" s="27"/>
    </row>
    <row r="7091" spans="3:3" x14ac:dyDescent="0.3">
      <c r="C7091" s="27"/>
    </row>
    <row r="7092" spans="3:3" x14ac:dyDescent="0.3">
      <c r="C7092" s="27"/>
    </row>
    <row r="7093" spans="3:3" x14ac:dyDescent="0.3">
      <c r="C7093" s="27"/>
    </row>
    <row r="7094" spans="3:3" x14ac:dyDescent="0.3">
      <c r="C7094" s="27"/>
    </row>
    <row r="7095" spans="3:3" x14ac:dyDescent="0.3">
      <c r="C7095" s="27"/>
    </row>
    <row r="7096" spans="3:3" x14ac:dyDescent="0.3">
      <c r="C7096" s="27"/>
    </row>
    <row r="7097" spans="3:3" x14ac:dyDescent="0.3">
      <c r="C7097" s="27"/>
    </row>
    <row r="7098" spans="3:3" x14ac:dyDescent="0.3">
      <c r="C7098" s="27"/>
    </row>
    <row r="7099" spans="3:3" x14ac:dyDescent="0.3">
      <c r="C7099" s="27"/>
    </row>
    <row r="7100" spans="3:3" x14ac:dyDescent="0.3">
      <c r="C7100" s="27"/>
    </row>
    <row r="7101" spans="3:3" x14ac:dyDescent="0.3">
      <c r="C7101" s="27"/>
    </row>
    <row r="7102" spans="3:3" x14ac:dyDescent="0.3">
      <c r="C7102" s="27"/>
    </row>
    <row r="7103" spans="3:3" x14ac:dyDescent="0.3">
      <c r="C7103" s="27"/>
    </row>
    <row r="7104" spans="3:3" x14ac:dyDescent="0.3">
      <c r="C7104" s="27"/>
    </row>
    <row r="7105" spans="3:3" x14ac:dyDescent="0.3">
      <c r="C7105" s="27"/>
    </row>
    <row r="7106" spans="3:3" x14ac:dyDescent="0.3">
      <c r="C7106" s="27"/>
    </row>
    <row r="7107" spans="3:3" x14ac:dyDescent="0.3">
      <c r="C7107" s="27"/>
    </row>
    <row r="7108" spans="3:3" x14ac:dyDescent="0.3">
      <c r="C7108" s="27"/>
    </row>
    <row r="7109" spans="3:3" x14ac:dyDescent="0.3">
      <c r="C7109" s="27"/>
    </row>
    <row r="7110" spans="3:3" x14ac:dyDescent="0.3">
      <c r="C7110" s="27"/>
    </row>
    <row r="7111" spans="3:3" x14ac:dyDescent="0.3">
      <c r="C7111" s="27"/>
    </row>
    <row r="7112" spans="3:3" x14ac:dyDescent="0.3">
      <c r="C7112" s="27"/>
    </row>
    <row r="7113" spans="3:3" x14ac:dyDescent="0.3">
      <c r="C7113" s="27"/>
    </row>
    <row r="7114" spans="3:3" x14ac:dyDescent="0.3">
      <c r="C7114" s="27"/>
    </row>
    <row r="7115" spans="3:3" x14ac:dyDescent="0.3">
      <c r="C7115" s="27"/>
    </row>
    <row r="7116" spans="3:3" x14ac:dyDescent="0.3">
      <c r="C7116" s="27"/>
    </row>
    <row r="7117" spans="3:3" x14ac:dyDescent="0.3">
      <c r="C7117" s="27"/>
    </row>
    <row r="7118" spans="3:3" x14ac:dyDescent="0.3">
      <c r="C7118" s="27"/>
    </row>
    <row r="7119" spans="3:3" x14ac:dyDescent="0.3">
      <c r="C7119" s="27"/>
    </row>
    <row r="7120" spans="3:3" x14ac:dyDescent="0.3">
      <c r="C7120" s="27"/>
    </row>
    <row r="7121" spans="3:3" x14ac:dyDescent="0.3">
      <c r="C7121" s="27"/>
    </row>
    <row r="7122" spans="3:3" x14ac:dyDescent="0.3">
      <c r="C7122" s="27"/>
    </row>
    <row r="7123" spans="3:3" x14ac:dyDescent="0.3">
      <c r="C7123" s="27"/>
    </row>
    <row r="7124" spans="3:3" x14ac:dyDescent="0.3">
      <c r="C7124" s="27"/>
    </row>
    <row r="7125" spans="3:3" x14ac:dyDescent="0.3">
      <c r="C7125" s="27"/>
    </row>
    <row r="7126" spans="3:3" x14ac:dyDescent="0.3">
      <c r="C7126" s="27"/>
    </row>
    <row r="7127" spans="3:3" x14ac:dyDescent="0.3">
      <c r="C7127" s="27"/>
    </row>
    <row r="7128" spans="3:3" x14ac:dyDescent="0.3">
      <c r="C7128" s="27"/>
    </row>
    <row r="7129" spans="3:3" x14ac:dyDescent="0.3">
      <c r="C7129" s="27"/>
    </row>
    <row r="7130" spans="3:3" x14ac:dyDescent="0.3">
      <c r="C7130" s="27"/>
    </row>
    <row r="7131" spans="3:3" x14ac:dyDescent="0.3">
      <c r="C7131" s="27"/>
    </row>
    <row r="7132" spans="3:3" x14ac:dyDescent="0.3">
      <c r="C7132" s="27"/>
    </row>
    <row r="7133" spans="3:3" x14ac:dyDescent="0.3">
      <c r="C7133" s="27"/>
    </row>
    <row r="7134" spans="3:3" x14ac:dyDescent="0.3">
      <c r="C7134" s="27"/>
    </row>
    <row r="7135" spans="3:3" x14ac:dyDescent="0.3">
      <c r="C7135" s="27"/>
    </row>
    <row r="7136" spans="3:3" x14ac:dyDescent="0.3">
      <c r="C7136" s="27"/>
    </row>
    <row r="7137" spans="3:3" x14ac:dyDescent="0.3">
      <c r="C7137" s="27"/>
    </row>
    <row r="7138" spans="3:3" x14ac:dyDescent="0.3">
      <c r="C7138" s="27"/>
    </row>
    <row r="7139" spans="3:3" x14ac:dyDescent="0.3">
      <c r="C7139" s="27"/>
    </row>
    <row r="7140" spans="3:3" x14ac:dyDescent="0.3">
      <c r="C7140" s="27"/>
    </row>
    <row r="7141" spans="3:3" x14ac:dyDescent="0.3">
      <c r="C7141" s="27"/>
    </row>
    <row r="7142" spans="3:3" x14ac:dyDescent="0.3">
      <c r="C7142" s="27"/>
    </row>
    <row r="7143" spans="3:3" x14ac:dyDescent="0.3">
      <c r="C7143" s="27"/>
    </row>
    <row r="7144" spans="3:3" x14ac:dyDescent="0.3">
      <c r="C7144" s="27"/>
    </row>
    <row r="7145" spans="3:3" x14ac:dyDescent="0.3">
      <c r="C7145" s="27"/>
    </row>
    <row r="7146" spans="3:3" x14ac:dyDescent="0.3">
      <c r="C7146" s="27"/>
    </row>
    <row r="7147" spans="3:3" x14ac:dyDescent="0.3">
      <c r="C7147" s="27"/>
    </row>
    <row r="7148" spans="3:3" x14ac:dyDescent="0.3">
      <c r="C7148" s="27"/>
    </row>
    <row r="7149" spans="3:3" x14ac:dyDescent="0.3">
      <c r="C7149" s="27"/>
    </row>
    <row r="7150" spans="3:3" x14ac:dyDescent="0.3">
      <c r="C7150" s="27"/>
    </row>
    <row r="7151" spans="3:3" x14ac:dyDescent="0.3">
      <c r="C7151" s="27"/>
    </row>
    <row r="7152" spans="3:3" x14ac:dyDescent="0.3">
      <c r="C7152" s="27"/>
    </row>
    <row r="7153" spans="3:3" x14ac:dyDescent="0.3">
      <c r="C7153" s="27"/>
    </row>
    <row r="7154" spans="3:3" x14ac:dyDescent="0.3">
      <c r="C7154" s="27"/>
    </row>
    <row r="7155" spans="3:3" x14ac:dyDescent="0.3">
      <c r="C7155" s="27"/>
    </row>
    <row r="7156" spans="3:3" x14ac:dyDescent="0.3">
      <c r="C7156" s="27"/>
    </row>
    <row r="7157" spans="3:3" x14ac:dyDescent="0.3">
      <c r="C7157" s="27"/>
    </row>
    <row r="7158" spans="3:3" x14ac:dyDescent="0.3">
      <c r="C7158" s="27"/>
    </row>
    <row r="7159" spans="3:3" x14ac:dyDescent="0.3">
      <c r="C7159" s="27"/>
    </row>
    <row r="7160" spans="3:3" x14ac:dyDescent="0.3">
      <c r="C7160" s="27"/>
    </row>
    <row r="7161" spans="3:3" x14ac:dyDescent="0.3">
      <c r="C7161" s="27"/>
    </row>
    <row r="7162" spans="3:3" x14ac:dyDescent="0.3">
      <c r="C7162" s="27"/>
    </row>
    <row r="7163" spans="3:3" x14ac:dyDescent="0.3">
      <c r="C7163" s="27"/>
    </row>
    <row r="7164" spans="3:3" x14ac:dyDescent="0.3">
      <c r="C7164" s="27"/>
    </row>
    <row r="7165" spans="3:3" x14ac:dyDescent="0.3">
      <c r="C7165" s="27"/>
    </row>
    <row r="7166" spans="3:3" x14ac:dyDescent="0.3">
      <c r="C7166" s="27"/>
    </row>
    <row r="7167" spans="3:3" x14ac:dyDescent="0.3">
      <c r="C7167" s="27"/>
    </row>
    <row r="7168" spans="3:3" x14ac:dyDescent="0.3">
      <c r="C7168" s="27"/>
    </row>
    <row r="7169" spans="3:3" x14ac:dyDescent="0.3">
      <c r="C7169" s="27"/>
    </row>
    <row r="7170" spans="3:3" x14ac:dyDescent="0.3">
      <c r="C7170" s="27"/>
    </row>
    <row r="7171" spans="3:3" x14ac:dyDescent="0.3">
      <c r="C7171" s="27"/>
    </row>
    <row r="7172" spans="3:3" x14ac:dyDescent="0.3">
      <c r="C7172" s="27"/>
    </row>
    <row r="7173" spans="3:3" x14ac:dyDescent="0.3">
      <c r="C7173" s="27"/>
    </row>
    <row r="7174" spans="3:3" x14ac:dyDescent="0.3">
      <c r="C7174" s="27"/>
    </row>
    <row r="7175" spans="3:3" x14ac:dyDescent="0.3">
      <c r="C7175" s="27"/>
    </row>
    <row r="7176" spans="3:3" x14ac:dyDescent="0.3">
      <c r="C7176" s="27"/>
    </row>
    <row r="7177" spans="3:3" x14ac:dyDescent="0.3">
      <c r="C7177" s="27"/>
    </row>
    <row r="7178" spans="3:3" x14ac:dyDescent="0.3">
      <c r="C7178" s="27"/>
    </row>
    <row r="7179" spans="3:3" x14ac:dyDescent="0.3">
      <c r="C7179" s="27"/>
    </row>
    <row r="7180" spans="3:3" x14ac:dyDescent="0.3">
      <c r="C7180" s="27"/>
    </row>
    <row r="7181" spans="3:3" x14ac:dyDescent="0.3">
      <c r="C7181" s="27"/>
    </row>
    <row r="7182" spans="3:3" x14ac:dyDescent="0.3">
      <c r="C7182" s="27"/>
    </row>
    <row r="7183" spans="3:3" x14ac:dyDescent="0.3">
      <c r="C7183" s="27"/>
    </row>
    <row r="7184" spans="3:3" x14ac:dyDescent="0.3">
      <c r="C7184" s="27"/>
    </row>
    <row r="7185" spans="3:3" x14ac:dyDescent="0.3">
      <c r="C7185" s="27"/>
    </row>
    <row r="7186" spans="3:3" x14ac:dyDescent="0.3">
      <c r="C7186" s="27"/>
    </row>
    <row r="7187" spans="3:3" x14ac:dyDescent="0.3">
      <c r="C7187" s="27"/>
    </row>
    <row r="7188" spans="3:3" x14ac:dyDescent="0.3">
      <c r="C7188" s="27"/>
    </row>
    <row r="7189" spans="3:3" x14ac:dyDescent="0.3">
      <c r="C7189" s="27"/>
    </row>
    <row r="7190" spans="3:3" x14ac:dyDescent="0.3">
      <c r="C7190" s="27"/>
    </row>
    <row r="7191" spans="3:3" x14ac:dyDescent="0.3">
      <c r="C7191" s="27"/>
    </row>
    <row r="7192" spans="3:3" x14ac:dyDescent="0.3">
      <c r="C7192" s="27"/>
    </row>
    <row r="7193" spans="3:3" x14ac:dyDescent="0.3">
      <c r="C7193" s="27"/>
    </row>
    <row r="7194" spans="3:3" x14ac:dyDescent="0.3">
      <c r="C7194" s="27"/>
    </row>
    <row r="7195" spans="3:3" x14ac:dyDescent="0.3">
      <c r="C7195" s="27"/>
    </row>
    <row r="7196" spans="3:3" x14ac:dyDescent="0.3">
      <c r="C7196" s="27"/>
    </row>
    <row r="7197" spans="3:3" x14ac:dyDescent="0.3">
      <c r="C7197" s="27"/>
    </row>
    <row r="7198" spans="3:3" x14ac:dyDescent="0.3">
      <c r="C7198" s="27"/>
    </row>
    <row r="7199" spans="3:3" x14ac:dyDescent="0.3">
      <c r="C7199" s="27"/>
    </row>
    <row r="7200" spans="3:3" x14ac:dyDescent="0.3">
      <c r="C7200" s="27"/>
    </row>
    <row r="7201" spans="3:3" x14ac:dyDescent="0.3">
      <c r="C7201" s="27"/>
    </row>
    <row r="7202" spans="3:3" x14ac:dyDescent="0.3">
      <c r="C7202" s="27"/>
    </row>
    <row r="7203" spans="3:3" x14ac:dyDescent="0.3">
      <c r="C7203" s="27"/>
    </row>
    <row r="7204" spans="3:3" x14ac:dyDescent="0.3">
      <c r="C7204" s="27"/>
    </row>
    <row r="7205" spans="3:3" x14ac:dyDescent="0.3">
      <c r="C7205" s="27"/>
    </row>
    <row r="7206" spans="3:3" x14ac:dyDescent="0.3">
      <c r="C7206" s="27"/>
    </row>
    <row r="7207" spans="3:3" x14ac:dyDescent="0.3">
      <c r="C7207" s="27"/>
    </row>
    <row r="7208" spans="3:3" x14ac:dyDescent="0.3">
      <c r="C7208" s="27"/>
    </row>
    <row r="7209" spans="3:3" x14ac:dyDescent="0.3">
      <c r="C7209" s="27"/>
    </row>
    <row r="7210" spans="3:3" x14ac:dyDescent="0.3">
      <c r="C7210" s="27"/>
    </row>
    <row r="7211" spans="3:3" x14ac:dyDescent="0.3">
      <c r="C7211" s="27"/>
    </row>
    <row r="7212" spans="3:3" x14ac:dyDescent="0.3">
      <c r="C7212" s="27"/>
    </row>
    <row r="7213" spans="3:3" x14ac:dyDescent="0.3">
      <c r="C7213" s="27"/>
    </row>
    <row r="7214" spans="3:3" x14ac:dyDescent="0.3">
      <c r="C7214" s="27"/>
    </row>
    <row r="7215" spans="3:3" x14ac:dyDescent="0.3">
      <c r="C7215" s="27"/>
    </row>
    <row r="7216" spans="3:3" x14ac:dyDescent="0.3">
      <c r="C7216" s="27"/>
    </row>
    <row r="7217" spans="3:3" x14ac:dyDescent="0.3">
      <c r="C7217" s="27"/>
    </row>
    <row r="7218" spans="3:3" x14ac:dyDescent="0.3">
      <c r="C7218" s="27"/>
    </row>
    <row r="7219" spans="3:3" x14ac:dyDescent="0.3">
      <c r="C7219" s="27"/>
    </row>
    <row r="7220" spans="3:3" x14ac:dyDescent="0.3">
      <c r="C7220" s="27"/>
    </row>
    <row r="7221" spans="3:3" x14ac:dyDescent="0.3">
      <c r="C7221" s="27"/>
    </row>
    <row r="7222" spans="3:3" x14ac:dyDescent="0.3">
      <c r="C7222" s="27"/>
    </row>
    <row r="7223" spans="3:3" x14ac:dyDescent="0.3">
      <c r="C7223" s="27"/>
    </row>
    <row r="7224" spans="3:3" x14ac:dyDescent="0.3">
      <c r="C7224" s="27"/>
    </row>
    <row r="7225" spans="3:3" x14ac:dyDescent="0.3">
      <c r="C7225" s="27"/>
    </row>
    <row r="7226" spans="3:3" x14ac:dyDescent="0.3">
      <c r="C7226" s="27"/>
    </row>
    <row r="7227" spans="3:3" x14ac:dyDescent="0.3">
      <c r="C7227" s="27"/>
    </row>
    <row r="7228" spans="3:3" x14ac:dyDescent="0.3">
      <c r="C7228" s="27"/>
    </row>
    <row r="7229" spans="3:3" x14ac:dyDescent="0.3">
      <c r="C7229" s="27"/>
    </row>
    <row r="7230" spans="3:3" x14ac:dyDescent="0.3">
      <c r="C7230" s="27"/>
    </row>
    <row r="7231" spans="3:3" x14ac:dyDescent="0.3">
      <c r="C7231" s="27"/>
    </row>
    <row r="7232" spans="3:3" x14ac:dyDescent="0.3">
      <c r="C7232" s="27"/>
    </row>
    <row r="7233" spans="3:3" x14ac:dyDescent="0.3">
      <c r="C7233" s="27"/>
    </row>
    <row r="7234" spans="3:3" x14ac:dyDescent="0.3">
      <c r="C7234" s="27"/>
    </row>
    <row r="7235" spans="3:3" x14ac:dyDescent="0.3">
      <c r="C7235" s="27"/>
    </row>
    <row r="7236" spans="3:3" x14ac:dyDescent="0.3">
      <c r="C7236" s="27"/>
    </row>
    <row r="7237" spans="3:3" x14ac:dyDescent="0.3">
      <c r="C7237" s="27"/>
    </row>
    <row r="7238" spans="3:3" x14ac:dyDescent="0.3">
      <c r="C7238" s="27"/>
    </row>
    <row r="7239" spans="3:3" x14ac:dyDescent="0.3">
      <c r="C7239" s="27"/>
    </row>
    <row r="7240" spans="3:3" x14ac:dyDescent="0.3">
      <c r="C7240" s="27"/>
    </row>
    <row r="7241" spans="3:3" x14ac:dyDescent="0.3">
      <c r="C7241" s="27"/>
    </row>
    <row r="7242" spans="3:3" x14ac:dyDescent="0.3">
      <c r="C7242" s="27"/>
    </row>
    <row r="7243" spans="3:3" x14ac:dyDescent="0.3">
      <c r="C7243" s="27"/>
    </row>
    <row r="7244" spans="3:3" x14ac:dyDescent="0.3">
      <c r="C7244" s="27"/>
    </row>
    <row r="7245" spans="3:3" x14ac:dyDescent="0.3">
      <c r="C7245" s="27"/>
    </row>
    <row r="7246" spans="3:3" x14ac:dyDescent="0.3">
      <c r="C7246" s="27"/>
    </row>
    <row r="7247" spans="3:3" x14ac:dyDescent="0.3">
      <c r="C7247" s="27"/>
    </row>
    <row r="7248" spans="3:3" x14ac:dyDescent="0.3">
      <c r="C7248" s="27"/>
    </row>
    <row r="7249" spans="3:3" x14ac:dyDescent="0.3">
      <c r="C7249" s="27"/>
    </row>
    <row r="7250" spans="3:3" x14ac:dyDescent="0.3">
      <c r="C7250" s="27"/>
    </row>
    <row r="7251" spans="3:3" x14ac:dyDescent="0.3">
      <c r="C7251" s="27"/>
    </row>
    <row r="7252" spans="3:3" x14ac:dyDescent="0.3">
      <c r="C7252" s="27"/>
    </row>
    <row r="7253" spans="3:3" x14ac:dyDescent="0.3">
      <c r="C7253" s="27"/>
    </row>
    <row r="7254" spans="3:3" x14ac:dyDescent="0.3">
      <c r="C7254" s="27"/>
    </row>
    <row r="7255" spans="3:3" x14ac:dyDescent="0.3">
      <c r="C7255" s="27"/>
    </row>
    <row r="7256" spans="3:3" x14ac:dyDescent="0.3">
      <c r="C7256" s="27"/>
    </row>
    <row r="7257" spans="3:3" x14ac:dyDescent="0.3">
      <c r="C7257" s="27"/>
    </row>
    <row r="7258" spans="3:3" x14ac:dyDescent="0.3">
      <c r="C7258" s="27"/>
    </row>
    <row r="7259" spans="3:3" x14ac:dyDescent="0.3">
      <c r="C7259" s="27"/>
    </row>
    <row r="7260" spans="3:3" x14ac:dyDescent="0.3">
      <c r="C7260" s="27"/>
    </row>
    <row r="7261" spans="3:3" x14ac:dyDescent="0.3">
      <c r="C7261" s="27"/>
    </row>
    <row r="7262" spans="3:3" x14ac:dyDescent="0.3">
      <c r="C7262" s="27"/>
    </row>
    <row r="7263" spans="3:3" x14ac:dyDescent="0.3">
      <c r="C7263" s="27"/>
    </row>
    <row r="7264" spans="3:3" x14ac:dyDescent="0.3">
      <c r="C7264" s="27"/>
    </row>
    <row r="7265" spans="3:3" x14ac:dyDescent="0.3">
      <c r="C7265" s="27"/>
    </row>
    <row r="7266" spans="3:3" x14ac:dyDescent="0.3">
      <c r="C7266" s="27"/>
    </row>
    <row r="7267" spans="3:3" x14ac:dyDescent="0.3">
      <c r="C7267" s="27"/>
    </row>
    <row r="7268" spans="3:3" x14ac:dyDescent="0.3">
      <c r="C7268" s="27"/>
    </row>
    <row r="7269" spans="3:3" x14ac:dyDescent="0.3">
      <c r="C7269" s="27"/>
    </row>
    <row r="7270" spans="3:3" x14ac:dyDescent="0.3">
      <c r="C7270" s="27"/>
    </row>
    <row r="7271" spans="3:3" x14ac:dyDescent="0.3">
      <c r="C7271" s="27"/>
    </row>
    <row r="7272" spans="3:3" x14ac:dyDescent="0.3">
      <c r="C7272" s="27"/>
    </row>
    <row r="7273" spans="3:3" x14ac:dyDescent="0.3">
      <c r="C7273" s="27"/>
    </row>
    <row r="7274" spans="3:3" x14ac:dyDescent="0.3">
      <c r="C7274" s="27"/>
    </row>
    <row r="7275" spans="3:3" x14ac:dyDescent="0.3">
      <c r="C7275" s="27"/>
    </row>
    <row r="7276" spans="3:3" x14ac:dyDescent="0.3">
      <c r="C7276" s="27"/>
    </row>
    <row r="7277" spans="3:3" x14ac:dyDescent="0.3">
      <c r="C7277" s="27"/>
    </row>
    <row r="7278" spans="3:3" x14ac:dyDescent="0.3">
      <c r="C7278" s="27"/>
    </row>
    <row r="7279" spans="3:3" x14ac:dyDescent="0.3">
      <c r="C7279" s="27"/>
    </row>
    <row r="7280" spans="3:3" x14ac:dyDescent="0.3">
      <c r="C7280" s="27"/>
    </row>
    <row r="7281" spans="3:3" x14ac:dyDescent="0.3">
      <c r="C7281" s="27"/>
    </row>
    <row r="7282" spans="3:3" x14ac:dyDescent="0.3">
      <c r="C7282" s="27"/>
    </row>
    <row r="7283" spans="3:3" x14ac:dyDescent="0.3">
      <c r="C7283" s="27"/>
    </row>
    <row r="7284" spans="3:3" x14ac:dyDescent="0.3">
      <c r="C7284" s="27"/>
    </row>
    <row r="7285" spans="3:3" x14ac:dyDescent="0.3">
      <c r="C7285" s="27"/>
    </row>
    <row r="7286" spans="3:3" x14ac:dyDescent="0.3">
      <c r="C7286" s="27"/>
    </row>
    <row r="7287" spans="3:3" x14ac:dyDescent="0.3">
      <c r="C7287" s="27"/>
    </row>
    <row r="7288" spans="3:3" x14ac:dyDescent="0.3">
      <c r="C7288" s="27"/>
    </row>
    <row r="7289" spans="3:3" x14ac:dyDescent="0.3">
      <c r="C7289" s="27"/>
    </row>
    <row r="7290" spans="3:3" x14ac:dyDescent="0.3">
      <c r="C7290" s="27"/>
    </row>
    <row r="7291" spans="3:3" x14ac:dyDescent="0.3">
      <c r="C7291" s="27"/>
    </row>
    <row r="7292" spans="3:3" x14ac:dyDescent="0.3">
      <c r="C7292" s="27"/>
    </row>
    <row r="7293" spans="3:3" x14ac:dyDescent="0.3">
      <c r="C7293" s="27"/>
    </row>
    <row r="7294" spans="3:3" x14ac:dyDescent="0.3">
      <c r="C7294" s="27"/>
    </row>
    <row r="7295" spans="3:3" x14ac:dyDescent="0.3">
      <c r="C7295" s="27"/>
    </row>
    <row r="7296" spans="3:3" x14ac:dyDescent="0.3">
      <c r="C7296" s="27"/>
    </row>
    <row r="7297" spans="3:3" x14ac:dyDescent="0.3">
      <c r="C7297" s="27"/>
    </row>
    <row r="7298" spans="3:3" x14ac:dyDescent="0.3">
      <c r="C7298" s="27"/>
    </row>
    <row r="7299" spans="3:3" x14ac:dyDescent="0.3">
      <c r="C7299" s="27"/>
    </row>
    <row r="7300" spans="3:3" x14ac:dyDescent="0.3">
      <c r="C7300" s="27"/>
    </row>
    <row r="7301" spans="3:3" x14ac:dyDescent="0.3">
      <c r="C7301" s="27"/>
    </row>
    <row r="7302" spans="3:3" x14ac:dyDescent="0.3">
      <c r="C7302" s="27"/>
    </row>
    <row r="7303" spans="3:3" x14ac:dyDescent="0.3">
      <c r="C7303" s="27"/>
    </row>
    <row r="7304" spans="3:3" x14ac:dyDescent="0.3">
      <c r="C7304" s="27"/>
    </row>
    <row r="7305" spans="3:3" x14ac:dyDescent="0.3">
      <c r="C7305" s="27"/>
    </row>
    <row r="7306" spans="3:3" x14ac:dyDescent="0.3">
      <c r="C7306" s="27"/>
    </row>
    <row r="7307" spans="3:3" x14ac:dyDescent="0.3">
      <c r="C7307" s="27"/>
    </row>
    <row r="7308" spans="3:3" x14ac:dyDescent="0.3">
      <c r="C7308" s="27"/>
    </row>
    <row r="7309" spans="3:3" x14ac:dyDescent="0.3">
      <c r="C7309" s="27"/>
    </row>
    <row r="7310" spans="3:3" x14ac:dyDescent="0.3">
      <c r="C7310" s="27"/>
    </row>
    <row r="7311" spans="3:3" x14ac:dyDescent="0.3">
      <c r="C7311" s="27"/>
    </row>
    <row r="7312" spans="3:3" x14ac:dyDescent="0.3">
      <c r="C7312" s="27"/>
    </row>
    <row r="7313" spans="3:3" x14ac:dyDescent="0.3">
      <c r="C7313" s="27"/>
    </row>
    <row r="7314" spans="3:3" x14ac:dyDescent="0.3">
      <c r="C7314" s="27"/>
    </row>
    <row r="7315" spans="3:3" x14ac:dyDescent="0.3">
      <c r="C7315" s="27"/>
    </row>
    <row r="7316" spans="3:3" x14ac:dyDescent="0.3">
      <c r="C7316" s="27"/>
    </row>
    <row r="7317" spans="3:3" x14ac:dyDescent="0.3">
      <c r="C7317" s="27"/>
    </row>
    <row r="7318" spans="3:3" x14ac:dyDescent="0.3">
      <c r="C7318" s="27"/>
    </row>
    <row r="7319" spans="3:3" x14ac:dyDescent="0.3">
      <c r="C7319" s="27"/>
    </row>
    <row r="7320" spans="3:3" x14ac:dyDescent="0.3">
      <c r="C7320" s="27"/>
    </row>
    <row r="7321" spans="3:3" x14ac:dyDescent="0.3">
      <c r="C7321" s="27"/>
    </row>
    <row r="7322" spans="3:3" x14ac:dyDescent="0.3">
      <c r="C7322" s="27"/>
    </row>
    <row r="7323" spans="3:3" x14ac:dyDescent="0.3">
      <c r="C7323" s="27"/>
    </row>
    <row r="7324" spans="3:3" x14ac:dyDescent="0.3">
      <c r="C7324" s="27"/>
    </row>
    <row r="7325" spans="3:3" x14ac:dyDescent="0.3">
      <c r="C7325" s="27"/>
    </row>
    <row r="7326" spans="3:3" x14ac:dyDescent="0.3">
      <c r="C7326" s="27"/>
    </row>
    <row r="7327" spans="3:3" x14ac:dyDescent="0.3">
      <c r="C7327" s="27"/>
    </row>
    <row r="7328" spans="3:3" x14ac:dyDescent="0.3">
      <c r="C7328" s="27"/>
    </row>
    <row r="7329" spans="3:3" x14ac:dyDescent="0.3">
      <c r="C7329" s="27"/>
    </row>
    <row r="7330" spans="3:3" x14ac:dyDescent="0.3">
      <c r="C7330" s="27"/>
    </row>
    <row r="7331" spans="3:3" x14ac:dyDescent="0.3">
      <c r="C7331" s="27"/>
    </row>
    <row r="7332" spans="3:3" x14ac:dyDescent="0.3">
      <c r="C7332" s="27"/>
    </row>
    <row r="7333" spans="3:3" x14ac:dyDescent="0.3">
      <c r="C7333" s="27"/>
    </row>
    <row r="7334" spans="3:3" x14ac:dyDescent="0.3">
      <c r="C7334" s="27"/>
    </row>
    <row r="7335" spans="3:3" x14ac:dyDescent="0.3">
      <c r="C7335" s="27"/>
    </row>
    <row r="7336" spans="3:3" x14ac:dyDescent="0.3">
      <c r="C7336" s="27"/>
    </row>
    <row r="7337" spans="3:3" x14ac:dyDescent="0.3">
      <c r="C7337" s="27"/>
    </row>
    <row r="7338" spans="3:3" x14ac:dyDescent="0.3">
      <c r="C7338" s="27"/>
    </row>
    <row r="7339" spans="3:3" x14ac:dyDescent="0.3">
      <c r="C7339" s="27"/>
    </row>
    <row r="7340" spans="3:3" x14ac:dyDescent="0.3">
      <c r="C7340" s="27"/>
    </row>
    <row r="7341" spans="3:3" x14ac:dyDescent="0.3">
      <c r="C7341" s="27"/>
    </row>
    <row r="7342" spans="3:3" x14ac:dyDescent="0.3">
      <c r="C7342" s="27"/>
    </row>
    <row r="7343" spans="3:3" x14ac:dyDescent="0.3">
      <c r="C7343" s="27"/>
    </row>
    <row r="7344" spans="3:3" x14ac:dyDescent="0.3">
      <c r="C7344" s="27"/>
    </row>
    <row r="7345" spans="3:3" x14ac:dyDescent="0.3">
      <c r="C7345" s="27"/>
    </row>
    <row r="7346" spans="3:3" x14ac:dyDescent="0.3">
      <c r="C7346" s="27"/>
    </row>
    <row r="7347" spans="3:3" x14ac:dyDescent="0.3">
      <c r="C7347" s="27"/>
    </row>
    <row r="7348" spans="3:3" x14ac:dyDescent="0.3">
      <c r="C7348" s="27"/>
    </row>
    <row r="7349" spans="3:3" x14ac:dyDescent="0.3">
      <c r="C7349" s="27"/>
    </row>
    <row r="7350" spans="3:3" x14ac:dyDescent="0.3">
      <c r="C7350" s="27"/>
    </row>
    <row r="7351" spans="3:3" x14ac:dyDescent="0.3">
      <c r="C7351" s="27"/>
    </row>
    <row r="7352" spans="3:3" x14ac:dyDescent="0.3">
      <c r="C7352" s="27"/>
    </row>
    <row r="7353" spans="3:3" x14ac:dyDescent="0.3">
      <c r="C7353" s="27"/>
    </row>
    <row r="7354" spans="3:3" x14ac:dyDescent="0.3">
      <c r="C7354" s="27"/>
    </row>
    <row r="7355" spans="3:3" x14ac:dyDescent="0.3">
      <c r="C7355" s="27"/>
    </row>
    <row r="7356" spans="3:3" x14ac:dyDescent="0.3">
      <c r="C7356" s="27"/>
    </row>
    <row r="7357" spans="3:3" x14ac:dyDescent="0.3">
      <c r="C7357" s="27"/>
    </row>
    <row r="7358" spans="3:3" x14ac:dyDescent="0.3">
      <c r="C7358" s="27"/>
    </row>
    <row r="7359" spans="3:3" x14ac:dyDescent="0.3">
      <c r="C7359" s="27"/>
    </row>
    <row r="7360" spans="3:3" x14ac:dyDescent="0.3">
      <c r="C7360" s="27"/>
    </row>
    <row r="7361" spans="3:3" x14ac:dyDescent="0.3">
      <c r="C7361" s="27"/>
    </row>
    <row r="7362" spans="3:3" x14ac:dyDescent="0.3">
      <c r="C7362" s="27"/>
    </row>
    <row r="7363" spans="3:3" x14ac:dyDescent="0.3">
      <c r="C7363" s="27"/>
    </row>
    <row r="7364" spans="3:3" x14ac:dyDescent="0.3">
      <c r="C7364" s="27"/>
    </row>
    <row r="7365" spans="3:3" x14ac:dyDescent="0.3">
      <c r="C7365" s="27"/>
    </row>
    <row r="7366" spans="3:3" x14ac:dyDescent="0.3">
      <c r="C7366" s="27"/>
    </row>
    <row r="7367" spans="3:3" x14ac:dyDescent="0.3">
      <c r="C7367" s="27"/>
    </row>
    <row r="7368" spans="3:3" x14ac:dyDescent="0.3">
      <c r="C7368" s="27"/>
    </row>
    <row r="7369" spans="3:3" x14ac:dyDescent="0.3">
      <c r="C7369" s="27"/>
    </row>
    <row r="7370" spans="3:3" x14ac:dyDescent="0.3">
      <c r="C7370" s="27"/>
    </row>
    <row r="7371" spans="3:3" x14ac:dyDescent="0.3">
      <c r="C7371" s="27"/>
    </row>
    <row r="7372" spans="3:3" x14ac:dyDescent="0.3">
      <c r="C7372" s="27"/>
    </row>
    <row r="7373" spans="3:3" x14ac:dyDescent="0.3">
      <c r="C7373" s="27"/>
    </row>
    <row r="7374" spans="3:3" x14ac:dyDescent="0.3">
      <c r="C7374" s="27"/>
    </row>
    <row r="7375" spans="3:3" x14ac:dyDescent="0.3">
      <c r="C7375" s="27"/>
    </row>
    <row r="7376" spans="3:3" x14ac:dyDescent="0.3">
      <c r="C7376" s="27"/>
    </row>
    <row r="7377" spans="3:3" x14ac:dyDescent="0.3">
      <c r="C7377" s="27"/>
    </row>
    <row r="7378" spans="3:3" x14ac:dyDescent="0.3">
      <c r="C7378" s="27"/>
    </row>
    <row r="7379" spans="3:3" x14ac:dyDescent="0.3">
      <c r="C7379" s="27"/>
    </row>
    <row r="7380" spans="3:3" x14ac:dyDescent="0.3">
      <c r="C7380" s="27"/>
    </row>
    <row r="7381" spans="3:3" x14ac:dyDescent="0.3">
      <c r="C7381" s="27"/>
    </row>
    <row r="7382" spans="3:3" x14ac:dyDescent="0.3">
      <c r="C7382" s="27"/>
    </row>
    <row r="7383" spans="3:3" x14ac:dyDescent="0.3">
      <c r="C7383" s="27"/>
    </row>
    <row r="7384" spans="3:3" x14ac:dyDescent="0.3">
      <c r="C7384" s="27"/>
    </row>
    <row r="7385" spans="3:3" x14ac:dyDescent="0.3">
      <c r="C7385" s="27"/>
    </row>
    <row r="7386" spans="3:3" x14ac:dyDescent="0.3">
      <c r="C7386" s="27"/>
    </row>
    <row r="7387" spans="3:3" x14ac:dyDescent="0.3">
      <c r="C7387" s="27"/>
    </row>
    <row r="7388" spans="3:3" x14ac:dyDescent="0.3">
      <c r="C7388" s="27"/>
    </row>
    <row r="7389" spans="3:3" x14ac:dyDescent="0.3">
      <c r="C7389" s="27"/>
    </row>
    <row r="7390" spans="3:3" x14ac:dyDescent="0.3">
      <c r="C7390" s="27"/>
    </row>
    <row r="7391" spans="3:3" x14ac:dyDescent="0.3">
      <c r="C7391" s="27"/>
    </row>
    <row r="7392" spans="3:3" x14ac:dyDescent="0.3">
      <c r="C7392" s="27"/>
    </row>
    <row r="7393" spans="3:3" x14ac:dyDescent="0.3">
      <c r="C7393" s="27"/>
    </row>
    <row r="7394" spans="3:3" x14ac:dyDescent="0.3">
      <c r="C7394" s="27"/>
    </row>
    <row r="7395" spans="3:3" x14ac:dyDescent="0.3">
      <c r="C7395" s="27"/>
    </row>
    <row r="7396" spans="3:3" x14ac:dyDescent="0.3">
      <c r="C7396" s="27"/>
    </row>
    <row r="7397" spans="3:3" x14ac:dyDescent="0.3">
      <c r="C7397" s="27"/>
    </row>
    <row r="7398" spans="3:3" x14ac:dyDescent="0.3">
      <c r="C7398" s="27"/>
    </row>
    <row r="7399" spans="3:3" x14ac:dyDescent="0.3">
      <c r="C7399" s="27"/>
    </row>
    <row r="7400" spans="3:3" x14ac:dyDescent="0.3">
      <c r="C7400" s="27"/>
    </row>
    <row r="7401" spans="3:3" x14ac:dyDescent="0.3">
      <c r="C7401" s="27"/>
    </row>
    <row r="7402" spans="3:3" x14ac:dyDescent="0.3">
      <c r="C7402" s="27"/>
    </row>
    <row r="7403" spans="3:3" x14ac:dyDescent="0.3">
      <c r="C7403" s="27"/>
    </row>
    <row r="7404" spans="3:3" x14ac:dyDescent="0.3">
      <c r="C7404" s="27"/>
    </row>
    <row r="7405" spans="3:3" x14ac:dyDescent="0.3">
      <c r="C7405" s="27"/>
    </row>
    <row r="7406" spans="3:3" x14ac:dyDescent="0.3">
      <c r="C7406" s="27"/>
    </row>
    <row r="7407" spans="3:3" x14ac:dyDescent="0.3">
      <c r="C7407" s="27"/>
    </row>
    <row r="7408" spans="3:3" x14ac:dyDescent="0.3">
      <c r="C7408" s="27"/>
    </row>
    <row r="7409" spans="3:3" x14ac:dyDescent="0.3">
      <c r="C7409" s="27"/>
    </row>
    <row r="7410" spans="3:3" x14ac:dyDescent="0.3">
      <c r="C7410" s="27"/>
    </row>
    <row r="7411" spans="3:3" x14ac:dyDescent="0.3">
      <c r="C7411" s="27"/>
    </row>
    <row r="7412" spans="3:3" x14ac:dyDescent="0.3">
      <c r="C7412" s="27"/>
    </row>
    <row r="7413" spans="3:3" x14ac:dyDescent="0.3">
      <c r="C7413" s="27"/>
    </row>
    <row r="7414" spans="3:3" x14ac:dyDescent="0.3">
      <c r="C7414" s="27"/>
    </row>
    <row r="7415" spans="3:3" x14ac:dyDescent="0.3">
      <c r="C7415" s="27"/>
    </row>
    <row r="7416" spans="3:3" x14ac:dyDescent="0.3">
      <c r="C7416" s="27"/>
    </row>
    <row r="7417" spans="3:3" x14ac:dyDescent="0.3">
      <c r="C7417" s="27"/>
    </row>
    <row r="7418" spans="3:3" x14ac:dyDescent="0.3">
      <c r="C7418" s="27"/>
    </row>
    <row r="7419" spans="3:3" x14ac:dyDescent="0.3">
      <c r="C7419" s="27"/>
    </row>
    <row r="7420" spans="3:3" x14ac:dyDescent="0.3">
      <c r="C7420" s="27"/>
    </row>
    <row r="7421" spans="3:3" x14ac:dyDescent="0.3">
      <c r="C7421" s="27"/>
    </row>
    <row r="7422" spans="3:3" x14ac:dyDescent="0.3">
      <c r="C7422" s="27"/>
    </row>
    <row r="7423" spans="3:3" x14ac:dyDescent="0.3">
      <c r="C7423" s="27"/>
    </row>
    <row r="7424" spans="3:3" x14ac:dyDescent="0.3">
      <c r="C7424" s="27"/>
    </row>
    <row r="7425" spans="3:3" x14ac:dyDescent="0.3">
      <c r="C7425" s="27"/>
    </row>
    <row r="7426" spans="3:3" x14ac:dyDescent="0.3">
      <c r="C7426" s="27"/>
    </row>
    <row r="7427" spans="3:3" x14ac:dyDescent="0.3">
      <c r="C7427" s="27"/>
    </row>
    <row r="7428" spans="3:3" x14ac:dyDescent="0.3">
      <c r="C7428" s="27"/>
    </row>
    <row r="7429" spans="3:3" x14ac:dyDescent="0.3">
      <c r="C7429" s="27"/>
    </row>
    <row r="7430" spans="3:3" x14ac:dyDescent="0.3">
      <c r="C7430" s="27"/>
    </row>
    <row r="7431" spans="3:3" x14ac:dyDescent="0.3">
      <c r="C7431" s="27"/>
    </row>
    <row r="7432" spans="3:3" x14ac:dyDescent="0.3">
      <c r="C7432" s="27"/>
    </row>
    <row r="7433" spans="3:3" x14ac:dyDescent="0.3">
      <c r="C7433" s="27"/>
    </row>
    <row r="7434" spans="3:3" x14ac:dyDescent="0.3">
      <c r="C7434" s="27"/>
    </row>
    <row r="7435" spans="3:3" x14ac:dyDescent="0.3">
      <c r="C7435" s="27"/>
    </row>
    <row r="7436" spans="3:3" x14ac:dyDescent="0.3">
      <c r="C7436" s="27"/>
    </row>
    <row r="7437" spans="3:3" x14ac:dyDescent="0.3">
      <c r="C7437" s="27"/>
    </row>
    <row r="7438" spans="3:3" x14ac:dyDescent="0.3">
      <c r="C7438" s="27"/>
    </row>
    <row r="7439" spans="3:3" x14ac:dyDescent="0.3">
      <c r="C7439" s="27"/>
    </row>
    <row r="7440" spans="3:3" x14ac:dyDescent="0.3">
      <c r="C7440" s="27"/>
    </row>
    <row r="7441" spans="3:3" x14ac:dyDescent="0.3">
      <c r="C7441" s="27"/>
    </row>
    <row r="7442" spans="3:3" x14ac:dyDescent="0.3">
      <c r="C7442" s="27"/>
    </row>
    <row r="7443" spans="3:3" x14ac:dyDescent="0.3">
      <c r="C7443" s="27"/>
    </row>
    <row r="7444" spans="3:3" x14ac:dyDescent="0.3">
      <c r="C7444" s="27"/>
    </row>
    <row r="7445" spans="3:3" x14ac:dyDescent="0.3">
      <c r="C7445" s="27"/>
    </row>
    <row r="7446" spans="3:3" x14ac:dyDescent="0.3">
      <c r="C7446" s="27"/>
    </row>
    <row r="7447" spans="3:3" x14ac:dyDescent="0.3">
      <c r="C7447" s="27"/>
    </row>
    <row r="7448" spans="3:3" x14ac:dyDescent="0.3">
      <c r="C7448" s="27"/>
    </row>
    <row r="7449" spans="3:3" x14ac:dyDescent="0.3">
      <c r="C7449" s="27"/>
    </row>
    <row r="7450" spans="3:3" x14ac:dyDescent="0.3">
      <c r="C7450" s="27"/>
    </row>
    <row r="7451" spans="3:3" x14ac:dyDescent="0.3">
      <c r="C7451" s="27"/>
    </row>
    <row r="7452" spans="3:3" x14ac:dyDescent="0.3">
      <c r="C7452" s="27"/>
    </row>
    <row r="7453" spans="3:3" x14ac:dyDescent="0.3">
      <c r="C7453" s="27"/>
    </row>
    <row r="7454" spans="3:3" x14ac:dyDescent="0.3">
      <c r="C7454" s="27"/>
    </row>
    <row r="7455" spans="3:3" x14ac:dyDescent="0.3">
      <c r="C7455" s="27"/>
    </row>
    <row r="7456" spans="3:3" x14ac:dyDescent="0.3">
      <c r="C7456" s="27"/>
    </row>
    <row r="7457" spans="3:3" x14ac:dyDescent="0.3">
      <c r="C7457" s="27"/>
    </row>
    <row r="7458" spans="3:3" x14ac:dyDescent="0.3">
      <c r="C7458" s="27"/>
    </row>
    <row r="7459" spans="3:3" x14ac:dyDescent="0.3">
      <c r="C7459" s="27"/>
    </row>
    <row r="7460" spans="3:3" x14ac:dyDescent="0.3">
      <c r="C7460" s="27"/>
    </row>
    <row r="7461" spans="3:3" x14ac:dyDescent="0.3">
      <c r="C7461" s="27"/>
    </row>
    <row r="7462" spans="3:3" x14ac:dyDescent="0.3">
      <c r="C7462" s="27"/>
    </row>
    <row r="7463" spans="3:3" x14ac:dyDescent="0.3">
      <c r="C7463" s="27"/>
    </row>
    <row r="7464" spans="3:3" x14ac:dyDescent="0.3">
      <c r="C7464" s="27"/>
    </row>
    <row r="7465" spans="3:3" x14ac:dyDescent="0.3">
      <c r="C7465" s="27"/>
    </row>
    <row r="7466" spans="3:3" x14ac:dyDescent="0.3">
      <c r="C7466" s="27"/>
    </row>
    <row r="7467" spans="3:3" x14ac:dyDescent="0.3">
      <c r="C7467" s="27"/>
    </row>
    <row r="7468" spans="3:3" x14ac:dyDescent="0.3">
      <c r="C7468" s="27"/>
    </row>
    <row r="7469" spans="3:3" x14ac:dyDescent="0.3">
      <c r="C7469" s="27"/>
    </row>
    <row r="7470" spans="3:3" x14ac:dyDescent="0.3">
      <c r="C7470" s="27"/>
    </row>
    <row r="7471" spans="3:3" x14ac:dyDescent="0.3">
      <c r="C7471" s="27"/>
    </row>
    <row r="7472" spans="3:3" x14ac:dyDescent="0.3">
      <c r="C7472" s="27"/>
    </row>
    <row r="7473" spans="3:3" x14ac:dyDescent="0.3">
      <c r="C7473" s="27"/>
    </row>
    <row r="7474" spans="3:3" x14ac:dyDescent="0.3">
      <c r="C7474" s="27"/>
    </row>
    <row r="7475" spans="3:3" x14ac:dyDescent="0.3">
      <c r="C7475" s="27"/>
    </row>
    <row r="7476" spans="3:3" x14ac:dyDescent="0.3">
      <c r="C7476" s="27"/>
    </row>
    <row r="7477" spans="3:3" x14ac:dyDescent="0.3">
      <c r="C7477" s="27"/>
    </row>
    <row r="7478" spans="3:3" x14ac:dyDescent="0.3">
      <c r="C7478" s="27"/>
    </row>
    <row r="7479" spans="3:3" x14ac:dyDescent="0.3">
      <c r="C7479" s="27"/>
    </row>
    <row r="7480" spans="3:3" x14ac:dyDescent="0.3">
      <c r="C7480" s="27"/>
    </row>
    <row r="7481" spans="3:3" x14ac:dyDescent="0.3">
      <c r="C7481" s="27"/>
    </row>
    <row r="7482" spans="3:3" x14ac:dyDescent="0.3">
      <c r="C7482" s="27"/>
    </row>
    <row r="7483" spans="3:3" x14ac:dyDescent="0.3">
      <c r="C7483" s="27"/>
    </row>
    <row r="7484" spans="3:3" x14ac:dyDescent="0.3">
      <c r="C7484" s="27"/>
    </row>
    <row r="7485" spans="3:3" x14ac:dyDescent="0.3">
      <c r="C7485" s="27"/>
    </row>
    <row r="7486" spans="3:3" x14ac:dyDescent="0.3">
      <c r="C7486" s="27"/>
    </row>
    <row r="7487" spans="3:3" x14ac:dyDescent="0.3">
      <c r="C7487" s="27"/>
    </row>
    <row r="7488" spans="3:3" x14ac:dyDescent="0.3">
      <c r="C7488" s="27"/>
    </row>
    <row r="7489" spans="3:3" x14ac:dyDescent="0.3">
      <c r="C7489" s="27"/>
    </row>
    <row r="7490" spans="3:3" x14ac:dyDescent="0.3">
      <c r="C7490" s="27"/>
    </row>
    <row r="7491" spans="3:3" x14ac:dyDescent="0.3">
      <c r="C7491" s="27"/>
    </row>
    <row r="7492" spans="3:3" x14ac:dyDescent="0.3">
      <c r="C7492" s="27"/>
    </row>
    <row r="7493" spans="3:3" x14ac:dyDescent="0.3">
      <c r="C7493" s="27"/>
    </row>
    <row r="7494" spans="3:3" x14ac:dyDescent="0.3">
      <c r="C7494" s="27"/>
    </row>
    <row r="7495" spans="3:3" x14ac:dyDescent="0.3">
      <c r="C7495" s="27"/>
    </row>
    <row r="7496" spans="3:3" x14ac:dyDescent="0.3">
      <c r="C7496" s="27"/>
    </row>
    <row r="7497" spans="3:3" x14ac:dyDescent="0.3">
      <c r="C7497" s="27"/>
    </row>
    <row r="7498" spans="3:3" x14ac:dyDescent="0.3">
      <c r="C7498" s="27"/>
    </row>
    <row r="7499" spans="3:3" x14ac:dyDescent="0.3">
      <c r="C7499" s="27"/>
    </row>
    <row r="7500" spans="3:3" x14ac:dyDescent="0.3">
      <c r="C7500" s="27"/>
    </row>
    <row r="7501" spans="3:3" x14ac:dyDescent="0.3">
      <c r="C7501" s="27"/>
    </row>
    <row r="7502" spans="3:3" x14ac:dyDescent="0.3">
      <c r="C7502" s="27"/>
    </row>
    <row r="7503" spans="3:3" x14ac:dyDescent="0.3">
      <c r="C7503" s="27"/>
    </row>
    <row r="7504" spans="3:3" x14ac:dyDescent="0.3">
      <c r="C7504" s="27"/>
    </row>
    <row r="7505" spans="3:3" x14ac:dyDescent="0.3">
      <c r="C7505" s="27"/>
    </row>
    <row r="7506" spans="3:3" x14ac:dyDescent="0.3">
      <c r="C7506" s="27"/>
    </row>
    <row r="7507" spans="3:3" x14ac:dyDescent="0.3">
      <c r="C7507" s="27"/>
    </row>
    <row r="7508" spans="3:3" x14ac:dyDescent="0.3">
      <c r="C7508" s="27"/>
    </row>
    <row r="7509" spans="3:3" x14ac:dyDescent="0.3">
      <c r="C7509" s="27"/>
    </row>
    <row r="7510" spans="3:3" x14ac:dyDescent="0.3">
      <c r="C7510" s="27"/>
    </row>
    <row r="7511" spans="3:3" x14ac:dyDescent="0.3">
      <c r="C7511" s="27"/>
    </row>
    <row r="7512" spans="3:3" x14ac:dyDescent="0.3">
      <c r="C7512" s="27"/>
    </row>
    <row r="7513" spans="3:3" x14ac:dyDescent="0.3">
      <c r="C7513" s="27"/>
    </row>
    <row r="7514" spans="3:3" x14ac:dyDescent="0.3">
      <c r="C7514" s="27"/>
    </row>
    <row r="7515" spans="3:3" x14ac:dyDescent="0.3">
      <c r="C7515" s="27"/>
    </row>
    <row r="7516" spans="3:3" x14ac:dyDescent="0.3">
      <c r="C7516" s="27"/>
    </row>
    <row r="7517" spans="3:3" x14ac:dyDescent="0.3">
      <c r="C7517" s="27"/>
    </row>
    <row r="7518" spans="3:3" x14ac:dyDescent="0.3">
      <c r="C7518" s="27"/>
    </row>
    <row r="7519" spans="3:3" x14ac:dyDescent="0.3">
      <c r="C7519" s="27"/>
    </row>
    <row r="7520" spans="3:3" x14ac:dyDescent="0.3">
      <c r="C7520" s="27"/>
    </row>
    <row r="7521" spans="3:3" x14ac:dyDescent="0.3">
      <c r="C7521" s="27"/>
    </row>
    <row r="7522" spans="3:3" x14ac:dyDescent="0.3">
      <c r="C7522" s="27"/>
    </row>
    <row r="7523" spans="3:3" x14ac:dyDescent="0.3">
      <c r="C7523" s="27"/>
    </row>
    <row r="7524" spans="3:3" x14ac:dyDescent="0.3">
      <c r="C7524" s="27"/>
    </row>
    <row r="7525" spans="3:3" x14ac:dyDescent="0.3">
      <c r="C7525" s="27"/>
    </row>
    <row r="7526" spans="3:3" x14ac:dyDescent="0.3">
      <c r="C7526" s="27"/>
    </row>
    <row r="7527" spans="3:3" x14ac:dyDescent="0.3">
      <c r="C7527" s="27"/>
    </row>
    <row r="7528" spans="3:3" x14ac:dyDescent="0.3">
      <c r="C7528" s="27"/>
    </row>
    <row r="7529" spans="3:3" x14ac:dyDescent="0.3">
      <c r="C7529" s="27"/>
    </row>
    <row r="7530" spans="3:3" x14ac:dyDescent="0.3">
      <c r="C7530" s="27"/>
    </row>
    <row r="7531" spans="3:3" x14ac:dyDescent="0.3">
      <c r="C7531" s="27"/>
    </row>
    <row r="7532" spans="3:3" x14ac:dyDescent="0.3">
      <c r="C7532" s="27"/>
    </row>
    <row r="7533" spans="3:3" x14ac:dyDescent="0.3">
      <c r="C7533" s="27"/>
    </row>
    <row r="7534" spans="3:3" x14ac:dyDescent="0.3">
      <c r="C7534" s="27"/>
    </row>
    <row r="7535" spans="3:3" x14ac:dyDescent="0.3">
      <c r="C7535" s="27"/>
    </row>
    <row r="7536" spans="3:3" x14ac:dyDescent="0.3">
      <c r="C7536" s="27"/>
    </row>
    <row r="7537" spans="3:3" x14ac:dyDescent="0.3">
      <c r="C7537" s="27"/>
    </row>
    <row r="7538" spans="3:3" x14ac:dyDescent="0.3">
      <c r="C7538" s="27"/>
    </row>
    <row r="7539" spans="3:3" x14ac:dyDescent="0.3">
      <c r="C7539" s="27"/>
    </row>
    <row r="7540" spans="3:3" x14ac:dyDescent="0.3">
      <c r="C7540" s="27"/>
    </row>
    <row r="7541" spans="3:3" x14ac:dyDescent="0.3">
      <c r="C7541" s="27"/>
    </row>
    <row r="7542" spans="3:3" x14ac:dyDescent="0.3">
      <c r="C7542" s="27"/>
    </row>
    <row r="7543" spans="3:3" x14ac:dyDescent="0.3">
      <c r="C7543" s="27"/>
    </row>
    <row r="7544" spans="3:3" x14ac:dyDescent="0.3">
      <c r="C7544" s="27"/>
    </row>
    <row r="7545" spans="3:3" x14ac:dyDescent="0.3">
      <c r="C7545" s="27"/>
    </row>
    <row r="7546" spans="3:3" x14ac:dyDescent="0.3">
      <c r="C7546" s="27"/>
    </row>
    <row r="7547" spans="3:3" x14ac:dyDescent="0.3">
      <c r="C7547" s="27"/>
    </row>
    <row r="7548" spans="3:3" x14ac:dyDescent="0.3">
      <c r="C7548" s="27"/>
    </row>
    <row r="7549" spans="3:3" x14ac:dyDescent="0.3">
      <c r="C7549" s="27"/>
    </row>
    <row r="7550" spans="3:3" x14ac:dyDescent="0.3">
      <c r="C7550" s="27"/>
    </row>
    <row r="7551" spans="3:3" x14ac:dyDescent="0.3">
      <c r="C7551" s="27"/>
    </row>
    <row r="7552" spans="3:3" x14ac:dyDescent="0.3">
      <c r="C7552" s="27"/>
    </row>
    <row r="7553" spans="3:3" x14ac:dyDescent="0.3">
      <c r="C7553" s="27"/>
    </row>
    <row r="7554" spans="3:3" x14ac:dyDescent="0.3">
      <c r="C7554" s="27"/>
    </row>
    <row r="7555" spans="3:3" x14ac:dyDescent="0.3">
      <c r="C7555" s="27"/>
    </row>
    <row r="7556" spans="3:3" x14ac:dyDescent="0.3">
      <c r="C7556" s="27"/>
    </row>
    <row r="7557" spans="3:3" x14ac:dyDescent="0.3">
      <c r="C7557" s="27"/>
    </row>
    <row r="7558" spans="3:3" x14ac:dyDescent="0.3">
      <c r="C7558" s="27"/>
    </row>
    <row r="7559" spans="3:3" x14ac:dyDescent="0.3">
      <c r="C7559" s="27"/>
    </row>
    <row r="7560" spans="3:3" x14ac:dyDescent="0.3">
      <c r="C7560" s="27"/>
    </row>
    <row r="7561" spans="3:3" x14ac:dyDescent="0.3">
      <c r="C7561" s="27"/>
    </row>
    <row r="7562" spans="3:3" x14ac:dyDescent="0.3">
      <c r="C7562" s="27"/>
    </row>
    <row r="7563" spans="3:3" x14ac:dyDescent="0.3">
      <c r="C7563" s="27"/>
    </row>
    <row r="7564" spans="3:3" x14ac:dyDescent="0.3">
      <c r="C7564" s="27"/>
    </row>
    <row r="7565" spans="3:3" x14ac:dyDescent="0.3">
      <c r="C7565" s="27"/>
    </row>
    <row r="7566" spans="3:3" x14ac:dyDescent="0.3">
      <c r="C7566" s="27"/>
    </row>
    <row r="7567" spans="3:3" x14ac:dyDescent="0.3">
      <c r="C7567" s="27"/>
    </row>
    <row r="7568" spans="3:3" x14ac:dyDescent="0.3">
      <c r="C7568" s="27"/>
    </row>
    <row r="7569" spans="3:3" x14ac:dyDescent="0.3">
      <c r="C7569" s="27"/>
    </row>
    <row r="7570" spans="3:3" x14ac:dyDescent="0.3">
      <c r="C7570" s="27"/>
    </row>
    <row r="7571" spans="3:3" x14ac:dyDescent="0.3">
      <c r="C7571" s="27"/>
    </row>
    <row r="7572" spans="3:3" x14ac:dyDescent="0.3">
      <c r="C7572" s="27"/>
    </row>
    <row r="7573" spans="3:3" x14ac:dyDescent="0.3">
      <c r="C7573" s="27"/>
    </row>
    <row r="7574" spans="3:3" x14ac:dyDescent="0.3">
      <c r="C7574" s="27"/>
    </row>
    <row r="7575" spans="3:3" x14ac:dyDescent="0.3">
      <c r="C7575" s="27"/>
    </row>
    <row r="7576" spans="3:3" x14ac:dyDescent="0.3">
      <c r="C7576" s="27"/>
    </row>
    <row r="7577" spans="3:3" x14ac:dyDescent="0.3">
      <c r="C7577" s="27"/>
    </row>
    <row r="7578" spans="3:3" x14ac:dyDescent="0.3">
      <c r="C7578" s="27"/>
    </row>
    <row r="7579" spans="3:3" x14ac:dyDescent="0.3">
      <c r="C7579" s="27"/>
    </row>
    <row r="7580" spans="3:3" x14ac:dyDescent="0.3">
      <c r="C7580" s="27"/>
    </row>
    <row r="7581" spans="3:3" x14ac:dyDescent="0.3">
      <c r="C7581" s="27"/>
    </row>
    <row r="7582" spans="3:3" x14ac:dyDescent="0.3">
      <c r="C7582" s="27"/>
    </row>
    <row r="7583" spans="3:3" x14ac:dyDescent="0.3">
      <c r="C7583" s="27"/>
    </row>
    <row r="7584" spans="3:3" x14ac:dyDescent="0.3">
      <c r="C7584" s="27"/>
    </row>
    <row r="7585" spans="3:3" x14ac:dyDescent="0.3">
      <c r="C7585" s="27"/>
    </row>
    <row r="7586" spans="3:3" x14ac:dyDescent="0.3">
      <c r="C7586" s="27"/>
    </row>
    <row r="7587" spans="3:3" x14ac:dyDescent="0.3">
      <c r="C7587" s="27"/>
    </row>
    <row r="7588" spans="3:3" x14ac:dyDescent="0.3">
      <c r="C7588" s="27"/>
    </row>
    <row r="7589" spans="3:3" x14ac:dyDescent="0.3">
      <c r="C7589" s="27"/>
    </row>
    <row r="7590" spans="3:3" x14ac:dyDescent="0.3">
      <c r="C7590" s="27"/>
    </row>
    <row r="7591" spans="3:3" x14ac:dyDescent="0.3">
      <c r="C7591" s="27"/>
    </row>
    <row r="7592" spans="3:3" x14ac:dyDescent="0.3">
      <c r="C7592" s="27"/>
    </row>
    <row r="7593" spans="3:3" x14ac:dyDescent="0.3">
      <c r="C7593" s="27"/>
    </row>
    <row r="7594" spans="3:3" x14ac:dyDescent="0.3">
      <c r="C7594" s="27"/>
    </row>
    <row r="7595" spans="3:3" x14ac:dyDescent="0.3">
      <c r="C7595" s="27"/>
    </row>
    <row r="7596" spans="3:3" x14ac:dyDescent="0.3">
      <c r="C7596" s="27"/>
    </row>
    <row r="7597" spans="3:3" x14ac:dyDescent="0.3">
      <c r="C7597" s="27"/>
    </row>
    <row r="7598" spans="3:3" x14ac:dyDescent="0.3">
      <c r="C7598" s="27"/>
    </row>
    <row r="7599" spans="3:3" x14ac:dyDescent="0.3">
      <c r="C7599" s="27"/>
    </row>
    <row r="7600" spans="3:3" x14ac:dyDescent="0.3">
      <c r="C7600" s="27"/>
    </row>
    <row r="7601" spans="3:3" x14ac:dyDescent="0.3">
      <c r="C7601" s="27"/>
    </row>
    <row r="7602" spans="3:3" x14ac:dyDescent="0.3">
      <c r="C7602" s="27"/>
    </row>
    <row r="7603" spans="3:3" x14ac:dyDescent="0.3">
      <c r="C7603" s="27"/>
    </row>
    <row r="7604" spans="3:3" x14ac:dyDescent="0.3">
      <c r="C7604" s="27"/>
    </row>
    <row r="7605" spans="3:3" x14ac:dyDescent="0.3">
      <c r="C7605" s="27"/>
    </row>
    <row r="7606" spans="3:3" x14ac:dyDescent="0.3">
      <c r="C7606" s="27"/>
    </row>
    <row r="7607" spans="3:3" x14ac:dyDescent="0.3">
      <c r="C7607" s="27"/>
    </row>
    <row r="7608" spans="3:3" x14ac:dyDescent="0.3">
      <c r="C7608" s="27"/>
    </row>
    <row r="7609" spans="3:3" x14ac:dyDescent="0.3">
      <c r="C7609" s="27"/>
    </row>
    <row r="7610" spans="3:3" x14ac:dyDescent="0.3">
      <c r="C7610" s="27"/>
    </row>
    <row r="7611" spans="3:3" x14ac:dyDescent="0.3">
      <c r="C7611" s="27"/>
    </row>
    <row r="7612" spans="3:3" x14ac:dyDescent="0.3">
      <c r="C7612" s="27"/>
    </row>
    <row r="7613" spans="3:3" x14ac:dyDescent="0.3">
      <c r="C7613" s="27"/>
    </row>
    <row r="7614" spans="3:3" x14ac:dyDescent="0.3">
      <c r="C7614" s="27"/>
    </row>
    <row r="7615" spans="3:3" x14ac:dyDescent="0.3">
      <c r="C7615" s="27"/>
    </row>
    <row r="7616" spans="3:3" x14ac:dyDescent="0.3">
      <c r="C7616" s="27"/>
    </row>
    <row r="7617" spans="3:3" x14ac:dyDescent="0.3">
      <c r="C7617" s="27"/>
    </row>
    <row r="7618" spans="3:3" x14ac:dyDescent="0.3">
      <c r="C7618" s="27"/>
    </row>
    <row r="7619" spans="3:3" x14ac:dyDescent="0.3">
      <c r="C7619" s="27"/>
    </row>
    <row r="7620" spans="3:3" x14ac:dyDescent="0.3">
      <c r="C7620" s="27"/>
    </row>
    <row r="7621" spans="3:3" x14ac:dyDescent="0.3">
      <c r="C7621" s="27"/>
    </row>
    <row r="7622" spans="3:3" x14ac:dyDescent="0.3">
      <c r="C7622" s="27"/>
    </row>
    <row r="7623" spans="3:3" x14ac:dyDescent="0.3">
      <c r="C7623" s="27"/>
    </row>
    <row r="7624" spans="3:3" x14ac:dyDescent="0.3">
      <c r="C7624" s="27"/>
    </row>
    <row r="7625" spans="3:3" x14ac:dyDescent="0.3">
      <c r="C7625" s="27"/>
    </row>
    <row r="7626" spans="3:3" x14ac:dyDescent="0.3">
      <c r="C7626" s="27"/>
    </row>
    <row r="7627" spans="3:3" x14ac:dyDescent="0.3">
      <c r="C7627" s="27"/>
    </row>
    <row r="7628" spans="3:3" x14ac:dyDescent="0.3">
      <c r="C7628" s="27"/>
    </row>
    <row r="7629" spans="3:3" x14ac:dyDescent="0.3">
      <c r="C7629" s="27"/>
    </row>
    <row r="7630" spans="3:3" x14ac:dyDescent="0.3">
      <c r="C7630" s="27"/>
    </row>
    <row r="7631" spans="3:3" x14ac:dyDescent="0.3">
      <c r="C7631" s="27"/>
    </row>
    <row r="7632" spans="3:3" x14ac:dyDescent="0.3">
      <c r="C7632" s="27"/>
    </row>
    <row r="7633" spans="3:3" x14ac:dyDescent="0.3">
      <c r="C7633" s="27"/>
    </row>
    <row r="7634" spans="3:3" x14ac:dyDescent="0.3">
      <c r="C7634" s="27"/>
    </row>
    <row r="7635" spans="3:3" x14ac:dyDescent="0.3">
      <c r="C7635" s="27"/>
    </row>
    <row r="7636" spans="3:3" x14ac:dyDescent="0.3">
      <c r="C7636" s="27"/>
    </row>
    <row r="7637" spans="3:3" x14ac:dyDescent="0.3">
      <c r="C7637" s="27"/>
    </row>
    <row r="7638" spans="3:3" x14ac:dyDescent="0.3">
      <c r="C7638" s="27"/>
    </row>
    <row r="7639" spans="3:3" x14ac:dyDescent="0.3">
      <c r="C7639" s="27"/>
    </row>
    <row r="7640" spans="3:3" x14ac:dyDescent="0.3">
      <c r="C7640" s="27"/>
    </row>
    <row r="7641" spans="3:3" x14ac:dyDescent="0.3">
      <c r="C7641" s="27"/>
    </row>
    <row r="7642" spans="3:3" x14ac:dyDescent="0.3">
      <c r="C7642" s="27"/>
    </row>
    <row r="7643" spans="3:3" x14ac:dyDescent="0.3">
      <c r="C7643" s="27"/>
    </row>
    <row r="7644" spans="3:3" x14ac:dyDescent="0.3">
      <c r="C7644" s="27"/>
    </row>
    <row r="7645" spans="3:3" x14ac:dyDescent="0.3">
      <c r="C7645" s="27"/>
    </row>
    <row r="7646" spans="3:3" x14ac:dyDescent="0.3">
      <c r="C7646" s="27"/>
    </row>
    <row r="7647" spans="3:3" x14ac:dyDescent="0.3">
      <c r="C7647" s="27"/>
    </row>
    <row r="7648" spans="3:3" x14ac:dyDescent="0.3">
      <c r="C7648" s="27"/>
    </row>
    <row r="7649" spans="3:3" x14ac:dyDescent="0.3">
      <c r="C7649" s="27"/>
    </row>
    <row r="7650" spans="3:3" x14ac:dyDescent="0.3">
      <c r="C7650" s="27"/>
    </row>
    <row r="7651" spans="3:3" x14ac:dyDescent="0.3">
      <c r="C7651" s="27"/>
    </row>
    <row r="7652" spans="3:3" x14ac:dyDescent="0.3">
      <c r="C7652" s="27"/>
    </row>
    <row r="7653" spans="3:3" x14ac:dyDescent="0.3">
      <c r="C7653" s="27"/>
    </row>
    <row r="7654" spans="3:3" x14ac:dyDescent="0.3">
      <c r="C7654" s="27"/>
    </row>
    <row r="7655" spans="3:3" x14ac:dyDescent="0.3">
      <c r="C7655" s="27"/>
    </row>
    <row r="7656" spans="3:3" x14ac:dyDescent="0.3">
      <c r="C7656" s="27"/>
    </row>
    <row r="7657" spans="3:3" x14ac:dyDescent="0.3">
      <c r="C7657" s="27"/>
    </row>
    <row r="7658" spans="3:3" x14ac:dyDescent="0.3">
      <c r="C7658" s="27"/>
    </row>
    <row r="7659" spans="3:3" x14ac:dyDescent="0.3">
      <c r="C7659" s="27"/>
    </row>
    <row r="7660" spans="3:3" x14ac:dyDescent="0.3">
      <c r="C7660" s="27"/>
    </row>
    <row r="7661" spans="3:3" x14ac:dyDescent="0.3">
      <c r="C7661" s="27"/>
    </row>
    <row r="7662" spans="3:3" x14ac:dyDescent="0.3">
      <c r="C7662" s="27"/>
    </row>
    <row r="7663" spans="3:3" x14ac:dyDescent="0.3">
      <c r="C7663" s="27"/>
    </row>
    <row r="7664" spans="3:3" x14ac:dyDescent="0.3">
      <c r="C7664" s="27"/>
    </row>
    <row r="7665" spans="3:3" x14ac:dyDescent="0.3">
      <c r="C7665" s="27"/>
    </row>
    <row r="7666" spans="3:3" x14ac:dyDescent="0.3">
      <c r="C7666" s="27"/>
    </row>
    <row r="7667" spans="3:3" x14ac:dyDescent="0.3">
      <c r="C7667" s="27"/>
    </row>
    <row r="7668" spans="3:3" x14ac:dyDescent="0.3">
      <c r="C7668" s="27"/>
    </row>
    <row r="7669" spans="3:3" x14ac:dyDescent="0.3">
      <c r="C7669" s="27"/>
    </row>
    <row r="7670" spans="3:3" x14ac:dyDescent="0.3">
      <c r="C7670" s="27"/>
    </row>
    <row r="7671" spans="3:3" x14ac:dyDescent="0.3">
      <c r="C7671" s="27"/>
    </row>
    <row r="7672" spans="3:3" x14ac:dyDescent="0.3">
      <c r="C7672" s="27"/>
    </row>
    <row r="7673" spans="3:3" x14ac:dyDescent="0.3">
      <c r="C7673" s="27"/>
    </row>
    <row r="7674" spans="3:3" x14ac:dyDescent="0.3">
      <c r="C7674" s="27"/>
    </row>
    <row r="7675" spans="3:3" x14ac:dyDescent="0.3">
      <c r="C7675" s="27"/>
    </row>
    <row r="7676" spans="3:3" x14ac:dyDescent="0.3">
      <c r="C7676" s="27"/>
    </row>
    <row r="7677" spans="3:3" x14ac:dyDescent="0.3">
      <c r="C7677" s="27"/>
    </row>
    <row r="7678" spans="3:3" x14ac:dyDescent="0.3">
      <c r="C7678" s="27"/>
    </row>
    <row r="7679" spans="3:3" x14ac:dyDescent="0.3">
      <c r="C7679" s="27"/>
    </row>
    <row r="7680" spans="3:3" x14ac:dyDescent="0.3">
      <c r="C7680" s="27"/>
    </row>
    <row r="7681" spans="3:3" x14ac:dyDescent="0.3">
      <c r="C7681" s="27"/>
    </row>
    <row r="7682" spans="3:3" x14ac:dyDescent="0.3">
      <c r="C7682" s="27"/>
    </row>
    <row r="7683" spans="3:3" x14ac:dyDescent="0.3">
      <c r="C7683" s="27"/>
    </row>
    <row r="7684" spans="3:3" x14ac:dyDescent="0.3">
      <c r="C7684" s="27"/>
    </row>
    <row r="7685" spans="3:3" x14ac:dyDescent="0.3">
      <c r="C7685" s="27"/>
    </row>
    <row r="7686" spans="3:3" x14ac:dyDescent="0.3">
      <c r="C7686" s="27"/>
    </row>
    <row r="7687" spans="3:3" x14ac:dyDescent="0.3">
      <c r="C7687" s="27"/>
    </row>
    <row r="7688" spans="3:3" x14ac:dyDescent="0.3">
      <c r="C7688" s="27"/>
    </row>
    <row r="7689" spans="3:3" x14ac:dyDescent="0.3">
      <c r="C7689" s="27"/>
    </row>
    <row r="7690" spans="3:3" x14ac:dyDescent="0.3">
      <c r="C7690" s="27"/>
    </row>
    <row r="7691" spans="3:3" x14ac:dyDescent="0.3">
      <c r="C7691" s="27"/>
    </row>
    <row r="7692" spans="3:3" x14ac:dyDescent="0.3">
      <c r="C7692" s="27"/>
    </row>
    <row r="7693" spans="3:3" x14ac:dyDescent="0.3">
      <c r="C7693" s="27"/>
    </row>
    <row r="7694" spans="3:3" x14ac:dyDescent="0.3">
      <c r="C7694" s="27"/>
    </row>
    <row r="7695" spans="3:3" x14ac:dyDescent="0.3">
      <c r="C7695" s="27"/>
    </row>
    <row r="7696" spans="3:3" x14ac:dyDescent="0.3">
      <c r="C7696" s="27"/>
    </row>
    <row r="7697" spans="3:3" x14ac:dyDescent="0.3">
      <c r="C7697" s="27"/>
    </row>
    <row r="7698" spans="3:3" x14ac:dyDescent="0.3">
      <c r="C7698" s="27"/>
    </row>
    <row r="7699" spans="3:3" x14ac:dyDescent="0.3">
      <c r="C7699" s="27"/>
    </row>
    <row r="7700" spans="3:3" x14ac:dyDescent="0.3">
      <c r="C7700" s="27"/>
    </row>
    <row r="7701" spans="3:3" x14ac:dyDescent="0.3">
      <c r="C7701" s="27"/>
    </row>
    <row r="7702" spans="3:3" x14ac:dyDescent="0.3">
      <c r="C7702" s="27"/>
    </row>
    <row r="7703" spans="3:3" x14ac:dyDescent="0.3">
      <c r="C7703" s="27"/>
    </row>
    <row r="7704" spans="3:3" x14ac:dyDescent="0.3">
      <c r="C7704" s="27"/>
    </row>
    <row r="7705" spans="3:3" x14ac:dyDescent="0.3">
      <c r="C7705" s="27"/>
    </row>
    <row r="7706" spans="3:3" x14ac:dyDescent="0.3">
      <c r="C7706" s="27"/>
    </row>
    <row r="7707" spans="3:3" x14ac:dyDescent="0.3">
      <c r="C7707" s="27"/>
    </row>
    <row r="7708" spans="3:3" x14ac:dyDescent="0.3">
      <c r="C7708" s="27"/>
    </row>
    <row r="7709" spans="3:3" x14ac:dyDescent="0.3">
      <c r="C7709" s="27"/>
    </row>
    <row r="7710" spans="3:3" x14ac:dyDescent="0.3">
      <c r="C7710" s="27"/>
    </row>
    <row r="7711" spans="3:3" x14ac:dyDescent="0.3">
      <c r="C7711" s="27"/>
    </row>
    <row r="7712" spans="3:3" x14ac:dyDescent="0.3">
      <c r="C7712" s="27"/>
    </row>
    <row r="7713" spans="3:3" x14ac:dyDescent="0.3">
      <c r="C7713" s="27"/>
    </row>
    <row r="7714" spans="3:3" x14ac:dyDescent="0.3">
      <c r="C7714" s="27"/>
    </row>
    <row r="7715" spans="3:3" x14ac:dyDescent="0.3">
      <c r="C7715" s="27"/>
    </row>
    <row r="7716" spans="3:3" x14ac:dyDescent="0.3">
      <c r="C7716" s="27"/>
    </row>
    <row r="7717" spans="3:3" x14ac:dyDescent="0.3">
      <c r="C7717" s="27"/>
    </row>
    <row r="7718" spans="3:3" x14ac:dyDescent="0.3">
      <c r="C7718" s="27"/>
    </row>
    <row r="7719" spans="3:3" x14ac:dyDescent="0.3">
      <c r="C7719" s="27"/>
    </row>
    <row r="7720" spans="3:3" x14ac:dyDescent="0.3">
      <c r="C7720" s="27"/>
    </row>
    <row r="7721" spans="3:3" x14ac:dyDescent="0.3">
      <c r="C7721" s="27"/>
    </row>
    <row r="7722" spans="3:3" x14ac:dyDescent="0.3">
      <c r="C7722" s="27"/>
    </row>
    <row r="7723" spans="3:3" x14ac:dyDescent="0.3">
      <c r="C7723" s="27"/>
    </row>
    <row r="7724" spans="3:3" x14ac:dyDescent="0.3">
      <c r="C7724" s="27"/>
    </row>
    <row r="7725" spans="3:3" x14ac:dyDescent="0.3">
      <c r="C7725" s="27"/>
    </row>
    <row r="7726" spans="3:3" x14ac:dyDescent="0.3">
      <c r="C7726" s="27"/>
    </row>
    <row r="7727" spans="3:3" x14ac:dyDescent="0.3">
      <c r="C7727" s="27"/>
    </row>
    <row r="7728" spans="3:3" x14ac:dyDescent="0.3">
      <c r="C7728" s="27"/>
    </row>
    <row r="7729" spans="3:3" x14ac:dyDescent="0.3">
      <c r="C7729" s="27"/>
    </row>
    <row r="7730" spans="3:3" x14ac:dyDescent="0.3">
      <c r="C7730" s="27"/>
    </row>
    <row r="7731" spans="3:3" x14ac:dyDescent="0.3">
      <c r="C7731" s="27"/>
    </row>
    <row r="7732" spans="3:3" x14ac:dyDescent="0.3">
      <c r="C7732" s="27"/>
    </row>
    <row r="7733" spans="3:3" x14ac:dyDescent="0.3">
      <c r="C7733" s="27"/>
    </row>
    <row r="7734" spans="3:3" x14ac:dyDescent="0.3">
      <c r="C7734" s="27"/>
    </row>
    <row r="7735" spans="3:3" x14ac:dyDescent="0.3">
      <c r="C7735" s="27"/>
    </row>
    <row r="7736" spans="3:3" x14ac:dyDescent="0.3">
      <c r="C7736" s="27"/>
    </row>
    <row r="7737" spans="3:3" x14ac:dyDescent="0.3">
      <c r="C7737" s="27"/>
    </row>
    <row r="7738" spans="3:3" x14ac:dyDescent="0.3">
      <c r="C7738" s="27"/>
    </row>
    <row r="7739" spans="3:3" x14ac:dyDescent="0.3">
      <c r="C7739" s="27"/>
    </row>
    <row r="7740" spans="3:3" x14ac:dyDescent="0.3">
      <c r="C7740" s="27"/>
    </row>
    <row r="7741" spans="3:3" x14ac:dyDescent="0.3">
      <c r="C7741" s="27"/>
    </row>
    <row r="7742" spans="3:3" x14ac:dyDescent="0.3">
      <c r="C7742" s="27"/>
    </row>
    <row r="7743" spans="3:3" x14ac:dyDescent="0.3">
      <c r="C7743" s="27"/>
    </row>
    <row r="7744" spans="3:3" x14ac:dyDescent="0.3">
      <c r="C7744" s="27"/>
    </row>
    <row r="7745" spans="3:3" x14ac:dyDescent="0.3">
      <c r="C7745" s="27"/>
    </row>
    <row r="7746" spans="3:3" x14ac:dyDescent="0.3">
      <c r="C7746" s="27"/>
    </row>
    <row r="7747" spans="3:3" x14ac:dyDescent="0.3">
      <c r="C7747" s="27"/>
    </row>
    <row r="7748" spans="3:3" x14ac:dyDescent="0.3">
      <c r="C7748" s="27"/>
    </row>
    <row r="7749" spans="3:3" x14ac:dyDescent="0.3">
      <c r="C7749" s="27"/>
    </row>
    <row r="7750" spans="3:3" x14ac:dyDescent="0.3">
      <c r="C7750" s="27"/>
    </row>
    <row r="7751" spans="3:3" x14ac:dyDescent="0.3">
      <c r="C7751" s="27"/>
    </row>
    <row r="7752" spans="3:3" x14ac:dyDescent="0.3">
      <c r="C7752" s="27"/>
    </row>
    <row r="7753" spans="3:3" x14ac:dyDescent="0.3">
      <c r="C7753" s="27"/>
    </row>
    <row r="7754" spans="3:3" x14ac:dyDescent="0.3">
      <c r="C7754" s="27"/>
    </row>
    <row r="7755" spans="3:3" x14ac:dyDescent="0.3">
      <c r="C7755" s="27"/>
    </row>
    <row r="7756" spans="3:3" x14ac:dyDescent="0.3">
      <c r="C7756" s="27"/>
    </row>
    <row r="7757" spans="3:3" x14ac:dyDescent="0.3">
      <c r="C7757" s="27"/>
    </row>
    <row r="7758" spans="3:3" x14ac:dyDescent="0.3">
      <c r="C7758" s="27"/>
    </row>
    <row r="7759" spans="3:3" x14ac:dyDescent="0.3">
      <c r="C7759" s="27"/>
    </row>
    <row r="7760" spans="3:3" x14ac:dyDescent="0.3">
      <c r="C7760" s="27"/>
    </row>
    <row r="7761" spans="3:3" x14ac:dyDescent="0.3">
      <c r="C7761" s="27"/>
    </row>
    <row r="7762" spans="3:3" x14ac:dyDescent="0.3">
      <c r="C7762" s="27"/>
    </row>
    <row r="7763" spans="3:3" x14ac:dyDescent="0.3">
      <c r="C7763" s="27"/>
    </row>
    <row r="7764" spans="3:3" x14ac:dyDescent="0.3">
      <c r="C7764" s="27"/>
    </row>
    <row r="7765" spans="3:3" x14ac:dyDescent="0.3">
      <c r="C7765" s="27"/>
    </row>
    <row r="7766" spans="3:3" x14ac:dyDescent="0.3">
      <c r="C7766" s="27"/>
    </row>
    <row r="7767" spans="3:3" x14ac:dyDescent="0.3">
      <c r="C7767" s="27"/>
    </row>
    <row r="7768" spans="3:3" x14ac:dyDescent="0.3">
      <c r="C7768" s="27"/>
    </row>
    <row r="7769" spans="3:3" x14ac:dyDescent="0.3">
      <c r="C7769" s="27"/>
    </row>
    <row r="7770" spans="3:3" x14ac:dyDescent="0.3">
      <c r="C7770" s="27"/>
    </row>
    <row r="7771" spans="3:3" x14ac:dyDescent="0.3">
      <c r="C7771" s="27"/>
    </row>
    <row r="7772" spans="3:3" x14ac:dyDescent="0.3">
      <c r="C7772" s="27"/>
    </row>
    <row r="7773" spans="3:3" x14ac:dyDescent="0.3">
      <c r="C7773" s="27"/>
    </row>
    <row r="7774" spans="3:3" x14ac:dyDescent="0.3">
      <c r="C7774" s="27"/>
    </row>
    <row r="7775" spans="3:3" x14ac:dyDescent="0.3">
      <c r="C7775" s="27"/>
    </row>
    <row r="7776" spans="3:3" x14ac:dyDescent="0.3">
      <c r="C7776" s="27"/>
    </row>
    <row r="7777" spans="3:3" x14ac:dyDescent="0.3">
      <c r="C7777" s="27"/>
    </row>
    <row r="7778" spans="3:3" x14ac:dyDescent="0.3">
      <c r="C7778" s="27"/>
    </row>
    <row r="7779" spans="3:3" x14ac:dyDescent="0.3">
      <c r="C7779" s="27"/>
    </row>
    <row r="7780" spans="3:3" x14ac:dyDescent="0.3">
      <c r="C7780" s="27"/>
    </row>
    <row r="7781" spans="3:3" x14ac:dyDescent="0.3">
      <c r="C7781" s="27"/>
    </row>
    <row r="7782" spans="3:3" x14ac:dyDescent="0.3">
      <c r="C7782" s="27"/>
    </row>
    <row r="7783" spans="3:3" x14ac:dyDescent="0.3">
      <c r="C7783" s="27"/>
    </row>
    <row r="7784" spans="3:3" x14ac:dyDescent="0.3">
      <c r="C7784" s="27"/>
    </row>
    <row r="7785" spans="3:3" x14ac:dyDescent="0.3">
      <c r="C7785" s="27"/>
    </row>
    <row r="7786" spans="3:3" x14ac:dyDescent="0.3">
      <c r="C7786" s="27"/>
    </row>
    <row r="7787" spans="3:3" x14ac:dyDescent="0.3">
      <c r="C7787" s="27"/>
    </row>
    <row r="7788" spans="3:3" x14ac:dyDescent="0.3">
      <c r="C7788" s="27"/>
    </row>
    <row r="7789" spans="3:3" x14ac:dyDescent="0.3">
      <c r="C7789" s="27"/>
    </row>
    <row r="7790" spans="3:3" x14ac:dyDescent="0.3">
      <c r="C7790" s="27"/>
    </row>
    <row r="7791" spans="3:3" x14ac:dyDescent="0.3">
      <c r="C7791" s="27"/>
    </row>
    <row r="7792" spans="3:3" x14ac:dyDescent="0.3">
      <c r="C7792" s="27"/>
    </row>
    <row r="7793" spans="3:3" x14ac:dyDescent="0.3">
      <c r="C7793" s="27"/>
    </row>
    <row r="7794" spans="3:3" x14ac:dyDescent="0.3">
      <c r="C7794" s="27"/>
    </row>
    <row r="7795" spans="3:3" x14ac:dyDescent="0.3">
      <c r="C7795" s="27"/>
    </row>
    <row r="7796" spans="3:3" x14ac:dyDescent="0.3">
      <c r="C7796" s="27"/>
    </row>
    <row r="7797" spans="3:3" x14ac:dyDescent="0.3">
      <c r="C7797" s="27"/>
    </row>
    <row r="7798" spans="3:3" x14ac:dyDescent="0.3">
      <c r="C7798" s="27"/>
    </row>
    <row r="7799" spans="3:3" x14ac:dyDescent="0.3">
      <c r="C7799" s="27"/>
    </row>
    <row r="7800" spans="3:3" x14ac:dyDescent="0.3">
      <c r="C7800" s="27"/>
    </row>
    <row r="7801" spans="3:3" x14ac:dyDescent="0.3">
      <c r="C7801" s="27"/>
    </row>
    <row r="7802" spans="3:3" x14ac:dyDescent="0.3">
      <c r="C7802" s="27"/>
    </row>
    <row r="7803" spans="3:3" x14ac:dyDescent="0.3">
      <c r="C7803" s="27"/>
    </row>
    <row r="7804" spans="3:3" x14ac:dyDescent="0.3">
      <c r="C7804" s="27"/>
    </row>
    <row r="7805" spans="3:3" x14ac:dyDescent="0.3">
      <c r="C7805" s="27"/>
    </row>
    <row r="7806" spans="3:3" x14ac:dyDescent="0.3">
      <c r="C7806" s="27"/>
    </row>
    <row r="7807" spans="3:3" x14ac:dyDescent="0.3">
      <c r="C7807" s="27"/>
    </row>
    <row r="7808" spans="3:3" x14ac:dyDescent="0.3">
      <c r="C7808" s="27"/>
    </row>
    <row r="7809" spans="3:3" x14ac:dyDescent="0.3">
      <c r="C7809" s="27"/>
    </row>
    <row r="7810" spans="3:3" x14ac:dyDescent="0.3">
      <c r="C7810" s="27"/>
    </row>
    <row r="7811" spans="3:3" x14ac:dyDescent="0.3">
      <c r="C7811" s="27"/>
    </row>
    <row r="7812" spans="3:3" x14ac:dyDescent="0.3">
      <c r="C7812" s="27"/>
    </row>
    <row r="7813" spans="3:3" x14ac:dyDescent="0.3">
      <c r="C7813" s="27"/>
    </row>
    <row r="7814" spans="3:3" x14ac:dyDescent="0.3">
      <c r="C7814" s="27"/>
    </row>
    <row r="7815" spans="3:3" x14ac:dyDescent="0.3">
      <c r="C7815" s="27"/>
    </row>
    <row r="7816" spans="3:3" x14ac:dyDescent="0.3">
      <c r="C7816" s="27"/>
    </row>
    <row r="7817" spans="3:3" x14ac:dyDescent="0.3">
      <c r="C7817" s="27"/>
    </row>
    <row r="7818" spans="3:3" x14ac:dyDescent="0.3">
      <c r="C7818" s="27"/>
    </row>
    <row r="7819" spans="3:3" x14ac:dyDescent="0.3">
      <c r="C7819" s="27"/>
    </row>
    <row r="7820" spans="3:3" x14ac:dyDescent="0.3">
      <c r="C7820" s="27"/>
    </row>
    <row r="7821" spans="3:3" x14ac:dyDescent="0.3">
      <c r="C7821" s="27"/>
    </row>
    <row r="7822" spans="3:3" x14ac:dyDescent="0.3">
      <c r="C7822" s="27"/>
    </row>
    <row r="7823" spans="3:3" x14ac:dyDescent="0.3">
      <c r="C7823" s="27"/>
    </row>
    <row r="7824" spans="3:3" x14ac:dyDescent="0.3">
      <c r="C7824" s="27"/>
    </row>
    <row r="7825" spans="3:3" x14ac:dyDescent="0.3">
      <c r="C7825" s="27"/>
    </row>
    <row r="7826" spans="3:3" x14ac:dyDescent="0.3">
      <c r="C7826" s="27"/>
    </row>
    <row r="7827" spans="3:3" x14ac:dyDescent="0.3">
      <c r="C7827" s="27"/>
    </row>
    <row r="7828" spans="3:3" x14ac:dyDescent="0.3">
      <c r="C7828" s="27"/>
    </row>
    <row r="7829" spans="3:3" x14ac:dyDescent="0.3">
      <c r="C7829" s="27"/>
    </row>
    <row r="7830" spans="3:3" x14ac:dyDescent="0.3">
      <c r="C7830" s="27"/>
    </row>
    <row r="7831" spans="3:3" x14ac:dyDescent="0.3">
      <c r="C7831" s="27"/>
    </row>
    <row r="7832" spans="3:3" x14ac:dyDescent="0.3">
      <c r="C7832" s="27"/>
    </row>
    <row r="7833" spans="3:3" x14ac:dyDescent="0.3">
      <c r="C7833" s="27"/>
    </row>
    <row r="7834" spans="3:3" x14ac:dyDescent="0.3">
      <c r="C7834" s="27"/>
    </row>
    <row r="7835" spans="3:3" x14ac:dyDescent="0.3">
      <c r="C7835" s="27"/>
    </row>
    <row r="7836" spans="3:3" x14ac:dyDescent="0.3">
      <c r="C7836" s="27"/>
    </row>
    <row r="7837" spans="3:3" x14ac:dyDescent="0.3">
      <c r="C7837" s="27"/>
    </row>
    <row r="7838" spans="3:3" x14ac:dyDescent="0.3">
      <c r="C7838" s="27"/>
    </row>
    <row r="7839" spans="3:3" x14ac:dyDescent="0.3">
      <c r="C7839" s="27"/>
    </row>
    <row r="7840" spans="3:3" x14ac:dyDescent="0.3">
      <c r="C7840" s="27"/>
    </row>
    <row r="7841" spans="3:3" x14ac:dyDescent="0.3">
      <c r="C7841" s="27"/>
    </row>
    <row r="7842" spans="3:3" x14ac:dyDescent="0.3">
      <c r="C7842" s="27"/>
    </row>
    <row r="7843" spans="3:3" x14ac:dyDescent="0.3">
      <c r="C7843" s="27"/>
    </row>
    <row r="7844" spans="3:3" x14ac:dyDescent="0.3">
      <c r="C7844" s="27"/>
    </row>
    <row r="7845" spans="3:3" x14ac:dyDescent="0.3">
      <c r="C7845" s="27"/>
    </row>
    <row r="7846" spans="3:3" x14ac:dyDescent="0.3">
      <c r="C7846" s="27"/>
    </row>
    <row r="7847" spans="3:3" x14ac:dyDescent="0.3">
      <c r="C7847" s="27"/>
    </row>
    <row r="7848" spans="3:3" x14ac:dyDescent="0.3">
      <c r="C7848" s="27"/>
    </row>
    <row r="7849" spans="3:3" x14ac:dyDescent="0.3">
      <c r="C7849" s="27"/>
    </row>
    <row r="7850" spans="3:3" x14ac:dyDescent="0.3">
      <c r="C7850" s="27"/>
    </row>
    <row r="7851" spans="3:3" x14ac:dyDescent="0.3">
      <c r="C7851" s="27"/>
    </row>
    <row r="7852" spans="3:3" x14ac:dyDescent="0.3">
      <c r="C7852" s="27"/>
    </row>
    <row r="7853" spans="3:3" x14ac:dyDescent="0.3">
      <c r="C7853" s="27"/>
    </row>
    <row r="7854" spans="3:3" x14ac:dyDescent="0.3">
      <c r="C7854" s="27"/>
    </row>
    <row r="7855" spans="3:3" x14ac:dyDescent="0.3">
      <c r="C7855" s="27"/>
    </row>
    <row r="7856" spans="3:3" x14ac:dyDescent="0.3">
      <c r="C7856" s="27"/>
    </row>
    <row r="7857" spans="3:3" x14ac:dyDescent="0.3">
      <c r="C7857" s="27"/>
    </row>
    <row r="7858" spans="3:3" x14ac:dyDescent="0.3">
      <c r="C7858" s="27"/>
    </row>
    <row r="7859" spans="3:3" x14ac:dyDescent="0.3">
      <c r="C7859" s="27"/>
    </row>
    <row r="7860" spans="3:3" x14ac:dyDescent="0.3">
      <c r="C7860" s="27"/>
    </row>
    <row r="7861" spans="3:3" x14ac:dyDescent="0.3">
      <c r="C7861" s="27"/>
    </row>
    <row r="7862" spans="3:3" x14ac:dyDescent="0.3">
      <c r="C7862" s="27"/>
    </row>
    <row r="7863" spans="3:3" x14ac:dyDescent="0.3">
      <c r="C7863" s="27"/>
    </row>
    <row r="7864" spans="3:3" x14ac:dyDescent="0.3">
      <c r="C7864" s="27"/>
    </row>
    <row r="7865" spans="3:3" x14ac:dyDescent="0.3">
      <c r="C7865" s="27"/>
    </row>
    <row r="7866" spans="3:3" x14ac:dyDescent="0.3">
      <c r="C7866" s="27"/>
    </row>
    <row r="7867" spans="3:3" x14ac:dyDescent="0.3">
      <c r="C7867" s="27"/>
    </row>
    <row r="7868" spans="3:3" x14ac:dyDescent="0.3">
      <c r="C7868" s="27"/>
    </row>
    <row r="7869" spans="3:3" x14ac:dyDescent="0.3">
      <c r="C7869" s="27"/>
    </row>
    <row r="7870" spans="3:3" x14ac:dyDescent="0.3">
      <c r="C7870" s="27"/>
    </row>
    <row r="7871" spans="3:3" x14ac:dyDescent="0.3">
      <c r="C7871" s="27"/>
    </row>
    <row r="7872" spans="3:3" x14ac:dyDescent="0.3">
      <c r="C7872" s="27"/>
    </row>
    <row r="7873" spans="3:3" x14ac:dyDescent="0.3">
      <c r="C7873" s="27"/>
    </row>
    <row r="7874" spans="3:3" x14ac:dyDescent="0.3">
      <c r="C7874" s="27"/>
    </row>
    <row r="7875" spans="3:3" x14ac:dyDescent="0.3">
      <c r="C7875" s="27"/>
    </row>
    <row r="7876" spans="3:3" x14ac:dyDescent="0.3">
      <c r="C7876" s="27"/>
    </row>
    <row r="7877" spans="3:3" x14ac:dyDescent="0.3">
      <c r="C7877" s="27"/>
    </row>
    <row r="7878" spans="3:3" x14ac:dyDescent="0.3">
      <c r="C7878" s="27"/>
    </row>
    <row r="7879" spans="3:3" x14ac:dyDescent="0.3">
      <c r="C7879" s="27"/>
    </row>
    <row r="7880" spans="3:3" x14ac:dyDescent="0.3">
      <c r="C7880" s="27"/>
    </row>
    <row r="7881" spans="3:3" x14ac:dyDescent="0.3">
      <c r="C7881" s="27"/>
    </row>
    <row r="7882" spans="3:3" x14ac:dyDescent="0.3">
      <c r="C7882" s="27"/>
    </row>
    <row r="7883" spans="3:3" x14ac:dyDescent="0.3">
      <c r="C7883" s="27"/>
    </row>
    <row r="7884" spans="3:3" x14ac:dyDescent="0.3">
      <c r="C7884" s="27"/>
    </row>
    <row r="7885" spans="3:3" x14ac:dyDescent="0.3">
      <c r="C7885" s="27"/>
    </row>
    <row r="7886" spans="3:3" x14ac:dyDescent="0.3">
      <c r="C7886" s="27"/>
    </row>
    <row r="7887" spans="3:3" x14ac:dyDescent="0.3">
      <c r="C7887" s="27"/>
    </row>
    <row r="7888" spans="3:3" x14ac:dyDescent="0.3">
      <c r="C7888" s="27"/>
    </row>
    <row r="7889" spans="3:3" x14ac:dyDescent="0.3">
      <c r="C7889" s="27"/>
    </row>
    <row r="7890" spans="3:3" x14ac:dyDescent="0.3">
      <c r="C7890" s="27"/>
    </row>
    <row r="7891" spans="3:3" x14ac:dyDescent="0.3">
      <c r="C7891" s="27"/>
    </row>
    <row r="7892" spans="3:3" x14ac:dyDescent="0.3">
      <c r="C7892" s="27"/>
    </row>
    <row r="7893" spans="3:3" x14ac:dyDescent="0.3">
      <c r="C7893" s="27"/>
    </row>
    <row r="7894" spans="3:3" x14ac:dyDescent="0.3">
      <c r="C7894" s="27"/>
    </row>
    <row r="7895" spans="3:3" x14ac:dyDescent="0.3">
      <c r="C7895" s="27"/>
    </row>
    <row r="7896" spans="3:3" x14ac:dyDescent="0.3">
      <c r="C7896" s="27"/>
    </row>
    <row r="7897" spans="3:3" x14ac:dyDescent="0.3">
      <c r="C7897" s="27"/>
    </row>
    <row r="7898" spans="3:3" x14ac:dyDescent="0.3">
      <c r="C7898" s="27"/>
    </row>
    <row r="7899" spans="3:3" x14ac:dyDescent="0.3">
      <c r="C7899" s="27"/>
    </row>
    <row r="7900" spans="3:3" x14ac:dyDescent="0.3">
      <c r="C7900" s="27"/>
    </row>
    <row r="7901" spans="3:3" x14ac:dyDescent="0.3">
      <c r="C7901" s="27"/>
    </row>
    <row r="7902" spans="3:3" x14ac:dyDescent="0.3">
      <c r="C7902" s="27"/>
    </row>
    <row r="7903" spans="3:3" x14ac:dyDescent="0.3">
      <c r="C7903" s="27"/>
    </row>
    <row r="7904" spans="3:3" x14ac:dyDescent="0.3">
      <c r="C7904" s="27"/>
    </row>
    <row r="7905" spans="3:3" x14ac:dyDescent="0.3">
      <c r="C7905" s="27"/>
    </row>
    <row r="7906" spans="3:3" x14ac:dyDescent="0.3">
      <c r="C7906" s="27"/>
    </row>
    <row r="7907" spans="3:3" x14ac:dyDescent="0.3">
      <c r="C7907" s="27"/>
    </row>
    <row r="7908" spans="3:3" x14ac:dyDescent="0.3">
      <c r="C7908" s="27"/>
    </row>
    <row r="7909" spans="3:3" x14ac:dyDescent="0.3">
      <c r="C7909" s="27"/>
    </row>
    <row r="7910" spans="3:3" x14ac:dyDescent="0.3">
      <c r="C7910" s="27"/>
    </row>
    <row r="7911" spans="3:3" x14ac:dyDescent="0.3">
      <c r="C7911" s="27"/>
    </row>
    <row r="7912" spans="3:3" x14ac:dyDescent="0.3">
      <c r="C7912" s="27"/>
    </row>
    <row r="7913" spans="3:3" x14ac:dyDescent="0.3">
      <c r="C7913" s="27"/>
    </row>
    <row r="7914" spans="3:3" x14ac:dyDescent="0.3">
      <c r="C7914" s="27"/>
    </row>
    <row r="7915" spans="3:3" x14ac:dyDescent="0.3">
      <c r="C7915" s="27"/>
    </row>
    <row r="7916" spans="3:3" x14ac:dyDescent="0.3">
      <c r="C7916" s="27"/>
    </row>
    <row r="7917" spans="3:3" x14ac:dyDescent="0.3">
      <c r="C7917" s="27"/>
    </row>
    <row r="7918" spans="3:3" x14ac:dyDescent="0.3">
      <c r="C7918" s="27"/>
    </row>
    <row r="7919" spans="3:3" x14ac:dyDescent="0.3">
      <c r="C7919" s="27"/>
    </row>
    <row r="7920" spans="3:3" x14ac:dyDescent="0.3">
      <c r="C7920" s="27"/>
    </row>
    <row r="7921" spans="3:3" x14ac:dyDescent="0.3">
      <c r="C7921" s="27"/>
    </row>
    <row r="7922" spans="3:3" x14ac:dyDescent="0.3">
      <c r="C7922" s="27"/>
    </row>
    <row r="7923" spans="3:3" x14ac:dyDescent="0.3">
      <c r="C7923" s="27"/>
    </row>
    <row r="7924" spans="3:3" x14ac:dyDescent="0.3">
      <c r="C7924" s="27"/>
    </row>
    <row r="7925" spans="3:3" x14ac:dyDescent="0.3">
      <c r="C7925" s="27"/>
    </row>
    <row r="7926" spans="3:3" x14ac:dyDescent="0.3">
      <c r="C7926" s="27"/>
    </row>
    <row r="7927" spans="3:3" x14ac:dyDescent="0.3">
      <c r="C7927" s="27"/>
    </row>
    <row r="7928" spans="3:3" x14ac:dyDescent="0.3">
      <c r="C7928" s="27"/>
    </row>
    <row r="7929" spans="3:3" x14ac:dyDescent="0.3">
      <c r="C7929" s="27"/>
    </row>
    <row r="7930" spans="3:3" x14ac:dyDescent="0.3">
      <c r="C7930" s="27"/>
    </row>
    <row r="7931" spans="3:3" x14ac:dyDescent="0.3">
      <c r="C7931" s="27"/>
    </row>
    <row r="7932" spans="3:3" x14ac:dyDescent="0.3">
      <c r="C7932" s="27"/>
    </row>
    <row r="7933" spans="3:3" x14ac:dyDescent="0.3">
      <c r="C7933" s="27"/>
    </row>
    <row r="7934" spans="3:3" x14ac:dyDescent="0.3">
      <c r="C7934" s="27"/>
    </row>
    <row r="7935" spans="3:3" x14ac:dyDescent="0.3">
      <c r="C7935" s="27"/>
    </row>
    <row r="7936" spans="3:3" x14ac:dyDescent="0.3">
      <c r="C7936" s="27"/>
    </row>
    <row r="7937" spans="3:3" x14ac:dyDescent="0.3">
      <c r="C7937" s="27"/>
    </row>
    <row r="7938" spans="3:3" x14ac:dyDescent="0.3">
      <c r="C7938" s="27"/>
    </row>
    <row r="7939" spans="3:3" x14ac:dyDescent="0.3">
      <c r="C7939" s="27"/>
    </row>
    <row r="7940" spans="3:3" x14ac:dyDescent="0.3">
      <c r="C7940" s="27"/>
    </row>
    <row r="7941" spans="3:3" x14ac:dyDescent="0.3">
      <c r="C7941" s="27"/>
    </row>
    <row r="7942" spans="3:3" x14ac:dyDescent="0.3">
      <c r="C7942" s="27"/>
    </row>
    <row r="7943" spans="3:3" x14ac:dyDescent="0.3">
      <c r="C7943" s="27"/>
    </row>
    <row r="7944" spans="3:3" x14ac:dyDescent="0.3">
      <c r="C7944" s="27"/>
    </row>
    <row r="7945" spans="3:3" x14ac:dyDescent="0.3">
      <c r="C7945" s="27"/>
    </row>
    <row r="7946" spans="3:3" x14ac:dyDescent="0.3">
      <c r="C7946" s="27"/>
    </row>
    <row r="7947" spans="3:3" x14ac:dyDescent="0.3">
      <c r="C7947" s="27"/>
    </row>
    <row r="7948" spans="3:3" x14ac:dyDescent="0.3">
      <c r="C7948" s="27"/>
    </row>
    <row r="7949" spans="3:3" x14ac:dyDescent="0.3">
      <c r="C7949" s="27"/>
    </row>
    <row r="7950" spans="3:3" x14ac:dyDescent="0.3">
      <c r="C7950" s="27"/>
    </row>
    <row r="7951" spans="3:3" x14ac:dyDescent="0.3">
      <c r="C7951" s="27"/>
    </row>
    <row r="7952" spans="3:3" x14ac:dyDescent="0.3">
      <c r="C7952" s="27"/>
    </row>
    <row r="7953" spans="3:3" x14ac:dyDescent="0.3">
      <c r="C7953" s="27"/>
    </row>
    <row r="7954" spans="3:3" x14ac:dyDescent="0.3">
      <c r="C7954" s="27"/>
    </row>
    <row r="7955" spans="3:3" x14ac:dyDescent="0.3">
      <c r="C7955" s="27"/>
    </row>
    <row r="7956" spans="3:3" x14ac:dyDescent="0.3">
      <c r="C7956" s="27"/>
    </row>
    <row r="7957" spans="3:3" x14ac:dyDescent="0.3">
      <c r="C7957" s="27"/>
    </row>
    <row r="7958" spans="3:3" x14ac:dyDescent="0.3">
      <c r="C7958" s="27"/>
    </row>
    <row r="7959" spans="3:3" x14ac:dyDescent="0.3">
      <c r="C7959" s="27"/>
    </row>
    <row r="7960" spans="3:3" x14ac:dyDescent="0.3">
      <c r="C7960" s="27"/>
    </row>
    <row r="7961" spans="3:3" x14ac:dyDescent="0.3">
      <c r="C7961" s="27"/>
    </row>
    <row r="7962" spans="3:3" x14ac:dyDescent="0.3">
      <c r="C7962" s="27"/>
    </row>
    <row r="7963" spans="3:3" x14ac:dyDescent="0.3">
      <c r="C7963" s="27"/>
    </row>
    <row r="7964" spans="3:3" x14ac:dyDescent="0.3">
      <c r="C7964" s="27"/>
    </row>
    <row r="7965" spans="3:3" x14ac:dyDescent="0.3">
      <c r="C7965" s="27"/>
    </row>
    <row r="7966" spans="3:3" x14ac:dyDescent="0.3">
      <c r="C7966" s="27"/>
    </row>
    <row r="7967" spans="3:3" x14ac:dyDescent="0.3">
      <c r="C7967" s="27"/>
    </row>
    <row r="7968" spans="3:3" x14ac:dyDescent="0.3">
      <c r="C7968" s="27"/>
    </row>
    <row r="7969" spans="3:3" x14ac:dyDescent="0.3">
      <c r="C7969" s="27"/>
    </row>
    <row r="7970" spans="3:3" x14ac:dyDescent="0.3">
      <c r="C7970" s="27"/>
    </row>
    <row r="7971" spans="3:3" x14ac:dyDescent="0.3">
      <c r="C7971" s="27"/>
    </row>
    <row r="7972" spans="3:3" x14ac:dyDescent="0.3">
      <c r="C7972" s="27"/>
    </row>
    <row r="7973" spans="3:3" x14ac:dyDescent="0.3">
      <c r="C7973" s="27"/>
    </row>
    <row r="7974" spans="3:3" x14ac:dyDescent="0.3">
      <c r="C7974" s="27"/>
    </row>
    <row r="7975" spans="3:3" x14ac:dyDescent="0.3">
      <c r="C7975" s="27"/>
    </row>
    <row r="7976" spans="3:3" x14ac:dyDescent="0.3">
      <c r="C7976" s="27"/>
    </row>
    <row r="7977" spans="3:3" x14ac:dyDescent="0.3">
      <c r="C7977" s="27"/>
    </row>
    <row r="7978" spans="3:3" x14ac:dyDescent="0.3">
      <c r="C7978" s="27"/>
    </row>
    <row r="7979" spans="3:3" x14ac:dyDescent="0.3">
      <c r="C7979" s="27"/>
    </row>
    <row r="7980" spans="3:3" x14ac:dyDescent="0.3">
      <c r="C7980" s="27"/>
    </row>
    <row r="7981" spans="3:3" x14ac:dyDescent="0.3">
      <c r="C7981" s="27"/>
    </row>
    <row r="7982" spans="3:3" x14ac:dyDescent="0.3">
      <c r="C7982" s="27"/>
    </row>
    <row r="7983" spans="3:3" x14ac:dyDescent="0.3">
      <c r="C7983" s="27"/>
    </row>
    <row r="7984" spans="3:3" x14ac:dyDescent="0.3">
      <c r="C7984" s="27"/>
    </row>
    <row r="7985" spans="3:3" x14ac:dyDescent="0.3">
      <c r="C7985" s="27"/>
    </row>
    <row r="7986" spans="3:3" x14ac:dyDescent="0.3">
      <c r="C7986" s="27"/>
    </row>
    <row r="7987" spans="3:3" x14ac:dyDescent="0.3">
      <c r="C7987" s="27"/>
    </row>
    <row r="7988" spans="3:3" x14ac:dyDescent="0.3">
      <c r="C7988" s="27"/>
    </row>
    <row r="7989" spans="3:3" x14ac:dyDescent="0.3">
      <c r="C7989" s="27"/>
    </row>
    <row r="7990" spans="3:3" x14ac:dyDescent="0.3">
      <c r="C7990" s="27"/>
    </row>
    <row r="7991" spans="3:3" x14ac:dyDescent="0.3">
      <c r="C7991" s="27"/>
    </row>
    <row r="7992" spans="3:3" x14ac:dyDescent="0.3">
      <c r="C7992" s="27"/>
    </row>
    <row r="7993" spans="3:3" x14ac:dyDescent="0.3">
      <c r="C7993" s="27"/>
    </row>
    <row r="7994" spans="3:3" x14ac:dyDescent="0.3">
      <c r="C7994" s="27"/>
    </row>
    <row r="7995" spans="3:3" x14ac:dyDescent="0.3">
      <c r="C7995" s="27"/>
    </row>
    <row r="7996" spans="3:3" x14ac:dyDescent="0.3">
      <c r="C7996" s="27"/>
    </row>
    <row r="7997" spans="3:3" x14ac:dyDescent="0.3">
      <c r="C7997" s="27"/>
    </row>
    <row r="7998" spans="3:3" x14ac:dyDescent="0.3">
      <c r="C7998" s="27"/>
    </row>
    <row r="7999" spans="3:3" x14ac:dyDescent="0.3">
      <c r="C7999" s="27"/>
    </row>
    <row r="8000" spans="3:3" x14ac:dyDescent="0.3">
      <c r="C8000" s="27"/>
    </row>
    <row r="8001" spans="3:3" x14ac:dyDescent="0.3">
      <c r="C8001" s="27"/>
    </row>
    <row r="8002" spans="3:3" x14ac:dyDescent="0.3">
      <c r="C8002" s="27"/>
    </row>
    <row r="8003" spans="3:3" x14ac:dyDescent="0.3">
      <c r="C8003" s="27"/>
    </row>
    <row r="8004" spans="3:3" x14ac:dyDescent="0.3">
      <c r="C8004" s="27"/>
    </row>
    <row r="8005" spans="3:3" x14ac:dyDescent="0.3">
      <c r="C8005" s="27"/>
    </row>
    <row r="8006" spans="3:3" x14ac:dyDescent="0.3">
      <c r="C8006" s="27"/>
    </row>
    <row r="8007" spans="3:3" x14ac:dyDescent="0.3">
      <c r="C8007" s="27"/>
    </row>
    <row r="8008" spans="3:3" x14ac:dyDescent="0.3">
      <c r="C8008" s="27"/>
    </row>
    <row r="8009" spans="3:3" x14ac:dyDescent="0.3">
      <c r="C8009" s="27"/>
    </row>
    <row r="8010" spans="3:3" x14ac:dyDescent="0.3">
      <c r="C8010" s="27"/>
    </row>
    <row r="8011" spans="3:3" x14ac:dyDescent="0.3">
      <c r="C8011" s="27"/>
    </row>
    <row r="8012" spans="3:3" x14ac:dyDescent="0.3">
      <c r="C8012" s="27"/>
    </row>
    <row r="8013" spans="3:3" x14ac:dyDescent="0.3">
      <c r="C8013" s="27"/>
    </row>
    <row r="8014" spans="3:3" x14ac:dyDescent="0.3">
      <c r="C8014" s="27"/>
    </row>
    <row r="8015" spans="3:3" x14ac:dyDescent="0.3">
      <c r="C8015" s="27"/>
    </row>
    <row r="8016" spans="3:3" x14ac:dyDescent="0.3">
      <c r="C8016" s="27"/>
    </row>
    <row r="8017" spans="3:3" x14ac:dyDescent="0.3">
      <c r="C8017" s="27"/>
    </row>
    <row r="8018" spans="3:3" x14ac:dyDescent="0.3">
      <c r="C8018" s="27"/>
    </row>
    <row r="8019" spans="3:3" x14ac:dyDescent="0.3">
      <c r="C8019" s="27"/>
    </row>
    <row r="8020" spans="3:3" x14ac:dyDescent="0.3">
      <c r="C8020" s="27"/>
    </row>
    <row r="8021" spans="3:3" x14ac:dyDescent="0.3">
      <c r="C8021" s="27"/>
    </row>
    <row r="8022" spans="3:3" x14ac:dyDescent="0.3">
      <c r="C8022" s="27"/>
    </row>
    <row r="8023" spans="3:3" x14ac:dyDescent="0.3">
      <c r="C8023" s="27"/>
    </row>
    <row r="8024" spans="3:3" x14ac:dyDescent="0.3">
      <c r="C8024" s="27"/>
    </row>
    <row r="8025" spans="3:3" x14ac:dyDescent="0.3">
      <c r="C8025" s="27"/>
    </row>
    <row r="8026" spans="3:3" x14ac:dyDescent="0.3">
      <c r="C8026" s="27"/>
    </row>
    <row r="8027" spans="3:3" x14ac:dyDescent="0.3">
      <c r="C8027" s="27"/>
    </row>
    <row r="8028" spans="3:3" x14ac:dyDescent="0.3">
      <c r="C8028" s="27"/>
    </row>
    <row r="8029" spans="3:3" x14ac:dyDescent="0.3">
      <c r="C8029" s="27"/>
    </row>
    <row r="8030" spans="3:3" x14ac:dyDescent="0.3">
      <c r="C8030" s="27"/>
    </row>
    <row r="8031" spans="3:3" x14ac:dyDescent="0.3">
      <c r="C8031" s="27"/>
    </row>
    <row r="8032" spans="3:3" x14ac:dyDescent="0.3">
      <c r="C8032" s="27"/>
    </row>
    <row r="8033" spans="3:3" x14ac:dyDescent="0.3">
      <c r="C8033" s="27"/>
    </row>
    <row r="8034" spans="3:3" x14ac:dyDescent="0.3">
      <c r="C8034" s="27"/>
    </row>
    <row r="8035" spans="3:3" x14ac:dyDescent="0.3">
      <c r="C8035" s="27"/>
    </row>
    <row r="8036" spans="3:3" x14ac:dyDescent="0.3">
      <c r="C8036" s="27"/>
    </row>
    <row r="8037" spans="3:3" x14ac:dyDescent="0.3">
      <c r="C8037" s="27"/>
    </row>
    <row r="8038" spans="3:3" x14ac:dyDescent="0.3">
      <c r="C8038" s="27"/>
    </row>
    <row r="8039" spans="3:3" x14ac:dyDescent="0.3">
      <c r="C8039" s="27"/>
    </row>
    <row r="8040" spans="3:3" x14ac:dyDescent="0.3">
      <c r="C8040" s="27"/>
    </row>
    <row r="8041" spans="3:3" x14ac:dyDescent="0.3">
      <c r="C8041" s="27"/>
    </row>
    <row r="8042" spans="3:3" x14ac:dyDescent="0.3">
      <c r="C8042" s="27"/>
    </row>
    <row r="8043" spans="3:3" x14ac:dyDescent="0.3">
      <c r="C8043" s="27"/>
    </row>
    <row r="8044" spans="3:3" x14ac:dyDescent="0.3">
      <c r="C8044" s="27"/>
    </row>
    <row r="8045" spans="3:3" x14ac:dyDescent="0.3">
      <c r="C8045" s="27"/>
    </row>
    <row r="8046" spans="3:3" x14ac:dyDescent="0.3">
      <c r="C8046" s="27"/>
    </row>
    <row r="8047" spans="3:3" x14ac:dyDescent="0.3">
      <c r="C8047" s="27"/>
    </row>
    <row r="8048" spans="3:3" x14ac:dyDescent="0.3">
      <c r="C8048" s="27"/>
    </row>
    <row r="8049" spans="3:3" x14ac:dyDescent="0.3">
      <c r="C8049" s="27"/>
    </row>
    <row r="8050" spans="3:3" x14ac:dyDescent="0.3">
      <c r="C8050" s="27"/>
    </row>
    <row r="8051" spans="3:3" x14ac:dyDescent="0.3">
      <c r="C8051" s="27"/>
    </row>
    <row r="8052" spans="3:3" x14ac:dyDescent="0.3">
      <c r="C8052" s="27"/>
    </row>
    <row r="8053" spans="3:3" x14ac:dyDescent="0.3">
      <c r="C8053" s="27"/>
    </row>
    <row r="8054" spans="3:3" x14ac:dyDescent="0.3">
      <c r="C8054" s="27"/>
    </row>
    <row r="8055" spans="3:3" x14ac:dyDescent="0.3">
      <c r="C8055" s="27"/>
    </row>
    <row r="8056" spans="3:3" x14ac:dyDescent="0.3">
      <c r="C8056" s="27"/>
    </row>
    <row r="8057" spans="3:3" x14ac:dyDescent="0.3">
      <c r="C8057" s="27"/>
    </row>
    <row r="8058" spans="3:3" x14ac:dyDescent="0.3">
      <c r="C8058" s="27"/>
    </row>
    <row r="8059" spans="3:3" x14ac:dyDescent="0.3">
      <c r="C8059" s="27"/>
    </row>
    <row r="8060" spans="3:3" x14ac:dyDescent="0.3">
      <c r="C8060" s="27"/>
    </row>
    <row r="8061" spans="3:3" x14ac:dyDescent="0.3">
      <c r="C8061" s="27"/>
    </row>
    <row r="8062" spans="3:3" x14ac:dyDescent="0.3">
      <c r="C8062" s="27"/>
    </row>
    <row r="8063" spans="3:3" x14ac:dyDescent="0.3">
      <c r="C8063" s="27"/>
    </row>
    <row r="8064" spans="3:3" x14ac:dyDescent="0.3">
      <c r="C8064" s="27"/>
    </row>
    <row r="8065" spans="3:3" x14ac:dyDescent="0.3">
      <c r="C8065" s="27"/>
    </row>
    <row r="8066" spans="3:3" x14ac:dyDescent="0.3">
      <c r="C8066" s="27"/>
    </row>
    <row r="8067" spans="3:3" x14ac:dyDescent="0.3">
      <c r="C8067" s="27"/>
    </row>
    <row r="8068" spans="3:3" x14ac:dyDescent="0.3">
      <c r="C8068" s="27"/>
    </row>
    <row r="8069" spans="3:3" x14ac:dyDescent="0.3">
      <c r="C8069" s="27"/>
    </row>
    <row r="8070" spans="3:3" x14ac:dyDescent="0.3">
      <c r="C8070" s="27"/>
    </row>
    <row r="8071" spans="3:3" x14ac:dyDescent="0.3">
      <c r="C8071" s="27"/>
    </row>
    <row r="8072" spans="3:3" x14ac:dyDescent="0.3">
      <c r="C8072" s="27"/>
    </row>
    <row r="8073" spans="3:3" x14ac:dyDescent="0.3">
      <c r="C8073" s="27"/>
    </row>
    <row r="8074" spans="3:3" x14ac:dyDescent="0.3">
      <c r="C8074" s="27"/>
    </row>
    <row r="8075" spans="3:3" x14ac:dyDescent="0.3">
      <c r="C8075" s="27"/>
    </row>
    <row r="8076" spans="3:3" x14ac:dyDescent="0.3">
      <c r="C8076" s="27"/>
    </row>
    <row r="8077" spans="3:3" x14ac:dyDescent="0.3">
      <c r="C8077" s="27"/>
    </row>
    <row r="8078" spans="3:3" x14ac:dyDescent="0.3">
      <c r="C8078" s="27"/>
    </row>
    <row r="8079" spans="3:3" x14ac:dyDescent="0.3">
      <c r="C8079" s="27"/>
    </row>
    <row r="8080" spans="3:3" x14ac:dyDescent="0.3">
      <c r="C8080" s="27"/>
    </row>
    <row r="8081" spans="3:3" x14ac:dyDescent="0.3">
      <c r="C8081" s="27"/>
    </row>
    <row r="8082" spans="3:3" x14ac:dyDescent="0.3">
      <c r="C8082" s="27"/>
    </row>
    <row r="8083" spans="3:3" x14ac:dyDescent="0.3">
      <c r="C8083" s="27"/>
    </row>
    <row r="8084" spans="3:3" x14ac:dyDescent="0.3">
      <c r="C8084" s="27"/>
    </row>
    <row r="8085" spans="3:3" x14ac:dyDescent="0.3">
      <c r="C8085" s="27"/>
    </row>
    <row r="8086" spans="3:3" x14ac:dyDescent="0.3">
      <c r="C8086" s="27"/>
    </row>
    <row r="8087" spans="3:3" x14ac:dyDescent="0.3">
      <c r="C8087" s="27"/>
    </row>
    <row r="8088" spans="3:3" x14ac:dyDescent="0.3">
      <c r="C8088" s="27"/>
    </row>
    <row r="8089" spans="3:3" x14ac:dyDescent="0.3">
      <c r="C8089" s="27"/>
    </row>
    <row r="8090" spans="3:3" x14ac:dyDescent="0.3">
      <c r="C8090" s="27"/>
    </row>
    <row r="8091" spans="3:3" x14ac:dyDescent="0.3">
      <c r="C8091" s="27"/>
    </row>
    <row r="8092" spans="3:3" x14ac:dyDescent="0.3">
      <c r="C8092" s="27"/>
    </row>
    <row r="8093" spans="3:3" x14ac:dyDescent="0.3">
      <c r="C8093" s="27"/>
    </row>
    <row r="8094" spans="3:3" x14ac:dyDescent="0.3">
      <c r="C8094" s="27"/>
    </row>
    <row r="8095" spans="3:3" x14ac:dyDescent="0.3">
      <c r="C8095" s="27"/>
    </row>
    <row r="8096" spans="3:3" x14ac:dyDescent="0.3">
      <c r="C8096" s="27"/>
    </row>
    <row r="8097" spans="3:3" x14ac:dyDescent="0.3">
      <c r="C8097" s="27"/>
    </row>
    <row r="8098" spans="3:3" x14ac:dyDescent="0.3">
      <c r="C8098" s="27"/>
    </row>
    <row r="8099" spans="3:3" x14ac:dyDescent="0.3">
      <c r="C8099" s="27"/>
    </row>
    <row r="8100" spans="3:3" x14ac:dyDescent="0.3">
      <c r="C8100" s="27"/>
    </row>
    <row r="8101" spans="3:3" x14ac:dyDescent="0.3">
      <c r="C8101" s="27"/>
    </row>
    <row r="8102" spans="3:3" x14ac:dyDescent="0.3">
      <c r="C8102" s="27"/>
    </row>
    <row r="8103" spans="3:3" x14ac:dyDescent="0.3">
      <c r="C8103" s="27"/>
    </row>
    <row r="8104" spans="3:3" x14ac:dyDescent="0.3">
      <c r="C8104" s="27"/>
    </row>
    <row r="8105" spans="3:3" x14ac:dyDescent="0.3">
      <c r="C8105" s="27"/>
    </row>
    <row r="8106" spans="3:3" x14ac:dyDescent="0.3">
      <c r="C8106" s="27"/>
    </row>
    <row r="8107" spans="3:3" x14ac:dyDescent="0.3">
      <c r="C8107" s="27"/>
    </row>
    <row r="8108" spans="3:3" x14ac:dyDescent="0.3">
      <c r="C8108" s="27"/>
    </row>
    <row r="8109" spans="3:3" x14ac:dyDescent="0.3">
      <c r="C8109" s="27"/>
    </row>
    <row r="8110" spans="3:3" x14ac:dyDescent="0.3">
      <c r="C8110" s="27"/>
    </row>
    <row r="8111" spans="3:3" x14ac:dyDescent="0.3">
      <c r="C8111" s="27"/>
    </row>
    <row r="8112" spans="3:3" x14ac:dyDescent="0.3">
      <c r="C8112" s="27"/>
    </row>
    <row r="8113" spans="3:3" x14ac:dyDescent="0.3">
      <c r="C8113" s="27"/>
    </row>
    <row r="8114" spans="3:3" x14ac:dyDescent="0.3">
      <c r="C8114" s="27"/>
    </row>
    <row r="8115" spans="3:3" x14ac:dyDescent="0.3">
      <c r="C8115" s="27"/>
    </row>
    <row r="8116" spans="3:3" x14ac:dyDescent="0.3">
      <c r="C8116" s="27"/>
    </row>
    <row r="8117" spans="3:3" x14ac:dyDescent="0.3">
      <c r="C8117" s="27"/>
    </row>
    <row r="8118" spans="3:3" x14ac:dyDescent="0.3">
      <c r="C8118" s="27"/>
    </row>
    <row r="8119" spans="3:3" x14ac:dyDescent="0.3">
      <c r="C8119" s="27"/>
    </row>
    <row r="8120" spans="3:3" x14ac:dyDescent="0.3">
      <c r="C8120" s="27"/>
    </row>
    <row r="8121" spans="3:3" x14ac:dyDescent="0.3">
      <c r="C8121" s="27"/>
    </row>
    <row r="8122" spans="3:3" x14ac:dyDescent="0.3">
      <c r="C8122" s="27"/>
    </row>
    <row r="8123" spans="3:3" x14ac:dyDescent="0.3">
      <c r="C8123" s="27"/>
    </row>
    <row r="8124" spans="3:3" x14ac:dyDescent="0.3">
      <c r="C8124" s="27"/>
    </row>
    <row r="8125" spans="3:3" x14ac:dyDescent="0.3">
      <c r="C8125" s="27"/>
    </row>
    <row r="8126" spans="3:3" x14ac:dyDescent="0.3">
      <c r="C8126" s="27"/>
    </row>
    <row r="8127" spans="3:3" x14ac:dyDescent="0.3">
      <c r="C8127" s="27"/>
    </row>
    <row r="8128" spans="3:3" x14ac:dyDescent="0.3">
      <c r="C8128" s="27"/>
    </row>
    <row r="8129" spans="3:3" x14ac:dyDescent="0.3">
      <c r="C8129" s="27"/>
    </row>
    <row r="8130" spans="3:3" x14ac:dyDescent="0.3">
      <c r="C8130" s="27"/>
    </row>
    <row r="8131" spans="3:3" x14ac:dyDescent="0.3">
      <c r="C8131" s="27"/>
    </row>
    <row r="8132" spans="3:3" x14ac:dyDescent="0.3">
      <c r="C8132" s="27"/>
    </row>
    <row r="8133" spans="3:3" x14ac:dyDescent="0.3">
      <c r="C8133" s="27"/>
    </row>
    <row r="8134" spans="3:3" x14ac:dyDescent="0.3">
      <c r="C8134" s="27"/>
    </row>
    <row r="8135" spans="3:3" x14ac:dyDescent="0.3">
      <c r="C8135" s="27"/>
    </row>
    <row r="8136" spans="3:3" x14ac:dyDescent="0.3">
      <c r="C8136" s="27"/>
    </row>
    <row r="8137" spans="3:3" x14ac:dyDescent="0.3">
      <c r="C8137" s="27"/>
    </row>
    <row r="8138" spans="3:3" x14ac:dyDescent="0.3">
      <c r="C8138" s="27"/>
    </row>
    <row r="8139" spans="3:3" x14ac:dyDescent="0.3">
      <c r="C8139" s="27"/>
    </row>
    <row r="8140" spans="3:3" x14ac:dyDescent="0.3">
      <c r="C8140" s="27"/>
    </row>
    <row r="8141" spans="3:3" x14ac:dyDescent="0.3">
      <c r="C8141" s="27"/>
    </row>
    <row r="8142" spans="3:3" x14ac:dyDescent="0.3">
      <c r="C8142" s="27"/>
    </row>
    <row r="8143" spans="3:3" x14ac:dyDescent="0.3">
      <c r="C8143" s="27"/>
    </row>
    <row r="8144" spans="3:3" x14ac:dyDescent="0.3">
      <c r="C8144" s="27"/>
    </row>
    <row r="8145" spans="3:3" x14ac:dyDescent="0.3">
      <c r="C8145" s="27"/>
    </row>
    <row r="8146" spans="3:3" x14ac:dyDescent="0.3">
      <c r="C8146" s="27"/>
    </row>
    <row r="8147" spans="3:3" x14ac:dyDescent="0.3">
      <c r="C8147" s="27"/>
    </row>
    <row r="8148" spans="3:3" x14ac:dyDescent="0.3">
      <c r="C8148" s="27"/>
    </row>
    <row r="8149" spans="3:3" x14ac:dyDescent="0.3">
      <c r="C8149" s="27"/>
    </row>
    <row r="8150" spans="3:3" x14ac:dyDescent="0.3">
      <c r="C8150" s="27"/>
    </row>
    <row r="8151" spans="3:3" x14ac:dyDescent="0.3">
      <c r="C8151" s="27"/>
    </row>
    <row r="8152" spans="3:3" x14ac:dyDescent="0.3">
      <c r="C8152" s="27"/>
    </row>
    <row r="8153" spans="3:3" x14ac:dyDescent="0.3">
      <c r="C8153" s="27"/>
    </row>
    <row r="8154" spans="3:3" x14ac:dyDescent="0.3">
      <c r="C8154" s="27"/>
    </row>
    <row r="8155" spans="3:3" x14ac:dyDescent="0.3">
      <c r="C8155" s="27"/>
    </row>
    <row r="8156" spans="3:3" x14ac:dyDescent="0.3">
      <c r="C8156" s="27"/>
    </row>
    <row r="8157" spans="3:3" x14ac:dyDescent="0.3">
      <c r="C8157" s="27"/>
    </row>
    <row r="8158" spans="3:3" x14ac:dyDescent="0.3">
      <c r="C8158" s="27"/>
    </row>
    <row r="8159" spans="3:3" x14ac:dyDescent="0.3">
      <c r="C8159" s="27"/>
    </row>
    <row r="8160" spans="3:3" x14ac:dyDescent="0.3">
      <c r="C8160" s="27"/>
    </row>
    <row r="8161" spans="3:3" x14ac:dyDescent="0.3">
      <c r="C8161" s="27"/>
    </row>
    <row r="8162" spans="3:3" x14ac:dyDescent="0.3">
      <c r="C8162" s="27"/>
    </row>
    <row r="8163" spans="3:3" x14ac:dyDescent="0.3">
      <c r="C8163" s="27"/>
    </row>
    <row r="8164" spans="3:3" x14ac:dyDescent="0.3">
      <c r="C8164" s="27"/>
    </row>
    <row r="8165" spans="3:3" x14ac:dyDescent="0.3">
      <c r="C8165" s="27"/>
    </row>
    <row r="8166" spans="3:3" x14ac:dyDescent="0.3">
      <c r="C8166" s="27"/>
    </row>
    <row r="8167" spans="3:3" x14ac:dyDescent="0.3">
      <c r="C8167" s="27"/>
    </row>
    <row r="8168" spans="3:3" x14ac:dyDescent="0.3">
      <c r="C8168" s="27"/>
    </row>
    <row r="8169" spans="3:3" x14ac:dyDescent="0.3">
      <c r="C8169" s="27"/>
    </row>
    <row r="8170" spans="3:3" x14ac:dyDescent="0.3">
      <c r="C8170" s="27"/>
    </row>
    <row r="8171" spans="3:3" x14ac:dyDescent="0.3">
      <c r="C8171" s="27"/>
    </row>
    <row r="8172" spans="3:3" x14ac:dyDescent="0.3">
      <c r="C8172" s="27"/>
    </row>
    <row r="8173" spans="3:3" x14ac:dyDescent="0.3">
      <c r="C8173" s="27"/>
    </row>
    <row r="8174" spans="3:3" x14ac:dyDescent="0.3">
      <c r="C8174" s="27"/>
    </row>
    <row r="8175" spans="3:3" x14ac:dyDescent="0.3">
      <c r="C8175" s="27"/>
    </row>
    <row r="8176" spans="3:3" x14ac:dyDescent="0.3">
      <c r="C8176" s="27"/>
    </row>
    <row r="8177" spans="3:3" x14ac:dyDescent="0.3">
      <c r="C8177" s="27"/>
    </row>
    <row r="8178" spans="3:3" x14ac:dyDescent="0.3">
      <c r="C8178" s="27"/>
    </row>
    <row r="8179" spans="3:3" x14ac:dyDescent="0.3">
      <c r="C8179" s="27"/>
    </row>
    <row r="8180" spans="3:3" x14ac:dyDescent="0.3">
      <c r="C8180" s="27"/>
    </row>
    <row r="8181" spans="3:3" x14ac:dyDescent="0.3">
      <c r="C8181" s="27"/>
    </row>
    <row r="8182" spans="3:3" x14ac:dyDescent="0.3">
      <c r="C8182" s="27"/>
    </row>
    <row r="8183" spans="3:3" x14ac:dyDescent="0.3">
      <c r="C8183" s="27"/>
    </row>
    <row r="8184" spans="3:3" x14ac:dyDescent="0.3">
      <c r="C8184" s="27"/>
    </row>
    <row r="8185" spans="3:3" x14ac:dyDescent="0.3">
      <c r="C8185" s="27"/>
    </row>
    <row r="8186" spans="3:3" x14ac:dyDescent="0.3">
      <c r="C8186" s="27"/>
    </row>
    <row r="8187" spans="3:3" x14ac:dyDescent="0.3">
      <c r="C8187" s="27"/>
    </row>
    <row r="8188" spans="3:3" x14ac:dyDescent="0.3">
      <c r="C8188" s="27"/>
    </row>
    <row r="8189" spans="3:3" x14ac:dyDescent="0.3">
      <c r="C8189" s="27"/>
    </row>
    <row r="8190" spans="3:3" x14ac:dyDescent="0.3">
      <c r="C8190" s="27"/>
    </row>
    <row r="8191" spans="3:3" x14ac:dyDescent="0.3">
      <c r="C8191" s="27"/>
    </row>
    <row r="8192" spans="3:3" x14ac:dyDescent="0.3">
      <c r="C8192" s="27"/>
    </row>
    <row r="8193" spans="3:3" x14ac:dyDescent="0.3">
      <c r="C8193" s="27"/>
    </row>
    <row r="8194" spans="3:3" x14ac:dyDescent="0.3">
      <c r="C8194" s="27"/>
    </row>
    <row r="8195" spans="3:3" x14ac:dyDescent="0.3">
      <c r="C8195" s="27"/>
    </row>
    <row r="8196" spans="3:3" x14ac:dyDescent="0.3">
      <c r="C8196" s="27"/>
    </row>
    <row r="8197" spans="3:3" x14ac:dyDescent="0.3">
      <c r="C8197" s="27"/>
    </row>
    <row r="8198" spans="3:3" x14ac:dyDescent="0.3">
      <c r="C8198" s="27"/>
    </row>
    <row r="8199" spans="3:3" x14ac:dyDescent="0.3">
      <c r="C8199" s="27"/>
    </row>
    <row r="8200" spans="3:3" x14ac:dyDescent="0.3">
      <c r="C8200" s="27"/>
    </row>
    <row r="8201" spans="3:3" x14ac:dyDescent="0.3">
      <c r="C8201" s="27"/>
    </row>
    <row r="8202" spans="3:3" x14ac:dyDescent="0.3">
      <c r="C8202" s="27"/>
    </row>
    <row r="8203" spans="3:3" x14ac:dyDescent="0.3">
      <c r="C8203" s="27"/>
    </row>
    <row r="8204" spans="3:3" x14ac:dyDescent="0.3">
      <c r="C8204" s="27"/>
    </row>
    <row r="8205" spans="3:3" x14ac:dyDescent="0.3">
      <c r="C8205" s="27"/>
    </row>
    <row r="8206" spans="3:3" x14ac:dyDescent="0.3">
      <c r="C8206" s="27"/>
    </row>
    <row r="8207" spans="3:3" x14ac:dyDescent="0.3">
      <c r="C8207" s="27"/>
    </row>
    <row r="8208" spans="3:3" x14ac:dyDescent="0.3">
      <c r="C8208" s="27"/>
    </row>
    <row r="8209" spans="3:3" x14ac:dyDescent="0.3">
      <c r="C8209" s="27"/>
    </row>
    <row r="8210" spans="3:3" x14ac:dyDescent="0.3">
      <c r="C8210" s="27"/>
    </row>
    <row r="8211" spans="3:3" x14ac:dyDescent="0.3">
      <c r="C8211" s="27"/>
    </row>
    <row r="8212" spans="3:3" x14ac:dyDescent="0.3">
      <c r="C8212" s="27"/>
    </row>
    <row r="8213" spans="3:3" x14ac:dyDescent="0.3">
      <c r="C8213" s="27"/>
    </row>
    <row r="8214" spans="3:3" x14ac:dyDescent="0.3">
      <c r="C8214" s="27"/>
    </row>
    <row r="8215" spans="3:3" x14ac:dyDescent="0.3">
      <c r="C8215" s="27"/>
    </row>
    <row r="8216" spans="3:3" x14ac:dyDescent="0.3">
      <c r="C8216" s="27"/>
    </row>
    <row r="8217" spans="3:3" x14ac:dyDescent="0.3">
      <c r="C8217" s="27"/>
    </row>
    <row r="8218" spans="3:3" x14ac:dyDescent="0.3">
      <c r="C8218" s="27"/>
    </row>
    <row r="8219" spans="3:3" x14ac:dyDescent="0.3">
      <c r="C8219" s="27"/>
    </row>
    <row r="8220" spans="3:3" x14ac:dyDescent="0.3">
      <c r="C8220" s="27"/>
    </row>
    <row r="8221" spans="3:3" x14ac:dyDescent="0.3">
      <c r="C8221" s="27"/>
    </row>
    <row r="8222" spans="3:3" x14ac:dyDescent="0.3">
      <c r="C8222" s="27"/>
    </row>
    <row r="8223" spans="3:3" x14ac:dyDescent="0.3">
      <c r="C8223" s="27"/>
    </row>
    <row r="8224" spans="3:3" x14ac:dyDescent="0.3">
      <c r="C8224" s="27"/>
    </row>
    <row r="8225" spans="3:3" x14ac:dyDescent="0.3">
      <c r="C8225" s="27"/>
    </row>
    <row r="8226" spans="3:3" x14ac:dyDescent="0.3">
      <c r="C8226" s="27"/>
    </row>
    <row r="8227" spans="3:3" x14ac:dyDescent="0.3">
      <c r="C8227" s="27"/>
    </row>
    <row r="8228" spans="3:3" x14ac:dyDescent="0.3">
      <c r="C8228" s="27"/>
    </row>
    <row r="8229" spans="3:3" x14ac:dyDescent="0.3">
      <c r="C8229" s="27"/>
    </row>
    <row r="8230" spans="3:3" x14ac:dyDescent="0.3">
      <c r="C8230" s="27"/>
    </row>
    <row r="8231" spans="3:3" x14ac:dyDescent="0.3">
      <c r="C8231" s="27"/>
    </row>
    <row r="8232" spans="3:3" x14ac:dyDescent="0.3">
      <c r="C8232" s="27"/>
    </row>
    <row r="8233" spans="3:3" x14ac:dyDescent="0.3">
      <c r="C8233" s="27"/>
    </row>
    <row r="8234" spans="3:3" x14ac:dyDescent="0.3">
      <c r="C8234" s="27"/>
    </row>
    <row r="8235" spans="3:3" x14ac:dyDescent="0.3">
      <c r="C8235" s="27"/>
    </row>
    <row r="8236" spans="3:3" x14ac:dyDescent="0.3">
      <c r="C8236" s="27"/>
    </row>
    <row r="8237" spans="3:3" x14ac:dyDescent="0.3">
      <c r="C8237" s="27"/>
    </row>
    <row r="8238" spans="3:3" x14ac:dyDescent="0.3">
      <c r="C8238" s="27"/>
    </row>
    <row r="8239" spans="3:3" x14ac:dyDescent="0.3">
      <c r="C8239" s="27"/>
    </row>
    <row r="8240" spans="3:3" x14ac:dyDescent="0.3">
      <c r="C8240" s="27"/>
    </row>
    <row r="8241" spans="3:3" x14ac:dyDescent="0.3">
      <c r="C8241" s="27"/>
    </row>
    <row r="8242" spans="3:3" x14ac:dyDescent="0.3">
      <c r="C8242" s="27"/>
    </row>
    <row r="8243" spans="3:3" x14ac:dyDescent="0.3">
      <c r="C8243" s="27"/>
    </row>
    <row r="8244" spans="3:3" x14ac:dyDescent="0.3">
      <c r="C8244" s="27"/>
    </row>
    <row r="8245" spans="3:3" x14ac:dyDescent="0.3">
      <c r="C8245" s="27"/>
    </row>
    <row r="8246" spans="3:3" x14ac:dyDescent="0.3">
      <c r="C8246" s="27"/>
    </row>
    <row r="8247" spans="3:3" x14ac:dyDescent="0.3">
      <c r="C8247" s="27"/>
    </row>
    <row r="8248" spans="3:3" x14ac:dyDescent="0.3">
      <c r="C8248" s="27"/>
    </row>
    <row r="8249" spans="3:3" x14ac:dyDescent="0.3">
      <c r="C8249" s="27"/>
    </row>
    <row r="8250" spans="3:3" x14ac:dyDescent="0.3">
      <c r="C8250" s="27"/>
    </row>
    <row r="8251" spans="3:3" x14ac:dyDescent="0.3">
      <c r="C8251" s="27"/>
    </row>
    <row r="8252" spans="3:3" x14ac:dyDescent="0.3">
      <c r="C8252" s="27"/>
    </row>
    <row r="8253" spans="3:3" x14ac:dyDescent="0.3">
      <c r="C8253" s="27"/>
    </row>
    <row r="8254" spans="3:3" x14ac:dyDescent="0.3">
      <c r="C8254" s="27"/>
    </row>
    <row r="8255" spans="3:3" x14ac:dyDescent="0.3">
      <c r="C8255" s="27"/>
    </row>
    <row r="8256" spans="3:3" x14ac:dyDescent="0.3">
      <c r="C8256" s="27"/>
    </row>
    <row r="8257" spans="3:3" x14ac:dyDescent="0.3">
      <c r="C8257" s="27"/>
    </row>
    <row r="8258" spans="3:3" x14ac:dyDescent="0.3">
      <c r="C8258" s="27"/>
    </row>
    <row r="8259" spans="3:3" x14ac:dyDescent="0.3">
      <c r="C8259" s="27"/>
    </row>
    <row r="8260" spans="3:3" x14ac:dyDescent="0.3">
      <c r="C8260" s="27"/>
    </row>
    <row r="8261" spans="3:3" x14ac:dyDescent="0.3">
      <c r="C8261" s="27"/>
    </row>
    <row r="8262" spans="3:3" x14ac:dyDescent="0.3">
      <c r="C8262" s="27"/>
    </row>
    <row r="8263" spans="3:3" x14ac:dyDescent="0.3">
      <c r="C8263" s="27"/>
    </row>
    <row r="8264" spans="3:3" x14ac:dyDescent="0.3">
      <c r="C8264" s="27"/>
    </row>
    <row r="8265" spans="3:3" x14ac:dyDescent="0.3">
      <c r="C8265" s="27"/>
    </row>
    <row r="8266" spans="3:3" x14ac:dyDescent="0.3">
      <c r="C8266" s="27"/>
    </row>
    <row r="8267" spans="3:3" x14ac:dyDescent="0.3">
      <c r="C8267" s="27"/>
    </row>
    <row r="8268" spans="3:3" x14ac:dyDescent="0.3">
      <c r="C8268" s="27"/>
    </row>
    <row r="8269" spans="3:3" x14ac:dyDescent="0.3">
      <c r="C8269" s="27"/>
    </row>
    <row r="8270" spans="3:3" x14ac:dyDescent="0.3">
      <c r="C8270" s="27"/>
    </row>
    <row r="8271" spans="3:3" x14ac:dyDescent="0.3">
      <c r="C8271" s="27"/>
    </row>
    <row r="8272" spans="3:3" x14ac:dyDescent="0.3">
      <c r="C8272" s="27"/>
    </row>
    <row r="8273" spans="3:3" x14ac:dyDescent="0.3">
      <c r="C8273" s="27"/>
    </row>
    <row r="8274" spans="3:3" x14ac:dyDescent="0.3">
      <c r="C8274" s="27"/>
    </row>
    <row r="8275" spans="3:3" x14ac:dyDescent="0.3">
      <c r="C8275" s="27"/>
    </row>
    <row r="8276" spans="3:3" x14ac:dyDescent="0.3">
      <c r="C8276" s="27"/>
    </row>
    <row r="8277" spans="3:3" x14ac:dyDescent="0.3">
      <c r="C8277" s="27"/>
    </row>
    <row r="8278" spans="3:3" x14ac:dyDescent="0.3">
      <c r="C8278" s="27"/>
    </row>
    <row r="8279" spans="3:3" x14ac:dyDescent="0.3">
      <c r="C8279" s="27"/>
    </row>
    <row r="8280" spans="3:3" x14ac:dyDescent="0.3">
      <c r="C8280" s="27"/>
    </row>
    <row r="8281" spans="3:3" x14ac:dyDescent="0.3">
      <c r="C8281" s="27"/>
    </row>
    <row r="8282" spans="3:3" x14ac:dyDescent="0.3">
      <c r="C8282" s="27"/>
    </row>
    <row r="8283" spans="3:3" x14ac:dyDescent="0.3">
      <c r="C8283" s="27"/>
    </row>
    <row r="8284" spans="3:3" x14ac:dyDescent="0.3">
      <c r="C8284" s="27"/>
    </row>
    <row r="8285" spans="3:3" x14ac:dyDescent="0.3">
      <c r="C8285" s="27"/>
    </row>
    <row r="8286" spans="3:3" x14ac:dyDescent="0.3">
      <c r="C8286" s="27"/>
    </row>
    <row r="8287" spans="3:3" x14ac:dyDescent="0.3">
      <c r="C8287" s="27"/>
    </row>
    <row r="8288" spans="3:3" x14ac:dyDescent="0.3">
      <c r="C8288" s="27"/>
    </row>
    <row r="8289" spans="3:3" x14ac:dyDescent="0.3">
      <c r="C8289" s="27"/>
    </row>
    <row r="8290" spans="3:3" x14ac:dyDescent="0.3">
      <c r="C8290" s="27"/>
    </row>
    <row r="8291" spans="3:3" x14ac:dyDescent="0.3">
      <c r="C8291" s="27"/>
    </row>
    <row r="8292" spans="3:3" x14ac:dyDescent="0.3">
      <c r="C8292" s="27"/>
    </row>
    <row r="8293" spans="3:3" x14ac:dyDescent="0.3">
      <c r="C8293" s="27"/>
    </row>
    <row r="8294" spans="3:3" x14ac:dyDescent="0.3">
      <c r="C8294" s="27"/>
    </row>
    <row r="8295" spans="3:3" x14ac:dyDescent="0.3">
      <c r="C8295" s="27"/>
    </row>
    <row r="8296" spans="3:3" x14ac:dyDescent="0.3">
      <c r="C8296" s="27"/>
    </row>
    <row r="8297" spans="3:3" x14ac:dyDescent="0.3">
      <c r="C8297" s="27"/>
    </row>
    <row r="8298" spans="3:3" x14ac:dyDescent="0.3">
      <c r="C8298" s="27"/>
    </row>
    <row r="8299" spans="3:3" x14ac:dyDescent="0.3">
      <c r="C8299" s="27"/>
    </row>
    <row r="8300" spans="3:3" x14ac:dyDescent="0.3">
      <c r="C8300" s="27"/>
    </row>
    <row r="8301" spans="3:3" x14ac:dyDescent="0.3">
      <c r="C8301" s="27"/>
    </row>
    <row r="8302" spans="3:3" x14ac:dyDescent="0.3">
      <c r="C8302" s="27"/>
    </row>
    <row r="8303" spans="3:3" x14ac:dyDescent="0.3">
      <c r="C8303" s="27"/>
    </row>
    <row r="8304" spans="3:3" x14ac:dyDescent="0.3">
      <c r="C8304" s="27"/>
    </row>
    <row r="8305" spans="3:3" x14ac:dyDescent="0.3">
      <c r="C8305" s="27"/>
    </row>
    <row r="8306" spans="3:3" x14ac:dyDescent="0.3">
      <c r="C8306" s="27"/>
    </row>
    <row r="8307" spans="3:3" x14ac:dyDescent="0.3">
      <c r="C8307" s="27"/>
    </row>
    <row r="8308" spans="3:3" x14ac:dyDescent="0.3">
      <c r="C8308" s="27"/>
    </row>
    <row r="8309" spans="3:3" x14ac:dyDescent="0.3">
      <c r="C8309" s="27"/>
    </row>
    <row r="8310" spans="3:3" x14ac:dyDescent="0.3">
      <c r="C8310" s="27"/>
    </row>
    <row r="8311" spans="3:3" x14ac:dyDescent="0.3">
      <c r="C8311" s="27"/>
    </row>
    <row r="8312" spans="3:3" x14ac:dyDescent="0.3">
      <c r="C8312" s="27"/>
    </row>
    <row r="8313" spans="3:3" x14ac:dyDescent="0.3">
      <c r="C8313" s="27"/>
    </row>
    <row r="8314" spans="3:3" x14ac:dyDescent="0.3">
      <c r="C8314" s="27"/>
    </row>
    <row r="8315" spans="3:3" x14ac:dyDescent="0.3">
      <c r="C8315" s="27"/>
    </row>
    <row r="8316" spans="3:3" x14ac:dyDescent="0.3">
      <c r="C8316" s="27"/>
    </row>
    <row r="8317" spans="3:3" x14ac:dyDescent="0.3">
      <c r="C8317" s="27"/>
    </row>
    <row r="8318" spans="3:3" x14ac:dyDescent="0.3">
      <c r="C8318" s="27"/>
    </row>
    <row r="8319" spans="3:3" x14ac:dyDescent="0.3">
      <c r="C8319" s="27"/>
    </row>
    <row r="8320" spans="3:3" x14ac:dyDescent="0.3">
      <c r="C8320" s="27"/>
    </row>
    <row r="8321" spans="3:3" x14ac:dyDescent="0.3">
      <c r="C8321" s="27"/>
    </row>
    <row r="8322" spans="3:3" x14ac:dyDescent="0.3">
      <c r="C8322" s="27"/>
    </row>
    <row r="8323" spans="3:3" x14ac:dyDescent="0.3">
      <c r="C8323" s="27"/>
    </row>
    <row r="8324" spans="3:3" x14ac:dyDescent="0.3">
      <c r="C8324" s="27"/>
    </row>
    <row r="8325" spans="3:3" x14ac:dyDescent="0.3">
      <c r="C8325" s="27"/>
    </row>
    <row r="8326" spans="3:3" x14ac:dyDescent="0.3">
      <c r="C8326" s="27"/>
    </row>
    <row r="8327" spans="3:3" x14ac:dyDescent="0.3">
      <c r="C8327" s="27"/>
    </row>
    <row r="8328" spans="3:3" x14ac:dyDescent="0.3">
      <c r="C8328" s="27"/>
    </row>
    <row r="8329" spans="3:3" x14ac:dyDescent="0.3">
      <c r="C8329" s="27"/>
    </row>
    <row r="8330" spans="3:3" x14ac:dyDescent="0.3">
      <c r="C8330" s="27"/>
    </row>
    <row r="8331" spans="3:3" x14ac:dyDescent="0.3">
      <c r="C8331" s="27"/>
    </row>
    <row r="8332" spans="3:3" x14ac:dyDescent="0.3">
      <c r="C8332" s="27"/>
    </row>
    <row r="8333" spans="3:3" x14ac:dyDescent="0.3">
      <c r="C8333" s="27"/>
    </row>
    <row r="8334" spans="3:3" x14ac:dyDescent="0.3">
      <c r="C8334" s="27"/>
    </row>
    <row r="8335" spans="3:3" x14ac:dyDescent="0.3">
      <c r="C8335" s="27"/>
    </row>
    <row r="8336" spans="3:3" x14ac:dyDescent="0.3">
      <c r="C8336" s="27"/>
    </row>
    <row r="8337" spans="3:3" x14ac:dyDescent="0.3">
      <c r="C8337" s="27"/>
    </row>
    <row r="8338" spans="3:3" x14ac:dyDescent="0.3">
      <c r="C8338" s="27"/>
    </row>
    <row r="8339" spans="3:3" x14ac:dyDescent="0.3">
      <c r="C8339" s="27"/>
    </row>
    <row r="8340" spans="3:3" x14ac:dyDescent="0.3">
      <c r="C8340" s="27"/>
    </row>
    <row r="8341" spans="3:3" x14ac:dyDescent="0.3">
      <c r="C8341" s="27"/>
    </row>
    <row r="8342" spans="3:3" x14ac:dyDescent="0.3">
      <c r="C8342" s="27"/>
    </row>
    <row r="8343" spans="3:3" x14ac:dyDescent="0.3">
      <c r="C8343" s="27"/>
    </row>
    <row r="8344" spans="3:3" x14ac:dyDescent="0.3">
      <c r="C8344" s="27"/>
    </row>
    <row r="8345" spans="3:3" x14ac:dyDescent="0.3">
      <c r="C8345" s="27"/>
    </row>
    <row r="8346" spans="3:3" x14ac:dyDescent="0.3">
      <c r="C8346" s="27"/>
    </row>
    <row r="8347" spans="3:3" x14ac:dyDescent="0.3">
      <c r="C8347" s="27"/>
    </row>
    <row r="8348" spans="3:3" x14ac:dyDescent="0.3">
      <c r="C8348" s="27"/>
    </row>
    <row r="8349" spans="3:3" x14ac:dyDescent="0.3">
      <c r="C8349" s="27"/>
    </row>
    <row r="8350" spans="3:3" x14ac:dyDescent="0.3">
      <c r="C8350" s="27"/>
    </row>
    <row r="8351" spans="3:3" x14ac:dyDescent="0.3">
      <c r="C8351" s="27"/>
    </row>
    <row r="8352" spans="3:3" x14ac:dyDescent="0.3">
      <c r="C8352" s="27"/>
    </row>
    <row r="8353" spans="3:3" x14ac:dyDescent="0.3">
      <c r="C8353" s="27"/>
    </row>
    <row r="8354" spans="3:3" x14ac:dyDescent="0.3">
      <c r="C8354" s="27"/>
    </row>
    <row r="8355" spans="3:3" x14ac:dyDescent="0.3">
      <c r="C8355" s="27"/>
    </row>
    <row r="8356" spans="3:3" x14ac:dyDescent="0.3">
      <c r="C8356" s="27"/>
    </row>
    <row r="8357" spans="3:3" x14ac:dyDescent="0.3">
      <c r="C8357" s="27"/>
    </row>
    <row r="8358" spans="3:3" x14ac:dyDescent="0.3">
      <c r="C8358" s="27"/>
    </row>
    <row r="8359" spans="3:3" x14ac:dyDescent="0.3">
      <c r="C8359" s="27"/>
    </row>
    <row r="8360" spans="3:3" x14ac:dyDescent="0.3">
      <c r="C8360" s="27"/>
    </row>
    <row r="8361" spans="3:3" x14ac:dyDescent="0.3">
      <c r="C8361" s="27"/>
    </row>
    <row r="8362" spans="3:3" x14ac:dyDescent="0.3">
      <c r="C8362" s="27"/>
    </row>
    <row r="8363" spans="3:3" x14ac:dyDescent="0.3">
      <c r="C8363" s="27"/>
    </row>
    <row r="8364" spans="3:3" x14ac:dyDescent="0.3">
      <c r="C8364" s="27"/>
    </row>
    <row r="8365" spans="3:3" x14ac:dyDescent="0.3">
      <c r="C8365" s="27"/>
    </row>
    <row r="8366" spans="3:3" x14ac:dyDescent="0.3">
      <c r="C8366" s="27"/>
    </row>
    <row r="8367" spans="3:3" x14ac:dyDescent="0.3">
      <c r="C8367" s="27"/>
    </row>
    <row r="8368" spans="3:3" x14ac:dyDescent="0.3">
      <c r="C8368" s="27"/>
    </row>
    <row r="8369" spans="3:3" x14ac:dyDescent="0.3">
      <c r="C8369" s="27"/>
    </row>
    <row r="8370" spans="3:3" x14ac:dyDescent="0.3">
      <c r="C8370" s="27"/>
    </row>
    <row r="8371" spans="3:3" x14ac:dyDescent="0.3">
      <c r="C8371" s="27"/>
    </row>
    <row r="8372" spans="3:3" x14ac:dyDescent="0.3">
      <c r="C8372" s="27"/>
    </row>
    <row r="8373" spans="3:3" x14ac:dyDescent="0.3">
      <c r="C8373" s="27"/>
    </row>
    <row r="8374" spans="3:3" x14ac:dyDescent="0.3">
      <c r="C8374" s="27"/>
    </row>
    <row r="8375" spans="3:3" x14ac:dyDescent="0.3">
      <c r="C8375" s="27"/>
    </row>
    <row r="8376" spans="3:3" x14ac:dyDescent="0.3">
      <c r="C8376" s="27"/>
    </row>
    <row r="8377" spans="3:3" x14ac:dyDescent="0.3">
      <c r="C8377" s="27"/>
    </row>
    <row r="8378" spans="3:3" x14ac:dyDescent="0.3">
      <c r="C8378" s="27"/>
    </row>
    <row r="8379" spans="3:3" x14ac:dyDescent="0.3">
      <c r="C8379" s="27"/>
    </row>
    <row r="8380" spans="3:3" x14ac:dyDescent="0.3">
      <c r="C8380" s="27"/>
    </row>
    <row r="8381" spans="3:3" x14ac:dyDescent="0.3">
      <c r="C8381" s="27"/>
    </row>
    <row r="8382" spans="3:3" x14ac:dyDescent="0.3">
      <c r="C8382" s="27"/>
    </row>
    <row r="8383" spans="3:3" x14ac:dyDescent="0.3">
      <c r="C8383" s="27"/>
    </row>
    <row r="8384" spans="3:3" x14ac:dyDescent="0.3">
      <c r="C8384" s="27"/>
    </row>
    <row r="8385" spans="3:3" x14ac:dyDescent="0.3">
      <c r="C8385" s="27"/>
    </row>
    <row r="8386" spans="3:3" x14ac:dyDescent="0.3">
      <c r="C8386" s="27"/>
    </row>
    <row r="8387" spans="3:3" x14ac:dyDescent="0.3">
      <c r="C8387" s="27"/>
    </row>
    <row r="8388" spans="3:3" x14ac:dyDescent="0.3">
      <c r="C8388" s="27"/>
    </row>
    <row r="8389" spans="3:3" x14ac:dyDescent="0.3">
      <c r="C8389" s="27"/>
    </row>
    <row r="8390" spans="3:3" x14ac:dyDescent="0.3">
      <c r="C8390" s="27"/>
    </row>
    <row r="8391" spans="3:3" x14ac:dyDescent="0.3">
      <c r="C8391" s="27"/>
    </row>
    <row r="8392" spans="3:3" x14ac:dyDescent="0.3">
      <c r="C8392" s="27"/>
    </row>
    <row r="8393" spans="3:3" x14ac:dyDescent="0.3">
      <c r="C8393" s="27"/>
    </row>
    <row r="8394" spans="3:3" x14ac:dyDescent="0.3">
      <c r="C8394" s="27"/>
    </row>
    <row r="8395" spans="3:3" x14ac:dyDescent="0.3">
      <c r="C8395" s="27"/>
    </row>
    <row r="8396" spans="3:3" x14ac:dyDescent="0.3">
      <c r="C8396" s="27"/>
    </row>
    <row r="8397" spans="3:3" x14ac:dyDescent="0.3">
      <c r="C8397" s="27"/>
    </row>
    <row r="8398" spans="3:3" x14ac:dyDescent="0.3">
      <c r="C8398" s="27"/>
    </row>
    <row r="8399" spans="3:3" x14ac:dyDescent="0.3">
      <c r="C8399" s="27"/>
    </row>
    <row r="8400" spans="3:3" x14ac:dyDescent="0.3">
      <c r="C8400" s="27"/>
    </row>
    <row r="8401" spans="3:3" x14ac:dyDescent="0.3">
      <c r="C8401" s="27"/>
    </row>
    <row r="8402" spans="3:3" x14ac:dyDescent="0.3">
      <c r="C8402" s="27"/>
    </row>
    <row r="8403" spans="3:3" x14ac:dyDescent="0.3">
      <c r="C8403" s="27"/>
    </row>
    <row r="8404" spans="3:3" x14ac:dyDescent="0.3">
      <c r="C8404" s="27"/>
    </row>
    <row r="8405" spans="3:3" x14ac:dyDescent="0.3">
      <c r="C8405" s="27"/>
    </row>
    <row r="8406" spans="3:3" x14ac:dyDescent="0.3">
      <c r="C8406" s="27"/>
    </row>
    <row r="8407" spans="3:3" x14ac:dyDescent="0.3">
      <c r="C8407" s="27"/>
    </row>
    <row r="8408" spans="3:3" x14ac:dyDescent="0.3">
      <c r="C8408" s="27"/>
    </row>
    <row r="8409" spans="3:3" x14ac:dyDescent="0.3">
      <c r="C8409" s="27"/>
    </row>
    <row r="8410" spans="3:3" x14ac:dyDescent="0.3">
      <c r="C8410" s="27"/>
    </row>
    <row r="8411" spans="3:3" x14ac:dyDescent="0.3">
      <c r="C8411" s="27"/>
    </row>
    <row r="8412" spans="3:3" x14ac:dyDescent="0.3">
      <c r="C8412" s="27"/>
    </row>
    <row r="8413" spans="3:3" x14ac:dyDescent="0.3">
      <c r="C8413" s="27"/>
    </row>
    <row r="8414" spans="3:3" x14ac:dyDescent="0.3">
      <c r="C8414" s="27"/>
    </row>
    <row r="8415" spans="3:3" x14ac:dyDescent="0.3">
      <c r="C8415" s="27"/>
    </row>
    <row r="8416" spans="3:3" x14ac:dyDescent="0.3">
      <c r="C8416" s="27"/>
    </row>
    <row r="8417" spans="3:3" x14ac:dyDescent="0.3">
      <c r="C8417" s="27"/>
    </row>
    <row r="8418" spans="3:3" x14ac:dyDescent="0.3">
      <c r="C8418" s="27"/>
    </row>
    <row r="8419" spans="3:3" x14ac:dyDescent="0.3">
      <c r="C8419" s="27"/>
    </row>
    <row r="8420" spans="3:3" x14ac:dyDescent="0.3">
      <c r="C8420" s="27"/>
    </row>
    <row r="8421" spans="3:3" x14ac:dyDescent="0.3">
      <c r="C8421" s="27"/>
    </row>
    <row r="8422" spans="3:3" x14ac:dyDescent="0.3">
      <c r="C8422" s="27"/>
    </row>
    <row r="8423" spans="3:3" x14ac:dyDescent="0.3">
      <c r="C8423" s="27"/>
    </row>
    <row r="8424" spans="3:3" x14ac:dyDescent="0.3">
      <c r="C8424" s="27"/>
    </row>
    <row r="8425" spans="3:3" x14ac:dyDescent="0.3">
      <c r="C8425" s="27"/>
    </row>
    <row r="8426" spans="3:3" x14ac:dyDescent="0.3">
      <c r="C8426" s="27"/>
    </row>
    <row r="8427" spans="3:3" x14ac:dyDescent="0.3">
      <c r="C8427" s="27"/>
    </row>
    <row r="8428" spans="3:3" x14ac:dyDescent="0.3">
      <c r="C8428" s="27"/>
    </row>
    <row r="8429" spans="3:3" x14ac:dyDescent="0.3">
      <c r="C8429" s="27"/>
    </row>
    <row r="8430" spans="3:3" x14ac:dyDescent="0.3">
      <c r="C8430" s="27"/>
    </row>
    <row r="8431" spans="3:3" x14ac:dyDescent="0.3">
      <c r="C8431" s="27"/>
    </row>
    <row r="8432" spans="3:3" x14ac:dyDescent="0.3">
      <c r="C8432" s="27"/>
    </row>
    <row r="8433" spans="3:3" x14ac:dyDescent="0.3">
      <c r="C8433" s="27"/>
    </row>
    <row r="8434" spans="3:3" x14ac:dyDescent="0.3">
      <c r="C8434" s="27"/>
    </row>
    <row r="8435" spans="3:3" x14ac:dyDescent="0.3">
      <c r="C8435" s="27"/>
    </row>
    <row r="8436" spans="3:3" x14ac:dyDescent="0.3">
      <c r="C8436" s="27"/>
    </row>
    <row r="8437" spans="3:3" x14ac:dyDescent="0.3">
      <c r="C8437" s="27"/>
    </row>
    <row r="8438" spans="3:3" x14ac:dyDescent="0.3">
      <c r="C8438" s="27"/>
    </row>
    <row r="8439" spans="3:3" x14ac:dyDescent="0.3">
      <c r="C8439" s="27"/>
    </row>
    <row r="8440" spans="3:3" x14ac:dyDescent="0.3">
      <c r="C8440" s="27"/>
    </row>
    <row r="8441" spans="3:3" x14ac:dyDescent="0.3">
      <c r="C8441" s="27"/>
    </row>
    <row r="8442" spans="3:3" x14ac:dyDescent="0.3">
      <c r="C8442" s="27"/>
    </row>
    <row r="8443" spans="3:3" x14ac:dyDescent="0.3">
      <c r="C8443" s="27"/>
    </row>
    <row r="8444" spans="3:3" x14ac:dyDescent="0.3">
      <c r="C8444" s="27"/>
    </row>
    <row r="8445" spans="3:3" x14ac:dyDescent="0.3">
      <c r="C8445" s="27"/>
    </row>
    <row r="8446" spans="3:3" x14ac:dyDescent="0.3">
      <c r="C8446" s="27"/>
    </row>
    <row r="8447" spans="3:3" x14ac:dyDescent="0.3">
      <c r="C8447" s="27"/>
    </row>
    <row r="8448" spans="3:3" x14ac:dyDescent="0.3">
      <c r="C8448" s="27"/>
    </row>
    <row r="8449" spans="3:3" x14ac:dyDescent="0.3">
      <c r="C8449" s="27"/>
    </row>
    <row r="8450" spans="3:3" x14ac:dyDescent="0.3">
      <c r="C8450" s="27"/>
    </row>
    <row r="8451" spans="3:3" x14ac:dyDescent="0.3">
      <c r="C8451" s="27"/>
    </row>
    <row r="8452" spans="3:3" x14ac:dyDescent="0.3">
      <c r="C8452" s="27"/>
    </row>
    <row r="8453" spans="3:3" x14ac:dyDescent="0.3">
      <c r="C8453" s="27"/>
    </row>
    <row r="8454" spans="3:3" x14ac:dyDescent="0.3">
      <c r="C8454" s="27"/>
    </row>
    <row r="8455" spans="3:3" x14ac:dyDescent="0.3">
      <c r="C8455" s="27"/>
    </row>
    <row r="8456" spans="3:3" x14ac:dyDescent="0.3">
      <c r="C8456" s="27"/>
    </row>
    <row r="8457" spans="3:3" x14ac:dyDescent="0.3">
      <c r="C8457" s="27"/>
    </row>
    <row r="8458" spans="3:3" x14ac:dyDescent="0.3">
      <c r="C8458" s="27"/>
    </row>
    <row r="8459" spans="3:3" x14ac:dyDescent="0.3">
      <c r="C8459" s="27"/>
    </row>
    <row r="8460" spans="3:3" x14ac:dyDescent="0.3">
      <c r="C8460" s="27"/>
    </row>
    <row r="8461" spans="3:3" x14ac:dyDescent="0.3">
      <c r="C8461" s="27"/>
    </row>
    <row r="8462" spans="3:3" x14ac:dyDescent="0.3">
      <c r="C8462" s="27"/>
    </row>
    <row r="8463" spans="3:3" x14ac:dyDescent="0.3">
      <c r="C8463" s="27"/>
    </row>
    <row r="8464" spans="3:3" x14ac:dyDescent="0.3">
      <c r="C8464" s="27"/>
    </row>
    <row r="8465" spans="3:3" x14ac:dyDescent="0.3">
      <c r="C8465" s="27"/>
    </row>
    <row r="8466" spans="3:3" x14ac:dyDescent="0.3">
      <c r="C8466" s="27"/>
    </row>
    <row r="8467" spans="3:3" x14ac:dyDescent="0.3">
      <c r="C8467" s="27"/>
    </row>
    <row r="8468" spans="3:3" x14ac:dyDescent="0.3">
      <c r="C8468" s="27"/>
    </row>
    <row r="8469" spans="3:3" x14ac:dyDescent="0.3">
      <c r="C8469" s="27"/>
    </row>
    <row r="8470" spans="3:3" x14ac:dyDescent="0.3">
      <c r="C8470" s="27"/>
    </row>
    <row r="8471" spans="3:3" x14ac:dyDescent="0.3">
      <c r="C8471" s="27"/>
    </row>
    <row r="8472" spans="3:3" x14ac:dyDescent="0.3">
      <c r="C8472" s="27"/>
    </row>
    <row r="8473" spans="3:3" x14ac:dyDescent="0.3">
      <c r="C8473" s="27"/>
    </row>
    <row r="8474" spans="3:3" x14ac:dyDescent="0.3">
      <c r="C8474" s="27"/>
    </row>
    <row r="8475" spans="3:3" x14ac:dyDescent="0.3">
      <c r="C8475" s="27"/>
    </row>
    <row r="8476" spans="3:3" x14ac:dyDescent="0.3">
      <c r="C8476" s="27"/>
    </row>
    <row r="8477" spans="3:3" x14ac:dyDescent="0.3">
      <c r="C8477" s="27"/>
    </row>
    <row r="8478" spans="3:3" x14ac:dyDescent="0.3">
      <c r="C8478" s="27"/>
    </row>
    <row r="8479" spans="3:3" x14ac:dyDescent="0.3">
      <c r="C8479" s="27"/>
    </row>
    <row r="8480" spans="3:3" x14ac:dyDescent="0.3">
      <c r="C8480" s="27"/>
    </row>
    <row r="8481" spans="3:3" x14ac:dyDescent="0.3">
      <c r="C8481" s="27"/>
    </row>
    <row r="8482" spans="3:3" x14ac:dyDescent="0.3">
      <c r="C8482" s="27"/>
    </row>
    <row r="8483" spans="3:3" x14ac:dyDescent="0.3">
      <c r="C8483" s="27"/>
    </row>
    <row r="8484" spans="3:3" x14ac:dyDescent="0.3">
      <c r="C8484" s="27"/>
    </row>
    <row r="8485" spans="3:3" x14ac:dyDescent="0.3">
      <c r="C8485" s="27"/>
    </row>
    <row r="8486" spans="3:3" x14ac:dyDescent="0.3">
      <c r="C8486" s="27"/>
    </row>
    <row r="8487" spans="3:3" x14ac:dyDescent="0.3">
      <c r="C8487" s="27"/>
    </row>
    <row r="8488" spans="3:3" x14ac:dyDescent="0.3">
      <c r="C8488" s="27"/>
    </row>
    <row r="8489" spans="3:3" x14ac:dyDescent="0.3">
      <c r="C8489" s="27"/>
    </row>
    <row r="8490" spans="3:3" x14ac:dyDescent="0.3">
      <c r="C8490" s="27"/>
    </row>
    <row r="8491" spans="3:3" x14ac:dyDescent="0.3">
      <c r="C8491" s="27"/>
    </row>
    <row r="8492" spans="3:3" x14ac:dyDescent="0.3">
      <c r="C8492" s="27"/>
    </row>
    <row r="8493" spans="3:3" x14ac:dyDescent="0.3">
      <c r="C8493" s="27"/>
    </row>
    <row r="8494" spans="3:3" x14ac:dyDescent="0.3">
      <c r="C8494" s="27"/>
    </row>
    <row r="8495" spans="3:3" x14ac:dyDescent="0.3">
      <c r="C8495" s="27"/>
    </row>
    <row r="8496" spans="3:3" x14ac:dyDescent="0.3">
      <c r="C8496" s="27"/>
    </row>
    <row r="8497" spans="3:3" x14ac:dyDescent="0.3">
      <c r="C8497" s="27"/>
    </row>
    <row r="8498" spans="3:3" x14ac:dyDescent="0.3">
      <c r="C8498" s="27"/>
    </row>
    <row r="8499" spans="3:3" x14ac:dyDescent="0.3">
      <c r="C8499" s="27"/>
    </row>
    <row r="8500" spans="3:3" x14ac:dyDescent="0.3">
      <c r="C8500" s="27"/>
    </row>
    <row r="8501" spans="3:3" x14ac:dyDescent="0.3">
      <c r="C8501" s="27"/>
    </row>
    <row r="8502" spans="3:3" x14ac:dyDescent="0.3">
      <c r="C8502" s="27"/>
    </row>
    <row r="8503" spans="3:3" x14ac:dyDescent="0.3">
      <c r="C8503" s="27"/>
    </row>
    <row r="8504" spans="3:3" x14ac:dyDescent="0.3">
      <c r="C8504" s="27"/>
    </row>
    <row r="8505" spans="3:3" x14ac:dyDescent="0.3">
      <c r="C8505" s="27"/>
    </row>
    <row r="8506" spans="3:3" x14ac:dyDescent="0.3">
      <c r="C8506" s="27"/>
    </row>
    <row r="8507" spans="3:3" x14ac:dyDescent="0.3">
      <c r="C8507" s="27"/>
    </row>
    <row r="8508" spans="3:3" x14ac:dyDescent="0.3">
      <c r="C8508" s="27"/>
    </row>
    <row r="8509" spans="3:3" x14ac:dyDescent="0.3">
      <c r="C8509" s="27"/>
    </row>
    <row r="8510" spans="3:3" x14ac:dyDescent="0.3">
      <c r="C8510" s="27"/>
    </row>
    <row r="8511" spans="3:3" x14ac:dyDescent="0.3">
      <c r="C8511" s="27"/>
    </row>
    <row r="8512" spans="3:3" x14ac:dyDescent="0.3">
      <c r="C8512" s="27"/>
    </row>
    <row r="8513" spans="3:3" x14ac:dyDescent="0.3">
      <c r="C8513" s="27"/>
    </row>
    <row r="8514" spans="3:3" x14ac:dyDescent="0.3">
      <c r="C8514" s="27"/>
    </row>
    <row r="8515" spans="3:3" x14ac:dyDescent="0.3">
      <c r="C8515" s="27"/>
    </row>
    <row r="8516" spans="3:3" x14ac:dyDescent="0.3">
      <c r="C8516" s="27"/>
    </row>
    <row r="8517" spans="3:3" x14ac:dyDescent="0.3">
      <c r="C8517" s="27"/>
    </row>
    <row r="8518" spans="3:3" x14ac:dyDescent="0.3">
      <c r="C8518" s="27"/>
    </row>
    <row r="8519" spans="3:3" x14ac:dyDescent="0.3">
      <c r="C8519" s="27"/>
    </row>
    <row r="8520" spans="3:3" x14ac:dyDescent="0.3">
      <c r="C8520" s="27"/>
    </row>
    <row r="8521" spans="3:3" x14ac:dyDescent="0.3">
      <c r="C8521" s="27"/>
    </row>
    <row r="8522" spans="3:3" x14ac:dyDescent="0.3">
      <c r="C8522" s="27"/>
    </row>
    <row r="8523" spans="3:3" x14ac:dyDescent="0.3">
      <c r="C8523" s="27"/>
    </row>
    <row r="8524" spans="3:3" x14ac:dyDescent="0.3">
      <c r="C8524" s="27"/>
    </row>
    <row r="8525" spans="3:3" x14ac:dyDescent="0.3">
      <c r="C8525" s="27"/>
    </row>
    <row r="8526" spans="3:3" x14ac:dyDescent="0.3">
      <c r="C8526" s="27"/>
    </row>
    <row r="8527" spans="3:3" x14ac:dyDescent="0.3">
      <c r="C8527" s="27"/>
    </row>
    <row r="8528" spans="3:3" x14ac:dyDescent="0.3">
      <c r="C8528" s="27"/>
    </row>
    <row r="8529" spans="3:3" x14ac:dyDescent="0.3">
      <c r="C8529" s="27"/>
    </row>
    <row r="8530" spans="3:3" x14ac:dyDescent="0.3">
      <c r="C8530" s="27"/>
    </row>
    <row r="8531" spans="3:3" x14ac:dyDescent="0.3">
      <c r="C8531" s="27"/>
    </row>
    <row r="8532" spans="3:3" x14ac:dyDescent="0.3">
      <c r="C8532" s="27"/>
    </row>
    <row r="8533" spans="3:3" x14ac:dyDescent="0.3">
      <c r="C8533" s="27"/>
    </row>
    <row r="8534" spans="3:3" x14ac:dyDescent="0.3">
      <c r="C8534" s="27"/>
    </row>
    <row r="8535" spans="3:3" x14ac:dyDescent="0.3">
      <c r="C8535" s="27"/>
    </row>
    <row r="8536" spans="3:3" x14ac:dyDescent="0.3">
      <c r="C8536" s="27"/>
    </row>
    <row r="8537" spans="3:3" x14ac:dyDescent="0.3">
      <c r="C8537" s="27"/>
    </row>
    <row r="8538" spans="3:3" x14ac:dyDescent="0.3">
      <c r="C8538" s="27"/>
    </row>
    <row r="8539" spans="3:3" x14ac:dyDescent="0.3">
      <c r="C8539" s="27"/>
    </row>
    <row r="8540" spans="3:3" x14ac:dyDescent="0.3">
      <c r="C8540" s="27"/>
    </row>
    <row r="8541" spans="3:3" x14ac:dyDescent="0.3">
      <c r="C8541" s="27"/>
    </row>
    <row r="8542" spans="3:3" x14ac:dyDescent="0.3">
      <c r="C8542" s="27"/>
    </row>
    <row r="8543" spans="3:3" x14ac:dyDescent="0.3">
      <c r="C8543" s="27"/>
    </row>
    <row r="8544" spans="3:3" x14ac:dyDescent="0.3">
      <c r="C8544" s="27"/>
    </row>
    <row r="8545" spans="3:3" x14ac:dyDescent="0.3">
      <c r="C8545" s="27"/>
    </row>
    <row r="8546" spans="3:3" x14ac:dyDescent="0.3">
      <c r="C8546" s="27"/>
    </row>
    <row r="8547" spans="3:3" x14ac:dyDescent="0.3">
      <c r="C8547" s="27"/>
    </row>
    <row r="8548" spans="3:3" x14ac:dyDescent="0.3">
      <c r="C8548" s="27"/>
    </row>
    <row r="8549" spans="3:3" x14ac:dyDescent="0.3">
      <c r="C8549" s="27"/>
    </row>
    <row r="8550" spans="3:3" x14ac:dyDescent="0.3">
      <c r="C8550" s="27"/>
    </row>
    <row r="8551" spans="3:3" x14ac:dyDescent="0.3">
      <c r="C8551" s="27"/>
    </row>
    <row r="8552" spans="3:3" x14ac:dyDescent="0.3">
      <c r="C8552" s="27"/>
    </row>
    <row r="8553" spans="3:3" x14ac:dyDescent="0.3">
      <c r="C8553" s="27"/>
    </row>
    <row r="8554" spans="3:3" x14ac:dyDescent="0.3">
      <c r="C8554" s="27"/>
    </row>
    <row r="8555" spans="3:3" x14ac:dyDescent="0.3">
      <c r="C8555" s="27"/>
    </row>
    <row r="8556" spans="3:3" x14ac:dyDescent="0.3">
      <c r="C8556" s="27"/>
    </row>
    <row r="8557" spans="3:3" x14ac:dyDescent="0.3">
      <c r="C8557" s="27"/>
    </row>
    <row r="8558" spans="3:3" x14ac:dyDescent="0.3">
      <c r="C8558" s="27"/>
    </row>
    <row r="8559" spans="3:3" x14ac:dyDescent="0.3">
      <c r="C8559" s="27"/>
    </row>
    <row r="8560" spans="3:3" x14ac:dyDescent="0.3">
      <c r="C8560" s="27"/>
    </row>
    <row r="8561" spans="3:3" x14ac:dyDescent="0.3">
      <c r="C8561" s="27"/>
    </row>
    <row r="8562" spans="3:3" x14ac:dyDescent="0.3">
      <c r="C8562" s="27"/>
    </row>
    <row r="8563" spans="3:3" x14ac:dyDescent="0.3">
      <c r="C8563" s="27"/>
    </row>
    <row r="8564" spans="3:3" x14ac:dyDescent="0.3">
      <c r="C8564" s="27"/>
    </row>
    <row r="8565" spans="3:3" x14ac:dyDescent="0.3">
      <c r="C8565" s="27"/>
    </row>
    <row r="8566" spans="3:3" x14ac:dyDescent="0.3">
      <c r="C8566" s="27"/>
    </row>
    <row r="8567" spans="3:3" x14ac:dyDescent="0.3">
      <c r="C8567" s="27"/>
    </row>
    <row r="8568" spans="3:3" x14ac:dyDescent="0.3">
      <c r="C8568" s="27"/>
    </row>
    <row r="8569" spans="3:3" x14ac:dyDescent="0.3">
      <c r="C8569" s="27"/>
    </row>
    <row r="8570" spans="3:3" x14ac:dyDescent="0.3">
      <c r="C8570" s="27"/>
    </row>
    <row r="8571" spans="3:3" x14ac:dyDescent="0.3">
      <c r="C8571" s="27"/>
    </row>
    <row r="8572" spans="3:3" x14ac:dyDescent="0.3">
      <c r="C8572" s="27"/>
    </row>
    <row r="8573" spans="3:3" x14ac:dyDescent="0.3">
      <c r="C8573" s="27"/>
    </row>
    <row r="8574" spans="3:3" x14ac:dyDescent="0.3">
      <c r="C8574" s="27"/>
    </row>
    <row r="8575" spans="3:3" x14ac:dyDescent="0.3">
      <c r="C8575" s="27"/>
    </row>
    <row r="8576" spans="3:3" x14ac:dyDescent="0.3">
      <c r="C8576" s="27"/>
    </row>
    <row r="8577" spans="3:3" x14ac:dyDescent="0.3">
      <c r="C8577" s="27"/>
    </row>
    <row r="8578" spans="3:3" x14ac:dyDescent="0.3">
      <c r="C8578" s="27"/>
    </row>
    <row r="8579" spans="3:3" x14ac:dyDescent="0.3">
      <c r="C8579" s="27"/>
    </row>
    <row r="8580" spans="3:3" x14ac:dyDescent="0.3">
      <c r="C8580" s="27"/>
    </row>
    <row r="8581" spans="3:3" x14ac:dyDescent="0.3">
      <c r="C8581" s="27"/>
    </row>
    <row r="8582" spans="3:3" x14ac:dyDescent="0.3">
      <c r="C8582" s="27"/>
    </row>
    <row r="8583" spans="3:3" x14ac:dyDescent="0.3">
      <c r="C8583" s="27"/>
    </row>
    <row r="8584" spans="3:3" x14ac:dyDescent="0.3">
      <c r="C8584" s="27"/>
    </row>
    <row r="8585" spans="3:3" x14ac:dyDescent="0.3">
      <c r="C8585" s="27"/>
    </row>
    <row r="8586" spans="3:3" x14ac:dyDescent="0.3">
      <c r="C8586" s="27"/>
    </row>
    <row r="8587" spans="3:3" x14ac:dyDescent="0.3">
      <c r="C8587" s="27"/>
    </row>
    <row r="8588" spans="3:3" x14ac:dyDescent="0.3">
      <c r="C8588" s="27"/>
    </row>
    <row r="8589" spans="3:3" x14ac:dyDescent="0.3">
      <c r="C8589" s="27"/>
    </row>
    <row r="8590" spans="3:3" x14ac:dyDescent="0.3">
      <c r="C8590" s="27"/>
    </row>
    <row r="8591" spans="3:3" x14ac:dyDescent="0.3">
      <c r="C8591" s="27"/>
    </row>
    <row r="8592" spans="3:3" x14ac:dyDescent="0.3">
      <c r="C8592" s="27"/>
    </row>
    <row r="8593" spans="3:3" x14ac:dyDescent="0.3">
      <c r="C8593" s="27"/>
    </row>
    <row r="8594" spans="3:3" x14ac:dyDescent="0.3">
      <c r="C8594" s="27"/>
    </row>
    <row r="8595" spans="3:3" x14ac:dyDescent="0.3">
      <c r="C8595" s="27"/>
    </row>
    <row r="8596" spans="3:3" x14ac:dyDescent="0.3">
      <c r="C8596" s="27"/>
    </row>
    <row r="8597" spans="3:3" x14ac:dyDescent="0.3">
      <c r="C8597" s="27"/>
    </row>
    <row r="8598" spans="3:3" x14ac:dyDescent="0.3">
      <c r="C8598" s="27"/>
    </row>
    <row r="8599" spans="3:3" x14ac:dyDescent="0.3">
      <c r="C8599" s="27"/>
    </row>
    <row r="8600" spans="3:3" x14ac:dyDescent="0.3">
      <c r="C8600" s="27"/>
    </row>
    <row r="8601" spans="3:3" x14ac:dyDescent="0.3">
      <c r="C8601" s="27"/>
    </row>
    <row r="8602" spans="3:3" x14ac:dyDescent="0.3">
      <c r="C8602" s="27"/>
    </row>
    <row r="8603" spans="3:3" x14ac:dyDescent="0.3">
      <c r="C8603" s="27"/>
    </row>
    <row r="8604" spans="3:3" x14ac:dyDescent="0.3">
      <c r="C8604" s="27"/>
    </row>
    <row r="8605" spans="3:3" x14ac:dyDescent="0.3">
      <c r="C8605" s="27"/>
    </row>
    <row r="8606" spans="3:3" x14ac:dyDescent="0.3">
      <c r="C8606" s="27"/>
    </row>
    <row r="8607" spans="3:3" x14ac:dyDescent="0.3">
      <c r="C8607" s="27"/>
    </row>
    <row r="8608" spans="3:3" x14ac:dyDescent="0.3">
      <c r="C8608" s="27"/>
    </row>
    <row r="8609" spans="3:3" x14ac:dyDescent="0.3">
      <c r="C8609" s="27"/>
    </row>
    <row r="8610" spans="3:3" x14ac:dyDescent="0.3">
      <c r="C8610" s="27"/>
    </row>
    <row r="8611" spans="3:3" x14ac:dyDescent="0.3">
      <c r="C8611" s="27"/>
    </row>
    <row r="8612" spans="3:3" x14ac:dyDescent="0.3">
      <c r="C8612" s="27"/>
    </row>
    <row r="8613" spans="3:3" x14ac:dyDescent="0.3">
      <c r="C8613" s="27"/>
    </row>
    <row r="8614" spans="3:3" x14ac:dyDescent="0.3">
      <c r="C8614" s="27"/>
    </row>
    <row r="8615" spans="3:3" x14ac:dyDescent="0.3">
      <c r="C8615" s="27"/>
    </row>
    <row r="8616" spans="3:3" x14ac:dyDescent="0.3">
      <c r="C8616" s="27"/>
    </row>
    <row r="8617" spans="3:3" x14ac:dyDescent="0.3">
      <c r="C8617" s="27"/>
    </row>
    <row r="8618" spans="3:3" x14ac:dyDescent="0.3">
      <c r="C8618" s="27"/>
    </row>
    <row r="8619" spans="3:3" x14ac:dyDescent="0.3">
      <c r="C8619" s="27"/>
    </row>
    <row r="8620" spans="3:3" x14ac:dyDescent="0.3">
      <c r="C8620" s="27"/>
    </row>
    <row r="8621" spans="3:3" x14ac:dyDescent="0.3">
      <c r="C8621" s="27"/>
    </row>
    <row r="8622" spans="3:3" x14ac:dyDescent="0.3">
      <c r="C8622" s="27"/>
    </row>
    <row r="8623" spans="3:3" x14ac:dyDescent="0.3">
      <c r="C8623" s="27"/>
    </row>
    <row r="8624" spans="3:3" x14ac:dyDescent="0.3">
      <c r="C8624" s="27"/>
    </row>
    <row r="8625" spans="3:3" x14ac:dyDescent="0.3">
      <c r="C8625" s="27"/>
    </row>
    <row r="8626" spans="3:3" x14ac:dyDescent="0.3">
      <c r="C8626" s="27"/>
    </row>
    <row r="8627" spans="3:3" x14ac:dyDescent="0.3">
      <c r="C8627" s="27"/>
    </row>
    <row r="8628" spans="3:3" x14ac:dyDescent="0.3">
      <c r="C8628" s="27"/>
    </row>
    <row r="8629" spans="3:3" x14ac:dyDescent="0.3">
      <c r="C8629" s="27"/>
    </row>
    <row r="8630" spans="3:3" x14ac:dyDescent="0.3">
      <c r="C8630" s="27"/>
    </row>
    <row r="8631" spans="3:3" x14ac:dyDescent="0.3">
      <c r="C8631" s="27"/>
    </row>
    <row r="8632" spans="3:3" x14ac:dyDescent="0.3">
      <c r="C8632" s="27"/>
    </row>
    <row r="8633" spans="3:3" x14ac:dyDescent="0.3">
      <c r="C8633" s="27"/>
    </row>
    <row r="8634" spans="3:3" x14ac:dyDescent="0.3">
      <c r="C8634" s="27"/>
    </row>
    <row r="8635" spans="3:3" x14ac:dyDescent="0.3">
      <c r="C8635" s="27"/>
    </row>
    <row r="8636" spans="3:3" x14ac:dyDescent="0.3">
      <c r="C8636" s="27"/>
    </row>
    <row r="8637" spans="3:3" x14ac:dyDescent="0.3">
      <c r="C8637" s="27"/>
    </row>
    <row r="8638" spans="3:3" x14ac:dyDescent="0.3">
      <c r="C8638" s="27"/>
    </row>
    <row r="8639" spans="3:3" x14ac:dyDescent="0.3">
      <c r="C8639" s="27"/>
    </row>
    <row r="8640" spans="3:3" x14ac:dyDescent="0.3">
      <c r="C8640" s="27"/>
    </row>
    <row r="8641" spans="3:3" x14ac:dyDescent="0.3">
      <c r="C8641" s="27"/>
    </row>
    <row r="8642" spans="3:3" x14ac:dyDescent="0.3">
      <c r="C8642" s="27"/>
    </row>
    <row r="8643" spans="3:3" x14ac:dyDescent="0.3">
      <c r="C8643" s="27"/>
    </row>
    <row r="8644" spans="3:3" x14ac:dyDescent="0.3">
      <c r="C8644" s="27"/>
    </row>
    <row r="8645" spans="3:3" x14ac:dyDescent="0.3">
      <c r="C8645" s="27"/>
    </row>
    <row r="8646" spans="3:3" x14ac:dyDescent="0.3">
      <c r="C8646" s="27"/>
    </row>
    <row r="8647" spans="3:3" x14ac:dyDescent="0.3">
      <c r="C8647" s="27"/>
    </row>
    <row r="8648" spans="3:3" x14ac:dyDescent="0.3">
      <c r="C8648" s="27"/>
    </row>
    <row r="8649" spans="3:3" x14ac:dyDescent="0.3">
      <c r="C8649" s="27"/>
    </row>
    <row r="8650" spans="3:3" x14ac:dyDescent="0.3">
      <c r="C8650" s="27"/>
    </row>
    <row r="8651" spans="3:3" x14ac:dyDescent="0.3">
      <c r="C8651" s="27"/>
    </row>
    <row r="8652" spans="3:3" x14ac:dyDescent="0.3">
      <c r="C8652" s="27"/>
    </row>
    <row r="8653" spans="3:3" x14ac:dyDescent="0.3">
      <c r="C8653" s="27"/>
    </row>
    <row r="8654" spans="3:3" x14ac:dyDescent="0.3">
      <c r="C8654" s="27"/>
    </row>
    <row r="8655" spans="3:3" x14ac:dyDescent="0.3">
      <c r="C8655" s="27"/>
    </row>
    <row r="8656" spans="3:3" x14ac:dyDescent="0.3">
      <c r="C8656" s="27"/>
    </row>
    <row r="8657" spans="3:3" x14ac:dyDescent="0.3">
      <c r="C8657" s="27"/>
    </row>
    <row r="8658" spans="3:3" x14ac:dyDescent="0.3">
      <c r="C8658" s="27"/>
    </row>
    <row r="8659" spans="3:3" x14ac:dyDescent="0.3">
      <c r="C8659" s="27"/>
    </row>
    <row r="8660" spans="3:3" x14ac:dyDescent="0.3">
      <c r="C8660" s="27"/>
    </row>
    <row r="8661" spans="3:3" x14ac:dyDescent="0.3">
      <c r="C8661" s="27"/>
    </row>
    <row r="8662" spans="3:3" x14ac:dyDescent="0.3">
      <c r="C8662" s="27"/>
    </row>
    <row r="8663" spans="3:3" x14ac:dyDescent="0.3">
      <c r="C8663" s="27"/>
    </row>
    <row r="8664" spans="3:3" x14ac:dyDescent="0.3">
      <c r="C8664" s="27"/>
    </row>
    <row r="8665" spans="3:3" x14ac:dyDescent="0.3">
      <c r="C8665" s="27"/>
    </row>
    <row r="8666" spans="3:3" x14ac:dyDescent="0.3">
      <c r="C8666" s="27"/>
    </row>
    <row r="8667" spans="3:3" x14ac:dyDescent="0.3">
      <c r="C8667" s="27"/>
    </row>
    <row r="8668" spans="3:3" x14ac:dyDescent="0.3">
      <c r="C8668" s="27"/>
    </row>
    <row r="8669" spans="3:3" x14ac:dyDescent="0.3">
      <c r="C8669" s="27"/>
    </row>
    <row r="8670" spans="3:3" x14ac:dyDescent="0.3">
      <c r="C8670" s="27"/>
    </row>
    <row r="8671" spans="3:3" x14ac:dyDescent="0.3">
      <c r="C8671" s="27"/>
    </row>
    <row r="8672" spans="3:3" x14ac:dyDescent="0.3">
      <c r="C8672" s="27"/>
    </row>
    <row r="8673" spans="3:3" x14ac:dyDescent="0.3">
      <c r="C8673" s="27"/>
    </row>
    <row r="8674" spans="3:3" x14ac:dyDescent="0.3">
      <c r="C8674" s="27"/>
    </row>
    <row r="8675" spans="3:3" x14ac:dyDescent="0.3">
      <c r="C8675" s="27"/>
    </row>
    <row r="8676" spans="3:3" x14ac:dyDescent="0.3">
      <c r="C8676" s="27"/>
    </row>
    <row r="8677" spans="3:3" x14ac:dyDescent="0.3">
      <c r="C8677" s="27"/>
    </row>
    <row r="8678" spans="3:3" x14ac:dyDescent="0.3">
      <c r="C8678" s="27"/>
    </row>
    <row r="8679" spans="3:3" x14ac:dyDescent="0.3">
      <c r="C8679" s="27"/>
    </row>
    <row r="8680" spans="3:3" x14ac:dyDescent="0.3">
      <c r="C8680" s="27"/>
    </row>
    <row r="8681" spans="3:3" x14ac:dyDescent="0.3">
      <c r="C8681" s="27"/>
    </row>
    <row r="8682" spans="3:3" x14ac:dyDescent="0.3">
      <c r="C8682" s="27"/>
    </row>
    <row r="8683" spans="3:3" x14ac:dyDescent="0.3">
      <c r="C8683" s="27"/>
    </row>
    <row r="8684" spans="3:3" x14ac:dyDescent="0.3">
      <c r="C8684" s="27"/>
    </row>
    <row r="8685" spans="3:3" x14ac:dyDescent="0.3">
      <c r="C8685" s="27"/>
    </row>
    <row r="8686" spans="3:3" x14ac:dyDescent="0.3">
      <c r="C8686" s="27"/>
    </row>
    <row r="8687" spans="3:3" x14ac:dyDescent="0.3">
      <c r="C8687" s="27"/>
    </row>
    <row r="8688" spans="3:3" x14ac:dyDescent="0.3">
      <c r="C8688" s="27"/>
    </row>
    <row r="8689" spans="3:3" x14ac:dyDescent="0.3">
      <c r="C8689" s="27"/>
    </row>
    <row r="8690" spans="3:3" x14ac:dyDescent="0.3">
      <c r="C8690" s="27"/>
    </row>
    <row r="8691" spans="3:3" x14ac:dyDescent="0.3">
      <c r="C8691" s="27"/>
    </row>
    <row r="8692" spans="3:3" x14ac:dyDescent="0.3">
      <c r="C8692" s="27"/>
    </row>
    <row r="8693" spans="3:3" x14ac:dyDescent="0.3">
      <c r="C8693" s="27"/>
    </row>
    <row r="8694" spans="3:3" x14ac:dyDescent="0.3">
      <c r="C8694" s="27"/>
    </row>
    <row r="8695" spans="3:3" x14ac:dyDescent="0.3">
      <c r="C8695" s="27"/>
    </row>
    <row r="8696" spans="3:3" x14ac:dyDescent="0.3">
      <c r="C8696" s="27"/>
    </row>
    <row r="8697" spans="3:3" x14ac:dyDescent="0.3">
      <c r="C8697" s="27"/>
    </row>
    <row r="8698" spans="3:3" x14ac:dyDescent="0.3">
      <c r="C8698" s="27"/>
    </row>
    <row r="8699" spans="3:3" x14ac:dyDescent="0.3">
      <c r="C8699" s="27"/>
    </row>
    <row r="8700" spans="3:3" x14ac:dyDescent="0.3">
      <c r="C8700" s="27"/>
    </row>
    <row r="8701" spans="3:3" x14ac:dyDescent="0.3">
      <c r="C8701" s="27"/>
    </row>
    <row r="8702" spans="3:3" x14ac:dyDescent="0.3">
      <c r="C8702" s="27"/>
    </row>
    <row r="8703" spans="3:3" x14ac:dyDescent="0.3">
      <c r="C8703" s="27"/>
    </row>
    <row r="8704" spans="3:3" x14ac:dyDescent="0.3">
      <c r="C8704" s="27"/>
    </row>
    <row r="8705" spans="3:3" x14ac:dyDescent="0.3">
      <c r="C8705" s="27"/>
    </row>
    <row r="8706" spans="3:3" x14ac:dyDescent="0.3">
      <c r="C8706" s="27"/>
    </row>
    <row r="8707" spans="3:3" x14ac:dyDescent="0.3">
      <c r="C8707" s="27"/>
    </row>
    <row r="8708" spans="3:3" x14ac:dyDescent="0.3">
      <c r="C8708" s="27"/>
    </row>
    <row r="8709" spans="3:3" x14ac:dyDescent="0.3">
      <c r="C8709" s="27"/>
    </row>
    <row r="8710" spans="3:3" x14ac:dyDescent="0.3">
      <c r="C8710" s="27"/>
    </row>
    <row r="8711" spans="3:3" x14ac:dyDescent="0.3">
      <c r="C8711" s="27"/>
    </row>
    <row r="8712" spans="3:3" x14ac:dyDescent="0.3">
      <c r="C8712" s="27"/>
    </row>
    <row r="8713" spans="3:3" x14ac:dyDescent="0.3">
      <c r="C8713" s="27"/>
    </row>
    <row r="8714" spans="3:3" x14ac:dyDescent="0.3">
      <c r="C8714" s="27"/>
    </row>
    <row r="8715" spans="3:3" x14ac:dyDescent="0.3">
      <c r="C8715" s="27"/>
    </row>
    <row r="8716" spans="3:3" x14ac:dyDescent="0.3">
      <c r="C8716" s="27"/>
    </row>
    <row r="8717" spans="3:3" x14ac:dyDescent="0.3">
      <c r="C8717" s="27"/>
    </row>
    <row r="8718" spans="3:3" x14ac:dyDescent="0.3">
      <c r="C8718" s="27"/>
    </row>
    <row r="8719" spans="3:3" x14ac:dyDescent="0.3">
      <c r="C8719" s="27"/>
    </row>
    <row r="8720" spans="3:3" x14ac:dyDescent="0.3">
      <c r="C8720" s="27"/>
    </row>
    <row r="8721" spans="3:3" x14ac:dyDescent="0.3">
      <c r="C8721" s="27"/>
    </row>
    <row r="8722" spans="3:3" x14ac:dyDescent="0.3">
      <c r="C8722" s="27"/>
    </row>
    <row r="8723" spans="3:3" x14ac:dyDescent="0.3">
      <c r="C8723" s="27"/>
    </row>
    <row r="8724" spans="3:3" x14ac:dyDescent="0.3">
      <c r="C8724" s="27"/>
    </row>
    <row r="8725" spans="3:3" x14ac:dyDescent="0.3">
      <c r="C8725" s="27"/>
    </row>
    <row r="8726" spans="3:3" x14ac:dyDescent="0.3">
      <c r="C8726" s="27"/>
    </row>
    <row r="8727" spans="3:3" x14ac:dyDescent="0.3">
      <c r="C8727" s="27"/>
    </row>
    <row r="8728" spans="3:3" x14ac:dyDescent="0.3">
      <c r="C8728" s="27"/>
    </row>
    <row r="8729" spans="3:3" x14ac:dyDescent="0.3">
      <c r="C8729" s="27"/>
    </row>
    <row r="8730" spans="3:3" x14ac:dyDescent="0.3">
      <c r="C8730" s="27"/>
    </row>
    <row r="8731" spans="3:3" x14ac:dyDescent="0.3">
      <c r="C8731" s="27"/>
    </row>
    <row r="8732" spans="3:3" x14ac:dyDescent="0.3">
      <c r="C8732" s="27"/>
    </row>
    <row r="8733" spans="3:3" x14ac:dyDescent="0.3">
      <c r="C8733" s="27"/>
    </row>
    <row r="8734" spans="3:3" x14ac:dyDescent="0.3">
      <c r="C8734" s="27"/>
    </row>
    <row r="8735" spans="3:3" x14ac:dyDescent="0.3">
      <c r="C8735" s="27"/>
    </row>
    <row r="8736" spans="3:3" x14ac:dyDescent="0.3">
      <c r="C8736" s="27"/>
    </row>
    <row r="8737" spans="3:3" x14ac:dyDescent="0.3">
      <c r="C8737" s="27"/>
    </row>
    <row r="8738" spans="3:3" x14ac:dyDescent="0.3">
      <c r="C8738" s="27"/>
    </row>
    <row r="8739" spans="3:3" x14ac:dyDescent="0.3">
      <c r="C8739" s="27"/>
    </row>
    <row r="8740" spans="3:3" x14ac:dyDescent="0.3">
      <c r="C8740" s="27"/>
    </row>
    <row r="8741" spans="3:3" x14ac:dyDescent="0.3">
      <c r="C8741" s="27"/>
    </row>
    <row r="8742" spans="3:3" x14ac:dyDescent="0.3">
      <c r="C8742" s="27"/>
    </row>
    <row r="8743" spans="3:3" x14ac:dyDescent="0.3">
      <c r="C8743" s="27"/>
    </row>
    <row r="8744" spans="3:3" x14ac:dyDescent="0.3">
      <c r="C8744" s="27"/>
    </row>
    <row r="8745" spans="3:3" x14ac:dyDescent="0.3">
      <c r="C8745" s="27"/>
    </row>
    <row r="8746" spans="3:3" x14ac:dyDescent="0.3">
      <c r="C8746" s="27"/>
    </row>
    <row r="8747" spans="3:3" x14ac:dyDescent="0.3">
      <c r="C8747" s="27"/>
    </row>
    <row r="8748" spans="3:3" x14ac:dyDescent="0.3">
      <c r="C8748" s="27"/>
    </row>
    <row r="8749" spans="3:3" x14ac:dyDescent="0.3">
      <c r="C8749" s="27"/>
    </row>
    <row r="8750" spans="3:3" x14ac:dyDescent="0.3">
      <c r="C8750" s="27"/>
    </row>
    <row r="8751" spans="3:3" x14ac:dyDescent="0.3">
      <c r="C8751" s="27"/>
    </row>
    <row r="8752" spans="3:3" x14ac:dyDescent="0.3">
      <c r="C8752" s="27"/>
    </row>
    <row r="8753" spans="3:3" x14ac:dyDescent="0.3">
      <c r="C8753" s="27"/>
    </row>
    <row r="8754" spans="3:3" x14ac:dyDescent="0.3">
      <c r="C8754" s="27"/>
    </row>
    <row r="8755" spans="3:3" x14ac:dyDescent="0.3">
      <c r="C8755" s="27"/>
    </row>
    <row r="8756" spans="3:3" x14ac:dyDescent="0.3">
      <c r="C8756" s="27"/>
    </row>
    <row r="8757" spans="3:3" x14ac:dyDescent="0.3">
      <c r="C8757" s="27"/>
    </row>
    <row r="8758" spans="3:3" x14ac:dyDescent="0.3">
      <c r="C8758" s="27"/>
    </row>
    <row r="8759" spans="3:3" x14ac:dyDescent="0.3">
      <c r="C8759" s="27"/>
    </row>
    <row r="8760" spans="3:3" x14ac:dyDescent="0.3">
      <c r="C8760" s="27"/>
    </row>
    <row r="8761" spans="3:3" x14ac:dyDescent="0.3">
      <c r="C8761" s="27"/>
    </row>
    <row r="8762" spans="3:3" x14ac:dyDescent="0.3">
      <c r="C8762" s="27"/>
    </row>
    <row r="8763" spans="3:3" x14ac:dyDescent="0.3">
      <c r="C8763" s="27"/>
    </row>
    <row r="8764" spans="3:3" x14ac:dyDescent="0.3">
      <c r="C8764" s="27"/>
    </row>
    <row r="8765" spans="3:3" x14ac:dyDescent="0.3">
      <c r="C8765" s="27"/>
    </row>
    <row r="8766" spans="3:3" x14ac:dyDescent="0.3">
      <c r="C8766" s="27"/>
    </row>
    <row r="8767" spans="3:3" x14ac:dyDescent="0.3">
      <c r="C8767" s="27"/>
    </row>
    <row r="8768" spans="3:3" x14ac:dyDescent="0.3">
      <c r="C8768" s="27"/>
    </row>
    <row r="8769" spans="3:3" x14ac:dyDescent="0.3">
      <c r="C8769" s="27"/>
    </row>
    <row r="8770" spans="3:3" x14ac:dyDescent="0.3">
      <c r="C8770" s="27"/>
    </row>
    <row r="8771" spans="3:3" x14ac:dyDescent="0.3">
      <c r="C8771" s="27"/>
    </row>
    <row r="8772" spans="3:3" x14ac:dyDescent="0.3">
      <c r="C8772" s="27"/>
    </row>
    <row r="8773" spans="3:3" x14ac:dyDescent="0.3">
      <c r="C8773" s="27"/>
    </row>
    <row r="8774" spans="3:3" x14ac:dyDescent="0.3">
      <c r="C8774" s="27"/>
    </row>
    <row r="8775" spans="3:3" x14ac:dyDescent="0.3">
      <c r="C8775" s="27"/>
    </row>
    <row r="8776" spans="3:3" x14ac:dyDescent="0.3">
      <c r="C8776" s="27"/>
    </row>
    <row r="8777" spans="3:3" x14ac:dyDescent="0.3">
      <c r="C8777" s="27"/>
    </row>
    <row r="8778" spans="3:3" x14ac:dyDescent="0.3">
      <c r="C8778" s="27"/>
    </row>
    <row r="8779" spans="3:3" x14ac:dyDescent="0.3">
      <c r="C8779" s="27"/>
    </row>
    <row r="8780" spans="3:3" x14ac:dyDescent="0.3">
      <c r="C8780" s="27"/>
    </row>
    <row r="8781" spans="3:3" x14ac:dyDescent="0.3">
      <c r="C8781" s="27"/>
    </row>
    <row r="8782" spans="3:3" x14ac:dyDescent="0.3">
      <c r="C8782" s="27"/>
    </row>
    <row r="8783" spans="3:3" x14ac:dyDescent="0.3">
      <c r="C8783" s="27"/>
    </row>
    <row r="8784" spans="3:3" x14ac:dyDescent="0.3">
      <c r="C8784" s="27"/>
    </row>
    <row r="8785" spans="3:3" x14ac:dyDescent="0.3">
      <c r="C8785" s="27"/>
    </row>
    <row r="8786" spans="3:3" x14ac:dyDescent="0.3">
      <c r="C8786" s="27"/>
    </row>
    <row r="8787" spans="3:3" x14ac:dyDescent="0.3">
      <c r="C8787" s="27"/>
    </row>
    <row r="8788" spans="3:3" x14ac:dyDescent="0.3">
      <c r="C8788" s="27"/>
    </row>
    <row r="8789" spans="3:3" x14ac:dyDescent="0.3">
      <c r="C8789" s="27"/>
    </row>
    <row r="8790" spans="3:3" x14ac:dyDescent="0.3">
      <c r="C8790" s="27"/>
    </row>
    <row r="8791" spans="3:3" x14ac:dyDescent="0.3">
      <c r="C8791" s="27"/>
    </row>
    <row r="8792" spans="3:3" x14ac:dyDescent="0.3">
      <c r="C8792" s="27"/>
    </row>
    <row r="8793" spans="3:3" x14ac:dyDescent="0.3">
      <c r="C8793" s="27"/>
    </row>
    <row r="8794" spans="3:3" x14ac:dyDescent="0.3">
      <c r="C8794" s="27"/>
    </row>
    <row r="8795" spans="3:3" x14ac:dyDescent="0.3">
      <c r="C8795" s="27"/>
    </row>
    <row r="8796" spans="3:3" x14ac:dyDescent="0.3">
      <c r="C8796" s="27"/>
    </row>
    <row r="8797" spans="3:3" x14ac:dyDescent="0.3">
      <c r="C8797" s="27"/>
    </row>
    <row r="8798" spans="3:3" x14ac:dyDescent="0.3">
      <c r="C8798" s="27"/>
    </row>
    <row r="8799" spans="3:3" x14ac:dyDescent="0.3">
      <c r="C8799" s="27"/>
    </row>
    <row r="8800" spans="3:3" x14ac:dyDescent="0.3">
      <c r="C8800" s="27"/>
    </row>
    <row r="8801" spans="3:3" x14ac:dyDescent="0.3">
      <c r="C8801" s="27"/>
    </row>
    <row r="8802" spans="3:3" x14ac:dyDescent="0.3">
      <c r="C8802" s="27"/>
    </row>
    <row r="8803" spans="3:3" x14ac:dyDescent="0.3">
      <c r="C8803" s="27"/>
    </row>
    <row r="8804" spans="3:3" x14ac:dyDescent="0.3">
      <c r="C8804" s="27"/>
    </row>
    <row r="8805" spans="3:3" x14ac:dyDescent="0.3">
      <c r="C8805" s="27"/>
    </row>
    <row r="8806" spans="3:3" x14ac:dyDescent="0.3">
      <c r="C8806" s="27"/>
    </row>
    <row r="8807" spans="3:3" x14ac:dyDescent="0.3">
      <c r="C8807" s="27"/>
    </row>
    <row r="8808" spans="3:3" x14ac:dyDescent="0.3">
      <c r="C8808" s="27"/>
    </row>
    <row r="8809" spans="3:3" x14ac:dyDescent="0.3">
      <c r="C8809" s="27"/>
    </row>
    <row r="8810" spans="3:3" x14ac:dyDescent="0.3">
      <c r="C8810" s="27"/>
    </row>
    <row r="8811" spans="3:3" x14ac:dyDescent="0.3">
      <c r="C8811" s="27"/>
    </row>
    <row r="8812" spans="3:3" x14ac:dyDescent="0.3">
      <c r="C8812" s="27"/>
    </row>
    <row r="8813" spans="3:3" x14ac:dyDescent="0.3">
      <c r="C8813" s="27"/>
    </row>
    <row r="8814" spans="3:3" x14ac:dyDescent="0.3">
      <c r="C8814" s="27"/>
    </row>
    <row r="8815" spans="3:3" x14ac:dyDescent="0.3">
      <c r="C8815" s="27"/>
    </row>
    <row r="8816" spans="3:3" x14ac:dyDescent="0.3">
      <c r="C8816" s="27"/>
    </row>
    <row r="8817" spans="3:3" x14ac:dyDescent="0.3">
      <c r="C8817" s="27"/>
    </row>
    <row r="8818" spans="3:3" x14ac:dyDescent="0.3">
      <c r="C8818" s="27"/>
    </row>
    <row r="8819" spans="3:3" x14ac:dyDescent="0.3">
      <c r="C8819" s="27"/>
    </row>
    <row r="8820" spans="3:3" x14ac:dyDescent="0.3">
      <c r="C8820" s="27"/>
    </row>
    <row r="8821" spans="3:3" x14ac:dyDescent="0.3">
      <c r="C8821" s="27"/>
    </row>
    <row r="8822" spans="3:3" x14ac:dyDescent="0.3">
      <c r="C8822" s="27"/>
    </row>
    <row r="8823" spans="3:3" x14ac:dyDescent="0.3">
      <c r="C8823" s="27"/>
    </row>
    <row r="8824" spans="3:3" x14ac:dyDescent="0.3">
      <c r="C8824" s="27"/>
    </row>
    <row r="8825" spans="3:3" x14ac:dyDescent="0.3">
      <c r="C8825" s="27"/>
    </row>
    <row r="8826" spans="3:3" x14ac:dyDescent="0.3">
      <c r="C8826" s="27"/>
    </row>
    <row r="8827" spans="3:3" x14ac:dyDescent="0.3">
      <c r="C8827" s="27"/>
    </row>
    <row r="8828" spans="3:3" x14ac:dyDescent="0.3">
      <c r="C8828" s="27"/>
    </row>
    <row r="8829" spans="3:3" x14ac:dyDescent="0.3">
      <c r="C8829" s="27"/>
    </row>
    <row r="8830" spans="3:3" x14ac:dyDescent="0.3">
      <c r="C8830" s="27"/>
    </row>
    <row r="8831" spans="3:3" x14ac:dyDescent="0.3">
      <c r="C8831" s="27"/>
    </row>
    <row r="8832" spans="3:3" x14ac:dyDescent="0.3">
      <c r="C8832" s="27"/>
    </row>
    <row r="8833" spans="3:3" x14ac:dyDescent="0.3">
      <c r="C8833" s="27"/>
    </row>
    <row r="8834" spans="3:3" x14ac:dyDescent="0.3">
      <c r="C8834" s="27"/>
    </row>
    <row r="8835" spans="3:3" x14ac:dyDescent="0.3">
      <c r="C8835" s="27"/>
    </row>
    <row r="8836" spans="3:3" x14ac:dyDescent="0.3">
      <c r="C8836" s="27"/>
    </row>
    <row r="8837" spans="3:3" x14ac:dyDescent="0.3">
      <c r="C8837" s="27"/>
    </row>
    <row r="8838" spans="3:3" x14ac:dyDescent="0.3">
      <c r="C8838" s="27"/>
    </row>
    <row r="8839" spans="3:3" x14ac:dyDescent="0.3">
      <c r="C8839" s="27"/>
    </row>
    <row r="8840" spans="3:3" x14ac:dyDescent="0.3">
      <c r="C8840" s="27"/>
    </row>
    <row r="8841" spans="3:3" x14ac:dyDescent="0.3">
      <c r="C8841" s="27"/>
    </row>
    <row r="8842" spans="3:3" x14ac:dyDescent="0.3">
      <c r="C8842" s="27"/>
    </row>
    <row r="8843" spans="3:3" x14ac:dyDescent="0.3">
      <c r="C8843" s="27"/>
    </row>
    <row r="8844" spans="3:3" x14ac:dyDescent="0.3">
      <c r="C8844" s="27"/>
    </row>
    <row r="8845" spans="3:3" x14ac:dyDescent="0.3">
      <c r="C8845" s="27"/>
    </row>
    <row r="8846" spans="3:3" x14ac:dyDescent="0.3">
      <c r="C8846" s="27"/>
    </row>
    <row r="8847" spans="3:3" x14ac:dyDescent="0.3">
      <c r="C8847" s="27"/>
    </row>
    <row r="8848" spans="3:3" x14ac:dyDescent="0.3">
      <c r="C8848" s="27"/>
    </row>
    <row r="8849" spans="3:3" x14ac:dyDescent="0.3">
      <c r="C8849" s="27"/>
    </row>
    <row r="8850" spans="3:3" x14ac:dyDescent="0.3">
      <c r="C8850" s="27"/>
    </row>
    <row r="8851" spans="3:3" x14ac:dyDescent="0.3">
      <c r="C8851" s="27"/>
    </row>
    <row r="8852" spans="3:3" x14ac:dyDescent="0.3">
      <c r="C8852" s="27"/>
    </row>
    <row r="8853" spans="3:3" x14ac:dyDescent="0.3">
      <c r="C8853" s="27"/>
    </row>
    <row r="8854" spans="3:3" x14ac:dyDescent="0.3">
      <c r="C8854" s="27"/>
    </row>
    <row r="8855" spans="3:3" x14ac:dyDescent="0.3">
      <c r="C8855" s="27"/>
    </row>
    <row r="8856" spans="3:3" x14ac:dyDescent="0.3">
      <c r="C8856" s="27"/>
    </row>
    <row r="8857" spans="3:3" x14ac:dyDescent="0.3">
      <c r="C8857" s="27"/>
    </row>
    <row r="8858" spans="3:3" x14ac:dyDescent="0.3">
      <c r="C8858" s="27"/>
    </row>
    <row r="8859" spans="3:3" x14ac:dyDescent="0.3">
      <c r="C8859" s="27"/>
    </row>
    <row r="8860" spans="3:3" x14ac:dyDescent="0.3">
      <c r="C8860" s="27"/>
    </row>
    <row r="8861" spans="3:3" x14ac:dyDescent="0.3">
      <c r="C8861" s="27"/>
    </row>
    <row r="8862" spans="3:3" x14ac:dyDescent="0.3">
      <c r="C8862" s="27"/>
    </row>
    <row r="8863" spans="3:3" x14ac:dyDescent="0.3">
      <c r="C8863" s="27"/>
    </row>
    <row r="8864" spans="3:3" x14ac:dyDescent="0.3">
      <c r="C8864" s="27"/>
    </row>
    <row r="8865" spans="3:3" x14ac:dyDescent="0.3">
      <c r="C8865" s="27"/>
    </row>
    <row r="8866" spans="3:3" x14ac:dyDescent="0.3">
      <c r="C8866" s="27"/>
    </row>
    <row r="8867" spans="3:3" x14ac:dyDescent="0.3">
      <c r="C8867" s="27"/>
    </row>
    <row r="8868" spans="3:3" x14ac:dyDescent="0.3">
      <c r="C8868" s="27"/>
    </row>
    <row r="8869" spans="3:3" x14ac:dyDescent="0.3">
      <c r="C8869" s="27"/>
    </row>
    <row r="8870" spans="3:3" x14ac:dyDescent="0.3">
      <c r="C8870" s="27"/>
    </row>
    <row r="8871" spans="3:3" x14ac:dyDescent="0.3">
      <c r="C8871" s="27"/>
    </row>
    <row r="8872" spans="3:3" x14ac:dyDescent="0.3">
      <c r="C8872" s="27"/>
    </row>
    <row r="8873" spans="3:3" x14ac:dyDescent="0.3">
      <c r="C8873" s="27"/>
    </row>
    <row r="8874" spans="3:3" x14ac:dyDescent="0.3">
      <c r="C8874" s="27"/>
    </row>
    <row r="8875" spans="3:3" x14ac:dyDescent="0.3">
      <c r="C8875" s="27"/>
    </row>
    <row r="8876" spans="3:3" x14ac:dyDescent="0.3">
      <c r="C8876" s="27"/>
    </row>
    <row r="8877" spans="3:3" x14ac:dyDescent="0.3">
      <c r="C8877" s="27"/>
    </row>
    <row r="8878" spans="3:3" x14ac:dyDescent="0.3">
      <c r="C8878" s="27"/>
    </row>
    <row r="8879" spans="3:3" x14ac:dyDescent="0.3">
      <c r="C8879" s="27"/>
    </row>
    <row r="8880" spans="3:3" x14ac:dyDescent="0.3">
      <c r="C8880" s="27"/>
    </row>
    <row r="8881" spans="3:3" x14ac:dyDescent="0.3">
      <c r="C8881" s="27"/>
    </row>
    <row r="8882" spans="3:3" x14ac:dyDescent="0.3">
      <c r="C8882" s="27"/>
    </row>
    <row r="8883" spans="3:3" x14ac:dyDescent="0.3">
      <c r="C8883" s="27"/>
    </row>
    <row r="8884" spans="3:3" x14ac:dyDescent="0.3">
      <c r="C8884" s="27"/>
    </row>
    <row r="8885" spans="3:3" x14ac:dyDescent="0.3">
      <c r="C8885" s="27"/>
    </row>
    <row r="8886" spans="3:3" x14ac:dyDescent="0.3">
      <c r="C8886" s="27"/>
    </row>
    <row r="8887" spans="3:3" x14ac:dyDescent="0.3">
      <c r="C8887" s="27"/>
    </row>
    <row r="8888" spans="3:3" x14ac:dyDescent="0.3">
      <c r="C8888" s="27"/>
    </row>
    <row r="8889" spans="3:3" x14ac:dyDescent="0.3">
      <c r="C8889" s="27"/>
    </row>
    <row r="8890" spans="3:3" x14ac:dyDescent="0.3">
      <c r="C8890" s="27"/>
    </row>
    <row r="8891" spans="3:3" x14ac:dyDescent="0.3">
      <c r="C8891" s="27"/>
    </row>
    <row r="8892" spans="3:3" x14ac:dyDescent="0.3">
      <c r="C8892" s="27"/>
    </row>
    <row r="8893" spans="3:3" x14ac:dyDescent="0.3">
      <c r="C8893" s="27"/>
    </row>
    <row r="8894" spans="3:3" x14ac:dyDescent="0.3">
      <c r="C8894" s="27"/>
    </row>
    <row r="8895" spans="3:3" x14ac:dyDescent="0.3">
      <c r="C8895" s="27"/>
    </row>
    <row r="8896" spans="3:3" x14ac:dyDescent="0.3">
      <c r="C8896" s="27"/>
    </row>
    <row r="8897" spans="3:3" x14ac:dyDescent="0.3">
      <c r="C8897" s="27"/>
    </row>
    <row r="8898" spans="3:3" x14ac:dyDescent="0.3">
      <c r="C8898" s="27"/>
    </row>
    <row r="8899" spans="3:3" x14ac:dyDescent="0.3">
      <c r="C8899" s="27"/>
    </row>
    <row r="8900" spans="3:3" x14ac:dyDescent="0.3">
      <c r="C8900" s="27"/>
    </row>
    <row r="8901" spans="3:3" x14ac:dyDescent="0.3">
      <c r="C8901" s="27"/>
    </row>
    <row r="8902" spans="3:3" x14ac:dyDescent="0.3">
      <c r="C8902" s="27"/>
    </row>
    <row r="8903" spans="3:3" x14ac:dyDescent="0.3">
      <c r="C8903" s="27"/>
    </row>
    <row r="8904" spans="3:3" x14ac:dyDescent="0.3">
      <c r="C8904" s="27"/>
    </row>
    <row r="8905" spans="3:3" x14ac:dyDescent="0.3">
      <c r="C8905" s="27"/>
    </row>
    <row r="8906" spans="3:3" x14ac:dyDescent="0.3">
      <c r="C8906" s="27"/>
    </row>
    <row r="8907" spans="3:3" x14ac:dyDescent="0.3">
      <c r="C8907" s="27"/>
    </row>
    <row r="8908" spans="3:3" x14ac:dyDescent="0.3">
      <c r="C8908" s="27"/>
    </row>
    <row r="8909" spans="3:3" x14ac:dyDescent="0.3">
      <c r="C8909" s="27"/>
    </row>
    <row r="8910" spans="3:3" x14ac:dyDescent="0.3">
      <c r="C8910" s="27"/>
    </row>
    <row r="8911" spans="3:3" x14ac:dyDescent="0.3">
      <c r="C8911" s="27"/>
    </row>
    <row r="8912" spans="3:3" x14ac:dyDescent="0.3">
      <c r="C8912" s="27"/>
    </row>
    <row r="8913" spans="3:3" x14ac:dyDescent="0.3">
      <c r="C8913" s="27"/>
    </row>
    <row r="8914" spans="3:3" x14ac:dyDescent="0.3">
      <c r="C8914" s="27"/>
    </row>
    <row r="8915" spans="3:3" x14ac:dyDescent="0.3">
      <c r="C8915" s="27"/>
    </row>
    <row r="8916" spans="3:3" x14ac:dyDescent="0.3">
      <c r="C8916" s="27"/>
    </row>
    <row r="8917" spans="3:3" x14ac:dyDescent="0.3">
      <c r="C8917" s="27"/>
    </row>
    <row r="8918" spans="3:3" x14ac:dyDescent="0.3">
      <c r="C8918" s="27"/>
    </row>
    <row r="8919" spans="3:3" x14ac:dyDescent="0.3">
      <c r="C8919" s="27"/>
    </row>
    <row r="8920" spans="3:3" x14ac:dyDescent="0.3">
      <c r="C8920" s="27"/>
    </row>
    <row r="8921" spans="3:3" x14ac:dyDescent="0.3">
      <c r="C8921" s="27"/>
    </row>
    <row r="8922" spans="3:3" x14ac:dyDescent="0.3">
      <c r="C8922" s="27"/>
    </row>
    <row r="8923" spans="3:3" x14ac:dyDescent="0.3">
      <c r="C8923" s="27"/>
    </row>
    <row r="8924" spans="3:3" x14ac:dyDescent="0.3">
      <c r="C8924" s="27"/>
    </row>
    <row r="8925" spans="3:3" x14ac:dyDescent="0.3">
      <c r="C8925" s="27"/>
    </row>
    <row r="8926" spans="3:3" x14ac:dyDescent="0.3">
      <c r="C8926" s="27"/>
    </row>
    <row r="8927" spans="3:3" x14ac:dyDescent="0.3">
      <c r="C8927" s="27"/>
    </row>
    <row r="8928" spans="3:3" x14ac:dyDescent="0.3">
      <c r="C8928" s="27"/>
    </row>
    <row r="8929" spans="3:3" x14ac:dyDescent="0.3">
      <c r="C8929" s="27"/>
    </row>
    <row r="8930" spans="3:3" x14ac:dyDescent="0.3">
      <c r="C8930" s="27"/>
    </row>
    <row r="8931" spans="3:3" x14ac:dyDescent="0.3">
      <c r="C8931" s="27"/>
    </row>
    <row r="8932" spans="3:3" x14ac:dyDescent="0.3">
      <c r="C8932" s="27"/>
    </row>
    <row r="8933" spans="3:3" x14ac:dyDescent="0.3">
      <c r="C8933" s="27"/>
    </row>
    <row r="8934" spans="3:3" x14ac:dyDescent="0.3">
      <c r="C8934" s="27"/>
    </row>
    <row r="8935" spans="3:3" x14ac:dyDescent="0.3">
      <c r="C8935" s="27"/>
    </row>
    <row r="8936" spans="3:3" x14ac:dyDescent="0.3">
      <c r="C8936" s="27"/>
    </row>
    <row r="8937" spans="3:3" x14ac:dyDescent="0.3">
      <c r="C8937" s="27"/>
    </row>
    <row r="8938" spans="3:3" x14ac:dyDescent="0.3">
      <c r="C8938" s="27"/>
    </row>
    <row r="8939" spans="3:3" x14ac:dyDescent="0.3">
      <c r="C8939" s="27"/>
    </row>
    <row r="8940" spans="3:3" x14ac:dyDescent="0.3">
      <c r="C8940" s="27"/>
    </row>
    <row r="8941" spans="3:3" x14ac:dyDescent="0.3">
      <c r="C8941" s="27"/>
    </row>
    <row r="8942" spans="3:3" x14ac:dyDescent="0.3">
      <c r="C8942" s="27"/>
    </row>
    <row r="8943" spans="3:3" x14ac:dyDescent="0.3">
      <c r="C8943" s="27"/>
    </row>
    <row r="8944" spans="3:3" x14ac:dyDescent="0.3">
      <c r="C8944" s="27"/>
    </row>
    <row r="8945" spans="3:3" x14ac:dyDescent="0.3">
      <c r="C8945" s="27"/>
    </row>
    <row r="8946" spans="3:3" x14ac:dyDescent="0.3">
      <c r="C8946" s="27"/>
    </row>
    <row r="8947" spans="3:3" x14ac:dyDescent="0.3">
      <c r="C8947" s="27"/>
    </row>
    <row r="8948" spans="3:3" x14ac:dyDescent="0.3">
      <c r="C8948" s="27"/>
    </row>
    <row r="8949" spans="3:3" x14ac:dyDescent="0.3">
      <c r="C8949" s="27"/>
    </row>
    <row r="8950" spans="3:3" x14ac:dyDescent="0.3">
      <c r="C8950" s="27"/>
    </row>
    <row r="8951" spans="3:3" x14ac:dyDescent="0.3">
      <c r="C8951" s="27"/>
    </row>
    <row r="8952" spans="3:3" x14ac:dyDescent="0.3">
      <c r="C8952" s="27"/>
    </row>
    <row r="8953" spans="3:3" x14ac:dyDescent="0.3">
      <c r="C8953" s="27"/>
    </row>
    <row r="8954" spans="3:3" x14ac:dyDescent="0.3">
      <c r="C8954" s="27"/>
    </row>
    <row r="8955" spans="3:3" x14ac:dyDescent="0.3">
      <c r="C8955" s="27"/>
    </row>
    <row r="8956" spans="3:3" x14ac:dyDescent="0.3">
      <c r="C8956" s="27"/>
    </row>
    <row r="8957" spans="3:3" x14ac:dyDescent="0.3">
      <c r="C8957" s="27"/>
    </row>
    <row r="8958" spans="3:3" x14ac:dyDescent="0.3">
      <c r="C8958" s="27"/>
    </row>
    <row r="8959" spans="3:3" x14ac:dyDescent="0.3">
      <c r="C8959" s="27"/>
    </row>
    <row r="8960" spans="3:3" x14ac:dyDescent="0.3">
      <c r="C8960" s="27"/>
    </row>
    <row r="8961" spans="3:3" x14ac:dyDescent="0.3">
      <c r="C8961" s="27"/>
    </row>
    <row r="8962" spans="3:3" x14ac:dyDescent="0.3">
      <c r="C8962" s="27"/>
    </row>
    <row r="8963" spans="3:3" x14ac:dyDescent="0.3">
      <c r="C8963" s="27"/>
    </row>
    <row r="8964" spans="3:3" x14ac:dyDescent="0.3">
      <c r="C8964" s="27"/>
    </row>
    <row r="8965" spans="3:3" x14ac:dyDescent="0.3">
      <c r="C8965" s="27"/>
    </row>
    <row r="8966" spans="3:3" x14ac:dyDescent="0.3">
      <c r="C8966" s="27"/>
    </row>
    <row r="8967" spans="3:3" x14ac:dyDescent="0.3">
      <c r="C8967" s="27"/>
    </row>
    <row r="8968" spans="3:3" x14ac:dyDescent="0.3">
      <c r="C8968" s="27"/>
    </row>
    <row r="8969" spans="3:3" x14ac:dyDescent="0.3">
      <c r="C8969" s="27"/>
    </row>
    <row r="8970" spans="3:3" x14ac:dyDescent="0.3">
      <c r="C8970" s="27"/>
    </row>
    <row r="8971" spans="3:3" x14ac:dyDescent="0.3">
      <c r="C8971" s="27"/>
    </row>
    <row r="8972" spans="3:3" x14ac:dyDescent="0.3">
      <c r="C8972" s="27"/>
    </row>
    <row r="8973" spans="3:3" x14ac:dyDescent="0.3">
      <c r="C8973" s="27"/>
    </row>
    <row r="8974" spans="3:3" x14ac:dyDescent="0.3">
      <c r="C8974" s="27"/>
    </row>
    <row r="8975" spans="3:3" x14ac:dyDescent="0.3">
      <c r="C8975" s="27"/>
    </row>
    <row r="8976" spans="3:3" x14ac:dyDescent="0.3">
      <c r="C8976" s="27"/>
    </row>
    <row r="8977" spans="3:3" x14ac:dyDescent="0.3">
      <c r="C8977" s="27"/>
    </row>
    <row r="8978" spans="3:3" x14ac:dyDescent="0.3">
      <c r="C8978" s="27"/>
    </row>
    <row r="8979" spans="3:3" x14ac:dyDescent="0.3">
      <c r="C8979" s="27"/>
    </row>
    <row r="8980" spans="3:3" x14ac:dyDescent="0.3">
      <c r="C8980" s="27"/>
    </row>
    <row r="8981" spans="3:3" x14ac:dyDescent="0.3">
      <c r="C8981" s="27"/>
    </row>
    <row r="8982" spans="3:3" x14ac:dyDescent="0.3">
      <c r="C8982" s="27"/>
    </row>
    <row r="8983" spans="3:3" x14ac:dyDescent="0.3">
      <c r="C8983" s="27"/>
    </row>
    <row r="8984" spans="3:3" x14ac:dyDescent="0.3">
      <c r="C8984" s="27"/>
    </row>
    <row r="8985" spans="3:3" x14ac:dyDescent="0.3">
      <c r="C8985" s="27"/>
    </row>
    <row r="8986" spans="3:3" x14ac:dyDescent="0.3">
      <c r="C8986" s="27"/>
    </row>
    <row r="8987" spans="3:3" x14ac:dyDescent="0.3">
      <c r="C8987" s="27"/>
    </row>
    <row r="8988" spans="3:3" x14ac:dyDescent="0.3">
      <c r="C8988" s="27"/>
    </row>
    <row r="8989" spans="3:3" x14ac:dyDescent="0.3">
      <c r="C8989" s="27"/>
    </row>
    <row r="8990" spans="3:3" x14ac:dyDescent="0.3">
      <c r="C8990" s="27"/>
    </row>
    <row r="8991" spans="3:3" x14ac:dyDescent="0.3">
      <c r="C8991" s="27"/>
    </row>
    <row r="8992" spans="3:3" x14ac:dyDescent="0.3">
      <c r="C8992" s="27"/>
    </row>
    <row r="8993" spans="3:3" x14ac:dyDescent="0.3">
      <c r="C8993" s="27"/>
    </row>
    <row r="8994" spans="3:3" x14ac:dyDescent="0.3">
      <c r="C8994" s="27"/>
    </row>
    <row r="8995" spans="3:3" x14ac:dyDescent="0.3">
      <c r="C8995" s="27"/>
    </row>
    <row r="8996" spans="3:3" x14ac:dyDescent="0.3">
      <c r="C8996" s="27"/>
    </row>
    <row r="8997" spans="3:3" x14ac:dyDescent="0.3">
      <c r="C8997" s="27"/>
    </row>
    <row r="8998" spans="3:3" x14ac:dyDescent="0.3">
      <c r="C8998" s="27"/>
    </row>
    <row r="8999" spans="3:3" x14ac:dyDescent="0.3">
      <c r="C8999" s="27"/>
    </row>
    <row r="9000" spans="3:3" x14ac:dyDescent="0.3">
      <c r="C9000" s="27"/>
    </row>
    <row r="9001" spans="3:3" x14ac:dyDescent="0.3">
      <c r="C9001" s="27"/>
    </row>
    <row r="9002" spans="3:3" x14ac:dyDescent="0.3">
      <c r="C9002" s="27"/>
    </row>
    <row r="9003" spans="3:3" x14ac:dyDescent="0.3">
      <c r="C9003" s="27"/>
    </row>
    <row r="9004" spans="3:3" x14ac:dyDescent="0.3">
      <c r="C9004" s="27"/>
    </row>
    <row r="9005" spans="3:3" x14ac:dyDescent="0.3">
      <c r="C9005" s="27"/>
    </row>
    <row r="9006" spans="3:3" x14ac:dyDescent="0.3">
      <c r="C9006" s="27"/>
    </row>
    <row r="9007" spans="3:3" x14ac:dyDescent="0.3">
      <c r="C9007" s="27"/>
    </row>
    <row r="9008" spans="3:3" x14ac:dyDescent="0.3">
      <c r="C9008" s="27"/>
    </row>
    <row r="9009" spans="3:3" x14ac:dyDescent="0.3">
      <c r="C9009" s="27"/>
    </row>
    <row r="9010" spans="3:3" x14ac:dyDescent="0.3">
      <c r="C9010" s="27"/>
    </row>
    <row r="9011" spans="3:3" x14ac:dyDescent="0.3">
      <c r="C9011" s="27"/>
    </row>
    <row r="9012" spans="3:3" x14ac:dyDescent="0.3">
      <c r="C9012" s="27"/>
    </row>
    <row r="9013" spans="3:3" x14ac:dyDescent="0.3">
      <c r="C9013" s="27"/>
    </row>
    <row r="9014" spans="3:3" x14ac:dyDescent="0.3">
      <c r="C9014" s="27"/>
    </row>
    <row r="9015" spans="3:3" x14ac:dyDescent="0.3">
      <c r="C9015" s="27"/>
    </row>
    <row r="9016" spans="3:3" x14ac:dyDescent="0.3">
      <c r="C9016" s="27"/>
    </row>
    <row r="9017" spans="3:3" x14ac:dyDescent="0.3">
      <c r="C9017" s="27"/>
    </row>
    <row r="9018" spans="3:3" x14ac:dyDescent="0.3">
      <c r="C9018" s="27"/>
    </row>
    <row r="9019" spans="3:3" x14ac:dyDescent="0.3">
      <c r="C9019" s="27"/>
    </row>
    <row r="9020" spans="3:3" x14ac:dyDescent="0.3">
      <c r="C9020" s="27"/>
    </row>
    <row r="9021" spans="3:3" x14ac:dyDescent="0.3">
      <c r="C9021" s="27"/>
    </row>
    <row r="9022" spans="3:3" x14ac:dyDescent="0.3">
      <c r="C9022" s="27"/>
    </row>
    <row r="9023" spans="3:3" x14ac:dyDescent="0.3">
      <c r="C9023" s="27"/>
    </row>
    <row r="9024" spans="3:3" x14ac:dyDescent="0.3">
      <c r="C9024" s="27"/>
    </row>
    <row r="9025" spans="3:3" x14ac:dyDescent="0.3">
      <c r="C9025" s="27"/>
    </row>
    <row r="9026" spans="3:3" x14ac:dyDescent="0.3">
      <c r="C9026" s="27"/>
    </row>
    <row r="9027" spans="3:3" x14ac:dyDescent="0.3">
      <c r="C9027" s="27"/>
    </row>
    <row r="9028" spans="3:3" x14ac:dyDescent="0.3">
      <c r="C9028" s="27"/>
    </row>
    <row r="9029" spans="3:3" x14ac:dyDescent="0.3">
      <c r="C9029" s="27"/>
    </row>
    <row r="9030" spans="3:3" x14ac:dyDescent="0.3">
      <c r="C9030" s="27"/>
    </row>
    <row r="9031" spans="3:3" x14ac:dyDescent="0.3">
      <c r="C9031" s="27"/>
    </row>
    <row r="9032" spans="3:3" x14ac:dyDescent="0.3">
      <c r="C9032" s="27"/>
    </row>
    <row r="9033" spans="3:3" x14ac:dyDescent="0.3">
      <c r="C9033" s="27"/>
    </row>
    <row r="9034" spans="3:3" x14ac:dyDescent="0.3">
      <c r="C9034" s="27"/>
    </row>
    <row r="9035" spans="3:3" x14ac:dyDescent="0.3">
      <c r="C9035" s="27"/>
    </row>
    <row r="9036" spans="3:3" x14ac:dyDescent="0.3">
      <c r="C9036" s="27"/>
    </row>
    <row r="9037" spans="3:3" x14ac:dyDescent="0.3">
      <c r="C9037" s="27"/>
    </row>
    <row r="9038" spans="3:3" x14ac:dyDescent="0.3">
      <c r="C9038" s="27"/>
    </row>
    <row r="9039" spans="3:3" x14ac:dyDescent="0.3">
      <c r="C9039" s="27"/>
    </row>
    <row r="9040" spans="3:3" x14ac:dyDescent="0.3">
      <c r="C9040" s="27"/>
    </row>
    <row r="9041" spans="3:3" x14ac:dyDescent="0.3">
      <c r="C9041" s="27"/>
    </row>
    <row r="9042" spans="3:3" x14ac:dyDescent="0.3">
      <c r="C9042" s="27"/>
    </row>
    <row r="9043" spans="3:3" x14ac:dyDescent="0.3">
      <c r="C9043" s="27"/>
    </row>
    <row r="9044" spans="3:3" x14ac:dyDescent="0.3">
      <c r="C9044" s="27"/>
    </row>
    <row r="9045" spans="3:3" x14ac:dyDescent="0.3">
      <c r="C9045" s="27"/>
    </row>
    <row r="9046" spans="3:3" x14ac:dyDescent="0.3">
      <c r="C9046" s="27"/>
    </row>
    <row r="9047" spans="3:3" x14ac:dyDescent="0.3">
      <c r="C9047" s="27"/>
    </row>
    <row r="9048" spans="3:3" x14ac:dyDescent="0.3">
      <c r="C9048" s="27"/>
    </row>
    <row r="9049" spans="3:3" x14ac:dyDescent="0.3">
      <c r="C9049" s="27"/>
    </row>
    <row r="9050" spans="3:3" x14ac:dyDescent="0.3">
      <c r="C9050" s="27"/>
    </row>
    <row r="9051" spans="3:3" x14ac:dyDescent="0.3">
      <c r="C9051" s="27"/>
    </row>
    <row r="9052" spans="3:3" x14ac:dyDescent="0.3">
      <c r="C9052" s="27"/>
    </row>
    <row r="9053" spans="3:3" x14ac:dyDescent="0.3">
      <c r="C9053" s="27"/>
    </row>
    <row r="9054" spans="3:3" x14ac:dyDescent="0.3">
      <c r="C9054" s="27"/>
    </row>
    <row r="9055" spans="3:3" x14ac:dyDescent="0.3">
      <c r="C9055" s="27"/>
    </row>
    <row r="9056" spans="3:3" x14ac:dyDescent="0.3">
      <c r="C9056" s="27"/>
    </row>
    <row r="9057" spans="3:3" x14ac:dyDescent="0.3">
      <c r="C9057" s="27"/>
    </row>
    <row r="9058" spans="3:3" x14ac:dyDescent="0.3">
      <c r="C9058" s="27"/>
    </row>
    <row r="9059" spans="3:3" x14ac:dyDescent="0.3">
      <c r="C9059" s="27"/>
    </row>
    <row r="9060" spans="3:3" x14ac:dyDescent="0.3">
      <c r="C9060" s="27"/>
    </row>
    <row r="9061" spans="3:3" x14ac:dyDescent="0.3">
      <c r="C9061" s="27"/>
    </row>
    <row r="9062" spans="3:3" x14ac:dyDescent="0.3">
      <c r="C9062" s="27"/>
    </row>
    <row r="9063" spans="3:3" x14ac:dyDescent="0.3">
      <c r="C9063" s="27"/>
    </row>
    <row r="9064" spans="3:3" x14ac:dyDescent="0.3">
      <c r="C9064" s="27"/>
    </row>
    <row r="9065" spans="3:3" x14ac:dyDescent="0.3">
      <c r="C9065" s="27"/>
    </row>
    <row r="9066" spans="3:3" x14ac:dyDescent="0.3">
      <c r="C9066" s="27"/>
    </row>
    <row r="9067" spans="3:3" x14ac:dyDescent="0.3">
      <c r="C9067" s="27"/>
    </row>
    <row r="9068" spans="3:3" x14ac:dyDescent="0.3">
      <c r="C9068" s="27"/>
    </row>
    <row r="9069" spans="3:3" x14ac:dyDescent="0.3">
      <c r="C9069" s="27"/>
    </row>
    <row r="9070" spans="3:3" x14ac:dyDescent="0.3">
      <c r="C9070" s="27"/>
    </row>
    <row r="9071" spans="3:3" x14ac:dyDescent="0.3">
      <c r="C9071" s="27"/>
    </row>
    <row r="9072" spans="3:3" x14ac:dyDescent="0.3">
      <c r="C9072" s="27"/>
    </row>
    <row r="9073" spans="3:3" x14ac:dyDescent="0.3">
      <c r="C9073" s="27"/>
    </row>
    <row r="9074" spans="3:3" x14ac:dyDescent="0.3">
      <c r="C9074" s="27"/>
    </row>
    <row r="9075" spans="3:3" x14ac:dyDescent="0.3">
      <c r="C9075" s="27"/>
    </row>
    <row r="9076" spans="3:3" x14ac:dyDescent="0.3">
      <c r="C9076" s="27"/>
    </row>
    <row r="9077" spans="3:3" x14ac:dyDescent="0.3">
      <c r="C9077" s="27"/>
    </row>
    <row r="9078" spans="3:3" x14ac:dyDescent="0.3">
      <c r="C9078" s="27"/>
    </row>
    <row r="9079" spans="3:3" x14ac:dyDescent="0.3">
      <c r="C9079" s="27"/>
    </row>
    <row r="9080" spans="3:3" x14ac:dyDescent="0.3">
      <c r="C9080" s="27"/>
    </row>
    <row r="9081" spans="3:3" x14ac:dyDescent="0.3">
      <c r="C9081" s="27"/>
    </row>
    <row r="9082" spans="3:3" x14ac:dyDescent="0.3">
      <c r="C9082" s="27"/>
    </row>
    <row r="9083" spans="3:3" x14ac:dyDescent="0.3">
      <c r="C9083" s="27"/>
    </row>
    <row r="9084" spans="3:3" x14ac:dyDescent="0.3">
      <c r="C9084" s="27"/>
    </row>
    <row r="9085" spans="3:3" x14ac:dyDescent="0.3">
      <c r="C9085" s="27"/>
    </row>
    <row r="9086" spans="3:3" x14ac:dyDescent="0.3">
      <c r="C9086" s="27"/>
    </row>
    <row r="9087" spans="3:3" x14ac:dyDescent="0.3">
      <c r="C9087" s="27"/>
    </row>
    <row r="9088" spans="3:3" x14ac:dyDescent="0.3">
      <c r="C9088" s="27"/>
    </row>
    <row r="9089" spans="3:3" x14ac:dyDescent="0.3">
      <c r="C9089" s="27"/>
    </row>
    <row r="9090" spans="3:3" x14ac:dyDescent="0.3">
      <c r="C9090" s="27"/>
    </row>
    <row r="9091" spans="3:3" x14ac:dyDescent="0.3">
      <c r="C9091" s="27"/>
    </row>
    <row r="9092" spans="3:3" x14ac:dyDescent="0.3">
      <c r="C9092" s="27"/>
    </row>
    <row r="9093" spans="3:3" x14ac:dyDescent="0.3">
      <c r="C9093" s="27"/>
    </row>
    <row r="9094" spans="3:3" x14ac:dyDescent="0.3">
      <c r="C9094" s="27"/>
    </row>
    <row r="9095" spans="3:3" x14ac:dyDescent="0.3">
      <c r="C9095" s="27"/>
    </row>
    <row r="9096" spans="3:3" x14ac:dyDescent="0.3">
      <c r="C9096" s="27"/>
    </row>
    <row r="9097" spans="3:3" x14ac:dyDescent="0.3">
      <c r="C9097" s="27"/>
    </row>
    <row r="9098" spans="3:3" x14ac:dyDescent="0.3">
      <c r="C9098" s="27"/>
    </row>
    <row r="9099" spans="3:3" x14ac:dyDescent="0.3">
      <c r="C9099" s="27"/>
    </row>
    <row r="9100" spans="3:3" x14ac:dyDescent="0.3">
      <c r="C9100" s="27"/>
    </row>
    <row r="9101" spans="3:3" x14ac:dyDescent="0.3">
      <c r="C9101" s="27"/>
    </row>
    <row r="9102" spans="3:3" x14ac:dyDescent="0.3">
      <c r="C9102" s="27"/>
    </row>
    <row r="9103" spans="3:3" x14ac:dyDescent="0.3">
      <c r="C9103" s="27"/>
    </row>
    <row r="9104" spans="3:3" x14ac:dyDescent="0.3">
      <c r="C9104" s="27"/>
    </row>
    <row r="9105" spans="3:3" x14ac:dyDescent="0.3">
      <c r="C9105" s="27"/>
    </row>
    <row r="9106" spans="3:3" x14ac:dyDescent="0.3">
      <c r="C9106" s="27"/>
    </row>
    <row r="9107" spans="3:3" x14ac:dyDescent="0.3">
      <c r="C9107" s="27"/>
    </row>
    <row r="9108" spans="3:3" x14ac:dyDescent="0.3">
      <c r="C9108" s="27"/>
    </row>
    <row r="9109" spans="3:3" x14ac:dyDescent="0.3">
      <c r="C9109" s="27"/>
    </row>
    <row r="9110" spans="3:3" x14ac:dyDescent="0.3">
      <c r="C9110" s="27"/>
    </row>
    <row r="9111" spans="3:3" x14ac:dyDescent="0.3">
      <c r="C9111" s="27"/>
    </row>
    <row r="9112" spans="3:3" x14ac:dyDescent="0.3">
      <c r="C9112" s="27"/>
    </row>
    <row r="9113" spans="3:3" x14ac:dyDescent="0.3">
      <c r="C9113" s="27"/>
    </row>
    <row r="9114" spans="3:3" x14ac:dyDescent="0.3">
      <c r="C9114" s="27"/>
    </row>
    <row r="9115" spans="3:3" x14ac:dyDescent="0.3">
      <c r="C9115" s="27"/>
    </row>
    <row r="9116" spans="3:3" x14ac:dyDescent="0.3">
      <c r="C9116" s="27"/>
    </row>
    <row r="9117" spans="3:3" x14ac:dyDescent="0.3">
      <c r="C9117" s="27"/>
    </row>
    <row r="9118" spans="3:3" x14ac:dyDescent="0.3">
      <c r="C9118" s="27"/>
    </row>
    <row r="9119" spans="3:3" x14ac:dyDescent="0.3">
      <c r="C9119" s="27"/>
    </row>
    <row r="9120" spans="3:3" x14ac:dyDescent="0.3">
      <c r="C9120" s="27"/>
    </row>
    <row r="9121" spans="3:3" x14ac:dyDescent="0.3">
      <c r="C9121" s="27"/>
    </row>
    <row r="9122" spans="3:3" x14ac:dyDescent="0.3">
      <c r="C9122" s="27"/>
    </row>
    <row r="9123" spans="3:3" x14ac:dyDescent="0.3">
      <c r="C9123" s="27"/>
    </row>
    <row r="9124" spans="3:3" x14ac:dyDescent="0.3">
      <c r="C9124" s="27"/>
    </row>
    <row r="9125" spans="3:3" x14ac:dyDescent="0.3">
      <c r="C9125" s="27"/>
    </row>
    <row r="9126" spans="3:3" x14ac:dyDescent="0.3">
      <c r="C9126" s="27"/>
    </row>
    <row r="9127" spans="3:3" x14ac:dyDescent="0.3">
      <c r="C9127" s="27"/>
    </row>
    <row r="9128" spans="3:3" x14ac:dyDescent="0.3">
      <c r="C9128" s="27"/>
    </row>
    <row r="9129" spans="3:3" x14ac:dyDescent="0.3">
      <c r="C9129" s="27"/>
    </row>
    <row r="9130" spans="3:3" x14ac:dyDescent="0.3">
      <c r="C9130" s="27"/>
    </row>
    <row r="9131" spans="3:3" x14ac:dyDescent="0.3">
      <c r="C9131" s="27"/>
    </row>
    <row r="9132" spans="3:3" x14ac:dyDescent="0.3">
      <c r="C9132" s="27"/>
    </row>
    <row r="9133" spans="3:3" x14ac:dyDescent="0.3">
      <c r="C9133" s="27"/>
    </row>
    <row r="9134" spans="3:3" x14ac:dyDescent="0.3">
      <c r="C9134" s="27"/>
    </row>
    <row r="9135" spans="3:3" x14ac:dyDescent="0.3">
      <c r="C9135" s="27"/>
    </row>
    <row r="9136" spans="3:3" x14ac:dyDescent="0.3">
      <c r="C9136" s="27"/>
    </row>
    <row r="9137" spans="3:3" x14ac:dyDescent="0.3">
      <c r="C9137" s="27"/>
    </row>
    <row r="9138" spans="3:3" x14ac:dyDescent="0.3">
      <c r="C9138" s="27"/>
    </row>
    <row r="9139" spans="3:3" x14ac:dyDescent="0.3">
      <c r="C9139" s="27"/>
    </row>
    <row r="9140" spans="3:3" x14ac:dyDescent="0.3">
      <c r="C9140" s="27"/>
    </row>
    <row r="9141" spans="3:3" x14ac:dyDescent="0.3">
      <c r="C9141" s="27"/>
    </row>
    <row r="9142" spans="3:3" x14ac:dyDescent="0.3">
      <c r="C9142" s="27"/>
    </row>
    <row r="9143" spans="3:3" x14ac:dyDescent="0.3">
      <c r="C9143" s="27"/>
    </row>
    <row r="9144" spans="3:3" x14ac:dyDescent="0.3">
      <c r="C9144" s="27"/>
    </row>
    <row r="9145" spans="3:3" x14ac:dyDescent="0.3">
      <c r="C9145" s="27"/>
    </row>
    <row r="9146" spans="3:3" x14ac:dyDescent="0.3">
      <c r="C9146" s="27"/>
    </row>
    <row r="9147" spans="3:3" x14ac:dyDescent="0.3">
      <c r="C9147" s="27"/>
    </row>
    <row r="9148" spans="3:3" x14ac:dyDescent="0.3">
      <c r="C9148" s="27"/>
    </row>
    <row r="9149" spans="3:3" x14ac:dyDescent="0.3">
      <c r="C9149" s="27"/>
    </row>
    <row r="9150" spans="3:3" x14ac:dyDescent="0.3">
      <c r="C9150" s="27"/>
    </row>
    <row r="9151" spans="3:3" x14ac:dyDescent="0.3">
      <c r="C9151" s="27"/>
    </row>
    <row r="9152" spans="3:3" x14ac:dyDescent="0.3">
      <c r="C9152" s="27"/>
    </row>
    <row r="9153" spans="3:3" x14ac:dyDescent="0.3">
      <c r="C9153" s="27"/>
    </row>
    <row r="9154" spans="3:3" x14ac:dyDescent="0.3">
      <c r="C9154" s="27"/>
    </row>
    <row r="9155" spans="3:3" x14ac:dyDescent="0.3">
      <c r="C9155" s="27"/>
    </row>
    <row r="9156" spans="3:3" x14ac:dyDescent="0.3">
      <c r="C9156" s="27"/>
    </row>
    <row r="9157" spans="3:3" x14ac:dyDescent="0.3">
      <c r="C9157" s="27"/>
    </row>
    <row r="9158" spans="3:3" x14ac:dyDescent="0.3">
      <c r="C9158" s="27"/>
    </row>
    <row r="9159" spans="3:3" x14ac:dyDescent="0.3">
      <c r="C9159" s="27"/>
    </row>
    <row r="9160" spans="3:3" x14ac:dyDescent="0.3">
      <c r="C9160" s="27"/>
    </row>
    <row r="9161" spans="3:3" x14ac:dyDescent="0.3">
      <c r="C9161" s="27"/>
    </row>
    <row r="9162" spans="3:3" x14ac:dyDescent="0.3">
      <c r="C9162" s="27"/>
    </row>
    <row r="9163" spans="3:3" x14ac:dyDescent="0.3">
      <c r="C9163" s="27"/>
    </row>
    <row r="9164" spans="3:3" x14ac:dyDescent="0.3">
      <c r="C9164" s="27"/>
    </row>
    <row r="9165" spans="3:3" x14ac:dyDescent="0.3">
      <c r="C9165" s="27"/>
    </row>
    <row r="9166" spans="3:3" x14ac:dyDescent="0.3">
      <c r="C9166" s="27"/>
    </row>
    <row r="9167" spans="3:3" x14ac:dyDescent="0.3">
      <c r="C9167" s="27"/>
    </row>
    <row r="9168" spans="3:3" x14ac:dyDescent="0.3">
      <c r="C9168" s="27"/>
    </row>
    <row r="9169" spans="3:3" x14ac:dyDescent="0.3">
      <c r="C9169" s="27"/>
    </row>
    <row r="9170" spans="3:3" x14ac:dyDescent="0.3">
      <c r="C9170" s="27"/>
    </row>
    <row r="9171" spans="3:3" x14ac:dyDescent="0.3">
      <c r="C9171" s="27"/>
    </row>
    <row r="9172" spans="3:3" x14ac:dyDescent="0.3">
      <c r="C9172" s="27"/>
    </row>
    <row r="9173" spans="3:3" x14ac:dyDescent="0.3">
      <c r="C9173" s="27"/>
    </row>
    <row r="9174" spans="3:3" x14ac:dyDescent="0.3">
      <c r="C9174" s="27"/>
    </row>
    <row r="9175" spans="3:3" x14ac:dyDescent="0.3">
      <c r="C9175" s="27"/>
    </row>
    <row r="9176" spans="3:3" x14ac:dyDescent="0.3">
      <c r="C9176" s="27"/>
    </row>
    <row r="9177" spans="3:3" x14ac:dyDescent="0.3">
      <c r="C9177" s="27"/>
    </row>
    <row r="9178" spans="3:3" x14ac:dyDescent="0.3">
      <c r="C9178" s="27"/>
    </row>
    <row r="9179" spans="3:3" x14ac:dyDescent="0.3">
      <c r="C9179" s="27"/>
    </row>
    <row r="9180" spans="3:3" x14ac:dyDescent="0.3">
      <c r="C9180" s="27"/>
    </row>
    <row r="9181" spans="3:3" x14ac:dyDescent="0.3">
      <c r="C9181" s="27"/>
    </row>
    <row r="9182" spans="3:3" x14ac:dyDescent="0.3">
      <c r="C9182" s="27"/>
    </row>
    <row r="9183" spans="3:3" x14ac:dyDescent="0.3">
      <c r="C9183" s="27"/>
    </row>
    <row r="9184" spans="3:3" x14ac:dyDescent="0.3">
      <c r="C9184" s="27"/>
    </row>
    <row r="9185" spans="3:3" x14ac:dyDescent="0.3">
      <c r="C9185" s="27"/>
    </row>
    <row r="9186" spans="3:3" x14ac:dyDescent="0.3">
      <c r="C9186" s="27"/>
    </row>
    <row r="9187" spans="3:3" x14ac:dyDescent="0.3">
      <c r="C9187" s="27"/>
    </row>
    <row r="9188" spans="3:3" x14ac:dyDescent="0.3">
      <c r="C9188" s="27"/>
    </row>
    <row r="9189" spans="3:3" x14ac:dyDescent="0.3">
      <c r="C9189" s="27"/>
    </row>
    <row r="9190" spans="3:3" x14ac:dyDescent="0.3">
      <c r="C9190" s="27"/>
    </row>
    <row r="9191" spans="3:3" x14ac:dyDescent="0.3">
      <c r="C9191" s="27"/>
    </row>
    <row r="9192" spans="3:3" x14ac:dyDescent="0.3">
      <c r="C9192" s="27"/>
    </row>
    <row r="9193" spans="3:3" x14ac:dyDescent="0.3">
      <c r="C9193" s="27"/>
    </row>
    <row r="9194" spans="3:3" x14ac:dyDescent="0.3">
      <c r="C9194" s="27"/>
    </row>
    <row r="9195" spans="3:3" x14ac:dyDescent="0.3">
      <c r="C9195" s="27"/>
    </row>
    <row r="9196" spans="3:3" x14ac:dyDescent="0.3">
      <c r="C9196" s="27"/>
    </row>
    <row r="9197" spans="3:3" x14ac:dyDescent="0.3">
      <c r="C9197" s="27"/>
    </row>
    <row r="9198" spans="3:3" x14ac:dyDescent="0.3">
      <c r="C9198" s="27"/>
    </row>
    <row r="9199" spans="3:3" x14ac:dyDescent="0.3">
      <c r="C9199" s="27"/>
    </row>
    <row r="9200" spans="3:3" x14ac:dyDescent="0.3">
      <c r="C9200" s="27"/>
    </row>
    <row r="9201" spans="3:3" x14ac:dyDescent="0.3">
      <c r="C9201" s="27"/>
    </row>
    <row r="9202" spans="3:3" x14ac:dyDescent="0.3">
      <c r="C9202" s="27"/>
    </row>
    <row r="9203" spans="3:3" x14ac:dyDescent="0.3">
      <c r="C9203" s="27"/>
    </row>
    <row r="9204" spans="3:3" x14ac:dyDescent="0.3">
      <c r="C9204" s="27"/>
    </row>
    <row r="9205" spans="3:3" x14ac:dyDescent="0.3">
      <c r="C9205" s="27"/>
    </row>
    <row r="9206" spans="3:3" x14ac:dyDescent="0.3">
      <c r="C9206" s="27"/>
    </row>
    <row r="9207" spans="3:3" x14ac:dyDescent="0.3">
      <c r="C9207" s="27"/>
    </row>
    <row r="9208" spans="3:3" x14ac:dyDescent="0.3">
      <c r="C9208" s="27"/>
    </row>
    <row r="9209" spans="3:3" x14ac:dyDescent="0.3">
      <c r="C9209" s="27"/>
    </row>
    <row r="9210" spans="3:3" x14ac:dyDescent="0.3">
      <c r="C9210" s="27"/>
    </row>
    <row r="9211" spans="3:3" x14ac:dyDescent="0.3">
      <c r="C9211" s="27"/>
    </row>
    <row r="9212" spans="3:3" x14ac:dyDescent="0.3">
      <c r="C9212" s="27"/>
    </row>
    <row r="9213" spans="3:3" x14ac:dyDescent="0.3">
      <c r="C9213" s="27"/>
    </row>
    <row r="9214" spans="3:3" x14ac:dyDescent="0.3">
      <c r="C9214" s="27"/>
    </row>
    <row r="9215" spans="3:3" x14ac:dyDescent="0.3">
      <c r="C9215" s="27"/>
    </row>
    <row r="9216" spans="3:3" x14ac:dyDescent="0.3">
      <c r="C9216" s="27"/>
    </row>
    <row r="9217" spans="3:3" x14ac:dyDescent="0.3">
      <c r="C9217" s="27"/>
    </row>
    <row r="9218" spans="3:3" x14ac:dyDescent="0.3">
      <c r="C9218" s="27"/>
    </row>
    <row r="9219" spans="3:3" x14ac:dyDescent="0.3">
      <c r="C9219" s="27"/>
    </row>
    <row r="9220" spans="3:3" x14ac:dyDescent="0.3">
      <c r="C9220" s="27"/>
    </row>
    <row r="9221" spans="3:3" x14ac:dyDescent="0.3">
      <c r="C9221" s="27"/>
    </row>
    <row r="9222" spans="3:3" x14ac:dyDescent="0.3">
      <c r="C9222" s="27"/>
    </row>
    <row r="9223" spans="3:3" x14ac:dyDescent="0.3">
      <c r="C9223" s="27"/>
    </row>
    <row r="9224" spans="3:3" x14ac:dyDescent="0.3">
      <c r="C9224" s="27"/>
    </row>
    <row r="9225" spans="3:3" x14ac:dyDescent="0.3">
      <c r="C9225" s="27"/>
    </row>
    <row r="9226" spans="3:3" x14ac:dyDescent="0.3">
      <c r="C9226" s="27"/>
    </row>
    <row r="9227" spans="3:3" x14ac:dyDescent="0.3">
      <c r="C9227" s="27"/>
    </row>
    <row r="9228" spans="3:3" x14ac:dyDescent="0.3">
      <c r="C9228" s="27"/>
    </row>
    <row r="9229" spans="3:3" x14ac:dyDescent="0.3">
      <c r="C9229" s="27"/>
    </row>
    <row r="9230" spans="3:3" x14ac:dyDescent="0.3">
      <c r="C9230" s="27"/>
    </row>
    <row r="9231" spans="3:3" x14ac:dyDescent="0.3">
      <c r="C9231" s="27"/>
    </row>
    <row r="9232" spans="3:3" x14ac:dyDescent="0.3">
      <c r="C9232" s="27"/>
    </row>
    <row r="9233" spans="3:3" x14ac:dyDescent="0.3">
      <c r="C9233" s="27"/>
    </row>
    <row r="9234" spans="3:3" x14ac:dyDescent="0.3">
      <c r="C9234" s="27"/>
    </row>
    <row r="9235" spans="3:3" x14ac:dyDescent="0.3">
      <c r="C9235" s="27"/>
    </row>
    <row r="9236" spans="3:3" x14ac:dyDescent="0.3">
      <c r="C9236" s="27"/>
    </row>
    <row r="9237" spans="3:3" x14ac:dyDescent="0.3">
      <c r="C9237" s="27"/>
    </row>
    <row r="9238" spans="3:3" x14ac:dyDescent="0.3">
      <c r="C9238" s="27"/>
    </row>
    <row r="9239" spans="3:3" x14ac:dyDescent="0.3">
      <c r="C9239" s="27"/>
    </row>
    <row r="9240" spans="3:3" x14ac:dyDescent="0.3">
      <c r="C9240" s="27"/>
    </row>
    <row r="9241" spans="3:3" x14ac:dyDescent="0.3">
      <c r="C9241" s="27"/>
    </row>
    <row r="9242" spans="3:3" x14ac:dyDescent="0.3">
      <c r="C9242" s="27"/>
    </row>
    <row r="9243" spans="3:3" x14ac:dyDescent="0.3">
      <c r="C9243" s="27"/>
    </row>
    <row r="9244" spans="3:3" x14ac:dyDescent="0.3">
      <c r="C9244" s="27"/>
    </row>
    <row r="9245" spans="3:3" x14ac:dyDescent="0.3">
      <c r="C9245" s="27"/>
    </row>
    <row r="9246" spans="3:3" x14ac:dyDescent="0.3">
      <c r="C9246" s="27"/>
    </row>
    <row r="9247" spans="3:3" x14ac:dyDescent="0.3">
      <c r="C9247" s="27"/>
    </row>
    <row r="9248" spans="3:3" x14ac:dyDescent="0.3">
      <c r="C9248" s="27"/>
    </row>
    <row r="9249" spans="3:3" x14ac:dyDescent="0.3">
      <c r="C9249" s="27"/>
    </row>
    <row r="9250" spans="3:3" x14ac:dyDescent="0.3">
      <c r="C9250" s="27"/>
    </row>
    <row r="9251" spans="3:3" x14ac:dyDescent="0.3">
      <c r="C9251" s="27"/>
    </row>
    <row r="9252" spans="3:3" x14ac:dyDescent="0.3">
      <c r="C9252" s="27"/>
    </row>
    <row r="9253" spans="3:3" x14ac:dyDescent="0.3">
      <c r="C9253" s="27"/>
    </row>
    <row r="9254" spans="3:3" x14ac:dyDescent="0.3">
      <c r="C9254" s="27"/>
    </row>
  </sheetData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135DA-AB43-462C-9B1C-88CFDEA91D04}">
  <sheetPr codeName="Sheet5">
    <tabColor rgb="FFFF0000"/>
  </sheetPr>
  <dimension ref="A1:I68"/>
  <sheetViews>
    <sheetView zoomScaleNormal="100" workbookViewId="0">
      <pane ySplit="2" topLeftCell="A37" activePane="bottomLeft" state="frozen"/>
      <selection pane="bottomLeft"/>
    </sheetView>
  </sheetViews>
  <sheetFormatPr defaultColWidth="9" defaultRowHeight="14" x14ac:dyDescent="0.3"/>
  <cols>
    <col min="1" max="1" width="12.58203125" style="1" customWidth="1"/>
    <col min="2" max="5" width="16.58203125" style="1" customWidth="1"/>
    <col min="6" max="6" width="9" style="1"/>
    <col min="7" max="7" width="9.83203125" style="1" customWidth="1"/>
    <col min="8" max="8" width="9" style="1" customWidth="1"/>
    <col min="9" max="16384" width="9" style="1"/>
  </cols>
  <sheetData>
    <row r="1" spans="1:9" ht="18.75" customHeight="1" x14ac:dyDescent="0.5">
      <c r="A1" s="33" t="s">
        <v>82</v>
      </c>
      <c r="B1" s="33"/>
      <c r="C1" s="33"/>
      <c r="D1" s="33"/>
      <c r="E1" s="33"/>
      <c r="F1" s="34"/>
      <c r="G1" s="35"/>
      <c r="H1" s="35"/>
      <c r="I1" s="35"/>
    </row>
    <row r="2" spans="1:9" s="10" customFormat="1" ht="37" customHeight="1" thickBot="1" x14ac:dyDescent="0.35">
      <c r="A2" s="52" t="s">
        <v>0</v>
      </c>
      <c r="B2" s="53" t="s">
        <v>1</v>
      </c>
      <c r="C2" s="53" t="s">
        <v>2</v>
      </c>
      <c r="D2" s="53" t="s">
        <v>3</v>
      </c>
      <c r="E2" s="54" t="s">
        <v>4</v>
      </c>
      <c r="F2" s="36"/>
      <c r="G2" s="36"/>
      <c r="H2" s="36"/>
      <c r="I2" s="36"/>
    </row>
    <row r="3" spans="1:9" x14ac:dyDescent="0.3">
      <c r="A3" s="55">
        <v>1971</v>
      </c>
      <c r="B3" s="56">
        <f>SUMIFS(Data!$C$2:$C$1605, Data!$A$2:$A$1605, 'FIRE1401a working'!$A3, Data!$B$2:$B$1605, 'FIRE1401a working'!B$2)</f>
        <v>46411700</v>
      </c>
      <c r="C3" s="56">
        <f>SUMIFS(Data!$C$2:$C$1605, Data!$A$2:$A$1605, 'FIRE1401a working'!$A3, Data!$B$2:$B$1605, 'FIRE1401a working'!C$2)</f>
        <v>5235600</v>
      </c>
      <c r="D3" s="56">
        <f>SUMIFS(Data!$C$2:$C$1605, Data!$A$2:$A$1605, 'FIRE1401a working'!$A3, Data!$B$2:$B$1605, 'FIRE1401a working'!D$2)</f>
        <v>2740300</v>
      </c>
      <c r="E3" s="57">
        <f>SUMIFS(Data!$C$2:$C$1605, Data!$A$2:$A$1605, 'FIRE1401a working'!$A3, Data!$B$2:$B$1605, 'FIRE1401a working'!E$2)</f>
        <v>54387600</v>
      </c>
      <c r="F3" s="35"/>
      <c r="G3" s="37"/>
      <c r="H3" s="35"/>
      <c r="I3" s="35"/>
    </row>
    <row r="4" spans="1:9" x14ac:dyDescent="0.3">
      <c r="A4" s="38">
        <v>1972</v>
      </c>
      <c r="B4" s="39">
        <f>SUMIFS(Data!$C$2:$C$1605, Data!$A$2:$A$1605, 'FIRE1401a working'!$A4, Data!$B$2:$B$1605, 'FIRE1401a working'!B$2)</f>
        <v>46571900</v>
      </c>
      <c r="C4" s="39">
        <f>SUMIFS(Data!$C$2:$C$1605, Data!$A$2:$A$1605, 'FIRE1401a working'!$A4, Data!$B$2:$B$1605, 'FIRE1401a working'!C$2)</f>
        <v>5230600</v>
      </c>
      <c r="D4" s="39">
        <f>SUMIFS(Data!$C$2:$C$1605, Data!$A$2:$A$1605, 'FIRE1401a working'!$A4, Data!$B$2:$B$1605, 'FIRE1401a working'!D$2)</f>
        <v>2755200</v>
      </c>
      <c r="E4" s="40">
        <f>SUMIFS(Data!$C$2:$C$1605, Data!$A$2:$A$1605, 'FIRE1401a working'!$A4, Data!$B$2:$B$1605, 'FIRE1401a working'!E$2)</f>
        <v>54557700</v>
      </c>
      <c r="F4" s="35"/>
      <c r="G4" s="37"/>
      <c r="H4" s="35"/>
      <c r="I4" s="35"/>
    </row>
    <row r="5" spans="1:9" x14ac:dyDescent="0.3">
      <c r="A5" s="38">
        <v>1973</v>
      </c>
      <c r="B5" s="39">
        <f>SUMIFS(Data!$C$2:$C$1605, Data!$A$2:$A$1605, 'FIRE1401a working'!$A5, Data!$B$2:$B$1605, 'FIRE1401a working'!B$2)</f>
        <v>46686200</v>
      </c>
      <c r="C5" s="39">
        <f>SUMIFS(Data!$C$2:$C$1605, Data!$A$2:$A$1605, 'FIRE1401a working'!$A5, Data!$B$2:$B$1605, 'FIRE1401a working'!C$2)</f>
        <v>5233900</v>
      </c>
      <c r="D5" s="39">
        <f>SUMIFS(Data!$C$2:$C$1605, Data!$A$2:$A$1605, 'FIRE1401a working'!$A5, Data!$B$2:$B$1605, 'FIRE1401a working'!D$2)</f>
        <v>2772800</v>
      </c>
      <c r="E5" s="40">
        <f>SUMIFS(Data!$C$2:$C$1605, Data!$A$2:$A$1605, 'FIRE1401a working'!$A5, Data!$B$2:$B$1605, 'FIRE1401a working'!E$2)</f>
        <v>54692900</v>
      </c>
      <c r="F5" s="35"/>
      <c r="G5" s="37"/>
      <c r="H5" s="35"/>
      <c r="I5" s="35"/>
    </row>
    <row r="6" spans="1:9" x14ac:dyDescent="0.3">
      <c r="A6" s="38">
        <v>1974</v>
      </c>
      <c r="B6" s="39">
        <f>SUMIFS(Data!$C$2:$C$1605, Data!$A$2:$A$1605, 'FIRE1401a working'!$A6, Data!$B$2:$B$1605, 'FIRE1401a working'!B$2)</f>
        <v>46682700</v>
      </c>
      <c r="C6" s="39">
        <f>SUMIFS(Data!$C$2:$C$1605, Data!$A$2:$A$1605, 'FIRE1401a working'!$A6, Data!$B$2:$B$1605, 'FIRE1401a working'!C$2)</f>
        <v>5240800</v>
      </c>
      <c r="D6" s="39">
        <f>SUMIFS(Data!$C$2:$C$1605, Data!$A$2:$A$1605, 'FIRE1401a working'!$A6, Data!$B$2:$B$1605, 'FIRE1401a working'!D$2)</f>
        <v>2785200</v>
      </c>
      <c r="E6" s="40">
        <f>SUMIFS(Data!$C$2:$C$1605, Data!$A$2:$A$1605, 'FIRE1401a working'!$A6, Data!$B$2:$B$1605, 'FIRE1401a working'!E$2)</f>
        <v>54708700</v>
      </c>
      <c r="F6" s="35"/>
      <c r="G6" s="37"/>
      <c r="H6" s="35"/>
      <c r="I6" s="35"/>
    </row>
    <row r="7" spans="1:9" x14ac:dyDescent="0.3">
      <c r="A7" s="38">
        <v>1975</v>
      </c>
      <c r="B7" s="39">
        <f>SUMIFS(Data!$C$2:$C$1605, Data!$A$2:$A$1605, 'FIRE1401a working'!$A7, Data!$B$2:$B$1605, 'FIRE1401a working'!B$2)</f>
        <v>46674400</v>
      </c>
      <c r="C7" s="39">
        <f>SUMIFS(Data!$C$2:$C$1605, Data!$A$2:$A$1605, 'FIRE1401a working'!$A7, Data!$B$2:$B$1605, 'FIRE1401a working'!C$2)</f>
        <v>5232400</v>
      </c>
      <c r="D7" s="39">
        <f>SUMIFS(Data!$C$2:$C$1605, Data!$A$2:$A$1605, 'FIRE1401a working'!$A7, Data!$B$2:$B$1605, 'FIRE1401a working'!D$2)</f>
        <v>2795400</v>
      </c>
      <c r="E7" s="40">
        <f>SUMIFS(Data!$C$2:$C$1605, Data!$A$2:$A$1605, 'FIRE1401a working'!$A7, Data!$B$2:$B$1605, 'FIRE1401a working'!E$2)</f>
        <v>54702200</v>
      </c>
      <c r="F7" s="35"/>
      <c r="G7" s="37"/>
      <c r="H7" s="35"/>
      <c r="I7" s="35"/>
    </row>
    <row r="8" spans="1:9" x14ac:dyDescent="0.3">
      <c r="A8" s="38">
        <v>1976</v>
      </c>
      <c r="B8" s="39">
        <f>SUMIFS(Data!$C$2:$C$1605, Data!$A$2:$A$1605, 'FIRE1401a working'!$A8, Data!$B$2:$B$1605, 'FIRE1401a working'!B$2)</f>
        <v>46659900</v>
      </c>
      <c r="C8" s="39">
        <f>SUMIFS(Data!$C$2:$C$1605, Data!$A$2:$A$1605, 'FIRE1401a working'!$A8, Data!$B$2:$B$1605, 'FIRE1401a working'!C$2)</f>
        <v>5233400</v>
      </c>
      <c r="D8" s="39">
        <f>SUMIFS(Data!$C$2:$C$1605, Data!$A$2:$A$1605, 'FIRE1401a working'!$A8, Data!$B$2:$B$1605, 'FIRE1401a working'!D$2)</f>
        <v>2799300</v>
      </c>
      <c r="E8" s="40">
        <f>SUMIFS(Data!$C$2:$C$1605, Data!$A$2:$A$1605, 'FIRE1401a working'!$A8, Data!$B$2:$B$1605, 'FIRE1401a working'!E$2)</f>
        <v>54692600</v>
      </c>
      <c r="F8" s="35"/>
      <c r="G8" s="37"/>
      <c r="H8" s="35"/>
      <c r="I8" s="35"/>
    </row>
    <row r="9" spans="1:9" x14ac:dyDescent="0.3">
      <c r="A9" s="38">
        <v>1977</v>
      </c>
      <c r="B9" s="39">
        <f>SUMIFS(Data!$C$2:$C$1605, Data!$A$2:$A$1605, 'FIRE1401a working'!$A9, Data!$B$2:$B$1605, 'FIRE1401a working'!B$2)</f>
        <v>46639800</v>
      </c>
      <c r="C9" s="39">
        <f>SUMIFS(Data!$C$2:$C$1605, Data!$A$2:$A$1605, 'FIRE1401a working'!$A9, Data!$B$2:$B$1605, 'FIRE1401a working'!C$2)</f>
        <v>5226200</v>
      </c>
      <c r="D9" s="39">
        <f>SUMIFS(Data!$C$2:$C$1605, Data!$A$2:$A$1605, 'FIRE1401a working'!$A9, Data!$B$2:$B$1605, 'FIRE1401a working'!D$2)</f>
        <v>2800600</v>
      </c>
      <c r="E9" s="40">
        <f>SUMIFS(Data!$C$2:$C$1605, Data!$A$2:$A$1605, 'FIRE1401a working'!$A9, Data!$B$2:$B$1605, 'FIRE1401a working'!E$2)</f>
        <v>54666600</v>
      </c>
      <c r="F9" s="35"/>
      <c r="G9" s="37"/>
      <c r="H9" s="35"/>
      <c r="I9" s="35"/>
    </row>
    <row r="10" spans="1:9" x14ac:dyDescent="0.3">
      <c r="A10" s="38">
        <v>1978</v>
      </c>
      <c r="B10" s="39">
        <f>SUMIFS(Data!$C$2:$C$1605, Data!$A$2:$A$1605, 'FIRE1401a working'!$A10, Data!$B$2:$B$1605, 'FIRE1401a working'!B$2)</f>
        <v>46638200</v>
      </c>
      <c r="C10" s="39">
        <f>SUMIFS(Data!$C$2:$C$1605, Data!$A$2:$A$1605, 'FIRE1401a working'!$A10, Data!$B$2:$B$1605, 'FIRE1401a working'!C$2)</f>
        <v>5212300</v>
      </c>
      <c r="D10" s="39">
        <f>SUMIFS(Data!$C$2:$C$1605, Data!$A$2:$A$1605, 'FIRE1401a working'!$A10, Data!$B$2:$B$1605, 'FIRE1401a working'!D$2)</f>
        <v>2804300</v>
      </c>
      <c r="E10" s="40">
        <f>SUMIFS(Data!$C$2:$C$1605, Data!$A$2:$A$1605, 'FIRE1401a working'!$A10, Data!$B$2:$B$1605, 'FIRE1401a working'!E$2)</f>
        <v>54654800</v>
      </c>
      <c r="F10" s="35"/>
      <c r="G10" s="37"/>
      <c r="H10" s="35"/>
      <c r="I10" s="35"/>
    </row>
    <row r="11" spans="1:9" x14ac:dyDescent="0.3">
      <c r="A11" s="38">
        <v>1979</v>
      </c>
      <c r="B11" s="39">
        <f>SUMIFS(Data!$C$2:$C$1605, Data!$A$2:$A$1605, 'FIRE1401a working'!$A11, Data!$B$2:$B$1605, 'FIRE1401a working'!B$2)</f>
        <v>46698100</v>
      </c>
      <c r="C11" s="39">
        <f>SUMIFS(Data!$C$2:$C$1605, Data!$A$2:$A$1605, 'FIRE1401a working'!$A11, Data!$B$2:$B$1605, 'FIRE1401a working'!C$2)</f>
        <v>5203600</v>
      </c>
      <c r="D11" s="39">
        <f>SUMIFS(Data!$C$2:$C$1605, Data!$A$2:$A$1605, 'FIRE1401a working'!$A11, Data!$B$2:$B$1605, 'FIRE1401a working'!D$2)</f>
        <v>2810100</v>
      </c>
      <c r="E11" s="40">
        <f>SUMIFS(Data!$C$2:$C$1605, Data!$A$2:$A$1605, 'FIRE1401a working'!$A11, Data!$B$2:$B$1605, 'FIRE1401a working'!E$2)</f>
        <v>54711800</v>
      </c>
      <c r="F11" s="35"/>
      <c r="G11" s="37"/>
      <c r="H11" s="35"/>
      <c r="I11" s="35"/>
    </row>
    <row r="12" spans="1:9" x14ac:dyDescent="0.3">
      <c r="A12" s="38">
        <v>1980</v>
      </c>
      <c r="B12" s="39">
        <f>SUMIFS(Data!$C$2:$C$1605, Data!$A$2:$A$1605, 'FIRE1401a working'!$A12, Data!$B$2:$B$1605, 'FIRE1401a working'!B$2)</f>
        <v>46787200</v>
      </c>
      <c r="C12" s="39">
        <f>SUMIFS(Data!$C$2:$C$1605, Data!$A$2:$A$1605, 'FIRE1401a working'!$A12, Data!$B$2:$B$1605, 'FIRE1401a working'!C$2)</f>
        <v>5193900</v>
      </c>
      <c r="D12" s="39">
        <f>SUMIFS(Data!$C$2:$C$1605, Data!$A$2:$A$1605, 'FIRE1401a working'!$A12, Data!$B$2:$B$1605, 'FIRE1401a working'!D$2)</f>
        <v>2815800</v>
      </c>
      <c r="E12" s="40">
        <f>SUMIFS(Data!$C$2:$C$1605, Data!$A$2:$A$1605, 'FIRE1401a working'!$A12, Data!$B$2:$B$1605, 'FIRE1401a working'!E$2)</f>
        <v>54796900</v>
      </c>
      <c r="F12" s="35"/>
      <c r="G12" s="37"/>
      <c r="H12" s="35"/>
      <c r="I12" s="35"/>
    </row>
    <row r="13" spans="1:9" x14ac:dyDescent="0.3">
      <c r="A13" s="38">
        <v>1981</v>
      </c>
      <c r="B13" s="39">
        <f>SUMIFS(Data!$C$2:$C$1605, Data!$A$2:$A$1605, 'FIRE1401a working'!$A13, Data!$B$2:$B$1605, 'FIRE1401a working'!B$2)</f>
        <v>46820800</v>
      </c>
      <c r="C13" s="39">
        <f>SUMIFS(Data!$C$2:$C$1605, Data!$A$2:$A$1605, 'FIRE1401a working'!$A13, Data!$B$2:$B$1605, 'FIRE1401a working'!C$2)</f>
        <v>5180200</v>
      </c>
      <c r="D13" s="39">
        <f>SUMIFS(Data!$C$2:$C$1605, Data!$A$2:$A$1605, 'FIRE1401a working'!$A13, Data!$B$2:$B$1605, 'FIRE1401a working'!D$2)</f>
        <v>2813495</v>
      </c>
      <c r="E13" s="40">
        <f>SUMIFS(Data!$C$2:$C$1605, Data!$A$2:$A$1605, 'FIRE1401a working'!$A13, Data!$B$2:$B$1605, 'FIRE1401a working'!E$2)</f>
        <v>54814495</v>
      </c>
      <c r="F13" s="35"/>
      <c r="G13" s="37"/>
      <c r="H13" s="35"/>
      <c r="I13" s="35"/>
    </row>
    <row r="14" spans="1:9" x14ac:dyDescent="0.3">
      <c r="A14" s="38">
        <v>1982</v>
      </c>
      <c r="B14" s="39">
        <f>SUMIFS(Data!$C$2:$C$1605, Data!$A$2:$A$1605, 'FIRE1401a working'!$A14, Data!$B$2:$B$1605, 'FIRE1401a working'!B$2)</f>
        <v>46777300</v>
      </c>
      <c r="C14" s="39">
        <f>SUMIFS(Data!$C$2:$C$1605, Data!$A$2:$A$1605, 'FIRE1401a working'!$A14, Data!$B$2:$B$1605, 'FIRE1401a working'!C$2)</f>
        <v>5164500</v>
      </c>
      <c r="D14" s="39">
        <f>SUMIFS(Data!$C$2:$C$1605, Data!$A$2:$A$1605, 'FIRE1401a working'!$A14, Data!$B$2:$B$1605, 'FIRE1401a working'!D$2)</f>
        <v>2804289</v>
      </c>
      <c r="E14" s="40">
        <f>SUMIFS(Data!$C$2:$C$1605, Data!$A$2:$A$1605, 'FIRE1401a working'!$A14, Data!$B$2:$B$1605, 'FIRE1401a working'!E$2)</f>
        <v>54746089</v>
      </c>
      <c r="F14" s="35"/>
      <c r="G14" s="37"/>
      <c r="H14" s="35"/>
      <c r="I14" s="35"/>
    </row>
    <row r="15" spans="1:9" x14ac:dyDescent="0.3">
      <c r="A15" s="38">
        <v>1983</v>
      </c>
      <c r="B15" s="39">
        <f>SUMIFS(Data!$C$2:$C$1605, Data!$A$2:$A$1605, 'FIRE1401a working'!$A15, Data!$B$2:$B$1605, 'FIRE1401a working'!B$2)</f>
        <v>46813700</v>
      </c>
      <c r="C15" s="39">
        <f>SUMIFS(Data!$C$2:$C$1605, Data!$A$2:$A$1605, 'FIRE1401a working'!$A15, Data!$B$2:$B$1605, 'FIRE1401a working'!C$2)</f>
        <v>5148100</v>
      </c>
      <c r="D15" s="39">
        <f>SUMIFS(Data!$C$2:$C$1605, Data!$A$2:$A$1605, 'FIRE1401a working'!$A15, Data!$B$2:$B$1605, 'FIRE1401a working'!D$2)</f>
        <v>2803304</v>
      </c>
      <c r="E15" s="40">
        <f>SUMIFS(Data!$C$2:$C$1605, Data!$A$2:$A$1605, 'FIRE1401a working'!$A15, Data!$B$2:$B$1605, 'FIRE1401a working'!E$2)</f>
        <v>54765104</v>
      </c>
      <c r="F15" s="35"/>
      <c r="G15" s="37"/>
      <c r="H15" s="35"/>
      <c r="I15" s="35"/>
    </row>
    <row r="16" spans="1:9" x14ac:dyDescent="0.3">
      <c r="A16" s="38">
        <v>1984</v>
      </c>
      <c r="B16" s="39">
        <f>SUMIFS(Data!$C$2:$C$1605, Data!$A$2:$A$1605, 'FIRE1401a working'!$A16, Data!$B$2:$B$1605, 'FIRE1401a working'!B$2)</f>
        <v>46912400</v>
      </c>
      <c r="C16" s="39">
        <f>SUMIFS(Data!$C$2:$C$1605, Data!$A$2:$A$1605, 'FIRE1401a working'!$A16, Data!$B$2:$B$1605, 'FIRE1401a working'!C$2)</f>
        <v>5138900</v>
      </c>
      <c r="D16" s="39">
        <f>SUMIFS(Data!$C$2:$C$1605, Data!$A$2:$A$1605, 'FIRE1401a working'!$A16, Data!$B$2:$B$1605, 'FIRE1401a working'!D$2)</f>
        <v>2800686</v>
      </c>
      <c r="E16" s="40">
        <f>SUMIFS(Data!$C$2:$C$1605, Data!$A$2:$A$1605, 'FIRE1401a working'!$A16, Data!$B$2:$B$1605, 'FIRE1401a working'!E$2)</f>
        <v>54851986</v>
      </c>
      <c r="F16" s="35"/>
      <c r="G16" s="37"/>
      <c r="H16" s="35"/>
      <c r="I16" s="35"/>
    </row>
    <row r="17" spans="1:9" x14ac:dyDescent="0.3">
      <c r="A17" s="38">
        <v>1985</v>
      </c>
      <c r="B17" s="39">
        <f>SUMIFS(Data!$C$2:$C$1605, Data!$A$2:$A$1605, 'FIRE1401a working'!$A17, Data!$B$2:$B$1605, 'FIRE1401a working'!B$2)</f>
        <v>47057400</v>
      </c>
      <c r="C17" s="39">
        <f>SUMIFS(Data!$C$2:$C$1605, Data!$A$2:$A$1605, 'FIRE1401a working'!$A17, Data!$B$2:$B$1605, 'FIRE1401a working'!C$2)</f>
        <v>5127900</v>
      </c>
      <c r="D17" s="39">
        <f>SUMIFS(Data!$C$2:$C$1605, Data!$A$2:$A$1605, 'FIRE1401a working'!$A17, Data!$B$2:$B$1605, 'FIRE1401a working'!D$2)</f>
        <v>2803354</v>
      </c>
      <c r="E17" s="40">
        <f>SUMIFS(Data!$C$2:$C$1605, Data!$A$2:$A$1605, 'FIRE1401a working'!$A17, Data!$B$2:$B$1605, 'FIRE1401a working'!E$2)</f>
        <v>54988654</v>
      </c>
      <c r="F17" s="35"/>
      <c r="G17" s="37"/>
      <c r="H17" s="35"/>
      <c r="I17" s="35"/>
    </row>
    <row r="18" spans="1:9" x14ac:dyDescent="0.3">
      <c r="A18" s="38">
        <v>1986</v>
      </c>
      <c r="B18" s="39">
        <f>SUMIFS(Data!$C$2:$C$1605, Data!$A$2:$A$1605, 'FIRE1401a working'!$A18, Data!$B$2:$B$1605, 'FIRE1401a working'!B$2)</f>
        <v>47187600</v>
      </c>
      <c r="C18" s="39">
        <f>SUMIFS(Data!$C$2:$C$1605, Data!$A$2:$A$1605, 'FIRE1401a working'!$A18, Data!$B$2:$B$1605, 'FIRE1401a working'!C$2)</f>
        <v>5111800</v>
      </c>
      <c r="D18" s="39">
        <f>SUMIFS(Data!$C$2:$C$1605, Data!$A$2:$A$1605, 'FIRE1401a working'!$A18, Data!$B$2:$B$1605, 'FIRE1401a working'!D$2)</f>
        <v>2810931</v>
      </c>
      <c r="E18" s="40">
        <f>SUMIFS(Data!$C$2:$C$1605, Data!$A$2:$A$1605, 'FIRE1401a working'!$A18, Data!$B$2:$B$1605, 'FIRE1401a working'!E$2)</f>
        <v>55110331</v>
      </c>
      <c r="F18" s="35"/>
      <c r="G18" s="37"/>
      <c r="H18" s="35"/>
      <c r="I18" s="35"/>
    </row>
    <row r="19" spans="1:9" x14ac:dyDescent="0.3">
      <c r="A19" s="38">
        <v>1987</v>
      </c>
      <c r="B19" s="39">
        <f>SUMIFS(Data!$C$2:$C$1605, Data!$A$2:$A$1605, 'FIRE1401a working'!$A19, Data!$B$2:$B$1605, 'FIRE1401a working'!B$2)</f>
        <v>47300400</v>
      </c>
      <c r="C19" s="39">
        <f>SUMIFS(Data!$C$2:$C$1605, Data!$A$2:$A$1605, 'FIRE1401a working'!$A19, Data!$B$2:$B$1605, 'FIRE1401a working'!C$2)</f>
        <v>5099000</v>
      </c>
      <c r="D19" s="39">
        <f>SUMIFS(Data!$C$2:$C$1605, Data!$A$2:$A$1605, 'FIRE1401a working'!$A19, Data!$B$2:$B$1605, 'FIRE1401a working'!D$2)</f>
        <v>2822565</v>
      </c>
      <c r="E19" s="40">
        <f>SUMIFS(Data!$C$2:$C$1605, Data!$A$2:$A$1605, 'FIRE1401a working'!$A19, Data!$B$2:$B$1605, 'FIRE1401a working'!E$2)</f>
        <v>55221965</v>
      </c>
      <c r="F19" s="35"/>
      <c r="G19" s="37"/>
      <c r="H19" s="35"/>
      <c r="I19" s="35"/>
    </row>
    <row r="20" spans="1:9" x14ac:dyDescent="0.3">
      <c r="A20" s="38">
        <v>1988</v>
      </c>
      <c r="B20" s="39">
        <f>SUMIFS(Data!$C$2:$C$1605, Data!$A$2:$A$1605, 'FIRE1401a working'!$A20, Data!$B$2:$B$1605, 'FIRE1401a working'!B$2)</f>
        <v>47412300</v>
      </c>
      <c r="C20" s="39">
        <f>SUMIFS(Data!$C$2:$C$1605, Data!$A$2:$A$1605, 'FIRE1401a working'!$A20, Data!$B$2:$B$1605, 'FIRE1401a working'!C$2)</f>
        <v>5077400</v>
      </c>
      <c r="D20" s="39">
        <f>SUMIFS(Data!$C$2:$C$1605, Data!$A$2:$A$1605, 'FIRE1401a working'!$A20, Data!$B$2:$B$1605, 'FIRE1401a working'!D$2)</f>
        <v>2841226</v>
      </c>
      <c r="E20" s="40">
        <f>SUMIFS(Data!$C$2:$C$1605, Data!$A$2:$A$1605, 'FIRE1401a working'!$A20, Data!$B$2:$B$1605, 'FIRE1401a working'!E$2)</f>
        <v>55330926</v>
      </c>
      <c r="F20" s="35"/>
      <c r="G20" s="37"/>
      <c r="H20" s="35"/>
      <c r="I20" s="35"/>
    </row>
    <row r="21" spans="1:9" x14ac:dyDescent="0.3">
      <c r="A21" s="38">
        <v>1989</v>
      </c>
      <c r="B21" s="39">
        <f>SUMIFS(Data!$C$2:$C$1605, Data!$A$2:$A$1605, 'FIRE1401a working'!$A21, Data!$B$2:$B$1605, 'FIRE1401a working'!B$2)</f>
        <v>47552700</v>
      </c>
      <c r="C21" s="39">
        <f>SUMIFS(Data!$C$2:$C$1605, Data!$A$2:$A$1605, 'FIRE1401a working'!$A21, Data!$B$2:$B$1605, 'FIRE1401a working'!C$2)</f>
        <v>5078200</v>
      </c>
      <c r="D21" s="39">
        <f>SUMIFS(Data!$C$2:$C$1605, Data!$A$2:$A$1605, 'FIRE1401a working'!$A21, Data!$B$2:$B$1605, 'FIRE1401a working'!D$2)</f>
        <v>2855175</v>
      </c>
      <c r="E21" s="40">
        <f>SUMIFS(Data!$C$2:$C$1605, Data!$A$2:$A$1605, 'FIRE1401a working'!$A21, Data!$B$2:$B$1605, 'FIRE1401a working'!E$2)</f>
        <v>55486075</v>
      </c>
      <c r="F21" s="35"/>
      <c r="G21" s="37"/>
      <c r="H21" s="35"/>
      <c r="I21" s="35"/>
    </row>
    <row r="22" spans="1:9" x14ac:dyDescent="0.3">
      <c r="A22" s="38">
        <v>1990</v>
      </c>
      <c r="B22" s="39">
        <f>SUMIFS(Data!$C$2:$C$1605, Data!$A$2:$A$1605, 'FIRE1401a working'!$A22, Data!$B$2:$B$1605, 'FIRE1401a working'!B$2)</f>
        <v>47699100</v>
      </c>
      <c r="C22" s="39">
        <f>SUMIFS(Data!$C$2:$C$1605, Data!$A$2:$A$1605, 'FIRE1401a working'!$A22, Data!$B$2:$B$1605, 'FIRE1401a working'!C$2)</f>
        <v>5081300</v>
      </c>
      <c r="D22" s="39">
        <f>SUMIFS(Data!$C$2:$C$1605, Data!$A$2:$A$1605, 'FIRE1401a working'!$A22, Data!$B$2:$B$1605, 'FIRE1401a working'!D$2)</f>
        <v>2861512</v>
      </c>
      <c r="E22" s="40">
        <f>SUMIFS(Data!$C$2:$C$1605, Data!$A$2:$A$1605, 'FIRE1401a working'!$A22, Data!$B$2:$B$1605, 'FIRE1401a working'!E$2)</f>
        <v>55641912</v>
      </c>
      <c r="F22" s="35"/>
      <c r="G22" s="37"/>
      <c r="H22" s="35"/>
      <c r="I22" s="35"/>
    </row>
    <row r="23" spans="1:9" x14ac:dyDescent="0.3">
      <c r="A23" s="38">
        <v>1991</v>
      </c>
      <c r="B23" s="39">
        <f>SUMIFS(Data!$C$2:$C$1605, Data!$A$2:$A$1605, 'FIRE1401a working'!$A23, Data!$B$2:$B$1605, 'FIRE1401a working'!B$2)</f>
        <v>47875000</v>
      </c>
      <c r="C23" s="39">
        <f>SUMIFS(Data!$C$2:$C$1605, Data!$A$2:$A$1605, 'FIRE1401a working'!$A23, Data!$B$2:$B$1605, 'FIRE1401a working'!C$2)</f>
        <v>5083300</v>
      </c>
      <c r="D23" s="39">
        <f>SUMIFS(Data!$C$2:$C$1605, Data!$A$2:$A$1605, 'FIRE1401a working'!$A23, Data!$B$2:$B$1605, 'FIRE1401a working'!D$2)</f>
        <v>2872998</v>
      </c>
      <c r="E23" s="40">
        <f>SUMIFS(Data!$C$2:$C$1605, Data!$A$2:$A$1605, 'FIRE1401a working'!$A23, Data!$B$2:$B$1605, 'FIRE1401a working'!E$2)</f>
        <v>55831298</v>
      </c>
      <c r="F23" s="35"/>
      <c r="G23" s="37"/>
      <c r="H23" s="35"/>
      <c r="I23" s="35"/>
    </row>
    <row r="24" spans="1:9" x14ac:dyDescent="0.3">
      <c r="A24" s="38">
        <v>1992</v>
      </c>
      <c r="B24" s="39">
        <f>SUMIFS(Data!$C$2:$C$1605, Data!$A$2:$A$1605, 'FIRE1401a working'!$A24, Data!$B$2:$B$1605, 'FIRE1401a working'!B$2)</f>
        <v>47998000</v>
      </c>
      <c r="C24" s="39">
        <f>SUMIFS(Data!$C$2:$C$1605, Data!$A$2:$A$1605, 'FIRE1401a working'!$A24, Data!$B$2:$B$1605, 'FIRE1401a working'!C$2)</f>
        <v>5085600</v>
      </c>
      <c r="D24" s="39">
        <f>SUMIFS(Data!$C$2:$C$1605, Data!$A$2:$A$1605, 'FIRE1401a working'!$A24, Data!$B$2:$B$1605, 'FIRE1401a working'!D$2)</f>
        <v>2877674</v>
      </c>
      <c r="E24" s="40">
        <f>SUMIFS(Data!$C$2:$C$1605, Data!$A$2:$A$1605, 'FIRE1401a working'!$A24, Data!$B$2:$B$1605, 'FIRE1401a working'!E$2)</f>
        <v>55961274</v>
      </c>
      <c r="F24" s="35"/>
      <c r="G24" s="37"/>
      <c r="H24" s="35"/>
      <c r="I24" s="35"/>
    </row>
    <row r="25" spans="1:9" x14ac:dyDescent="0.3">
      <c r="A25" s="38">
        <v>1993</v>
      </c>
      <c r="B25" s="39">
        <f>SUMIFS(Data!$C$2:$C$1605, Data!$A$2:$A$1605, 'FIRE1401a working'!$A25, Data!$B$2:$B$1605, 'FIRE1401a working'!B$2)</f>
        <v>48102300</v>
      </c>
      <c r="C25" s="39">
        <f>SUMIFS(Data!$C$2:$C$1605, Data!$A$2:$A$1605, 'FIRE1401a working'!$A25, Data!$B$2:$B$1605, 'FIRE1401a working'!C$2)</f>
        <v>5092500</v>
      </c>
      <c r="D25" s="39">
        <f>SUMIFS(Data!$C$2:$C$1605, Data!$A$2:$A$1605, 'FIRE1401a working'!$A25, Data!$B$2:$B$1605, 'FIRE1401a working'!D$2)</f>
        <v>2883558</v>
      </c>
      <c r="E25" s="40">
        <f>SUMIFS(Data!$C$2:$C$1605, Data!$A$2:$A$1605, 'FIRE1401a working'!$A25, Data!$B$2:$B$1605, 'FIRE1401a working'!E$2)</f>
        <v>56078358</v>
      </c>
      <c r="F25" s="35"/>
      <c r="G25" s="37"/>
      <c r="H25" s="35"/>
      <c r="I25" s="35"/>
    </row>
    <row r="26" spans="1:9" x14ac:dyDescent="0.3">
      <c r="A26" s="38">
        <v>1994</v>
      </c>
      <c r="B26" s="39">
        <f>SUMIFS(Data!$C$2:$C$1605, Data!$A$2:$A$1605, 'FIRE1401a working'!$A26, Data!$B$2:$B$1605, 'FIRE1401a working'!B$2)</f>
        <v>48228800</v>
      </c>
      <c r="C26" s="39">
        <f>SUMIFS(Data!$C$2:$C$1605, Data!$A$2:$A$1605, 'FIRE1401a working'!$A26, Data!$B$2:$B$1605, 'FIRE1401a working'!C$2)</f>
        <v>5102200</v>
      </c>
      <c r="D26" s="39">
        <f>SUMIFS(Data!$C$2:$C$1605, Data!$A$2:$A$1605, 'FIRE1401a working'!$A26, Data!$B$2:$B$1605, 'FIRE1401a working'!D$2)</f>
        <v>2887447</v>
      </c>
      <c r="E26" s="40">
        <f>SUMIFS(Data!$C$2:$C$1605, Data!$A$2:$A$1605, 'FIRE1401a working'!$A26, Data!$B$2:$B$1605, 'FIRE1401a working'!E$2)</f>
        <v>56218447</v>
      </c>
      <c r="F26" s="35"/>
      <c r="G26" s="37"/>
      <c r="H26" s="35"/>
      <c r="I26" s="35"/>
    </row>
    <row r="27" spans="1:9" x14ac:dyDescent="0.3">
      <c r="A27" s="38">
        <v>1995</v>
      </c>
      <c r="B27" s="39">
        <f>SUMIFS(Data!$C$2:$C$1605, Data!$A$2:$A$1605, 'FIRE1401a working'!$A27, Data!$B$2:$B$1605, 'FIRE1401a working'!B$2)</f>
        <v>48383500</v>
      </c>
      <c r="C27" s="39">
        <f>SUMIFS(Data!$C$2:$C$1605, Data!$A$2:$A$1605, 'FIRE1401a working'!$A27, Data!$B$2:$B$1605, 'FIRE1401a working'!C$2)</f>
        <v>5103700</v>
      </c>
      <c r="D27" s="39">
        <f>SUMIFS(Data!$C$2:$C$1605, Data!$A$2:$A$1605, 'FIRE1401a working'!$A27, Data!$B$2:$B$1605, 'FIRE1401a working'!D$2)</f>
        <v>2888517</v>
      </c>
      <c r="E27" s="40">
        <f>SUMIFS(Data!$C$2:$C$1605, Data!$A$2:$A$1605, 'FIRE1401a working'!$A27, Data!$B$2:$B$1605, 'FIRE1401a working'!E$2)</f>
        <v>56375717</v>
      </c>
      <c r="F27" s="35"/>
      <c r="G27" s="37"/>
      <c r="H27" s="35"/>
      <c r="I27" s="35"/>
    </row>
    <row r="28" spans="1:9" x14ac:dyDescent="0.3">
      <c r="A28" s="38">
        <v>1996</v>
      </c>
      <c r="B28" s="39">
        <f>SUMIFS(Data!$C$2:$C$1605, Data!$A$2:$A$1605, 'FIRE1401a working'!$A28, Data!$B$2:$B$1605, 'FIRE1401a working'!B$2)</f>
        <v>48519100</v>
      </c>
      <c r="C28" s="39">
        <f>SUMIFS(Data!$C$2:$C$1605, Data!$A$2:$A$1605, 'FIRE1401a working'!$A28, Data!$B$2:$B$1605, 'FIRE1401a working'!C$2)</f>
        <v>5092200</v>
      </c>
      <c r="D28" s="39">
        <f>SUMIFS(Data!$C$2:$C$1605, Data!$A$2:$A$1605, 'FIRE1401a working'!$A28, Data!$B$2:$B$1605, 'FIRE1401a working'!D$2)</f>
        <v>2891304</v>
      </c>
      <c r="E28" s="40">
        <f>SUMIFS(Data!$C$2:$C$1605, Data!$A$2:$A$1605, 'FIRE1401a working'!$A28, Data!$B$2:$B$1605, 'FIRE1401a working'!E$2)</f>
        <v>56502604</v>
      </c>
      <c r="F28" s="35"/>
      <c r="G28" s="37"/>
      <c r="H28" s="35"/>
      <c r="I28" s="35"/>
    </row>
    <row r="29" spans="1:9" x14ac:dyDescent="0.3">
      <c r="A29" s="38">
        <v>1997</v>
      </c>
      <c r="B29" s="39">
        <f>SUMIFS(Data!$C$2:$C$1605, Data!$A$2:$A$1605, 'FIRE1401a working'!$A29, Data!$B$2:$B$1605, 'FIRE1401a working'!B$2)</f>
        <v>48664800</v>
      </c>
      <c r="C29" s="39">
        <f>SUMIFS(Data!$C$2:$C$1605, Data!$A$2:$A$1605, 'FIRE1401a working'!$A29, Data!$B$2:$B$1605, 'FIRE1401a working'!C$2)</f>
        <v>5083300</v>
      </c>
      <c r="D29" s="39">
        <f>SUMIFS(Data!$C$2:$C$1605, Data!$A$2:$A$1605, 'FIRE1401a working'!$A29, Data!$B$2:$B$1605, 'FIRE1401a working'!D$2)</f>
        <v>2894871</v>
      </c>
      <c r="E29" s="40">
        <f>SUMIFS(Data!$C$2:$C$1605, Data!$A$2:$A$1605, 'FIRE1401a working'!$A29, Data!$B$2:$B$1605, 'FIRE1401a working'!E$2)</f>
        <v>56642971</v>
      </c>
      <c r="F29" s="35"/>
      <c r="G29" s="37"/>
      <c r="H29" s="35"/>
      <c r="I29" s="35"/>
    </row>
    <row r="30" spans="1:9" x14ac:dyDescent="0.3">
      <c r="A30" s="38">
        <v>1998</v>
      </c>
      <c r="B30" s="39">
        <f>SUMIFS(Data!$C$2:$C$1605, Data!$A$2:$A$1605, 'FIRE1401a working'!$A30, Data!$B$2:$B$1605, 'FIRE1401a working'!B$2)</f>
        <v>48820600</v>
      </c>
      <c r="C30" s="39">
        <f>SUMIFS(Data!$C$2:$C$1605, Data!$A$2:$A$1605, 'FIRE1401a working'!$A30, Data!$B$2:$B$1605, 'FIRE1401a working'!C$2)</f>
        <v>5077100</v>
      </c>
      <c r="D30" s="39">
        <f>SUMIFS(Data!$C$2:$C$1605, Data!$A$2:$A$1605, 'FIRE1401a working'!$A30, Data!$B$2:$B$1605, 'FIRE1401a working'!D$2)</f>
        <v>2899521</v>
      </c>
      <c r="E30" s="40">
        <f>SUMIFS(Data!$C$2:$C$1605, Data!$A$2:$A$1605, 'FIRE1401a working'!$A30, Data!$B$2:$B$1605, 'FIRE1401a working'!E$2)</f>
        <v>56797221</v>
      </c>
      <c r="F30" s="35"/>
      <c r="G30" s="37"/>
      <c r="H30" s="35"/>
      <c r="I30" s="35"/>
    </row>
    <row r="31" spans="1:9" x14ac:dyDescent="0.3">
      <c r="A31" s="38">
        <v>1999</v>
      </c>
      <c r="B31" s="39">
        <f>SUMIFS(Data!$C$2:$C$1605, Data!$A$2:$A$1605, 'FIRE1401a working'!$A31, Data!$B$2:$B$1605, 'FIRE1401a working'!B$2)</f>
        <v>49032900</v>
      </c>
      <c r="C31" s="39">
        <f>SUMIFS(Data!$C$2:$C$1605, Data!$A$2:$A$1605, 'FIRE1401a working'!$A31, Data!$B$2:$B$1605, 'FIRE1401a working'!C$2)</f>
        <v>5072000</v>
      </c>
      <c r="D31" s="39">
        <f>SUMIFS(Data!$C$2:$C$1605, Data!$A$2:$A$1605, 'FIRE1401a working'!$A31, Data!$B$2:$B$1605, 'FIRE1401a working'!D$2)</f>
        <v>2900599</v>
      </c>
      <c r="E31" s="40">
        <f>SUMIFS(Data!$C$2:$C$1605, Data!$A$2:$A$1605, 'FIRE1401a working'!$A31, Data!$B$2:$B$1605, 'FIRE1401a working'!E$2)</f>
        <v>57005499</v>
      </c>
      <c r="F31" s="35"/>
      <c r="G31" s="37"/>
      <c r="H31" s="35"/>
      <c r="I31" s="35"/>
    </row>
    <row r="32" spans="1:9" x14ac:dyDescent="0.3">
      <c r="A32" s="38">
        <v>2000</v>
      </c>
      <c r="B32" s="39">
        <f>SUMIFS(Data!$C$2:$C$1605, Data!$A$2:$A$1605, 'FIRE1401a working'!$A32, Data!$B$2:$B$1605, 'FIRE1401a working'!B$2)</f>
        <v>49233300</v>
      </c>
      <c r="C32" s="39">
        <f>SUMIFS(Data!$C$2:$C$1605, Data!$A$2:$A$1605, 'FIRE1401a working'!$A32, Data!$B$2:$B$1605, 'FIRE1401a working'!C$2)</f>
        <v>5062900</v>
      </c>
      <c r="D32" s="39">
        <f>SUMIFS(Data!$C$2:$C$1605, Data!$A$2:$A$1605, 'FIRE1401a working'!$A32, Data!$B$2:$B$1605, 'FIRE1401a working'!D$2)</f>
        <v>2906870</v>
      </c>
      <c r="E32" s="40">
        <f>SUMIFS(Data!$C$2:$C$1605, Data!$A$2:$A$1605, 'FIRE1401a working'!$A32, Data!$B$2:$B$1605, 'FIRE1401a working'!E$2)</f>
        <v>57203070</v>
      </c>
      <c r="F32" s="35"/>
      <c r="G32" s="37"/>
      <c r="H32" s="35"/>
      <c r="I32" s="35"/>
    </row>
    <row r="33" spans="1:9" x14ac:dyDescent="0.3">
      <c r="A33" s="38">
        <v>2001</v>
      </c>
      <c r="B33" s="39">
        <f>SUMIFS(Data!$C$2:$C$1605, Data!$A$2:$A$1605, 'FIRE1401a working'!$A33, Data!$B$2:$B$1605, 'FIRE1401a working'!B$2)</f>
        <v>49449746</v>
      </c>
      <c r="C33" s="39">
        <f>SUMIFS(Data!$C$2:$C$1605, Data!$A$2:$A$1605, 'FIRE1401a working'!$A33, Data!$B$2:$B$1605, 'FIRE1401a working'!C$2)</f>
        <v>5064200</v>
      </c>
      <c r="D33" s="39">
        <f>SUMIFS(Data!$C$2:$C$1605, Data!$A$2:$A$1605, 'FIRE1401a working'!$A33, Data!$B$2:$B$1605, 'FIRE1401a working'!D$2)</f>
        <v>2910232</v>
      </c>
      <c r="E33" s="40">
        <f>SUMIFS(Data!$C$2:$C$1605, Data!$A$2:$A$1605, 'FIRE1401a working'!$A33, Data!$B$2:$B$1605, 'FIRE1401a working'!E$2)</f>
        <v>57424178</v>
      </c>
      <c r="F33" s="35"/>
      <c r="G33" s="37"/>
      <c r="H33" s="35"/>
      <c r="I33" s="35"/>
    </row>
    <row r="34" spans="1:9" x14ac:dyDescent="0.3">
      <c r="A34" s="38">
        <v>2002</v>
      </c>
      <c r="B34" s="39">
        <f>SUMIFS(Data!$C$2:$C$1605, Data!$A$2:$A$1605, 'FIRE1401a working'!$A34, Data!$B$2:$B$1605, 'FIRE1401a working'!B$2)</f>
        <v>49679267</v>
      </c>
      <c r="C34" s="39">
        <f>SUMIFS(Data!$C$2:$C$1605, Data!$A$2:$A$1605, 'FIRE1401a working'!$A34, Data!$B$2:$B$1605, 'FIRE1401a working'!C$2)</f>
        <v>5066000</v>
      </c>
      <c r="D34" s="39">
        <f>SUMIFS(Data!$C$2:$C$1605, Data!$A$2:$A$1605, 'FIRE1401a working'!$A34, Data!$B$2:$B$1605, 'FIRE1401a working'!D$2)</f>
        <v>2922876</v>
      </c>
      <c r="E34" s="40">
        <f>SUMIFS(Data!$C$2:$C$1605, Data!$A$2:$A$1605, 'FIRE1401a working'!$A34, Data!$B$2:$B$1605, 'FIRE1401a working'!E$2)</f>
        <v>57668143</v>
      </c>
      <c r="F34" s="35"/>
      <c r="G34" s="37"/>
      <c r="H34" s="35"/>
      <c r="I34" s="35"/>
    </row>
    <row r="35" spans="1:9" x14ac:dyDescent="0.3">
      <c r="A35" s="38">
        <v>2003</v>
      </c>
      <c r="B35" s="39">
        <f>SUMIFS(Data!$C$2:$C$1605, Data!$A$2:$A$1605, 'FIRE1401a working'!$A35, Data!$B$2:$B$1605, 'FIRE1401a working'!B$2)</f>
        <v>49925517</v>
      </c>
      <c r="C35" s="39">
        <f>SUMIFS(Data!$C$2:$C$1605, Data!$A$2:$A$1605, 'FIRE1401a working'!$A35, Data!$B$2:$B$1605, 'FIRE1401a working'!C$2)</f>
        <v>5068500</v>
      </c>
      <c r="D35" s="39">
        <f>SUMIFS(Data!$C$2:$C$1605, Data!$A$2:$A$1605, 'FIRE1401a working'!$A35, Data!$B$2:$B$1605, 'FIRE1401a working'!D$2)</f>
        <v>2937721</v>
      </c>
      <c r="E35" s="40">
        <f>SUMIFS(Data!$C$2:$C$1605, Data!$A$2:$A$1605, 'FIRE1401a working'!$A35, Data!$B$2:$B$1605, 'FIRE1401a working'!E$2)</f>
        <v>57931738</v>
      </c>
      <c r="F35" s="35"/>
      <c r="G35" s="37"/>
      <c r="H35" s="35"/>
      <c r="I35" s="35"/>
    </row>
    <row r="36" spans="1:9" x14ac:dyDescent="0.3">
      <c r="A36" s="38">
        <v>2004</v>
      </c>
      <c r="B36" s="39">
        <f>SUMIFS(Data!$C$2:$C$1605, Data!$A$2:$A$1605, 'FIRE1401a working'!$A36, Data!$B$2:$B$1605, 'FIRE1401a working'!B$2)</f>
        <v>50194600</v>
      </c>
      <c r="C36" s="39">
        <f>SUMIFS(Data!$C$2:$C$1605, Data!$A$2:$A$1605, 'FIRE1401a working'!$A36, Data!$B$2:$B$1605, 'FIRE1401a working'!C$2)</f>
        <v>5084300</v>
      </c>
      <c r="D36" s="39">
        <f>SUMIFS(Data!$C$2:$C$1605, Data!$A$2:$A$1605, 'FIRE1401a working'!$A36, Data!$B$2:$B$1605, 'FIRE1401a working'!D$2)</f>
        <v>2957422</v>
      </c>
      <c r="E36" s="40">
        <f>SUMIFS(Data!$C$2:$C$1605, Data!$A$2:$A$1605, 'FIRE1401a working'!$A36, Data!$B$2:$B$1605, 'FIRE1401a working'!E$2)</f>
        <v>58236322</v>
      </c>
      <c r="F36" s="35"/>
      <c r="G36" s="37"/>
      <c r="H36" s="35"/>
      <c r="I36" s="35"/>
    </row>
    <row r="37" spans="1:9" x14ac:dyDescent="0.3">
      <c r="A37" s="38">
        <v>2005</v>
      </c>
      <c r="B37" s="39">
        <f>SUMIFS(Data!$C$2:$C$1605, Data!$A$2:$A$1605, 'FIRE1401a working'!$A37, Data!$B$2:$B$1605, 'FIRE1401a working'!B$2)</f>
        <v>50606034</v>
      </c>
      <c r="C37" s="39">
        <f>SUMIFS(Data!$C$2:$C$1605, Data!$A$2:$A$1605, 'FIRE1401a working'!$A37, Data!$B$2:$B$1605, 'FIRE1401a working'!C$2)</f>
        <v>5110200</v>
      </c>
      <c r="D37" s="39">
        <f>SUMIFS(Data!$C$2:$C$1605, Data!$A$2:$A$1605, 'FIRE1401a working'!$A37, Data!$B$2:$B$1605, 'FIRE1401a working'!D$2)</f>
        <v>2969309</v>
      </c>
      <c r="E37" s="40">
        <f>SUMIFS(Data!$C$2:$C$1605, Data!$A$2:$A$1605, 'FIRE1401a working'!$A37, Data!$B$2:$B$1605, 'FIRE1401a working'!E$2)</f>
        <v>58685543</v>
      </c>
      <c r="F37" s="35"/>
      <c r="G37" s="37"/>
      <c r="H37" s="35"/>
      <c r="I37" s="35"/>
    </row>
    <row r="38" spans="1:9" x14ac:dyDescent="0.3">
      <c r="A38" s="38">
        <v>2006</v>
      </c>
      <c r="B38" s="39">
        <f>SUMIFS(Data!$C$2:$C$1605, Data!$A$2:$A$1605, 'FIRE1401a working'!$A38, Data!$B$2:$B$1605, 'FIRE1401a working'!B$2)</f>
        <v>50965186</v>
      </c>
      <c r="C38" s="39">
        <f>SUMIFS(Data!$C$2:$C$1605, Data!$A$2:$A$1605, 'FIRE1401a working'!$A38, Data!$B$2:$B$1605, 'FIRE1401a working'!C$2)</f>
        <v>5133100</v>
      </c>
      <c r="D38" s="39">
        <f>SUMIFS(Data!$C$2:$C$1605, Data!$A$2:$A$1605, 'FIRE1401a working'!$A38, Data!$B$2:$B$1605, 'FIRE1401a working'!D$2)</f>
        <v>2985668</v>
      </c>
      <c r="E38" s="40">
        <f>SUMIFS(Data!$C$2:$C$1605, Data!$A$2:$A$1605, 'FIRE1401a working'!$A38, Data!$B$2:$B$1605, 'FIRE1401a working'!E$2)</f>
        <v>59083954</v>
      </c>
      <c r="F38" s="35"/>
      <c r="G38" s="37"/>
      <c r="H38" s="35"/>
      <c r="I38" s="35"/>
    </row>
    <row r="39" spans="1:9" x14ac:dyDescent="0.3">
      <c r="A39" s="38">
        <v>2007</v>
      </c>
      <c r="B39" s="39">
        <f>SUMIFS(Data!$C$2:$C$1605, Data!$A$2:$A$1605, 'FIRE1401a working'!$A39, Data!$B$2:$B$1605, 'FIRE1401a working'!B$2)</f>
        <v>51381093</v>
      </c>
      <c r="C39" s="39">
        <f>SUMIFS(Data!$C$2:$C$1605, Data!$A$2:$A$1605, 'FIRE1401a working'!$A39, Data!$B$2:$B$1605, 'FIRE1401a working'!C$2)</f>
        <v>5170000</v>
      </c>
      <c r="D39" s="39">
        <f>SUMIFS(Data!$C$2:$C$1605, Data!$A$2:$A$1605, 'FIRE1401a working'!$A39, Data!$B$2:$B$1605, 'FIRE1401a working'!D$2)</f>
        <v>3006299</v>
      </c>
      <c r="E39" s="40">
        <f>SUMIFS(Data!$C$2:$C$1605, Data!$A$2:$A$1605, 'FIRE1401a working'!$A39, Data!$B$2:$B$1605, 'FIRE1401a working'!E$2)</f>
        <v>59557392</v>
      </c>
      <c r="F39" s="35"/>
      <c r="G39" s="37"/>
      <c r="H39" s="35"/>
      <c r="I39" s="35"/>
    </row>
    <row r="40" spans="1:9" x14ac:dyDescent="0.3">
      <c r="A40" s="38">
        <v>2008</v>
      </c>
      <c r="B40" s="39">
        <f>SUMIFS(Data!$C$2:$C$1605, Data!$A$2:$A$1605, 'FIRE1401a working'!$A40, Data!$B$2:$B$1605, 'FIRE1401a working'!B$2)</f>
        <v>51815853</v>
      </c>
      <c r="C40" s="39">
        <f>SUMIFS(Data!$C$2:$C$1605, Data!$A$2:$A$1605, 'FIRE1401a working'!$A40, Data!$B$2:$B$1605, 'FIRE1401a working'!C$2)</f>
        <v>5202900</v>
      </c>
      <c r="D40" s="39">
        <f>SUMIFS(Data!$C$2:$C$1605, Data!$A$2:$A$1605, 'FIRE1401a working'!$A40, Data!$B$2:$B$1605, 'FIRE1401a working'!D$2)</f>
        <v>3025867</v>
      </c>
      <c r="E40" s="40">
        <f>SUMIFS(Data!$C$2:$C$1605, Data!$A$2:$A$1605, 'FIRE1401a working'!$A40, Data!$B$2:$B$1605, 'FIRE1401a working'!E$2)</f>
        <v>60044620</v>
      </c>
      <c r="F40" s="35"/>
      <c r="G40" s="37"/>
      <c r="H40" s="35"/>
      <c r="I40" s="35"/>
    </row>
    <row r="41" spans="1:9" x14ac:dyDescent="0.3">
      <c r="A41" s="38">
        <v>2009</v>
      </c>
      <c r="B41" s="39">
        <f>SUMIFS(Data!$C$2:$C$1605, Data!$A$2:$A$1605, 'FIRE1401a working'!$A41, Data!$B$2:$B$1605, 'FIRE1401a working'!B$2)</f>
        <v>52196381</v>
      </c>
      <c r="C41" s="39">
        <f>SUMIFS(Data!$C$2:$C$1605, Data!$A$2:$A$1605, 'FIRE1401a working'!$A41, Data!$B$2:$B$1605, 'FIRE1401a working'!C$2)</f>
        <v>5231900</v>
      </c>
      <c r="D41" s="39">
        <f>SUMIFS(Data!$C$2:$C$1605, Data!$A$2:$A$1605, 'FIRE1401a working'!$A41, Data!$B$2:$B$1605, 'FIRE1401a working'!D$2)</f>
        <v>3038872</v>
      </c>
      <c r="E41" s="40">
        <f>SUMIFS(Data!$C$2:$C$1605, Data!$A$2:$A$1605, 'FIRE1401a working'!$A41, Data!$B$2:$B$1605, 'FIRE1401a working'!E$2)</f>
        <v>60467153</v>
      </c>
      <c r="F41" s="35"/>
      <c r="G41" s="37"/>
      <c r="H41" s="35"/>
      <c r="I41" s="35"/>
    </row>
    <row r="42" spans="1:9" x14ac:dyDescent="0.3">
      <c r="A42" s="38">
        <v>2010</v>
      </c>
      <c r="B42" s="39">
        <f>SUMIFS(Data!$C$2:$C$1605, Data!$A$2:$A$1605, 'FIRE1401a working'!$A42, Data!$B$2:$B$1605, 'FIRE1401a working'!B$2)</f>
        <v>52642452</v>
      </c>
      <c r="C42" s="39">
        <f>SUMIFS(Data!$C$2:$C$1605, Data!$A$2:$A$1605, 'FIRE1401a working'!$A42, Data!$B$2:$B$1605, 'FIRE1401a working'!C$2)</f>
        <v>5262200</v>
      </c>
      <c r="D42" s="39">
        <f>SUMIFS(Data!$C$2:$C$1605, Data!$A$2:$A$1605, 'FIRE1401a working'!$A42, Data!$B$2:$B$1605, 'FIRE1401a working'!D$2)</f>
        <v>3049971</v>
      </c>
      <c r="E42" s="40">
        <f>SUMIFS(Data!$C$2:$C$1605, Data!$A$2:$A$1605, 'FIRE1401a working'!$A42, Data!$B$2:$B$1605, 'FIRE1401a working'!E$2)</f>
        <v>60954623</v>
      </c>
      <c r="F42" s="35"/>
      <c r="G42" s="37"/>
      <c r="H42" s="35"/>
      <c r="I42" s="35"/>
    </row>
    <row r="43" spans="1:9" x14ac:dyDescent="0.3">
      <c r="A43" s="38">
        <v>2011</v>
      </c>
      <c r="B43" s="39">
        <f>SUMIFS(Data!$C$2:$C$1605, Data!$A$2:$A$1605, 'FIRE1401a working'!$A43, Data!$B$2:$B$1605, 'FIRE1401a working'!B$2)</f>
        <v>53107169</v>
      </c>
      <c r="C43" s="39">
        <f>SUMIFS(Data!$C$2:$C$1605, Data!$A$2:$A$1605, 'FIRE1401a working'!$A43, Data!$B$2:$B$1605, 'FIRE1401a working'!C$2)</f>
        <v>5299900</v>
      </c>
      <c r="D43" s="39">
        <f>SUMIFS(Data!$C$2:$C$1605, Data!$A$2:$A$1605, 'FIRE1401a working'!$A43, Data!$B$2:$B$1605, 'FIRE1401a working'!D$2)</f>
        <v>3063758</v>
      </c>
      <c r="E43" s="40">
        <f>SUMIFS(Data!$C$2:$C$1605, Data!$A$2:$A$1605, 'FIRE1401a working'!$A43, Data!$B$2:$B$1605, 'FIRE1401a working'!E$2)</f>
        <v>61470827</v>
      </c>
      <c r="F43" s="35"/>
      <c r="G43" s="37"/>
      <c r="H43" s="35"/>
      <c r="I43" s="35"/>
    </row>
    <row r="44" spans="1:9" x14ac:dyDescent="0.3">
      <c r="A44" s="38">
        <v>2012</v>
      </c>
      <c r="B44" s="39">
        <f>SUMIFS(Data!$C$2:$C$1605, Data!$A$2:$A$1605, 'FIRE1401a working'!$A44, Data!$B$2:$B$1605, 'FIRE1401a working'!B$2)</f>
        <v>53506812</v>
      </c>
      <c r="C44" s="39">
        <f>SUMIFS(Data!$C$2:$C$1605, Data!$A$2:$A$1605, 'FIRE1401a working'!$A44, Data!$B$2:$B$1605, 'FIRE1401a working'!C$2)</f>
        <v>5308200</v>
      </c>
      <c r="D44" s="39">
        <f>SUMIFS(Data!$C$2:$C$1605, Data!$A$2:$A$1605, 'FIRE1401a working'!$A44, Data!$B$2:$B$1605, 'FIRE1401a working'!D$2)</f>
        <v>3070928</v>
      </c>
      <c r="E44" s="40">
        <f>SUMIFS(Data!$C$2:$C$1605, Data!$A$2:$A$1605, 'FIRE1401a working'!$A44, Data!$B$2:$B$1605, 'FIRE1401a working'!E$2)</f>
        <v>61885940</v>
      </c>
      <c r="F44" s="35"/>
      <c r="G44" s="37"/>
      <c r="H44" s="35"/>
      <c r="I44" s="35"/>
    </row>
    <row r="45" spans="1:9" x14ac:dyDescent="0.3">
      <c r="A45" s="38">
        <v>2013</v>
      </c>
      <c r="B45" s="39">
        <f>SUMIFS(Data!$C$2:$C$1605, Data!$A$2:$A$1605, 'FIRE1401a working'!$A45, Data!$B$2:$B$1605, 'FIRE1401a working'!B$2)</f>
        <v>53918686</v>
      </c>
      <c r="C45" s="39">
        <f>SUMIFS(Data!$C$2:$C$1605, Data!$A$2:$A$1605, 'FIRE1401a working'!$A45, Data!$B$2:$B$1605, 'FIRE1401a working'!C$2)</f>
        <v>5316800</v>
      </c>
      <c r="D45" s="39">
        <f>SUMIFS(Data!$C$2:$C$1605, Data!$A$2:$A$1605, 'FIRE1401a working'!$A45, Data!$B$2:$B$1605, 'FIRE1401a working'!D$2)</f>
        <v>3071058</v>
      </c>
      <c r="E45" s="40">
        <f>SUMIFS(Data!$C$2:$C$1605, Data!$A$2:$A$1605, 'FIRE1401a working'!$A45, Data!$B$2:$B$1605, 'FIRE1401a working'!E$2)</f>
        <v>62306544</v>
      </c>
      <c r="F45" s="35"/>
      <c r="G45" s="37"/>
      <c r="H45" s="35"/>
      <c r="I45" s="35"/>
    </row>
    <row r="46" spans="1:9" x14ac:dyDescent="0.3">
      <c r="A46" s="38">
        <v>2014</v>
      </c>
      <c r="B46" s="39">
        <f>SUMIFS(Data!$C$2:$C$1605, Data!$A$2:$A$1605, 'FIRE1401a working'!$A46, Data!$B$2:$B$1605, 'FIRE1401a working'!B$2)</f>
        <v>54370319</v>
      </c>
      <c r="C46" s="39">
        <f>SUMIFS(Data!$C$2:$C$1605, Data!$A$2:$A$1605, 'FIRE1401a working'!$A46, Data!$B$2:$B$1605, 'FIRE1401a working'!C$2)</f>
        <v>5331400</v>
      </c>
      <c r="D46" s="39">
        <f>SUMIFS(Data!$C$2:$C$1605, Data!$A$2:$A$1605, 'FIRE1401a working'!$A46, Data!$B$2:$B$1605, 'FIRE1401a working'!D$2)</f>
        <v>3073788</v>
      </c>
      <c r="E46" s="40">
        <f>SUMIFS(Data!$C$2:$C$1605, Data!$A$2:$A$1605, 'FIRE1401a working'!$A46, Data!$B$2:$B$1605, 'FIRE1401a working'!E$2)</f>
        <v>62775507</v>
      </c>
      <c r="F46" s="35"/>
      <c r="G46" s="37"/>
      <c r="H46" s="35"/>
      <c r="I46" s="35"/>
    </row>
    <row r="47" spans="1:9" x14ac:dyDescent="0.3">
      <c r="A47" s="38">
        <v>2015</v>
      </c>
      <c r="B47" s="39">
        <f>SUMIFS(Data!$C$2:$C$1605, Data!$A$2:$A$1605, 'FIRE1401a working'!$A47, Data!$B$2:$B$1605, 'FIRE1401a working'!B$2)</f>
        <v>54808676</v>
      </c>
      <c r="C47" s="39">
        <f>SUMIFS(Data!$C$2:$C$1605, Data!$A$2:$A$1605, 'FIRE1401a working'!$A47, Data!$B$2:$B$1605, 'FIRE1401a working'!C$2)</f>
        <v>5350600</v>
      </c>
      <c r="D47" s="39">
        <f>SUMIFS(Data!$C$2:$C$1605, Data!$A$2:$A$1605, 'FIRE1401a working'!$A47, Data!$B$2:$B$1605, 'FIRE1401a working'!D$2)</f>
        <v>3072739</v>
      </c>
      <c r="E47" s="40">
        <f>SUMIFS(Data!$C$2:$C$1605, Data!$A$2:$A$1605, 'FIRE1401a working'!$A47, Data!$B$2:$B$1605, 'FIRE1401a working'!E$2)</f>
        <v>63232015</v>
      </c>
      <c r="F47" s="35"/>
      <c r="G47" s="37"/>
      <c r="H47" s="35"/>
      <c r="I47" s="35"/>
    </row>
    <row r="48" spans="1:9" x14ac:dyDescent="0.3">
      <c r="A48" s="38">
        <v>2016</v>
      </c>
      <c r="B48" s="39">
        <f>SUMIFS(Data!$C$2:$C$1605, Data!$A$2:$A$1605, 'FIRE1401a working'!$A48, Data!$B$2:$B$1605, 'FIRE1401a working'!B$2)</f>
        <v>55289034</v>
      </c>
      <c r="C48" s="39">
        <f>SUMIFS(Data!$C$2:$C$1605, Data!$A$2:$A$1605, 'FIRE1401a working'!$A48, Data!$B$2:$B$1605, 'FIRE1401a working'!C$2)</f>
        <v>5373600</v>
      </c>
      <c r="D48" s="39">
        <f>SUMIFS(Data!$C$2:$C$1605, Data!$A$2:$A$1605, 'FIRE1401a working'!$A48, Data!$B$2:$B$1605, 'FIRE1401a working'!D$2)</f>
        <v>3077165</v>
      </c>
      <c r="E48" s="40">
        <f>SUMIFS(Data!$C$2:$C$1605, Data!$A$2:$A$1605, 'FIRE1401a working'!$A48, Data!$B$2:$B$1605, 'FIRE1401a working'!E$2)</f>
        <v>63739799</v>
      </c>
      <c r="F48" s="35"/>
      <c r="G48" s="35"/>
      <c r="H48" s="35"/>
      <c r="I48" s="35"/>
    </row>
    <row r="49" spans="1:9" x14ac:dyDescent="0.3">
      <c r="A49" s="38">
        <v>2017</v>
      </c>
      <c r="B49" s="39">
        <f>SUMIFS(Data!$C$2:$C$1605, Data!$A$2:$A$1605, 'FIRE1401a working'!$A49, Data!$B$2:$B$1605, 'FIRE1401a working'!B$2)</f>
        <v>55619548</v>
      </c>
      <c r="C49" s="39">
        <f>SUMIFS(Data!$C$2:$C$1605, Data!$A$2:$A$1605, 'FIRE1401a working'!$A49, Data!$B$2:$B$1605, 'FIRE1401a working'!C$2)</f>
        <v>5388200</v>
      </c>
      <c r="D49" s="39">
        <f>SUMIFS(Data!$C$2:$C$1605, Data!$A$2:$A$1605, 'FIRE1401a working'!$A49, Data!$B$2:$B$1605, 'FIRE1401a working'!D$2)</f>
        <v>3081366</v>
      </c>
      <c r="E49" s="40">
        <f>SUMIFS(Data!$C$2:$C$1605, Data!$A$2:$A$1605, 'FIRE1401a working'!$A49, Data!$B$2:$B$1605, 'FIRE1401a working'!E$2)</f>
        <v>64089114</v>
      </c>
      <c r="F49" s="35"/>
      <c r="G49" s="35"/>
      <c r="H49" s="35"/>
      <c r="I49" s="35"/>
    </row>
    <row r="50" spans="1:9" x14ac:dyDescent="0.3">
      <c r="A50" s="38">
        <v>2018</v>
      </c>
      <c r="B50" s="39">
        <f>SUMIFS(Data!$C$2:$C$1605, Data!$A$2:$A$1605, 'FIRE1401a working'!$A50, Data!$B$2:$B$1605, 'FIRE1401a working'!B$2)</f>
        <v>55924528</v>
      </c>
      <c r="C50" s="39">
        <f>SUMIFS(Data!$C$2:$C$1605, Data!$A$2:$A$1605, 'FIRE1401a working'!$A50, Data!$B$2:$B$1605, 'FIRE1401a working'!C$2)</f>
        <v>5392100</v>
      </c>
      <c r="D50" s="39">
        <f>SUMIFS(Data!$C$2:$C$1605, Data!$A$2:$A$1605, 'FIRE1401a working'!$A50, Data!$B$2:$B$1605, 'FIRE1401a working'!D$2)</f>
        <v>3083840</v>
      </c>
      <c r="E50" s="40">
        <f>SUMIFS(Data!$C$2:$C$1605, Data!$A$2:$A$1605, 'FIRE1401a working'!$A50, Data!$B$2:$B$1605, 'FIRE1401a working'!E$2)</f>
        <v>64400468</v>
      </c>
      <c r="F50" s="35"/>
      <c r="G50" s="35"/>
      <c r="H50" s="35"/>
      <c r="I50" s="35"/>
    </row>
    <row r="51" spans="1:9" x14ac:dyDescent="0.3">
      <c r="A51" s="38">
        <v>2019</v>
      </c>
      <c r="B51" s="39">
        <f>SUMIFS(Data!$C$2:$C$1605, Data!$A$2:$A$1605, 'FIRE1401a working'!$A51, Data!$B$2:$B$1605, 'FIRE1401a working'!B$2)</f>
        <v>56230056</v>
      </c>
      <c r="C51" s="39">
        <f>SUMIFS(Data!$C$2:$C$1605, Data!$A$2:$A$1605, 'FIRE1401a working'!$A51, Data!$B$2:$B$1605, 'FIRE1401a working'!C$2)</f>
        <v>5411200</v>
      </c>
      <c r="D51" s="39">
        <f>SUMIFS(Data!$C$2:$C$1605, Data!$A$2:$A$1605, 'FIRE1401a working'!$A51, Data!$B$2:$B$1605, 'FIRE1401a working'!D$2)</f>
        <v>3087732</v>
      </c>
      <c r="E51" s="40">
        <f>SUMIFS(Data!$C$2:$C$1605, Data!$A$2:$A$1605, 'FIRE1401a working'!$A51, Data!$B$2:$B$1605, 'FIRE1401a working'!E$2)</f>
        <v>64728988</v>
      </c>
      <c r="F51" s="35"/>
      <c r="G51" s="35"/>
      <c r="H51" s="35"/>
      <c r="I51" s="35"/>
    </row>
    <row r="52" spans="1:9" x14ac:dyDescent="0.3">
      <c r="A52" s="38">
        <v>2020</v>
      </c>
      <c r="B52" s="39">
        <f>SUMIFS(Data!$C$2:$C$1605, Data!$A$2:$A$1605, 'FIRE1401a working'!$A52, Data!$B$2:$B$1605, 'FIRE1401a working'!B$2)</f>
        <v>56325961</v>
      </c>
      <c r="C52" s="39">
        <f>SUMIFS(Data!$C$2:$C$1605, Data!$A$2:$A$1605, 'FIRE1401a working'!$A52, Data!$B$2:$B$1605, 'FIRE1401a working'!C$2)</f>
        <v>5408900</v>
      </c>
      <c r="D52" s="39">
        <f>SUMIFS(Data!$C$2:$C$1605, Data!$A$2:$A$1605, 'FIRE1401a working'!$A52, Data!$B$2:$B$1605, 'FIRE1401a working'!D$2)</f>
        <v>3104483</v>
      </c>
      <c r="E52" s="40">
        <f>SUMIFS(Data!$C$2:$C$1605, Data!$A$2:$A$1605, 'FIRE1401a working'!$A52, Data!$B$2:$B$1605, 'FIRE1401a working'!E$2)</f>
        <v>64839344</v>
      </c>
      <c r="F52" s="35"/>
      <c r="G52" s="35"/>
      <c r="H52" s="35"/>
      <c r="I52" s="35"/>
    </row>
    <row r="53" spans="1:9" x14ac:dyDescent="0.3">
      <c r="A53" s="38">
        <v>2021</v>
      </c>
      <c r="B53" s="39">
        <f>SUMIFS(Data!$C$2:$C$1605, Data!$A$2:$A$1605, 'FIRE1401a working'!$A53, Data!$B$2:$B$1605, 'FIRE1401a working'!B$2)</f>
        <v>56554891</v>
      </c>
      <c r="C53" s="39">
        <f>SUMIFS(Data!$C$2:$C$1605, Data!$A$2:$A$1605, 'FIRE1401a working'!$A53, Data!$B$2:$B$1605, 'FIRE1401a working'!C$2)</f>
        <v>5412900</v>
      </c>
      <c r="D53" s="39">
        <f>SUMIFS(Data!$C$2:$C$1605, Data!$A$2:$A$1605, 'FIRE1401a working'!$A53, Data!$B$2:$B$1605, 'FIRE1401a working'!D$2)</f>
        <v>3105633</v>
      </c>
      <c r="E53" s="40">
        <f>SUMIFS(Data!$C$2:$C$1605, Data!$A$2:$A$1605, 'FIRE1401a working'!$A53, Data!$B$2:$B$1605, 'FIRE1401a working'!E$2)</f>
        <v>65073424</v>
      </c>
      <c r="F53" s="35"/>
      <c r="G53" s="35"/>
      <c r="H53" s="35"/>
      <c r="I53" s="35"/>
    </row>
    <row r="54" spans="1:9" x14ac:dyDescent="0.3">
      <c r="A54" s="38">
        <v>2022</v>
      </c>
      <c r="B54" s="39">
        <f>SUMIFS(Data!$C$2:$C$1605, Data!$A$2:$A$1605, 'FIRE1401a working'!$A54, Data!$B$2:$B$1605, 'FIRE1401a working'!B$2)</f>
        <v>57144395</v>
      </c>
      <c r="C54" s="39">
        <f>SUMIFS(Data!$C$2:$C$1605, Data!$A$2:$A$1605, 'FIRE1401a working'!$A54, Data!$B$2:$B$1605, 'FIRE1401a working'!C$2)</f>
        <v>5447000</v>
      </c>
      <c r="D54" s="39">
        <f>SUMIFS(Data!$C$2:$C$1605, Data!$A$2:$A$1605, 'FIRE1401a working'!$A54, Data!$B$2:$B$1605, 'FIRE1401a working'!D$2)</f>
        <v>3134196</v>
      </c>
      <c r="E54" s="40">
        <f>SUMIFS(Data!$C$2:$C$1605, Data!$A$2:$A$1605, 'FIRE1401a working'!$A54, Data!$B$2:$B$1605, 'FIRE1401a working'!E$2)</f>
        <v>65725591</v>
      </c>
      <c r="F54" s="35"/>
      <c r="G54" s="35"/>
      <c r="H54" s="35"/>
      <c r="I54" s="35"/>
    </row>
    <row r="55" spans="1:9" x14ac:dyDescent="0.3">
      <c r="A55" s="38">
        <v>2023</v>
      </c>
      <c r="B55" s="39">
        <f>SUMIFS(Data!$C$2:$C$1605, Data!$A$2:$A$1605, 'FIRE1401a working'!$A55, Data!$B$2:$B$1605, 'FIRE1401a working'!B$2)</f>
        <v>57932470</v>
      </c>
      <c r="C55" s="39">
        <f>SUMIFS(Data!$C$2:$C$1605, Data!$A$2:$A$1605, 'FIRE1401a working'!$A55, Data!$B$2:$B$1605, 'FIRE1401a working'!C$2)</f>
        <v>5506000</v>
      </c>
      <c r="D55" s="39">
        <f>SUMIFS(Data!$C$2:$C$1605, Data!$A$2:$A$1605, 'FIRE1401a working'!$A55, Data!$B$2:$B$1605, 'FIRE1401a working'!D$2)</f>
        <v>3167331</v>
      </c>
      <c r="E55" s="40">
        <f>SUMIFS(Data!$C$2:$C$1605, Data!$A$2:$A$1605, 'FIRE1401a working'!$A55, Data!$B$2:$B$1605, 'FIRE1401a working'!E$2)</f>
        <v>66605801</v>
      </c>
      <c r="F55" s="35"/>
      <c r="G55" s="35"/>
      <c r="H55" s="35"/>
      <c r="I55" s="35"/>
    </row>
    <row r="56" spans="1:9" ht="14.5" thickBot="1" x14ac:dyDescent="0.35">
      <c r="A56" s="38">
        <v>2024</v>
      </c>
      <c r="B56" s="39">
        <f>SUMIFS(Data!$C$2:$C$1605, Data!$A$2:$A$1605, 'FIRE1401a working'!$A56, Data!$B$2:$B$1605, 'FIRE1401a working'!B$2)</f>
        <v>58620101</v>
      </c>
      <c r="C56" s="39">
        <f>SUMIFS(Data!$C$2:$C$1605, Data!$A$2:$A$1605, 'FIRE1401a working'!$A56, Data!$B$2:$B$1605, 'FIRE1401a working'!C$2)</f>
        <v>5546900</v>
      </c>
      <c r="D56" s="39">
        <f>SUMIFS(Data!$C$2:$C$1605, Data!$A$2:$A$1605, 'FIRE1401a working'!$A56, Data!$B$2:$B$1605, 'FIRE1401a working'!D$2)</f>
        <v>3186581</v>
      </c>
      <c r="E56" s="40">
        <f>SUM(B56:D56)</f>
        <v>67353582</v>
      </c>
      <c r="F56" s="35"/>
      <c r="G56" s="35"/>
      <c r="H56" s="35"/>
      <c r="I56" s="35"/>
    </row>
    <row r="57" spans="1:9" ht="29.15" customHeight="1" x14ac:dyDescent="0.3">
      <c r="A57" s="58"/>
      <c r="B57" s="59"/>
      <c r="C57" s="59"/>
      <c r="D57" s="59"/>
      <c r="E57" s="59"/>
      <c r="F57" s="35"/>
      <c r="G57" s="41"/>
      <c r="H57" s="35"/>
      <c r="I57" s="42"/>
    </row>
    <row r="58" spans="1:9" ht="15" customHeight="1" x14ac:dyDescent="0.3">
      <c r="A58" s="43"/>
      <c r="B58" s="44"/>
      <c r="C58" s="44"/>
      <c r="D58" s="44"/>
      <c r="E58" s="44"/>
      <c r="F58" s="35"/>
      <c r="G58" s="35"/>
      <c r="H58" s="35"/>
      <c r="I58" s="35"/>
    </row>
    <row r="59" spans="1:9" ht="15" customHeight="1" x14ac:dyDescent="0.3">
      <c r="A59" s="43"/>
      <c r="B59" s="44"/>
      <c r="C59" s="44"/>
      <c r="D59" s="44"/>
      <c r="E59" s="44"/>
      <c r="F59" s="35"/>
      <c r="G59" s="35"/>
      <c r="H59" s="35"/>
      <c r="I59" s="35"/>
    </row>
    <row r="60" spans="1:9" ht="15" customHeight="1" x14ac:dyDescent="0.3">
      <c r="A60" s="45"/>
      <c r="B60" s="44"/>
      <c r="C60" s="44"/>
      <c r="D60" s="44"/>
      <c r="E60" s="44"/>
      <c r="F60" s="35"/>
      <c r="G60" s="35"/>
      <c r="H60" s="35"/>
      <c r="I60" s="35"/>
    </row>
    <row r="61" spans="1:9" ht="21.65" customHeight="1" x14ac:dyDescent="0.3">
      <c r="A61" s="46"/>
      <c r="B61" s="35"/>
      <c r="C61" s="35"/>
      <c r="D61" s="35"/>
      <c r="E61" s="35"/>
      <c r="F61" s="35"/>
      <c r="G61" s="47"/>
      <c r="H61" s="35"/>
      <c r="I61" s="35"/>
    </row>
    <row r="62" spans="1:9" ht="28.5" customHeight="1" x14ac:dyDescent="0.3">
      <c r="A62" s="48"/>
      <c r="B62" s="44"/>
      <c r="C62" s="44"/>
      <c r="D62" s="44"/>
      <c r="E62" s="35"/>
      <c r="F62" s="35"/>
      <c r="G62" s="35"/>
      <c r="H62" s="35"/>
      <c r="I62" s="35"/>
    </row>
    <row r="63" spans="1:9" ht="30.75" customHeight="1" x14ac:dyDescent="0.3">
      <c r="A63" s="48"/>
      <c r="B63" s="44"/>
      <c r="C63" s="44"/>
      <c r="D63" s="44"/>
      <c r="E63" s="44"/>
      <c r="F63" s="35"/>
      <c r="G63" s="35"/>
      <c r="H63" s="35"/>
      <c r="I63" s="35"/>
    </row>
    <row r="64" spans="1:9" ht="14.5" customHeight="1" x14ac:dyDescent="0.3">
      <c r="A64" s="49"/>
      <c r="B64" s="44"/>
      <c r="C64" s="44"/>
      <c r="D64" s="44"/>
      <c r="E64" s="44"/>
      <c r="F64" s="35"/>
      <c r="G64" s="35"/>
      <c r="H64" s="35"/>
      <c r="I64" s="35"/>
    </row>
    <row r="65" spans="1:9" ht="24" customHeight="1" x14ac:dyDescent="0.3">
      <c r="A65" s="38"/>
      <c r="B65" s="35"/>
      <c r="C65" s="35"/>
      <c r="D65" s="35"/>
      <c r="E65" s="35"/>
      <c r="F65" s="35"/>
      <c r="G65" s="35"/>
      <c r="H65" s="35"/>
      <c r="I65" s="35"/>
    </row>
    <row r="66" spans="1:9" x14ac:dyDescent="0.3">
      <c r="A66" s="49"/>
      <c r="B66" s="50"/>
      <c r="C66" s="35"/>
      <c r="D66" s="99"/>
      <c r="E66" s="99"/>
      <c r="F66" s="50"/>
      <c r="G66" s="35"/>
      <c r="H66" s="35"/>
      <c r="I66" s="35"/>
    </row>
    <row r="67" spans="1:9" x14ac:dyDescent="0.3">
      <c r="A67" s="49"/>
      <c r="B67" s="50"/>
      <c r="C67" s="50"/>
      <c r="D67" s="100"/>
      <c r="E67" s="100"/>
      <c r="F67" s="50"/>
      <c r="G67" s="35"/>
      <c r="H67" s="35"/>
      <c r="I67" s="35"/>
    </row>
    <row r="68" spans="1:9" x14ac:dyDescent="0.3">
      <c r="A68" s="51"/>
      <c r="B68" s="35"/>
      <c r="C68" s="35"/>
      <c r="D68" s="35"/>
      <c r="E68" s="35"/>
      <c r="F68" s="35"/>
      <c r="G68" s="35"/>
      <c r="H68" s="35"/>
      <c r="I68" s="35"/>
    </row>
  </sheetData>
  <mergeCells count="2">
    <mergeCell ref="D66:E66"/>
    <mergeCell ref="D67:E67"/>
  </mergeCells>
  <pageMargins left="0.7" right="0.7" top="0.75" bottom="0.75" header="0.3" footer="0.3"/>
  <pageSetup paperSize="9" orientation="portrait" r:id="rId1"/>
  <headerFooter>
    <oddHeader>&amp;C&amp;"Aptos"&amp;10&amp;K000000 OFFICIAL&amp;1#_x000D_</oddHeader>
    <oddFooter>&amp;C_x000D_&amp;1#&amp;"Aptos"&amp;10&amp;K000000 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5ABB0-F7B9-4ADD-961B-9FAEF1D93B77}">
  <sheetPr codeName="Sheet6">
    <tabColor rgb="FFFF0000"/>
  </sheetPr>
  <dimension ref="A1:Y65"/>
  <sheetViews>
    <sheetView zoomScaleNormal="100" workbookViewId="0">
      <pane ySplit="2" topLeftCell="A36" activePane="bottomLeft" state="frozen"/>
      <selection pane="bottomLeft"/>
    </sheetView>
  </sheetViews>
  <sheetFormatPr defaultColWidth="9" defaultRowHeight="14" x14ac:dyDescent="0.3"/>
  <cols>
    <col min="1" max="1" width="32" style="1" customWidth="1"/>
    <col min="2" max="2" width="11.58203125" style="1" customWidth="1"/>
    <col min="3" max="25" width="10.33203125" style="1" customWidth="1"/>
    <col min="26" max="16384" width="9" style="1"/>
  </cols>
  <sheetData>
    <row r="1" spans="1:25" ht="18.75" customHeight="1" thickBot="1" x14ac:dyDescent="0.55000000000000004">
      <c r="A1" s="60" t="s">
        <v>81</v>
      </c>
      <c r="B1" s="60"/>
      <c r="C1" s="34"/>
      <c r="D1" s="34"/>
      <c r="E1" s="34"/>
      <c r="F1" s="34"/>
      <c r="G1" s="34"/>
      <c r="H1" s="34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s="10" customFormat="1" ht="37" customHeight="1" thickBot="1" x14ac:dyDescent="0.35">
      <c r="A2" s="63" t="s">
        <v>78</v>
      </c>
      <c r="B2" s="63">
        <v>2024</v>
      </c>
      <c r="C2" s="64">
        <v>2023</v>
      </c>
      <c r="D2" s="61">
        <v>2022</v>
      </c>
      <c r="E2" s="61">
        <v>2021</v>
      </c>
      <c r="F2" s="61">
        <v>2020</v>
      </c>
      <c r="G2" s="65">
        <v>2019</v>
      </c>
      <c r="H2" s="61">
        <v>2018</v>
      </c>
      <c r="I2" s="61">
        <v>2017</v>
      </c>
      <c r="J2" s="65">
        <v>2016</v>
      </c>
      <c r="K2" s="61">
        <v>2015</v>
      </c>
      <c r="L2" s="61">
        <v>2014</v>
      </c>
      <c r="M2" s="64">
        <v>2013</v>
      </c>
      <c r="N2" s="64">
        <v>2012</v>
      </c>
      <c r="O2" s="64">
        <v>2011</v>
      </c>
      <c r="P2" s="64">
        <v>2010</v>
      </c>
      <c r="Q2" s="64">
        <v>2009</v>
      </c>
      <c r="R2" s="64">
        <v>2008</v>
      </c>
      <c r="S2" s="64">
        <v>2007</v>
      </c>
      <c r="T2" s="64">
        <v>2006</v>
      </c>
      <c r="U2" s="64">
        <v>2005</v>
      </c>
      <c r="V2" s="64">
        <v>2004</v>
      </c>
      <c r="W2" s="64">
        <v>2003</v>
      </c>
      <c r="X2" s="64">
        <v>2002</v>
      </c>
      <c r="Y2" s="64">
        <v>2001</v>
      </c>
    </row>
    <row r="3" spans="1:25" ht="14.5" thickBot="1" x14ac:dyDescent="0.35">
      <c r="A3" s="55" t="s">
        <v>7</v>
      </c>
      <c r="B3" s="56">
        <f>SUMIFS(Data!$C$2:$C$1605, Data!$A$2:$A$1605, B$2, Data!$B$2:$B$1605, $A3)</f>
        <v>1225337</v>
      </c>
      <c r="C3" s="56">
        <f>SUMIFS(Data!$C$2:$C$1605, Data!$A$2:$A$1605, C$2, Data!$B$2:$B$1605, $A3)</f>
        <v>1207002</v>
      </c>
      <c r="D3" s="56">
        <f>SUMIFS(Data!$C$2:$C$1605, Data!$A$2:$A$1605, D$2, Data!$B$2:$B$1605, $A3)</f>
        <v>1189561</v>
      </c>
      <c r="E3" s="56">
        <f>SUMIFS(Data!$C$2:$C$1605, Data!$A$2:$A$1605, E$2, Data!$B$2:$B$1605, $A3)</f>
        <v>1171975</v>
      </c>
      <c r="F3" s="56">
        <f>SUMIFS(Data!$C$2:$C$1605, Data!$A$2:$A$1605, F$2, Data!$B$2:$B$1605, $A3)</f>
        <v>1166857</v>
      </c>
      <c r="G3" s="56">
        <f>SUMIFS(Data!$C$2:$C$1605, Data!$A$2:$A$1605, G$2, Data!$B$2:$B$1605, $A3)</f>
        <v>1160199</v>
      </c>
      <c r="H3" s="56">
        <f>SUMIFS(Data!$C$2:$C$1605, Data!$A$2:$A$1605, H$2, Data!$B$2:$B$1605, $A3)</f>
        <v>1152594</v>
      </c>
      <c r="I3" s="56">
        <f>SUMIFS(Data!$C$2:$C$1605, Data!$A$2:$A$1605, I$2, Data!$B$2:$B$1605, $A3)</f>
        <v>1142087</v>
      </c>
      <c r="J3" s="56">
        <f>SUMIFS(Data!$C$2:$C$1605, Data!$A$2:$A$1605, J$2, Data!$B$2:$B$1605, $A3)</f>
        <v>1133563</v>
      </c>
      <c r="K3" s="56">
        <f>SUMIFS(Data!$C$2:$C$1605, Data!$A$2:$A$1605, K$2, Data!$B$2:$B$1605, $A3)</f>
        <v>1117093</v>
      </c>
      <c r="L3" s="56">
        <f>SUMIFS(Data!$C$2:$C$1605, Data!$A$2:$A$1605, L$2, Data!$B$2:$B$1605, $A3)</f>
        <v>1102356</v>
      </c>
      <c r="M3" s="56">
        <f>SUMIFS(Data!$C$2:$C$1605, Data!$A$2:$A$1605, M$2, Data!$B$2:$B$1605, $A3)</f>
        <v>1092297</v>
      </c>
      <c r="N3" s="56">
        <f>SUMIFS(Data!$C$2:$C$1605, Data!$A$2:$A$1605, N$2, Data!$B$2:$B$1605, $A3)</f>
        <v>1080068</v>
      </c>
      <c r="O3" s="56">
        <f>SUMIFS(Data!$C$2:$C$1605, Data!$A$2:$A$1605, O$2, Data!$B$2:$B$1605, $A3)</f>
        <v>1070120</v>
      </c>
      <c r="P3" s="56">
        <f>SUMIFS(Data!$C$2:$C$1605, Data!$A$2:$A$1605, P$2, Data!$B$2:$B$1605, $A3)</f>
        <v>1061749</v>
      </c>
      <c r="Q3" s="56">
        <f>SUMIFS(Data!$C$2:$C$1605, Data!$A$2:$A$1605, Q$2, Data!$B$2:$B$1605, $A3)</f>
        <v>1053791</v>
      </c>
      <c r="R3" s="56">
        <f>SUMIFS(Data!$C$2:$C$1605, Data!$A$2:$A$1605, R$2, Data!$B$2:$B$1605, $A3)</f>
        <v>1047210</v>
      </c>
      <c r="S3" s="56">
        <f>SUMIFS(Data!$C$2:$C$1605, Data!$A$2:$A$1605, S$2, Data!$B$2:$B$1605, $A3)</f>
        <v>1040674</v>
      </c>
      <c r="T3" s="56">
        <f>SUMIFS(Data!$C$2:$C$1605, Data!$A$2:$A$1605, T$2, Data!$B$2:$B$1605, $A3)</f>
        <v>1031918</v>
      </c>
      <c r="U3" s="56">
        <f>SUMIFS(Data!$C$2:$C$1605, Data!$A$2:$A$1605, U$2, Data!$B$2:$B$1605, $A3)</f>
        <v>1024604</v>
      </c>
      <c r="V3" s="56">
        <f>SUMIFS(Data!$C$2:$C$1605, Data!$A$2:$A$1605, V$2, Data!$B$2:$B$1605, $A3)</f>
        <v>1010330</v>
      </c>
      <c r="W3" s="56">
        <f>SUMIFS(Data!$C$2:$C$1605, Data!$A$2:$A$1605, W$2, Data!$B$2:$B$1605, $A3)</f>
        <v>1002314</v>
      </c>
      <c r="X3" s="56">
        <f>SUMIFS(Data!$C$2:$C$1605, Data!$A$2:$A$1605, X$2, Data!$B$2:$B$1605, $A3)</f>
        <v>997027</v>
      </c>
      <c r="Y3" s="56">
        <f>SUMIFS(Data!$C$2:$C$1605, Data!$A$2:$A$1605, Y$2, Data!$B$2:$B$1605, $A3)</f>
        <v>994032</v>
      </c>
    </row>
    <row r="4" spans="1:25" ht="14.5" thickBot="1" x14ac:dyDescent="0.35">
      <c r="A4" s="38" t="s">
        <v>8</v>
      </c>
      <c r="B4" s="39">
        <f>SUMIFS(Data!$C$2:$C$1605, Data!$A$2:$A$1605, B$2, Data!$B$2:$B$1605, $A4)</f>
        <v>749943</v>
      </c>
      <c r="C4" s="39">
        <f>SUMIFS(Data!$C$2:$C$1605, Data!$A$2:$A$1605, C$2, Data!$B$2:$B$1605, $A4)</f>
        <v>734597</v>
      </c>
      <c r="D4" s="56">
        <f>SUMIFS(Data!$C$2:$C$1605, Data!$A$2:$A$1605, D$2, Data!$B$2:$B$1605, $A4)</f>
        <v>716999</v>
      </c>
      <c r="E4" s="39">
        <f>SUMIFS(Data!$C$2:$C$1605, Data!$A$2:$A$1605, E$2, Data!$B$2:$B$1605, $A4)</f>
        <v>706405</v>
      </c>
      <c r="F4" s="39">
        <f>SUMIFS(Data!$C$2:$C$1605, Data!$A$2:$A$1605, F$2, Data!$B$2:$B$1605, $A4)</f>
        <v>695583</v>
      </c>
      <c r="G4" s="39">
        <f>SUMIFS(Data!$C$2:$C$1605, Data!$A$2:$A$1605, G$2, Data!$B$2:$B$1605, $A4)</f>
        <v>688445</v>
      </c>
      <c r="H4" s="39">
        <f>SUMIFS(Data!$C$2:$C$1605, Data!$A$2:$A$1605, H$2, Data!$B$2:$B$1605, $A4)</f>
        <v>680234</v>
      </c>
      <c r="I4" s="39">
        <f>SUMIFS(Data!$C$2:$C$1605, Data!$A$2:$A$1605, I$2, Data!$B$2:$B$1605, $A4)</f>
        <v>673944</v>
      </c>
      <c r="J4" s="39">
        <f>SUMIFS(Data!$C$2:$C$1605, Data!$A$2:$A$1605, J$2, Data!$B$2:$B$1605, $A4)</f>
        <v>669564</v>
      </c>
      <c r="K4" s="39">
        <f>SUMIFS(Data!$C$2:$C$1605, Data!$A$2:$A$1605, K$2, Data!$B$2:$B$1605, $A4)</f>
        <v>658723</v>
      </c>
      <c r="L4" s="39">
        <f>SUMIFS(Data!$C$2:$C$1605, Data!$A$2:$A$1605, L$2, Data!$B$2:$B$1605, $A4)</f>
        <v>647671</v>
      </c>
      <c r="M4" s="39">
        <f>SUMIFS(Data!$C$2:$C$1605, Data!$A$2:$A$1605, M$2, Data!$B$2:$B$1605, $A4)</f>
        <v>636721</v>
      </c>
      <c r="N4" s="39">
        <f>SUMIFS(Data!$C$2:$C$1605, Data!$A$2:$A$1605, N$2, Data!$B$2:$B$1605, $A4)</f>
        <v>625741</v>
      </c>
      <c r="O4" s="39">
        <f>SUMIFS(Data!$C$2:$C$1605, Data!$A$2:$A$1605, O$2, Data!$B$2:$B$1605, $A4)</f>
        <v>617125</v>
      </c>
      <c r="P4" s="39">
        <f>SUMIFS(Data!$C$2:$C$1605, Data!$A$2:$A$1605, P$2, Data!$B$2:$B$1605, $A4)</f>
        <v>608578</v>
      </c>
      <c r="Q4" s="39">
        <f>SUMIFS(Data!$C$2:$C$1605, Data!$A$2:$A$1605, Q$2, Data!$B$2:$B$1605, $A4)</f>
        <v>600586</v>
      </c>
      <c r="R4" s="39">
        <f>SUMIFS(Data!$C$2:$C$1605, Data!$A$2:$A$1605, R$2, Data!$B$2:$B$1605, $A4)</f>
        <v>595283</v>
      </c>
      <c r="S4" s="39">
        <f>SUMIFS(Data!$C$2:$C$1605, Data!$A$2:$A$1605, S$2, Data!$B$2:$B$1605, $A4)</f>
        <v>589652</v>
      </c>
      <c r="T4" s="39">
        <f>SUMIFS(Data!$C$2:$C$1605, Data!$A$2:$A$1605, T$2, Data!$B$2:$B$1605, $A4)</f>
        <v>584009</v>
      </c>
      <c r="U4" s="39">
        <f>SUMIFS(Data!$C$2:$C$1605, Data!$A$2:$A$1605, U$2, Data!$B$2:$B$1605, $A4)</f>
        <v>579201</v>
      </c>
      <c r="V4" s="39">
        <f>SUMIFS(Data!$C$2:$C$1605, Data!$A$2:$A$1605, V$2, Data!$B$2:$B$1605, $A4)</f>
        <v>575315</v>
      </c>
      <c r="W4" s="39">
        <f>SUMIFS(Data!$C$2:$C$1605, Data!$A$2:$A$1605, W$2, Data!$B$2:$B$1605, $A4)</f>
        <v>574247</v>
      </c>
      <c r="X4" s="39">
        <f>SUMIFS(Data!$C$2:$C$1605, Data!$A$2:$A$1605, X$2, Data!$B$2:$B$1605, $A4)</f>
        <v>571517</v>
      </c>
      <c r="Y4" s="39">
        <f>SUMIFS(Data!$C$2:$C$1605, Data!$A$2:$A$1605, Y$2, Data!$B$2:$B$1605, $A4)</f>
        <v>568008</v>
      </c>
    </row>
    <row r="5" spans="1:25" ht="14.5" thickBot="1" x14ac:dyDescent="0.35">
      <c r="A5" s="38" t="s">
        <v>9</v>
      </c>
      <c r="B5" s="39">
        <f>SUMIFS(Data!$C$2:$C$1605, Data!$A$2:$A$1605, B$2, Data!$B$2:$B$1605, $A5)</f>
        <v>992327</v>
      </c>
      <c r="C5" s="39">
        <f>SUMIFS(Data!$C$2:$C$1605, Data!$A$2:$A$1605, C$2, Data!$B$2:$B$1605, $A5)</f>
        <v>978826</v>
      </c>
      <c r="D5" s="56">
        <f>SUMIFS(Data!$C$2:$C$1605, Data!$A$2:$A$1605, D$2, Data!$B$2:$B$1605, $A5)</f>
        <v>961941</v>
      </c>
      <c r="E5" s="39">
        <f>SUMIFS(Data!$C$2:$C$1605, Data!$A$2:$A$1605, E$2, Data!$B$2:$B$1605, $A5)</f>
        <v>951031</v>
      </c>
      <c r="F5" s="39">
        <f>SUMIFS(Data!$C$2:$C$1605, Data!$A$2:$A$1605, F$2, Data!$B$2:$B$1605, $A5)</f>
        <v>945073</v>
      </c>
      <c r="G5" s="39">
        <f>SUMIFS(Data!$C$2:$C$1605, Data!$A$2:$A$1605, G$2, Data!$B$2:$B$1605, $A5)</f>
        <v>940145</v>
      </c>
      <c r="H5" s="39">
        <f>SUMIFS(Data!$C$2:$C$1605, Data!$A$2:$A$1605, H$2, Data!$B$2:$B$1605, $A5)</f>
        <v>934602</v>
      </c>
      <c r="I5" s="39">
        <f>SUMIFS(Data!$C$2:$C$1605, Data!$A$2:$A$1605, I$2, Data!$B$2:$B$1605, $A5)</f>
        <v>926825</v>
      </c>
      <c r="J5" s="39">
        <f>SUMIFS(Data!$C$2:$C$1605, Data!$A$2:$A$1605, J$2, Data!$B$2:$B$1605, $A5)</f>
        <v>920301</v>
      </c>
      <c r="K5" s="39">
        <f>SUMIFS(Data!$C$2:$C$1605, Data!$A$2:$A$1605, K$2, Data!$B$2:$B$1605, $A5)</f>
        <v>909113</v>
      </c>
      <c r="L5" s="39">
        <f>SUMIFS(Data!$C$2:$C$1605, Data!$A$2:$A$1605, L$2, Data!$B$2:$B$1605, $A5)</f>
        <v>897767</v>
      </c>
      <c r="M5" s="39">
        <f>SUMIFS(Data!$C$2:$C$1605, Data!$A$2:$A$1605, M$2, Data!$B$2:$B$1605, $A5)</f>
        <v>887207</v>
      </c>
      <c r="N5" s="39">
        <f>SUMIFS(Data!$C$2:$C$1605, Data!$A$2:$A$1605, N$2, Data!$B$2:$B$1605, $A5)</f>
        <v>876112</v>
      </c>
      <c r="O5" s="39">
        <f>SUMIFS(Data!$C$2:$C$1605, Data!$A$2:$A$1605, O$2, Data!$B$2:$B$1605, $A5)</f>
        <v>863937</v>
      </c>
      <c r="P5" s="39">
        <f>SUMIFS(Data!$C$2:$C$1605, Data!$A$2:$A$1605, P$2, Data!$B$2:$B$1605, $A5)</f>
        <v>857570</v>
      </c>
      <c r="Q5" s="39">
        <f>SUMIFS(Data!$C$2:$C$1605, Data!$A$2:$A$1605, Q$2, Data!$B$2:$B$1605, $A5)</f>
        <v>848612</v>
      </c>
      <c r="R5" s="39">
        <f>SUMIFS(Data!$C$2:$C$1605, Data!$A$2:$A$1605, R$2, Data!$B$2:$B$1605, $A5)</f>
        <v>840928</v>
      </c>
      <c r="S5" s="39">
        <f>SUMIFS(Data!$C$2:$C$1605, Data!$A$2:$A$1605, S$2, Data!$B$2:$B$1605, $A5)</f>
        <v>830314</v>
      </c>
      <c r="T5" s="39">
        <f>SUMIFS(Data!$C$2:$C$1605, Data!$A$2:$A$1605, T$2, Data!$B$2:$B$1605, $A5)</f>
        <v>820084</v>
      </c>
      <c r="U5" s="39">
        <f>SUMIFS(Data!$C$2:$C$1605, Data!$A$2:$A$1605, U$2, Data!$B$2:$B$1605, $A5)</f>
        <v>811837</v>
      </c>
      <c r="V5" s="39">
        <f>SUMIFS(Data!$C$2:$C$1605, Data!$A$2:$A$1605, V$2, Data!$B$2:$B$1605, $A5)</f>
        <v>803833</v>
      </c>
      <c r="W5" s="39">
        <f>SUMIFS(Data!$C$2:$C$1605, Data!$A$2:$A$1605, W$2, Data!$B$2:$B$1605, $A5)</f>
        <v>801706</v>
      </c>
      <c r="X5" s="39">
        <f>SUMIFS(Data!$C$2:$C$1605, Data!$A$2:$A$1605, X$2, Data!$B$2:$B$1605, $A5)</f>
        <v>801321</v>
      </c>
      <c r="Y5" s="39">
        <f>SUMIFS(Data!$C$2:$C$1605, Data!$A$2:$A$1605, Y$2, Data!$B$2:$B$1605, $A5)</f>
        <v>803280</v>
      </c>
    </row>
    <row r="6" spans="1:25" ht="14.5" thickBot="1" x14ac:dyDescent="0.35">
      <c r="A6" s="38" t="s">
        <v>10</v>
      </c>
      <c r="B6" s="39">
        <f>SUMIFS(Data!$C$2:$C$1605, Data!$A$2:$A$1605, B$2, Data!$B$2:$B$1605, $A6)</f>
        <v>884656</v>
      </c>
      <c r="C6" s="39">
        <f>SUMIFS(Data!$C$2:$C$1605, Data!$A$2:$A$1605, C$2, Data!$B$2:$B$1605, $A6)</f>
        <v>870023</v>
      </c>
      <c r="D6" s="56">
        <f>SUMIFS(Data!$C$2:$C$1605, Data!$A$2:$A$1605, D$2, Data!$B$2:$B$1605, $A6)</f>
        <v>853764</v>
      </c>
      <c r="E6" s="39">
        <f>SUMIFS(Data!$C$2:$C$1605, Data!$A$2:$A$1605, E$2, Data!$B$2:$B$1605, $A6)</f>
        <v>843473</v>
      </c>
      <c r="F6" s="39">
        <f>SUMIFS(Data!$C$2:$C$1605, Data!$A$2:$A$1605, F$2, Data!$B$2:$B$1605, $A6)</f>
        <v>832773</v>
      </c>
      <c r="G6" s="39">
        <f>SUMIFS(Data!$C$2:$C$1605, Data!$A$2:$A$1605, G$2, Data!$B$2:$B$1605, $A6)</f>
        <v>827293</v>
      </c>
      <c r="H6" s="39">
        <f>SUMIFS(Data!$C$2:$C$1605, Data!$A$2:$A$1605, H$2, Data!$B$2:$B$1605, $A6)</f>
        <v>820875</v>
      </c>
      <c r="I6" s="39">
        <f>SUMIFS(Data!$C$2:$C$1605, Data!$A$2:$A$1605, I$2, Data!$B$2:$B$1605, $A6)</f>
        <v>815350</v>
      </c>
      <c r="J6" s="39">
        <f>SUMIFS(Data!$C$2:$C$1605, Data!$A$2:$A$1605, J$2, Data!$B$2:$B$1605, $A6)</f>
        <v>809750</v>
      </c>
      <c r="K6" s="39">
        <f>SUMIFS(Data!$C$2:$C$1605, Data!$A$2:$A$1605, K$2, Data!$B$2:$B$1605, $A6)</f>
        <v>799782</v>
      </c>
      <c r="L6" s="39">
        <f>SUMIFS(Data!$C$2:$C$1605, Data!$A$2:$A$1605, L$2, Data!$B$2:$B$1605, $A6)</f>
        <v>788561</v>
      </c>
      <c r="M6" s="39">
        <f>SUMIFS(Data!$C$2:$C$1605, Data!$A$2:$A$1605, M$2, Data!$B$2:$B$1605, $A6)</f>
        <v>777590</v>
      </c>
      <c r="N6" s="39">
        <f>SUMIFS(Data!$C$2:$C$1605, Data!$A$2:$A$1605, N$2, Data!$B$2:$B$1605, $A6)</f>
        <v>766108</v>
      </c>
      <c r="O6" s="39">
        <f>SUMIFS(Data!$C$2:$C$1605, Data!$A$2:$A$1605, O$2, Data!$B$2:$B$1605, $A6)</f>
        <v>756445</v>
      </c>
      <c r="P6" s="39">
        <f>SUMIFS(Data!$C$2:$C$1605, Data!$A$2:$A$1605, P$2, Data!$B$2:$B$1605, $A6)</f>
        <v>748270</v>
      </c>
      <c r="Q6" s="39">
        <f>SUMIFS(Data!$C$2:$C$1605, Data!$A$2:$A$1605, Q$2, Data!$B$2:$B$1605, $A6)</f>
        <v>738991</v>
      </c>
      <c r="R6" s="39">
        <f>SUMIFS(Data!$C$2:$C$1605, Data!$A$2:$A$1605, R$2, Data!$B$2:$B$1605, $A6)</f>
        <v>731996</v>
      </c>
      <c r="S6" s="39">
        <f>SUMIFS(Data!$C$2:$C$1605, Data!$A$2:$A$1605, S$2, Data!$B$2:$B$1605, $A6)</f>
        <v>724534</v>
      </c>
      <c r="T6" s="39">
        <f>SUMIFS(Data!$C$2:$C$1605, Data!$A$2:$A$1605, T$2, Data!$B$2:$B$1605, $A6)</f>
        <v>716573</v>
      </c>
      <c r="U6" s="39">
        <f>SUMIFS(Data!$C$2:$C$1605, Data!$A$2:$A$1605, U$2, Data!$B$2:$B$1605, $A6)</f>
        <v>708988</v>
      </c>
      <c r="V6" s="39">
        <f>SUMIFS(Data!$C$2:$C$1605, Data!$A$2:$A$1605, V$2, Data!$B$2:$B$1605, $A6)</f>
        <v>701647</v>
      </c>
      <c r="W6" s="39">
        <f>SUMIFS(Data!$C$2:$C$1605, Data!$A$2:$A$1605, W$2, Data!$B$2:$B$1605, $A6)</f>
        <v>697761</v>
      </c>
      <c r="X6" s="39">
        <f>SUMIFS(Data!$C$2:$C$1605, Data!$A$2:$A$1605, X$2, Data!$B$2:$B$1605, $A6)</f>
        <v>693829</v>
      </c>
      <c r="Y6" s="39">
        <f>SUMIFS(Data!$C$2:$C$1605, Data!$A$2:$A$1605, Y$2, Data!$B$2:$B$1605, $A6)</f>
        <v>691838</v>
      </c>
    </row>
    <row r="7" spans="1:25" ht="14.5" thickBot="1" x14ac:dyDescent="0.35">
      <c r="A7" s="38" t="s">
        <v>11</v>
      </c>
      <c r="B7" s="39">
        <f>SUMIFS(Data!$C$2:$C$1605, Data!$A$2:$A$1605, B$2, Data!$B$2:$B$1605, $A7)</f>
        <v>933972</v>
      </c>
      <c r="C7" s="39">
        <f>SUMIFS(Data!$C$2:$C$1605, Data!$A$2:$A$1605, C$2, Data!$B$2:$B$1605, $A7)</f>
        <v>921579</v>
      </c>
      <c r="D7" s="56">
        <f>SUMIFS(Data!$C$2:$C$1605, Data!$A$2:$A$1605, D$2, Data!$B$2:$B$1605, $A7)</f>
        <v>908156</v>
      </c>
      <c r="E7" s="39">
        <f>SUMIFS(Data!$C$2:$C$1605, Data!$A$2:$A$1605, E$2, Data!$B$2:$B$1605, $A7)</f>
        <v>897217</v>
      </c>
      <c r="F7" s="39">
        <f>SUMIFS(Data!$C$2:$C$1605, Data!$A$2:$A$1605, F$2, Data!$B$2:$B$1605, $A7)</f>
        <v>884999</v>
      </c>
      <c r="G7" s="39">
        <f>SUMIFS(Data!$C$2:$C$1605, Data!$A$2:$A$1605, G$2, Data!$B$2:$B$1605, $A7)</f>
        <v>881675</v>
      </c>
      <c r="H7" s="39">
        <f>SUMIFS(Data!$C$2:$C$1605, Data!$A$2:$A$1605, H$2, Data!$B$2:$B$1605, $A7)</f>
        <v>876713</v>
      </c>
      <c r="I7" s="39">
        <f>SUMIFS(Data!$C$2:$C$1605, Data!$A$2:$A$1605, I$2, Data!$B$2:$B$1605, $A7)</f>
        <v>869702</v>
      </c>
      <c r="J7" s="39">
        <f>SUMIFS(Data!$C$2:$C$1605, Data!$A$2:$A$1605, J$2, Data!$B$2:$B$1605, $A7)</f>
        <v>862377</v>
      </c>
      <c r="K7" s="39">
        <f>SUMIFS(Data!$C$2:$C$1605, Data!$A$2:$A$1605, K$2, Data!$B$2:$B$1605, $A7)</f>
        <v>851257</v>
      </c>
      <c r="L7" s="39">
        <f>SUMIFS(Data!$C$2:$C$1605, Data!$A$2:$A$1605, L$2, Data!$B$2:$B$1605, $A7)</f>
        <v>838791</v>
      </c>
      <c r="M7" s="39">
        <f>SUMIFS(Data!$C$2:$C$1605, Data!$A$2:$A$1605, M$2, Data!$B$2:$B$1605, $A7)</f>
        <v>827484</v>
      </c>
      <c r="N7" s="39">
        <f>SUMIFS(Data!$C$2:$C$1605, Data!$A$2:$A$1605, N$2, Data!$B$2:$B$1605, $A7)</f>
        <v>817454</v>
      </c>
      <c r="O7" s="39">
        <f>SUMIFS(Data!$C$2:$C$1605, Data!$A$2:$A$1605, O$2, Data!$B$2:$B$1605, $A7)</f>
        <v>806769</v>
      </c>
      <c r="P7" s="39">
        <f>SUMIFS(Data!$C$2:$C$1605, Data!$A$2:$A$1605, P$2, Data!$B$2:$B$1605, $A7)</f>
        <v>796661</v>
      </c>
      <c r="Q7" s="39">
        <f>SUMIFS(Data!$C$2:$C$1605, Data!$A$2:$A$1605, Q$2, Data!$B$2:$B$1605, $A7)</f>
        <v>785201</v>
      </c>
      <c r="R7" s="39">
        <f>SUMIFS(Data!$C$2:$C$1605, Data!$A$2:$A$1605, R$2, Data!$B$2:$B$1605, $A7)</f>
        <v>776835</v>
      </c>
      <c r="S7" s="39">
        <f>SUMIFS(Data!$C$2:$C$1605, Data!$A$2:$A$1605, S$2, Data!$B$2:$B$1605, $A7)</f>
        <v>766781</v>
      </c>
      <c r="T7" s="39">
        <f>SUMIFS(Data!$C$2:$C$1605, Data!$A$2:$A$1605, T$2, Data!$B$2:$B$1605, $A7)</f>
        <v>758777</v>
      </c>
      <c r="U7" s="39">
        <f>SUMIFS(Data!$C$2:$C$1605, Data!$A$2:$A$1605, U$2, Data!$B$2:$B$1605, $A7)</f>
        <v>750871</v>
      </c>
      <c r="V7" s="39">
        <f>SUMIFS(Data!$C$2:$C$1605, Data!$A$2:$A$1605, V$2, Data!$B$2:$B$1605, $A7)</f>
        <v>737930</v>
      </c>
      <c r="W7" s="39">
        <f>SUMIFS(Data!$C$2:$C$1605, Data!$A$2:$A$1605, W$2, Data!$B$2:$B$1605, $A7)</f>
        <v>729521</v>
      </c>
      <c r="X7" s="39">
        <f>SUMIFS(Data!$C$2:$C$1605, Data!$A$2:$A$1605, X$2, Data!$B$2:$B$1605, $A7)</f>
        <v>717710</v>
      </c>
      <c r="Y7" s="39">
        <f>SUMIFS(Data!$C$2:$C$1605, Data!$A$2:$A$1605, Y$2, Data!$B$2:$B$1605, $A7)</f>
        <v>712143</v>
      </c>
    </row>
    <row r="8" spans="1:25" ht="14.5" thickBot="1" x14ac:dyDescent="0.35">
      <c r="A8" s="38" t="s">
        <v>12</v>
      </c>
      <c r="B8" s="39">
        <f>SUMIFS(Data!$C$2:$C$1605, Data!$A$2:$A$1605, B$2, Data!$B$2:$B$1605, $A8)</f>
        <v>1139884</v>
      </c>
      <c r="C8" s="39">
        <f>SUMIFS(Data!$C$2:$C$1605, Data!$A$2:$A$1605, C$2, Data!$B$2:$B$1605, $A8)</f>
        <v>1125483</v>
      </c>
      <c r="D8" s="56">
        <f>SUMIFS(Data!$C$2:$C$1605, Data!$A$2:$A$1605, D$2, Data!$B$2:$B$1605, $A8)</f>
        <v>1110364</v>
      </c>
      <c r="E8" s="39">
        <f>SUMIFS(Data!$C$2:$C$1605, Data!$A$2:$A$1605, E$2, Data!$B$2:$B$1605, $A8)</f>
        <v>1097956</v>
      </c>
      <c r="F8" s="39">
        <f>SUMIFS(Data!$C$2:$C$1605, Data!$A$2:$A$1605, F$2, Data!$B$2:$B$1605, $A8)</f>
        <v>1088076</v>
      </c>
      <c r="G8" s="39">
        <f>SUMIFS(Data!$C$2:$C$1605, Data!$A$2:$A$1605, G$2, Data!$B$2:$B$1605, $A8)</f>
        <v>1084619</v>
      </c>
      <c r="H8" s="39">
        <f>SUMIFS(Data!$C$2:$C$1605, Data!$A$2:$A$1605, H$2, Data!$B$2:$B$1605, $A8)</f>
        <v>1076848</v>
      </c>
      <c r="I8" s="39">
        <f>SUMIFS(Data!$C$2:$C$1605, Data!$A$2:$A$1605, I$2, Data!$B$2:$B$1605, $A8)</f>
        <v>1069436</v>
      </c>
      <c r="J8" s="39">
        <f>SUMIFS(Data!$C$2:$C$1605, Data!$A$2:$A$1605, J$2, Data!$B$2:$B$1605, $A8)</f>
        <v>1061562</v>
      </c>
      <c r="K8" s="39">
        <f>SUMIFS(Data!$C$2:$C$1605, Data!$A$2:$A$1605, K$2, Data!$B$2:$B$1605, $A8)</f>
        <v>1053731</v>
      </c>
      <c r="L8" s="39">
        <f>SUMIFS(Data!$C$2:$C$1605, Data!$A$2:$A$1605, L$2, Data!$B$2:$B$1605, $A8)</f>
        <v>1047402</v>
      </c>
      <c r="M8" s="39">
        <f>SUMIFS(Data!$C$2:$C$1605, Data!$A$2:$A$1605, M$2, Data!$B$2:$B$1605, $A8)</f>
        <v>1039226</v>
      </c>
      <c r="N8" s="39">
        <f>SUMIFS(Data!$C$2:$C$1605, Data!$A$2:$A$1605, N$2, Data!$B$2:$B$1605, $A8)</f>
        <v>1033242</v>
      </c>
      <c r="O8" s="39">
        <f>SUMIFS(Data!$C$2:$C$1605, Data!$A$2:$A$1605, O$2, Data!$B$2:$B$1605, $A8)</f>
        <v>1028693</v>
      </c>
      <c r="P8" s="39">
        <f>SUMIFS(Data!$C$2:$C$1605, Data!$A$2:$A$1605, P$2, Data!$B$2:$B$1605, $A8)</f>
        <v>1024715</v>
      </c>
      <c r="Q8" s="39">
        <f>SUMIFS(Data!$C$2:$C$1605, Data!$A$2:$A$1605, Q$2, Data!$B$2:$B$1605, $A8)</f>
        <v>1020832</v>
      </c>
      <c r="R8" s="39">
        <f>SUMIFS(Data!$C$2:$C$1605, Data!$A$2:$A$1605, R$2, Data!$B$2:$B$1605, $A8)</f>
        <v>1017607</v>
      </c>
      <c r="S8" s="39">
        <f>SUMIFS(Data!$C$2:$C$1605, Data!$A$2:$A$1605, S$2, Data!$B$2:$B$1605, $A8)</f>
        <v>1012966</v>
      </c>
      <c r="T8" s="39">
        <f>SUMIFS(Data!$C$2:$C$1605, Data!$A$2:$A$1605, T$2, Data!$B$2:$B$1605, $A8)</f>
        <v>1006285</v>
      </c>
      <c r="U8" s="39">
        <f>SUMIFS(Data!$C$2:$C$1605, Data!$A$2:$A$1605, U$2, Data!$B$2:$B$1605, $A8)</f>
        <v>1000364</v>
      </c>
      <c r="V8" s="39">
        <f>SUMIFS(Data!$C$2:$C$1605, Data!$A$2:$A$1605, V$2, Data!$B$2:$B$1605, $A8)</f>
        <v>994647</v>
      </c>
      <c r="W8" s="39">
        <f>SUMIFS(Data!$C$2:$C$1605, Data!$A$2:$A$1605, W$2, Data!$B$2:$B$1605, $A8)</f>
        <v>991072</v>
      </c>
      <c r="X8" s="39">
        <f>SUMIFS(Data!$C$2:$C$1605, Data!$A$2:$A$1605, X$2, Data!$B$2:$B$1605, $A8)</f>
        <v>986408</v>
      </c>
      <c r="Y8" s="39">
        <f>SUMIFS(Data!$C$2:$C$1605, Data!$A$2:$A$1605, Y$2, Data!$B$2:$B$1605, $A8)</f>
        <v>984019</v>
      </c>
    </row>
    <row r="9" spans="1:25" ht="14.5" thickBot="1" x14ac:dyDescent="0.35">
      <c r="A9" s="38" t="s">
        <v>13</v>
      </c>
      <c r="B9" s="39">
        <f>SUMIFS(Data!$C$2:$C$1605, Data!$A$2:$A$1605, B$2, Data!$B$2:$B$1605, $A9)</f>
        <v>600369</v>
      </c>
      <c r="C9" s="39">
        <f>SUMIFS(Data!$C$2:$C$1605, Data!$A$2:$A$1605, C$2, Data!$B$2:$B$1605, $A9)</f>
        <v>591464</v>
      </c>
      <c r="D9" s="56">
        <f>SUMIFS(Data!$C$2:$C$1605, Data!$A$2:$A$1605, D$2, Data!$B$2:$B$1605, $A9)</f>
        <v>581486</v>
      </c>
      <c r="E9" s="39">
        <f>SUMIFS(Data!$C$2:$C$1605, Data!$A$2:$A$1605, E$2, Data!$B$2:$B$1605, $A9)</f>
        <v>570155</v>
      </c>
      <c r="F9" s="39">
        <f>SUMIFS(Data!$C$2:$C$1605, Data!$A$2:$A$1605, F$2, Data!$B$2:$B$1605, $A9)</f>
        <v>567620</v>
      </c>
      <c r="G9" s="39">
        <f>SUMIFS(Data!$C$2:$C$1605, Data!$A$2:$A$1605, G$2, Data!$B$2:$B$1605, $A9)</f>
        <v>568094</v>
      </c>
      <c r="H9" s="39">
        <f>SUMIFS(Data!$C$2:$C$1605, Data!$A$2:$A$1605, H$2, Data!$B$2:$B$1605, $A9)</f>
        <v>567130</v>
      </c>
      <c r="I9" s="39">
        <f>SUMIFS(Data!$C$2:$C$1605, Data!$A$2:$A$1605, I$2, Data!$B$2:$B$1605, $A9)</f>
        <v>566149</v>
      </c>
      <c r="J9" s="39">
        <f>SUMIFS(Data!$C$2:$C$1605, Data!$A$2:$A$1605, J$2, Data!$B$2:$B$1605, $A9)</f>
        <v>564665</v>
      </c>
      <c r="K9" s="39">
        <f>SUMIFS(Data!$C$2:$C$1605, Data!$A$2:$A$1605, K$2, Data!$B$2:$B$1605, $A9)</f>
        <v>562887</v>
      </c>
      <c r="L9" s="39">
        <f>SUMIFS(Data!$C$2:$C$1605, Data!$A$2:$A$1605, L$2, Data!$B$2:$B$1605, $A9)</f>
        <v>561607</v>
      </c>
      <c r="M9" s="39">
        <f>SUMIFS(Data!$C$2:$C$1605, Data!$A$2:$A$1605, M$2, Data!$B$2:$B$1605, $A9)</f>
        <v>559814</v>
      </c>
      <c r="N9" s="39">
        <f>SUMIFS(Data!$C$2:$C$1605, Data!$A$2:$A$1605, N$2, Data!$B$2:$B$1605, $A9)</f>
        <v>558604</v>
      </c>
      <c r="O9" s="39">
        <f>SUMIFS(Data!$C$2:$C$1605, Data!$A$2:$A$1605, O$2, Data!$B$2:$B$1605, $A9)</f>
        <v>557444</v>
      </c>
      <c r="P9" s="39">
        <f>SUMIFS(Data!$C$2:$C$1605, Data!$A$2:$A$1605, P$2, Data!$B$2:$B$1605, $A9)</f>
        <v>555725</v>
      </c>
      <c r="Q9" s="39">
        <f>SUMIFS(Data!$C$2:$C$1605, Data!$A$2:$A$1605, Q$2, Data!$B$2:$B$1605, $A9)</f>
        <v>554648</v>
      </c>
      <c r="R9" s="39">
        <f>SUMIFS(Data!$C$2:$C$1605, Data!$A$2:$A$1605, R$2, Data!$B$2:$B$1605, $A9)</f>
        <v>554815</v>
      </c>
      <c r="S9" s="39">
        <f>SUMIFS(Data!$C$2:$C$1605, Data!$A$2:$A$1605, S$2, Data!$B$2:$B$1605, $A9)</f>
        <v>554036</v>
      </c>
      <c r="T9" s="39">
        <f>SUMIFS(Data!$C$2:$C$1605, Data!$A$2:$A$1605, T$2, Data!$B$2:$B$1605, $A9)</f>
        <v>553841</v>
      </c>
      <c r="U9" s="39">
        <f>SUMIFS(Data!$C$2:$C$1605, Data!$A$2:$A$1605, U$2, Data!$B$2:$B$1605, $A9)</f>
        <v>553501</v>
      </c>
      <c r="V9" s="39">
        <f>SUMIFS(Data!$C$2:$C$1605, Data!$A$2:$A$1605, V$2, Data!$B$2:$B$1605, $A9)</f>
        <v>553098</v>
      </c>
      <c r="W9" s="39">
        <f>SUMIFS(Data!$C$2:$C$1605, Data!$A$2:$A$1605, W$2, Data!$B$2:$B$1605, $A9)</f>
        <v>553448</v>
      </c>
      <c r="X9" s="39">
        <f>SUMIFS(Data!$C$2:$C$1605, Data!$A$2:$A$1605, X$2, Data!$B$2:$B$1605, $A9)</f>
        <v>553543</v>
      </c>
      <c r="Y9" s="39">
        <f>SUMIFS(Data!$C$2:$C$1605, Data!$A$2:$A$1605, Y$2, Data!$B$2:$B$1605, $A9)</f>
        <v>554339</v>
      </c>
    </row>
    <row r="10" spans="1:25" ht="14.5" thickBot="1" x14ac:dyDescent="0.35">
      <c r="A10" s="38" t="s">
        <v>14</v>
      </c>
      <c r="B10" s="39">
        <f>SUMIFS(Data!$C$2:$C$1605, Data!$A$2:$A$1605, B$2, Data!$B$2:$B$1605, $A10)</f>
        <v>583289</v>
      </c>
      <c r="C10" s="39">
        <f>SUMIFS(Data!$C$2:$C$1605, Data!$A$2:$A$1605, C$2, Data!$B$2:$B$1605, $A10)</f>
        <v>579381</v>
      </c>
      <c r="D10" s="56">
        <f>SUMIFS(Data!$C$2:$C$1605, Data!$A$2:$A$1605, D$2, Data!$B$2:$B$1605, $A10)</f>
        <v>575591</v>
      </c>
      <c r="E10" s="39">
        <f>SUMIFS(Data!$C$2:$C$1605, Data!$A$2:$A$1605, E$2, Data!$B$2:$B$1605, $A10)</f>
        <v>571948</v>
      </c>
      <c r="F10" s="39">
        <f>SUMIFS(Data!$C$2:$C$1605, Data!$A$2:$A$1605, F$2, Data!$B$2:$B$1605, $A10)</f>
        <v>565045</v>
      </c>
      <c r="G10" s="39">
        <f>SUMIFS(Data!$C$2:$C$1605, Data!$A$2:$A$1605, G$2, Data!$B$2:$B$1605, $A10)</f>
        <v>563695</v>
      </c>
      <c r="H10" s="39">
        <f>SUMIFS(Data!$C$2:$C$1605, Data!$A$2:$A$1605, H$2, Data!$B$2:$B$1605, $A10)</f>
        <v>559961</v>
      </c>
      <c r="I10" s="39">
        <f>SUMIFS(Data!$C$2:$C$1605, Data!$A$2:$A$1605, I$2, Data!$B$2:$B$1605, $A10)</f>
        <v>556921</v>
      </c>
      <c r="J10" s="39">
        <f>SUMIFS(Data!$C$2:$C$1605, Data!$A$2:$A$1605, J$2, Data!$B$2:$B$1605, $A10)</f>
        <v>551203</v>
      </c>
      <c r="K10" s="39">
        <f>SUMIFS(Data!$C$2:$C$1605, Data!$A$2:$A$1605, K$2, Data!$B$2:$B$1605, $A10)</f>
        <v>547334</v>
      </c>
      <c r="L10" s="39">
        <f>SUMIFS(Data!$C$2:$C$1605, Data!$A$2:$A$1605, L$2, Data!$B$2:$B$1605, $A10)</f>
        <v>543778</v>
      </c>
      <c r="M10" s="39">
        <f>SUMIFS(Data!$C$2:$C$1605, Data!$A$2:$A$1605, M$2, Data!$B$2:$B$1605, $A10)</f>
        <v>540061</v>
      </c>
      <c r="N10" s="39">
        <f>SUMIFS(Data!$C$2:$C$1605, Data!$A$2:$A$1605, N$2, Data!$B$2:$B$1605, $A10)</f>
        <v>537411</v>
      </c>
      <c r="O10" s="39">
        <f>SUMIFS(Data!$C$2:$C$1605, Data!$A$2:$A$1605, O$2, Data!$B$2:$B$1605, $A10)</f>
        <v>533760</v>
      </c>
      <c r="P10" s="39">
        <f>SUMIFS(Data!$C$2:$C$1605, Data!$A$2:$A$1605, P$2, Data!$B$2:$B$1605, $A10)</f>
        <v>529794</v>
      </c>
      <c r="Q10" s="39">
        <f>SUMIFS(Data!$C$2:$C$1605, Data!$A$2:$A$1605, Q$2, Data!$B$2:$B$1605, $A10)</f>
        <v>526365</v>
      </c>
      <c r="R10" s="39">
        <f>SUMIFS(Data!$C$2:$C$1605, Data!$A$2:$A$1605, R$2, Data!$B$2:$B$1605, $A10)</f>
        <v>524973</v>
      </c>
      <c r="S10" s="39">
        <f>SUMIFS(Data!$C$2:$C$1605, Data!$A$2:$A$1605, S$2, Data!$B$2:$B$1605, $A10)</f>
        <v>521957</v>
      </c>
      <c r="T10" s="39">
        <f>SUMIFS(Data!$C$2:$C$1605, Data!$A$2:$A$1605, T$2, Data!$B$2:$B$1605, $A10)</f>
        <v>517984</v>
      </c>
      <c r="U10" s="39">
        <f>SUMIFS(Data!$C$2:$C$1605, Data!$A$2:$A$1605, U$2, Data!$B$2:$B$1605, $A10)</f>
        <v>515098</v>
      </c>
      <c r="V10" s="39">
        <f>SUMIFS(Data!$C$2:$C$1605, Data!$A$2:$A$1605, V$2, Data!$B$2:$B$1605, $A10)</f>
        <v>511810</v>
      </c>
      <c r="W10" s="39">
        <f>SUMIFS(Data!$C$2:$C$1605, Data!$A$2:$A$1605, W$2, Data!$B$2:$B$1605, $A10)</f>
        <v>508579</v>
      </c>
      <c r="X10" s="39">
        <f>SUMIFS(Data!$C$2:$C$1605, Data!$A$2:$A$1605, X$2, Data!$B$2:$B$1605, $A10)</f>
        <v>504644</v>
      </c>
      <c r="Y10" s="39">
        <f>SUMIFS(Data!$C$2:$C$1605, Data!$A$2:$A$1605, Y$2, Data!$B$2:$B$1605, $A10)</f>
        <v>499937</v>
      </c>
    </row>
    <row r="11" spans="1:25" ht="14.5" thickBot="1" x14ac:dyDescent="0.35">
      <c r="A11" s="38" t="s">
        <v>15</v>
      </c>
      <c r="B11" s="39">
        <f>SUMIFS(Data!$C$2:$C$1605, Data!$A$2:$A$1605, B$2, Data!$B$2:$B$1605, $A11)</f>
        <v>510680</v>
      </c>
      <c r="C11" s="39">
        <f>SUMIFS(Data!$C$2:$C$1605, Data!$A$2:$A$1605, C$2, Data!$B$2:$B$1605, $A11)</f>
        <v>506716</v>
      </c>
      <c r="D11" s="56">
        <f>SUMIFS(Data!$C$2:$C$1605, Data!$A$2:$A$1605, D$2, Data!$B$2:$B$1605, $A11)</f>
        <v>503177</v>
      </c>
      <c r="E11" s="39">
        <f>SUMIFS(Data!$C$2:$C$1605, Data!$A$2:$A$1605, E$2, Data!$B$2:$B$1605, $A11)</f>
        <v>500729</v>
      </c>
      <c r="F11" s="39">
        <f>SUMIFS(Data!$C$2:$C$1605, Data!$A$2:$A$1605, F$2, Data!$B$2:$B$1605, $A11)</f>
        <v>498439</v>
      </c>
      <c r="G11" s="39">
        <f>SUMIFS(Data!$C$2:$C$1605, Data!$A$2:$A$1605, G$2, Data!$B$2:$B$1605, $A11)</f>
        <v>499171</v>
      </c>
      <c r="H11" s="39">
        <f>SUMIFS(Data!$C$2:$C$1605, Data!$A$2:$A$1605, H$2, Data!$B$2:$B$1605, $A11)</f>
        <v>498941</v>
      </c>
      <c r="I11" s="39">
        <f>SUMIFS(Data!$C$2:$C$1605, Data!$A$2:$A$1605, I$2, Data!$B$2:$B$1605, $A11)</f>
        <v>498693</v>
      </c>
      <c r="J11" s="39">
        <f>SUMIFS(Data!$C$2:$C$1605, Data!$A$2:$A$1605, J$2, Data!$B$2:$B$1605, $A11)</f>
        <v>498946</v>
      </c>
      <c r="K11" s="39">
        <f>SUMIFS(Data!$C$2:$C$1605, Data!$A$2:$A$1605, K$2, Data!$B$2:$B$1605, $A11)</f>
        <v>498718</v>
      </c>
      <c r="L11" s="39">
        <f>SUMIFS(Data!$C$2:$C$1605, Data!$A$2:$A$1605, L$2, Data!$B$2:$B$1605, $A11)</f>
        <v>498303</v>
      </c>
      <c r="M11" s="39">
        <f>SUMIFS(Data!$C$2:$C$1605, Data!$A$2:$A$1605, M$2, Data!$B$2:$B$1605, $A11)</f>
        <v>498080</v>
      </c>
      <c r="N11" s="39">
        <f>SUMIFS(Data!$C$2:$C$1605, Data!$A$2:$A$1605, N$2, Data!$B$2:$B$1605, $A11)</f>
        <v>498835</v>
      </c>
      <c r="O11" s="39">
        <f>SUMIFS(Data!$C$2:$C$1605, Data!$A$2:$A$1605, O$2, Data!$B$2:$B$1605, $A11)</f>
        <v>499817</v>
      </c>
      <c r="P11" s="39">
        <f>SUMIFS(Data!$C$2:$C$1605, Data!$A$2:$A$1605, P$2, Data!$B$2:$B$1605, $A11)</f>
        <v>500165</v>
      </c>
      <c r="Q11" s="39">
        <f>SUMIFS(Data!$C$2:$C$1605, Data!$A$2:$A$1605, Q$2, Data!$B$2:$B$1605, $A11)</f>
        <v>500786</v>
      </c>
      <c r="R11" s="39">
        <f>SUMIFS(Data!$C$2:$C$1605, Data!$A$2:$A$1605, R$2, Data!$B$2:$B$1605, $A11)</f>
        <v>500916</v>
      </c>
      <c r="S11" s="39">
        <f>SUMIFS(Data!$C$2:$C$1605, Data!$A$2:$A$1605, S$2, Data!$B$2:$B$1605, $A11)</f>
        <v>500779</v>
      </c>
      <c r="T11" s="39">
        <f>SUMIFS(Data!$C$2:$C$1605, Data!$A$2:$A$1605, T$2, Data!$B$2:$B$1605, $A11)</f>
        <v>498813</v>
      </c>
      <c r="U11" s="39">
        <f>SUMIFS(Data!$C$2:$C$1605, Data!$A$2:$A$1605, U$2, Data!$B$2:$B$1605, $A11)</f>
        <v>497040</v>
      </c>
      <c r="V11" s="39">
        <f>SUMIFS(Data!$C$2:$C$1605, Data!$A$2:$A$1605, V$2, Data!$B$2:$B$1605, $A11)</f>
        <v>494918</v>
      </c>
      <c r="W11" s="39">
        <f>SUMIFS(Data!$C$2:$C$1605, Data!$A$2:$A$1605, W$2, Data!$B$2:$B$1605, $A11)</f>
        <v>491329</v>
      </c>
      <c r="X11" s="39">
        <f>SUMIFS(Data!$C$2:$C$1605, Data!$A$2:$A$1605, X$2, Data!$B$2:$B$1605, $A11)</f>
        <v>488681</v>
      </c>
      <c r="Y11" s="39">
        <f>SUMIFS(Data!$C$2:$C$1605, Data!$A$2:$A$1605, Y$2, Data!$B$2:$B$1605, $A11)</f>
        <v>487795</v>
      </c>
    </row>
    <row r="12" spans="1:25" ht="14.5" thickBot="1" x14ac:dyDescent="0.35">
      <c r="A12" s="38" t="s">
        <v>16</v>
      </c>
      <c r="B12" s="39">
        <f>SUMIFS(Data!$C$2:$C$1605, Data!$A$2:$A$1605, B$2, Data!$B$2:$B$1605, $A12)</f>
        <v>1096526</v>
      </c>
      <c r="C12" s="39">
        <f>SUMIFS(Data!$C$2:$C$1605, Data!$A$2:$A$1605, C$2, Data!$B$2:$B$1605, $A12)</f>
        <v>1083536</v>
      </c>
      <c r="D12" s="56">
        <f>SUMIFS(Data!$C$2:$C$1605, Data!$A$2:$A$1605, D$2, Data!$B$2:$B$1605, $A12)</f>
        <v>1067999</v>
      </c>
      <c r="E12" s="39">
        <f>SUMIFS(Data!$C$2:$C$1605, Data!$A$2:$A$1605, E$2, Data!$B$2:$B$1605, $A12)</f>
        <v>1057970</v>
      </c>
      <c r="F12" s="39">
        <f>SUMIFS(Data!$C$2:$C$1605, Data!$A$2:$A$1605, F$2, Data!$B$2:$B$1605, $A12)</f>
        <v>1052832</v>
      </c>
      <c r="G12" s="39">
        <f>SUMIFS(Data!$C$2:$C$1605, Data!$A$2:$A$1605, G$2, Data!$B$2:$B$1605, $A12)</f>
        <v>1051894</v>
      </c>
      <c r="H12" s="39">
        <f>SUMIFS(Data!$C$2:$C$1605, Data!$A$2:$A$1605, H$2, Data!$B$2:$B$1605, $A12)</f>
        <v>1047321</v>
      </c>
      <c r="I12" s="39">
        <f>SUMIFS(Data!$C$2:$C$1605, Data!$A$2:$A$1605, I$2, Data!$B$2:$B$1605, $A12)</f>
        <v>1043986</v>
      </c>
      <c r="J12" s="39">
        <f>SUMIFS(Data!$C$2:$C$1605, Data!$A$2:$A$1605, J$2, Data!$B$2:$B$1605, $A12)</f>
        <v>1039840</v>
      </c>
      <c r="K12" s="39">
        <f>SUMIFS(Data!$C$2:$C$1605, Data!$A$2:$A$1605, K$2, Data!$B$2:$B$1605, $A12)</f>
        <v>1034779</v>
      </c>
      <c r="L12" s="39">
        <f>SUMIFS(Data!$C$2:$C$1605, Data!$A$2:$A$1605, L$2, Data!$B$2:$B$1605, $A12)</f>
        <v>1031646</v>
      </c>
      <c r="M12" s="39">
        <f>SUMIFS(Data!$C$2:$C$1605, Data!$A$2:$A$1605, M$2, Data!$B$2:$B$1605, $A12)</f>
        <v>1027814</v>
      </c>
      <c r="N12" s="39">
        <f>SUMIFS(Data!$C$2:$C$1605, Data!$A$2:$A$1605, N$2, Data!$B$2:$B$1605, $A12)</f>
        <v>1024394</v>
      </c>
      <c r="O12" s="39">
        <f>SUMIFS(Data!$C$2:$C$1605, Data!$A$2:$A$1605, O$2, Data!$B$2:$B$1605, $A12)</f>
        <v>1019631</v>
      </c>
      <c r="P12" s="39">
        <f>SUMIFS(Data!$C$2:$C$1605, Data!$A$2:$A$1605, P$2, Data!$B$2:$B$1605, $A12)</f>
        <v>1014983</v>
      </c>
      <c r="Q12" s="39">
        <f>SUMIFS(Data!$C$2:$C$1605, Data!$A$2:$A$1605, Q$2, Data!$B$2:$B$1605, $A12)</f>
        <v>1008297</v>
      </c>
      <c r="R12" s="39">
        <f>SUMIFS(Data!$C$2:$C$1605, Data!$A$2:$A$1605, R$2, Data!$B$2:$B$1605, $A12)</f>
        <v>1003103</v>
      </c>
      <c r="S12" s="39">
        <f>SUMIFS(Data!$C$2:$C$1605, Data!$A$2:$A$1605, S$2, Data!$B$2:$B$1605, $A12)</f>
        <v>996511</v>
      </c>
      <c r="T12" s="39">
        <f>SUMIFS(Data!$C$2:$C$1605, Data!$A$2:$A$1605, T$2, Data!$B$2:$B$1605, $A12)</f>
        <v>990759</v>
      </c>
      <c r="U12" s="39">
        <f>SUMIFS(Data!$C$2:$C$1605, Data!$A$2:$A$1605, U$2, Data!$B$2:$B$1605, $A12)</f>
        <v>985479</v>
      </c>
      <c r="V12" s="39">
        <f>SUMIFS(Data!$C$2:$C$1605, Data!$A$2:$A$1605, V$2, Data!$B$2:$B$1605, $A12)</f>
        <v>979971</v>
      </c>
      <c r="W12" s="39">
        <f>SUMIFS(Data!$C$2:$C$1605, Data!$A$2:$A$1605, W$2, Data!$B$2:$B$1605, $A12)</f>
        <v>975069</v>
      </c>
      <c r="X12" s="39">
        <f>SUMIFS(Data!$C$2:$C$1605, Data!$A$2:$A$1605, X$2, Data!$B$2:$B$1605, $A12)</f>
        <v>970388</v>
      </c>
      <c r="Y12" s="39">
        <f>SUMIFS(Data!$C$2:$C$1605, Data!$A$2:$A$1605, Y$2, Data!$B$2:$B$1605, $A12)</f>
        <v>965614</v>
      </c>
    </row>
    <row r="13" spans="1:25" ht="14.5" thickBot="1" x14ac:dyDescent="0.35">
      <c r="A13" s="38" t="s">
        <v>51</v>
      </c>
      <c r="B13" s="39">
        <f>SUMIFS(Data!$C$2:$C$1605, Data!$A$2:$A$1605, B$2, Data!$B$2:$B$1605, $A13)</f>
        <v>1842834</v>
      </c>
      <c r="C13" s="39">
        <f>SUMIFS(Data!$C$2:$C$1605, Data!$A$2:$A$1605, C$2, Data!$B$2:$B$1605, $A13)</f>
        <v>1826838</v>
      </c>
      <c r="D13" s="56">
        <f>SUMIFS(Data!$C$2:$C$1605, Data!$A$2:$A$1605, D$2, Data!$B$2:$B$1605, $A13)</f>
        <v>1810100</v>
      </c>
      <c r="E13" s="39">
        <f>SUMIFS(Data!$C$2:$C$1605, Data!$A$2:$A$1605, E$2, Data!$B$2:$B$1605, $A13)</f>
        <v>1791743</v>
      </c>
      <c r="F13" s="39">
        <f>SUMIFS(Data!$C$2:$C$1605, Data!$A$2:$A$1605, F$2, Data!$B$2:$B$1605, $A13)</f>
        <v>1770631</v>
      </c>
      <c r="G13" s="39">
        <f>SUMIFS(Data!$C$2:$C$1605, Data!$A$2:$A$1605, G$2, Data!$B$2:$B$1605, $A13)</f>
        <v>1765324</v>
      </c>
      <c r="H13" s="39">
        <f>SUMIFS(Data!$C$2:$C$1605, Data!$A$2:$A$1605, H$2, Data!$B$2:$B$1605, $A13)</f>
        <v>1755782</v>
      </c>
      <c r="I13" s="39">
        <f>SUMIFS(Data!$C$2:$C$1605, Data!$A$2:$A$1605, I$2, Data!$B$2:$B$1605, $A13)</f>
        <v>1744870</v>
      </c>
      <c r="J13" s="39">
        <f>SUMIFS(Data!$C$2:$C$1605, Data!$A$2:$A$1605, J$2, Data!$B$2:$B$1605, $A13)</f>
        <v>1729218</v>
      </c>
      <c r="K13" s="39">
        <f>SUMIFS(Data!$C$2:$C$1605, Data!$A$2:$A$1605, K$2, Data!$B$2:$B$1605, $A13)</f>
        <v>1713742</v>
      </c>
      <c r="L13" s="39">
        <f>SUMIFS(Data!$C$2:$C$1605, Data!$A$2:$A$1605, L$2, Data!$B$2:$B$1605, $A13)</f>
        <v>1700743</v>
      </c>
      <c r="M13" s="39">
        <f>SUMIFS(Data!$C$2:$C$1605, Data!$A$2:$A$1605, M$2, Data!$B$2:$B$1605, $A13)</f>
        <v>1686365</v>
      </c>
      <c r="N13" s="39">
        <f>SUMIFS(Data!$C$2:$C$1605, Data!$A$2:$A$1605, N$2, Data!$B$2:$B$1605, $A13)</f>
        <v>1676670</v>
      </c>
      <c r="O13" s="39">
        <f>SUMIFS(Data!$C$2:$C$1605, Data!$A$2:$A$1605, O$2, Data!$B$2:$B$1605, $A13)</f>
        <v>1667072</v>
      </c>
      <c r="P13" s="39">
        <f>SUMIFS(Data!$C$2:$C$1605, Data!$A$2:$A$1605, P$2, Data!$B$2:$B$1605, $A13)</f>
        <v>1658187</v>
      </c>
      <c r="Q13" s="39">
        <f>SUMIFS(Data!$C$2:$C$1605, Data!$A$2:$A$1605, Q$2, Data!$B$2:$B$1605, $A13)</f>
        <v>1652337</v>
      </c>
      <c r="R13" s="39">
        <f>SUMIFS(Data!$C$2:$C$1605, Data!$A$2:$A$1605, R$2, Data!$B$2:$B$1605, $A13)</f>
        <v>1650147</v>
      </c>
      <c r="S13" s="39">
        <f>SUMIFS(Data!$C$2:$C$1605, Data!$A$2:$A$1605, S$2, Data!$B$2:$B$1605, $A13)</f>
        <v>1641885</v>
      </c>
      <c r="T13" s="39">
        <f>SUMIFS(Data!$C$2:$C$1605, Data!$A$2:$A$1605, T$2, Data!$B$2:$B$1605, $A13)</f>
        <v>1627879</v>
      </c>
      <c r="U13" s="39">
        <f>SUMIFS(Data!$C$2:$C$1605, Data!$A$2:$A$1605, U$2, Data!$B$2:$B$1605, $A13)</f>
        <v>1619652</v>
      </c>
      <c r="V13" s="39">
        <f>SUMIFS(Data!$C$2:$C$1605, Data!$A$2:$A$1605, V$2, Data!$B$2:$B$1605, $A13)</f>
        <v>1605460</v>
      </c>
      <c r="W13" s="39">
        <f>SUMIFS(Data!$C$2:$C$1605, Data!$A$2:$A$1605, W$2, Data!$B$2:$B$1605, $A13)</f>
        <v>1595473</v>
      </c>
      <c r="X13" s="39">
        <f>SUMIFS(Data!$C$2:$C$1605, Data!$A$2:$A$1605, X$2, Data!$B$2:$B$1605, $A13)</f>
        <v>1586143</v>
      </c>
      <c r="Y13" s="39">
        <f>SUMIFS(Data!$C$2:$C$1605, Data!$A$2:$A$1605, Y$2, Data!$B$2:$B$1605, $A13)</f>
        <v>1575194</v>
      </c>
    </row>
    <row r="14" spans="1:25" ht="14.5" thickBot="1" x14ac:dyDescent="0.35">
      <c r="A14" s="38" t="s">
        <v>53</v>
      </c>
      <c r="B14" s="39">
        <f>SUMIFS(Data!$C$2:$C$1605, Data!$A$2:$A$1605, B$2, Data!$B$2:$B$1605, $A14)</f>
        <v>1566489</v>
      </c>
      <c r="C14" s="39">
        <f>SUMIFS(Data!$C$2:$C$1605, Data!$A$2:$A$1605, C$2, Data!$B$2:$B$1605, $A14)</f>
        <v>1552774</v>
      </c>
      <c r="D14" s="56">
        <f>SUMIFS(Data!$C$2:$C$1605, Data!$A$2:$A$1605, D$2, Data!$B$2:$B$1605, $A14)</f>
        <v>1538524</v>
      </c>
      <c r="E14" s="39">
        <f>SUMIFS(Data!$C$2:$C$1605, Data!$A$2:$A$1605, E$2, Data!$B$2:$B$1605, $A14)</f>
        <v>1528400</v>
      </c>
      <c r="F14" s="39">
        <f>SUMIFS(Data!$C$2:$C$1605, Data!$A$2:$A$1605, F$2, Data!$B$2:$B$1605, $A14)</f>
        <v>1516855</v>
      </c>
      <c r="G14" s="39">
        <f>SUMIFS(Data!$C$2:$C$1605, Data!$A$2:$A$1605, G$2, Data!$B$2:$B$1605, $A14)</f>
        <v>1512800</v>
      </c>
      <c r="H14" s="39">
        <f>SUMIFS(Data!$C$2:$C$1605, Data!$A$2:$A$1605, H$2, Data!$B$2:$B$1605, $A14)</f>
        <v>1504545</v>
      </c>
      <c r="I14" s="39">
        <f>SUMIFS(Data!$C$2:$C$1605, Data!$A$2:$A$1605, I$2, Data!$B$2:$B$1605, $A14)</f>
        <v>1498906</v>
      </c>
      <c r="J14" s="39">
        <f>SUMIFS(Data!$C$2:$C$1605, Data!$A$2:$A$1605, J$2, Data!$B$2:$B$1605, $A14)</f>
        <v>1486686</v>
      </c>
      <c r="K14" s="39">
        <f>SUMIFS(Data!$C$2:$C$1605, Data!$A$2:$A$1605, K$2, Data!$B$2:$B$1605, $A14)</f>
        <v>1473409</v>
      </c>
      <c r="L14" s="39">
        <f>SUMIFS(Data!$C$2:$C$1605, Data!$A$2:$A$1605, L$2, Data!$B$2:$B$1605, $A14)</f>
        <v>1461763</v>
      </c>
      <c r="M14" s="39">
        <f>SUMIFS(Data!$C$2:$C$1605, Data!$A$2:$A$1605, M$2, Data!$B$2:$B$1605, $A14)</f>
        <v>1448633</v>
      </c>
      <c r="N14" s="39">
        <f>SUMIFS(Data!$C$2:$C$1605, Data!$A$2:$A$1605, N$2, Data!$B$2:$B$1605, $A14)</f>
        <v>1438644</v>
      </c>
      <c r="O14" s="39">
        <f>SUMIFS(Data!$C$2:$C$1605, Data!$A$2:$A$1605, O$2, Data!$B$2:$B$1605, $A14)</f>
        <v>1429366</v>
      </c>
      <c r="P14" s="39">
        <f>SUMIFS(Data!$C$2:$C$1605, Data!$A$2:$A$1605, P$2, Data!$B$2:$B$1605, $A14)</f>
        <v>1415215</v>
      </c>
      <c r="Q14" s="39">
        <f>SUMIFS(Data!$C$2:$C$1605, Data!$A$2:$A$1605, Q$2, Data!$B$2:$B$1605, $A14)</f>
        <v>1401597</v>
      </c>
      <c r="R14" s="39">
        <f>SUMIFS(Data!$C$2:$C$1605, Data!$A$2:$A$1605, R$2, Data!$B$2:$B$1605, $A14)</f>
        <v>1392771</v>
      </c>
      <c r="S14" s="39">
        <f>SUMIFS(Data!$C$2:$C$1605, Data!$A$2:$A$1605, S$2, Data!$B$2:$B$1605, $A14)</f>
        <v>1378313</v>
      </c>
      <c r="T14" s="39">
        <f>SUMIFS(Data!$C$2:$C$1605, Data!$A$2:$A$1605, T$2, Data!$B$2:$B$1605, $A14)</f>
        <v>1359093</v>
      </c>
      <c r="U14" s="39">
        <f>SUMIFS(Data!$C$2:$C$1605, Data!$A$2:$A$1605, U$2, Data!$B$2:$B$1605, $A14)</f>
        <v>1347649</v>
      </c>
      <c r="V14" s="39">
        <f>SUMIFS(Data!$C$2:$C$1605, Data!$A$2:$A$1605, V$2, Data!$B$2:$B$1605, $A14)</f>
        <v>1335833</v>
      </c>
      <c r="W14" s="39">
        <f>SUMIFS(Data!$C$2:$C$1605, Data!$A$2:$A$1605, W$2, Data!$B$2:$B$1605, $A14)</f>
        <v>1328851</v>
      </c>
      <c r="X14" s="39">
        <f>SUMIFS(Data!$C$2:$C$1605, Data!$A$2:$A$1605, X$2, Data!$B$2:$B$1605, $A14)</f>
        <v>1319700</v>
      </c>
      <c r="Y14" s="39">
        <f>SUMIFS(Data!$C$2:$C$1605, Data!$A$2:$A$1605, Y$2, Data!$B$2:$B$1605, $A14)</f>
        <v>1307062</v>
      </c>
    </row>
    <row r="15" spans="1:25" ht="14.5" thickBot="1" x14ac:dyDescent="0.35">
      <c r="A15" s="38" t="s">
        <v>17</v>
      </c>
      <c r="B15" s="39">
        <f>SUMIFS(Data!$C$2:$C$1605, Data!$A$2:$A$1605, B$2, Data!$B$2:$B$1605, $A15)</f>
        <v>650500</v>
      </c>
      <c r="C15" s="39">
        <f>SUMIFS(Data!$C$2:$C$1605, Data!$A$2:$A$1605, C$2, Data!$B$2:$B$1605, $A15)</f>
        <v>644922</v>
      </c>
      <c r="D15" s="56">
        <f>SUMIFS(Data!$C$2:$C$1605, Data!$A$2:$A$1605, D$2, Data!$B$2:$B$1605, $A15)</f>
        <v>637216</v>
      </c>
      <c r="E15" s="39">
        <f>SUMIFS(Data!$C$2:$C$1605, Data!$A$2:$A$1605, E$2, Data!$B$2:$B$1605, $A15)</f>
        <v>629657</v>
      </c>
      <c r="F15" s="39">
        <f>SUMIFS(Data!$C$2:$C$1605, Data!$A$2:$A$1605, F$2, Data!$B$2:$B$1605, $A15)</f>
        <v>626031</v>
      </c>
      <c r="G15" s="39">
        <f>SUMIFS(Data!$C$2:$C$1605, Data!$A$2:$A$1605, G$2, Data!$B$2:$B$1605, $A15)</f>
        <v>625094</v>
      </c>
      <c r="H15" s="39">
        <f>SUMIFS(Data!$C$2:$C$1605, Data!$A$2:$A$1605, H$2, Data!$B$2:$B$1605, $A15)</f>
        <v>623059</v>
      </c>
      <c r="I15" s="39">
        <f>SUMIFS(Data!$C$2:$C$1605, Data!$A$2:$A$1605, I$2, Data!$B$2:$B$1605, $A15)</f>
        <v>622452</v>
      </c>
      <c r="J15" s="39">
        <f>SUMIFS(Data!$C$2:$C$1605, Data!$A$2:$A$1605, J$2, Data!$B$2:$B$1605, $A15)</f>
        <v>620689</v>
      </c>
      <c r="K15" s="39">
        <f>SUMIFS(Data!$C$2:$C$1605, Data!$A$2:$A$1605, K$2, Data!$B$2:$B$1605, $A15)</f>
        <v>619912</v>
      </c>
      <c r="L15" s="39">
        <f>SUMIFS(Data!$C$2:$C$1605, Data!$A$2:$A$1605, L$2, Data!$B$2:$B$1605, $A15)</f>
        <v>619429</v>
      </c>
      <c r="M15" s="39">
        <f>SUMIFS(Data!$C$2:$C$1605, Data!$A$2:$A$1605, M$2, Data!$B$2:$B$1605, $A15)</f>
        <v>618770</v>
      </c>
      <c r="N15" s="39">
        <f>SUMIFS(Data!$C$2:$C$1605, Data!$A$2:$A$1605, N$2, Data!$B$2:$B$1605, $A15)</f>
        <v>618679</v>
      </c>
      <c r="O15" s="39">
        <f>SUMIFS(Data!$C$2:$C$1605, Data!$A$2:$A$1605, O$2, Data!$B$2:$B$1605, $A15)</f>
        <v>618578</v>
      </c>
      <c r="P15" s="39">
        <f>SUMIFS(Data!$C$2:$C$1605, Data!$A$2:$A$1605, P$2, Data!$B$2:$B$1605, $A15)</f>
        <v>615656</v>
      </c>
      <c r="Q15" s="39">
        <f>SUMIFS(Data!$C$2:$C$1605, Data!$A$2:$A$1605, Q$2, Data!$B$2:$B$1605, $A15)</f>
        <v>611666</v>
      </c>
      <c r="R15" s="39">
        <f>SUMIFS(Data!$C$2:$C$1605, Data!$A$2:$A$1605, R$2, Data!$B$2:$B$1605, $A15)</f>
        <v>609311</v>
      </c>
      <c r="S15" s="39">
        <f>SUMIFS(Data!$C$2:$C$1605, Data!$A$2:$A$1605, S$2, Data!$B$2:$B$1605, $A15)</f>
        <v>605592</v>
      </c>
      <c r="T15" s="39">
        <f>SUMIFS(Data!$C$2:$C$1605, Data!$A$2:$A$1605, T$2, Data!$B$2:$B$1605, $A15)</f>
        <v>600857</v>
      </c>
      <c r="U15" s="39">
        <f>SUMIFS(Data!$C$2:$C$1605, Data!$A$2:$A$1605, U$2, Data!$B$2:$B$1605, $A15)</f>
        <v>597505</v>
      </c>
      <c r="V15" s="39">
        <f>SUMIFS(Data!$C$2:$C$1605, Data!$A$2:$A$1605, V$2, Data!$B$2:$B$1605, $A15)</f>
        <v>594490</v>
      </c>
      <c r="W15" s="39">
        <f>SUMIFS(Data!$C$2:$C$1605, Data!$A$2:$A$1605, W$2, Data!$B$2:$B$1605, $A15)</f>
        <v>592842</v>
      </c>
      <c r="X15" s="39">
        <f>SUMIFS(Data!$C$2:$C$1605, Data!$A$2:$A$1605, X$2, Data!$B$2:$B$1605, $A15)</f>
        <v>592012</v>
      </c>
      <c r="Y15" s="39">
        <f>SUMIFS(Data!$C$2:$C$1605, Data!$A$2:$A$1605, Y$2, Data!$B$2:$B$1605, $A15)</f>
        <v>591572</v>
      </c>
    </row>
    <row r="16" spans="1:25" ht="14.5" thickBot="1" x14ac:dyDescent="0.35">
      <c r="A16" s="38" t="s">
        <v>18</v>
      </c>
      <c r="B16" s="39">
        <f>SUMIFS(Data!$C$2:$C$1605, Data!$A$2:$A$1605, B$2, Data!$B$2:$B$1605, $A16)</f>
        <v>844752</v>
      </c>
      <c r="C16" s="39">
        <f>SUMIFS(Data!$C$2:$C$1605, Data!$A$2:$A$1605, C$2, Data!$B$2:$B$1605, $A16)</f>
        <v>837773</v>
      </c>
      <c r="D16" s="56">
        <f>SUMIFS(Data!$C$2:$C$1605, Data!$A$2:$A$1605, D$2, Data!$B$2:$B$1605, $A16)</f>
        <v>829145</v>
      </c>
      <c r="E16" s="39">
        <f>SUMIFS(Data!$C$2:$C$1605, Data!$A$2:$A$1605, E$2, Data!$B$2:$B$1605, $A16)</f>
        <v>823315</v>
      </c>
      <c r="F16" s="39">
        <f>SUMIFS(Data!$C$2:$C$1605, Data!$A$2:$A$1605, F$2, Data!$B$2:$B$1605, $A16)</f>
        <v>823078</v>
      </c>
      <c r="G16" s="39">
        <f>SUMIFS(Data!$C$2:$C$1605, Data!$A$2:$A$1605, G$2, Data!$B$2:$B$1605, $A16)</f>
        <v>825181</v>
      </c>
      <c r="H16" s="39">
        <f>SUMIFS(Data!$C$2:$C$1605, Data!$A$2:$A$1605, H$2, Data!$B$2:$B$1605, $A16)</f>
        <v>825969</v>
      </c>
      <c r="I16" s="39">
        <f>SUMIFS(Data!$C$2:$C$1605, Data!$A$2:$A$1605, I$2, Data!$B$2:$B$1605, $A16)</f>
        <v>824197</v>
      </c>
      <c r="J16" s="39">
        <f>SUMIFS(Data!$C$2:$C$1605, Data!$A$2:$A$1605, J$2, Data!$B$2:$B$1605, $A16)</f>
        <v>823185</v>
      </c>
      <c r="K16" s="39">
        <f>SUMIFS(Data!$C$2:$C$1605, Data!$A$2:$A$1605, K$2, Data!$B$2:$B$1605, $A16)</f>
        <v>817971</v>
      </c>
      <c r="L16" s="39">
        <f>SUMIFS(Data!$C$2:$C$1605, Data!$A$2:$A$1605, L$2, Data!$B$2:$B$1605, $A16)</f>
        <v>813576</v>
      </c>
      <c r="M16" s="39">
        <f>SUMIFS(Data!$C$2:$C$1605, Data!$A$2:$A$1605, M$2, Data!$B$2:$B$1605, $A16)</f>
        <v>808677</v>
      </c>
      <c r="N16" s="39">
        <f>SUMIFS(Data!$C$2:$C$1605, Data!$A$2:$A$1605, N$2, Data!$B$2:$B$1605, $A16)</f>
        <v>804409</v>
      </c>
      <c r="O16" s="39">
        <f>SUMIFS(Data!$C$2:$C$1605, Data!$A$2:$A$1605, O$2, Data!$B$2:$B$1605, $A16)</f>
        <v>800161</v>
      </c>
      <c r="P16" s="39">
        <f>SUMIFS(Data!$C$2:$C$1605, Data!$A$2:$A$1605, P$2, Data!$B$2:$B$1605, $A16)</f>
        <v>793146</v>
      </c>
      <c r="Q16" s="39">
        <f>SUMIFS(Data!$C$2:$C$1605, Data!$A$2:$A$1605, Q$2, Data!$B$2:$B$1605, $A16)</f>
        <v>785954</v>
      </c>
      <c r="R16" s="39">
        <f>SUMIFS(Data!$C$2:$C$1605, Data!$A$2:$A$1605, R$2, Data!$B$2:$B$1605, $A16)</f>
        <v>781216</v>
      </c>
      <c r="S16" s="39">
        <f>SUMIFS(Data!$C$2:$C$1605, Data!$A$2:$A$1605, S$2, Data!$B$2:$B$1605, $A16)</f>
        <v>774052</v>
      </c>
      <c r="T16" s="39">
        <f>SUMIFS(Data!$C$2:$C$1605, Data!$A$2:$A$1605, T$2, Data!$B$2:$B$1605, $A16)</f>
        <v>767089</v>
      </c>
      <c r="U16" s="39">
        <f>SUMIFS(Data!$C$2:$C$1605, Data!$A$2:$A$1605, U$2, Data!$B$2:$B$1605, $A16)</f>
        <v>761382</v>
      </c>
      <c r="V16" s="39">
        <f>SUMIFS(Data!$C$2:$C$1605, Data!$A$2:$A$1605, V$2, Data!$B$2:$B$1605, $A16)</f>
        <v>754854</v>
      </c>
      <c r="W16" s="39">
        <f>SUMIFS(Data!$C$2:$C$1605, Data!$A$2:$A$1605, W$2, Data!$B$2:$B$1605, $A16)</f>
        <v>750994</v>
      </c>
      <c r="X16" s="39">
        <f>SUMIFS(Data!$C$2:$C$1605, Data!$A$2:$A$1605, X$2, Data!$B$2:$B$1605, $A16)</f>
        <v>746670</v>
      </c>
      <c r="Y16" s="39">
        <f>SUMIFS(Data!$C$2:$C$1605, Data!$A$2:$A$1605, Y$2, Data!$B$2:$B$1605, $A16)</f>
        <v>743079</v>
      </c>
    </row>
    <row r="17" spans="1:25" ht="14.5" thickBot="1" x14ac:dyDescent="0.35">
      <c r="A17" s="38" t="s">
        <v>19</v>
      </c>
      <c r="B17" s="39">
        <f>SUMIFS(Data!$C$2:$C$1605, Data!$A$2:$A$1605, B$2, Data!$B$2:$B$1605, $A17)</f>
        <v>1929610</v>
      </c>
      <c r="C17" s="39">
        <f>SUMIFS(Data!$C$2:$C$1605, Data!$A$2:$A$1605, C$2, Data!$B$2:$B$1605, $A17)</f>
        <v>1904539</v>
      </c>
      <c r="D17" s="56">
        <f>SUMIFS(Data!$C$2:$C$1605, Data!$A$2:$A$1605, D$2, Data!$B$2:$B$1605, $A17)</f>
        <v>1877490</v>
      </c>
      <c r="E17" s="39">
        <f>SUMIFS(Data!$C$2:$C$1605, Data!$A$2:$A$1605, E$2, Data!$B$2:$B$1605, $A17)</f>
        <v>1863314</v>
      </c>
      <c r="F17" s="39">
        <f>SUMIFS(Data!$C$2:$C$1605, Data!$A$2:$A$1605, F$2, Data!$B$2:$B$1605, $A17)</f>
        <v>1852594</v>
      </c>
      <c r="G17" s="39">
        <f>SUMIFS(Data!$C$2:$C$1605, Data!$A$2:$A$1605, G$2, Data!$B$2:$B$1605, $A17)</f>
        <v>1846380</v>
      </c>
      <c r="H17" s="39">
        <f>SUMIFS(Data!$C$2:$C$1605, Data!$A$2:$A$1605, H$2, Data!$B$2:$B$1605, $A17)</f>
        <v>1833375</v>
      </c>
      <c r="I17" s="39">
        <f>SUMIFS(Data!$C$2:$C$1605, Data!$A$2:$A$1605, I$2, Data!$B$2:$B$1605, $A17)</f>
        <v>1822045</v>
      </c>
      <c r="J17" s="39">
        <f>SUMIFS(Data!$C$2:$C$1605, Data!$A$2:$A$1605, J$2, Data!$B$2:$B$1605, $A17)</f>
        <v>1809967</v>
      </c>
      <c r="K17" s="39">
        <f>SUMIFS(Data!$C$2:$C$1605, Data!$A$2:$A$1605, K$2, Data!$B$2:$B$1605, $A17)</f>
        <v>1793535</v>
      </c>
      <c r="L17" s="39">
        <f>SUMIFS(Data!$C$2:$C$1605, Data!$A$2:$A$1605, L$2, Data!$B$2:$B$1605, $A17)</f>
        <v>1779577</v>
      </c>
      <c r="M17" s="39">
        <f>SUMIFS(Data!$C$2:$C$1605, Data!$A$2:$A$1605, M$2, Data!$B$2:$B$1605, $A17)</f>
        <v>1756952</v>
      </c>
      <c r="N17" s="39">
        <f>SUMIFS(Data!$C$2:$C$1605, Data!$A$2:$A$1605, N$2, Data!$B$2:$B$1605, $A17)</f>
        <v>1742829</v>
      </c>
      <c r="O17" s="39">
        <f>SUMIFS(Data!$C$2:$C$1605, Data!$A$2:$A$1605, O$2, Data!$B$2:$B$1605, $A17)</f>
        <v>1729141</v>
      </c>
      <c r="P17" s="39">
        <f>SUMIFS(Data!$C$2:$C$1605, Data!$A$2:$A$1605, P$2, Data!$B$2:$B$1605, $A17)</f>
        <v>1717620</v>
      </c>
      <c r="Q17" s="39">
        <f>SUMIFS(Data!$C$2:$C$1605, Data!$A$2:$A$1605, Q$2, Data!$B$2:$B$1605, $A17)</f>
        <v>1704519</v>
      </c>
      <c r="R17" s="39">
        <f>SUMIFS(Data!$C$2:$C$1605, Data!$A$2:$A$1605, R$2, Data!$B$2:$B$1605, $A17)</f>
        <v>1694955</v>
      </c>
      <c r="S17" s="39">
        <f>SUMIFS(Data!$C$2:$C$1605, Data!$A$2:$A$1605, S$2, Data!$B$2:$B$1605, $A17)</f>
        <v>1680058</v>
      </c>
      <c r="T17" s="39">
        <f>SUMIFS(Data!$C$2:$C$1605, Data!$A$2:$A$1605, T$2, Data!$B$2:$B$1605, $A17)</f>
        <v>1668283</v>
      </c>
      <c r="U17" s="39">
        <f>SUMIFS(Data!$C$2:$C$1605, Data!$A$2:$A$1605, U$2, Data!$B$2:$B$1605, $A17)</f>
        <v>1656371</v>
      </c>
      <c r="V17" s="39">
        <f>SUMIFS(Data!$C$2:$C$1605, Data!$A$2:$A$1605, V$2, Data!$B$2:$B$1605, $A17)</f>
        <v>1643176</v>
      </c>
      <c r="W17" s="39">
        <f>SUMIFS(Data!$C$2:$C$1605, Data!$A$2:$A$1605, W$2, Data!$B$2:$B$1605, $A17)</f>
        <v>1633493</v>
      </c>
      <c r="X17" s="39">
        <f>SUMIFS(Data!$C$2:$C$1605, Data!$A$2:$A$1605, X$2, Data!$B$2:$B$1605, $A17)</f>
        <v>1625032</v>
      </c>
      <c r="Y17" s="39">
        <f>SUMIFS(Data!$C$2:$C$1605, Data!$A$2:$A$1605, Y$2, Data!$B$2:$B$1605, $A17)</f>
        <v>1616258</v>
      </c>
    </row>
    <row r="18" spans="1:25" ht="14.5" thickBot="1" x14ac:dyDescent="0.35">
      <c r="A18" s="38" t="s">
        <v>20</v>
      </c>
      <c r="B18" s="39">
        <f>SUMIFS(Data!$C$2:$C$1605, Data!$A$2:$A$1605, B$2, Data!$B$2:$B$1605, $A18)</f>
        <v>669380</v>
      </c>
      <c r="C18" s="39">
        <f>SUMIFS(Data!$C$2:$C$1605, Data!$A$2:$A$1605, C$2, Data!$B$2:$B$1605, $A18)</f>
        <v>661724</v>
      </c>
      <c r="D18" s="56">
        <f>SUMIFS(Data!$C$2:$C$1605, Data!$A$2:$A$1605, D$2, Data!$B$2:$B$1605, $A18)</f>
        <v>652938</v>
      </c>
      <c r="E18" s="39">
        <f>SUMIFS(Data!$C$2:$C$1605, Data!$A$2:$A$1605, E$2, Data!$B$2:$B$1605, $A18)</f>
        <v>646485</v>
      </c>
      <c r="F18" s="39">
        <f>SUMIFS(Data!$C$2:$C$1605, Data!$A$2:$A$1605, F$2, Data!$B$2:$B$1605, $A18)</f>
        <v>640572</v>
      </c>
      <c r="G18" s="39">
        <f>SUMIFS(Data!$C$2:$C$1605, Data!$A$2:$A$1605, G$2, Data!$B$2:$B$1605, $A18)</f>
        <v>638676</v>
      </c>
      <c r="H18" s="39">
        <f>SUMIFS(Data!$C$2:$C$1605, Data!$A$2:$A$1605, H$2, Data!$B$2:$B$1605, $A18)</f>
        <v>634653</v>
      </c>
      <c r="I18" s="39">
        <f>SUMIFS(Data!$C$2:$C$1605, Data!$A$2:$A$1605, I$2, Data!$B$2:$B$1605, $A18)</f>
        <v>629712</v>
      </c>
      <c r="J18" s="39">
        <f>SUMIFS(Data!$C$2:$C$1605, Data!$A$2:$A$1605, J$2, Data!$B$2:$B$1605, $A18)</f>
        <v>624076</v>
      </c>
      <c r="K18" s="39">
        <f>SUMIFS(Data!$C$2:$C$1605, Data!$A$2:$A$1605, K$2, Data!$B$2:$B$1605, $A18)</f>
        <v>617671</v>
      </c>
      <c r="L18" s="39">
        <f>SUMIFS(Data!$C$2:$C$1605, Data!$A$2:$A$1605, L$2, Data!$B$2:$B$1605, $A18)</f>
        <v>611331</v>
      </c>
      <c r="M18" s="39">
        <f>SUMIFS(Data!$C$2:$C$1605, Data!$A$2:$A$1605, M$2, Data!$B$2:$B$1605, $A18)</f>
        <v>605213</v>
      </c>
      <c r="N18" s="39">
        <f>SUMIFS(Data!$C$2:$C$1605, Data!$A$2:$A$1605, N$2, Data!$B$2:$B$1605, $A18)</f>
        <v>601301</v>
      </c>
      <c r="O18" s="39">
        <f>SUMIFS(Data!$C$2:$C$1605, Data!$A$2:$A$1605, O$2, Data!$B$2:$B$1605, $A18)</f>
        <v>598289</v>
      </c>
      <c r="P18" s="39">
        <f>SUMIFS(Data!$C$2:$C$1605, Data!$A$2:$A$1605, P$2, Data!$B$2:$B$1605, $A18)</f>
        <v>594097</v>
      </c>
      <c r="Q18" s="39">
        <f>SUMIFS(Data!$C$2:$C$1605, Data!$A$2:$A$1605, Q$2, Data!$B$2:$B$1605, $A18)</f>
        <v>590480</v>
      </c>
      <c r="R18" s="39">
        <f>SUMIFS(Data!$C$2:$C$1605, Data!$A$2:$A$1605, R$2, Data!$B$2:$B$1605, $A18)</f>
        <v>587610</v>
      </c>
      <c r="S18" s="39">
        <f>SUMIFS(Data!$C$2:$C$1605, Data!$A$2:$A$1605, S$2, Data!$B$2:$B$1605, $A18)</f>
        <v>585415</v>
      </c>
      <c r="T18" s="39">
        <f>SUMIFS(Data!$C$2:$C$1605, Data!$A$2:$A$1605, T$2, Data!$B$2:$B$1605, $A18)</f>
        <v>580702</v>
      </c>
      <c r="U18" s="39">
        <f>SUMIFS(Data!$C$2:$C$1605, Data!$A$2:$A$1605, U$2, Data!$B$2:$B$1605, $A18)</f>
        <v>576908</v>
      </c>
      <c r="V18" s="39">
        <f>SUMIFS(Data!$C$2:$C$1605, Data!$A$2:$A$1605, V$2, Data!$B$2:$B$1605, $A18)</f>
        <v>572641</v>
      </c>
      <c r="W18" s="39">
        <f>SUMIFS(Data!$C$2:$C$1605, Data!$A$2:$A$1605, W$2, Data!$B$2:$B$1605, $A18)</f>
        <v>569281</v>
      </c>
      <c r="X18" s="39">
        <f>SUMIFS(Data!$C$2:$C$1605, Data!$A$2:$A$1605, X$2, Data!$B$2:$B$1605, $A18)</f>
        <v>566445</v>
      </c>
      <c r="Y18" s="39">
        <f>SUMIFS(Data!$C$2:$C$1605, Data!$A$2:$A$1605, Y$2, Data!$B$2:$B$1605, $A18)</f>
        <v>564999</v>
      </c>
    </row>
    <row r="19" spans="1:25" ht="14.5" thickBot="1" x14ac:dyDescent="0.35">
      <c r="A19" s="38" t="s">
        <v>21</v>
      </c>
      <c r="B19" s="39">
        <f>SUMIFS(Data!$C$2:$C$1605, Data!$A$2:$A$1605, B$2, Data!$B$2:$B$1605, $A19)</f>
        <v>9089736</v>
      </c>
      <c r="C19" s="39">
        <f>SUMIFS(Data!$C$2:$C$1605, Data!$A$2:$A$1605, C$2, Data!$B$2:$B$1605, $A19)</f>
        <v>8999705</v>
      </c>
      <c r="D19" s="56">
        <f>SUMIFS(Data!$C$2:$C$1605, Data!$A$2:$A$1605, D$2, Data!$B$2:$B$1605, $A19)</f>
        <v>8871368</v>
      </c>
      <c r="E19" s="39">
        <f>SUMIFS(Data!$C$2:$C$1605, Data!$A$2:$A$1605, E$2, Data!$B$2:$B$1605, $A19)</f>
        <v>8804769</v>
      </c>
      <c r="F19" s="39">
        <f>SUMIFS(Data!$C$2:$C$1605, Data!$A$2:$A$1605, F$2, Data!$B$2:$B$1605, $A19)</f>
        <v>8867008</v>
      </c>
      <c r="G19" s="39">
        <f>SUMIFS(Data!$C$2:$C$1605, Data!$A$2:$A$1605, G$2, Data!$B$2:$B$1605, $A19)</f>
        <v>8889743</v>
      </c>
      <c r="H19" s="39">
        <f>SUMIFS(Data!$C$2:$C$1605, Data!$A$2:$A$1605, H$2, Data!$B$2:$B$1605, $A19)</f>
        <v>8833335</v>
      </c>
      <c r="I19" s="39">
        <f>SUMIFS(Data!$C$2:$C$1605, Data!$A$2:$A$1605, I$2, Data!$B$2:$B$1605, $A19)</f>
        <v>8776229</v>
      </c>
      <c r="J19" s="39">
        <f>SUMIFS(Data!$C$2:$C$1605, Data!$A$2:$A$1605, J$2, Data!$B$2:$B$1605, $A19)</f>
        <v>8743651</v>
      </c>
      <c r="K19" s="39">
        <f>SUMIFS(Data!$C$2:$C$1605, Data!$A$2:$A$1605, K$2, Data!$B$2:$B$1605, $A19)</f>
        <v>8659545</v>
      </c>
      <c r="L19" s="39">
        <f>SUMIFS(Data!$C$2:$C$1605, Data!$A$2:$A$1605, L$2, Data!$B$2:$B$1605, $A19)</f>
        <v>8547192</v>
      </c>
      <c r="M19" s="39">
        <f>SUMIFS(Data!$C$2:$C$1605, Data!$A$2:$A$1605, M$2, Data!$B$2:$B$1605, $A19)</f>
        <v>8438987</v>
      </c>
      <c r="N19" s="39">
        <f>SUMIFS(Data!$C$2:$C$1605, Data!$A$2:$A$1605, N$2, Data!$B$2:$B$1605, $A19)</f>
        <v>8320767</v>
      </c>
      <c r="O19" s="39">
        <f>SUMIFS(Data!$C$2:$C$1605, Data!$A$2:$A$1605, O$2, Data!$B$2:$B$1605, $A19)</f>
        <v>8204407</v>
      </c>
      <c r="P19" s="39">
        <f>SUMIFS(Data!$C$2:$C$1605, Data!$A$2:$A$1605, P$2, Data!$B$2:$B$1605, $A19)</f>
        <v>8061495</v>
      </c>
      <c r="Q19" s="39">
        <f>SUMIFS(Data!$C$2:$C$1605, Data!$A$2:$A$1605, Q$2, Data!$B$2:$B$1605, $A19)</f>
        <v>7942594</v>
      </c>
      <c r="R19" s="39">
        <f>SUMIFS(Data!$C$2:$C$1605, Data!$A$2:$A$1605, R$2, Data!$B$2:$B$1605, $A19)</f>
        <v>7812161</v>
      </c>
      <c r="S19" s="39">
        <f>SUMIFS(Data!$C$2:$C$1605, Data!$A$2:$A$1605, S$2, Data!$B$2:$B$1605, $A19)</f>
        <v>7693473</v>
      </c>
      <c r="T19" s="39">
        <f>SUMIFS(Data!$C$2:$C$1605, Data!$A$2:$A$1605, T$2, Data!$B$2:$B$1605, $A19)</f>
        <v>7597825</v>
      </c>
      <c r="U19" s="39">
        <f>SUMIFS(Data!$C$2:$C$1605, Data!$A$2:$A$1605, U$2, Data!$B$2:$B$1605, $A19)</f>
        <v>7519009</v>
      </c>
      <c r="V19" s="39">
        <f>SUMIFS(Data!$C$2:$C$1605, Data!$A$2:$A$1605, V$2, Data!$B$2:$B$1605, $A19)</f>
        <v>7432730</v>
      </c>
      <c r="W19" s="39">
        <f>SUMIFS(Data!$C$2:$C$1605, Data!$A$2:$A$1605, W$2, Data!$B$2:$B$1605, $A19)</f>
        <v>7394817</v>
      </c>
      <c r="X19" s="39">
        <f>SUMIFS(Data!$C$2:$C$1605, Data!$A$2:$A$1605, X$2, Data!$B$2:$B$1605, $A19)</f>
        <v>7376671</v>
      </c>
      <c r="Y19" s="39">
        <f>SUMIFS(Data!$C$2:$C$1605, Data!$A$2:$A$1605, Y$2, Data!$B$2:$B$1605, $A19)</f>
        <v>7322403</v>
      </c>
    </row>
    <row r="20" spans="1:25" ht="14.5" thickBot="1" x14ac:dyDescent="0.35">
      <c r="A20" s="38" t="s">
        <v>22</v>
      </c>
      <c r="B20" s="39">
        <f>SUMIFS(Data!$C$2:$C$1605, Data!$A$2:$A$1605, B$2, Data!$B$2:$B$1605, $A20)</f>
        <v>3009664</v>
      </c>
      <c r="C20" s="39">
        <f>SUMIFS(Data!$C$2:$C$1605, Data!$A$2:$A$1605, C$2, Data!$B$2:$B$1605, $A20)</f>
        <v>2965612</v>
      </c>
      <c r="D20" s="56">
        <f>SUMIFS(Data!$C$2:$C$1605, Data!$A$2:$A$1605, D$2, Data!$B$2:$B$1605, $A20)</f>
        <v>2919285</v>
      </c>
      <c r="E20" s="39">
        <f>SUMIFS(Data!$C$2:$C$1605, Data!$A$2:$A$1605, E$2, Data!$B$2:$B$1605, $A20)</f>
        <v>2869531</v>
      </c>
      <c r="F20" s="39">
        <f>SUMIFS(Data!$C$2:$C$1605, Data!$A$2:$A$1605, F$2, Data!$B$2:$B$1605, $A20)</f>
        <v>2856110</v>
      </c>
      <c r="G20" s="39">
        <f>SUMIFS(Data!$C$2:$C$1605, Data!$A$2:$A$1605, G$2, Data!$B$2:$B$1605, $A20)</f>
        <v>2847959</v>
      </c>
      <c r="H20" s="39">
        <f>SUMIFS(Data!$C$2:$C$1605, Data!$A$2:$A$1605, H$2, Data!$B$2:$B$1605, $A20)</f>
        <v>2823878</v>
      </c>
      <c r="I20" s="39">
        <f>SUMIFS(Data!$C$2:$C$1605, Data!$A$2:$A$1605, I$2, Data!$B$2:$B$1605, $A20)</f>
        <v>2804283</v>
      </c>
      <c r="J20" s="39">
        <f>SUMIFS(Data!$C$2:$C$1605, Data!$A$2:$A$1605, J$2, Data!$B$2:$B$1605, $A20)</f>
        <v>2784566</v>
      </c>
      <c r="K20" s="39">
        <f>SUMIFS(Data!$C$2:$C$1605, Data!$A$2:$A$1605, K$2, Data!$B$2:$B$1605, $A20)</f>
        <v>2756962</v>
      </c>
      <c r="L20" s="39">
        <f>SUMIFS(Data!$C$2:$C$1605, Data!$A$2:$A$1605, L$2, Data!$B$2:$B$1605, $A20)</f>
        <v>2733895</v>
      </c>
      <c r="M20" s="39">
        <f>SUMIFS(Data!$C$2:$C$1605, Data!$A$2:$A$1605, M$2, Data!$B$2:$B$1605, $A20)</f>
        <v>2714958</v>
      </c>
      <c r="N20" s="39">
        <f>SUMIFS(Data!$C$2:$C$1605, Data!$A$2:$A$1605, N$2, Data!$B$2:$B$1605, $A20)</f>
        <v>2700093</v>
      </c>
      <c r="O20" s="39">
        <f>SUMIFS(Data!$C$2:$C$1605, Data!$A$2:$A$1605, O$2, Data!$B$2:$B$1605, $A20)</f>
        <v>2685386</v>
      </c>
      <c r="P20" s="39">
        <f>SUMIFS(Data!$C$2:$C$1605, Data!$A$2:$A$1605, P$2, Data!$B$2:$B$1605, $A20)</f>
        <v>2661841</v>
      </c>
      <c r="Q20" s="39">
        <f>SUMIFS(Data!$C$2:$C$1605, Data!$A$2:$A$1605, Q$2, Data!$B$2:$B$1605, $A20)</f>
        <v>2639833</v>
      </c>
      <c r="R20" s="39">
        <f>SUMIFS(Data!$C$2:$C$1605, Data!$A$2:$A$1605, R$2, Data!$B$2:$B$1605, $A20)</f>
        <v>2620007</v>
      </c>
      <c r="S20" s="39">
        <f>SUMIFS(Data!$C$2:$C$1605, Data!$A$2:$A$1605, S$2, Data!$B$2:$B$1605, $A20)</f>
        <v>2598619</v>
      </c>
      <c r="T20" s="39">
        <f>SUMIFS(Data!$C$2:$C$1605, Data!$A$2:$A$1605, T$2, Data!$B$2:$B$1605, $A20)</f>
        <v>2582260</v>
      </c>
      <c r="U20" s="39">
        <f>SUMIFS(Data!$C$2:$C$1605, Data!$A$2:$A$1605, U$2, Data!$B$2:$B$1605, $A20)</f>
        <v>2564055</v>
      </c>
      <c r="V20" s="39">
        <f>SUMIFS(Data!$C$2:$C$1605, Data!$A$2:$A$1605, V$2, Data!$B$2:$B$1605, $A20)</f>
        <v>2549752</v>
      </c>
      <c r="W20" s="39">
        <f>SUMIFS(Data!$C$2:$C$1605, Data!$A$2:$A$1605, W$2, Data!$B$2:$B$1605, $A20)</f>
        <v>2538555</v>
      </c>
      <c r="X20" s="39">
        <f>SUMIFS(Data!$C$2:$C$1605, Data!$A$2:$A$1605, X$2, Data!$B$2:$B$1605, $A20)</f>
        <v>2523214</v>
      </c>
      <c r="Y20" s="39">
        <f>SUMIFS(Data!$C$2:$C$1605, Data!$A$2:$A$1605, Y$2, Data!$B$2:$B$1605, $A20)</f>
        <v>2516096</v>
      </c>
    </row>
    <row r="21" spans="1:25" ht="14.5" thickBot="1" x14ac:dyDescent="0.35">
      <c r="A21" s="38" t="s">
        <v>80</v>
      </c>
      <c r="B21" s="39">
        <f>SUMIFS(Data!$C$2:$C$1605, Data!$A$2:$A$1605, B$2, Data!$B$2:$B$1605, $A21)</f>
        <v>2062619</v>
      </c>
      <c r="C21" s="39">
        <f>SUMIFS(Data!$C$2:$C$1605, Data!$A$2:$A$1605, C$2, Data!$B$2:$B$1605, $A21)</f>
        <v>2046186</v>
      </c>
      <c r="D21" s="56">
        <f>SUMIFS(Data!$C$2:$C$1605, Data!$A$2:$A$1605, D$2, Data!$B$2:$B$1605, $A21)</f>
        <v>2020486</v>
      </c>
      <c r="E21" s="39">
        <f>SUMIFS(Data!$C$2:$C$1605, Data!$A$2:$A$1605, E$2, Data!$B$2:$B$1605, $A21)</f>
        <v>2001786</v>
      </c>
      <c r="F21" s="39">
        <f>SUMIFS(Data!$C$2:$C$1605, Data!$A$2:$A$1605, F$2, Data!$B$2:$B$1605, $A21)</f>
        <v>1990047</v>
      </c>
      <c r="G21" s="39">
        <f>SUMIFS(Data!$C$2:$C$1605, Data!$A$2:$A$1605, G$2, Data!$B$2:$B$1605, $A21)</f>
        <v>1985982</v>
      </c>
      <c r="H21" s="39">
        <f>SUMIFS(Data!$C$2:$C$1605, Data!$A$2:$A$1605, H$2, Data!$B$2:$B$1605, $A21)</f>
        <v>1981860</v>
      </c>
      <c r="I21" s="39">
        <f>SUMIFS(Data!$C$2:$C$1605, Data!$A$2:$A$1605, I$2, Data!$B$2:$B$1605, $A21)</f>
        <v>1976517</v>
      </c>
      <c r="J21" s="39">
        <f>SUMIFS(Data!$C$2:$C$1605, Data!$A$2:$A$1605, J$2, Data!$B$2:$B$1605, $A21)</f>
        <v>1966660</v>
      </c>
      <c r="K21" s="39">
        <f>SUMIFS(Data!$C$2:$C$1605, Data!$A$2:$A$1605, K$2, Data!$B$2:$B$1605, $A21)</f>
        <v>1950196</v>
      </c>
      <c r="L21" s="39">
        <f>SUMIFS(Data!$C$2:$C$1605, Data!$A$2:$A$1605, L$2, Data!$B$2:$B$1605, $A21)</f>
        <v>1936277</v>
      </c>
      <c r="M21" s="39">
        <f>SUMIFS(Data!$C$2:$C$1605, Data!$A$2:$A$1605, M$2, Data!$B$2:$B$1605, $A21)</f>
        <v>1923481</v>
      </c>
      <c r="N21" s="39">
        <f>SUMIFS(Data!$C$2:$C$1605, Data!$A$2:$A$1605, N$2, Data!$B$2:$B$1605, $A21)</f>
        <v>1914030</v>
      </c>
      <c r="O21" s="39">
        <f>SUMIFS(Data!$C$2:$C$1605, Data!$A$2:$A$1605, O$2, Data!$B$2:$B$1605, $A21)</f>
        <v>1901813</v>
      </c>
      <c r="P21" s="39">
        <f>SUMIFS(Data!$C$2:$C$1605, Data!$A$2:$A$1605, P$2, Data!$B$2:$B$1605, $A21)</f>
        <v>1886496</v>
      </c>
      <c r="Q21" s="39">
        <f>SUMIFS(Data!$C$2:$C$1605, Data!$A$2:$A$1605, Q$2, Data!$B$2:$B$1605, $A21)</f>
        <v>1869067</v>
      </c>
      <c r="R21" s="39">
        <f>SUMIFS(Data!$C$2:$C$1605, Data!$A$2:$A$1605, R$2, Data!$B$2:$B$1605, $A21)</f>
        <v>1856723</v>
      </c>
      <c r="S21" s="39">
        <f>SUMIFS(Data!$C$2:$C$1605, Data!$A$2:$A$1605, S$2, Data!$B$2:$B$1605, $A21)</f>
        <v>1843860</v>
      </c>
      <c r="T21" s="39">
        <f>SUMIFS(Data!$C$2:$C$1605, Data!$A$2:$A$1605, T$2, Data!$B$2:$B$1605, $A21)</f>
        <v>1832887</v>
      </c>
      <c r="U21" s="39">
        <f>SUMIFS(Data!$C$2:$C$1605, Data!$A$2:$A$1605, U$2, Data!$B$2:$B$1605, $A21)</f>
        <v>1823227</v>
      </c>
      <c r="V21" s="39">
        <f>SUMIFS(Data!$C$2:$C$1605, Data!$A$2:$A$1605, V$2, Data!$B$2:$B$1605, $A21)</f>
        <v>1808382</v>
      </c>
      <c r="W21" s="39">
        <f>SUMIFS(Data!$C$2:$C$1605, Data!$A$2:$A$1605, W$2, Data!$B$2:$B$1605, $A21)</f>
        <v>1797570</v>
      </c>
      <c r="X21" s="39">
        <f>SUMIFS(Data!$C$2:$C$1605, Data!$A$2:$A$1605, X$2, Data!$B$2:$B$1605, $A21)</f>
        <v>1787916</v>
      </c>
      <c r="Y21" s="39">
        <f>SUMIFS(Data!$C$2:$C$1605, Data!$A$2:$A$1605, Y$2, Data!$B$2:$B$1605, $A21)</f>
        <v>1781938</v>
      </c>
    </row>
    <row r="22" spans="1:25" ht="14.5" thickBot="1" x14ac:dyDescent="0.35">
      <c r="A22" s="38" t="s">
        <v>23</v>
      </c>
      <c r="B22" s="39">
        <f>SUMIFS(Data!$C$2:$C$1605, Data!$A$2:$A$1605, B$2, Data!$B$2:$B$1605, $A22)</f>
        <v>812407</v>
      </c>
      <c r="C22" s="39">
        <f>SUMIFS(Data!$C$2:$C$1605, Data!$A$2:$A$1605, C$2, Data!$B$2:$B$1605, $A22)</f>
        <v>805706</v>
      </c>
      <c r="D22" s="56">
        <f>SUMIFS(Data!$C$2:$C$1605, Data!$A$2:$A$1605, D$2, Data!$B$2:$B$1605, $A22)</f>
        <v>798072</v>
      </c>
      <c r="E22" s="39">
        <f>SUMIFS(Data!$C$2:$C$1605, Data!$A$2:$A$1605, E$2, Data!$B$2:$B$1605, $A22)</f>
        <v>792424</v>
      </c>
      <c r="F22" s="39">
        <f>SUMIFS(Data!$C$2:$C$1605, Data!$A$2:$A$1605, F$2, Data!$B$2:$B$1605, $A22)</f>
        <v>785705</v>
      </c>
      <c r="G22" s="39">
        <f>SUMIFS(Data!$C$2:$C$1605, Data!$A$2:$A$1605, G$2, Data!$B$2:$B$1605, $A22)</f>
        <v>784623</v>
      </c>
      <c r="H22" s="39">
        <f>SUMIFS(Data!$C$2:$C$1605, Data!$A$2:$A$1605, H$2, Data!$B$2:$B$1605, $A22)</f>
        <v>781503</v>
      </c>
      <c r="I22" s="39">
        <f>SUMIFS(Data!$C$2:$C$1605, Data!$A$2:$A$1605, I$2, Data!$B$2:$B$1605, $A22)</f>
        <v>778727</v>
      </c>
      <c r="J22" s="39">
        <f>SUMIFS(Data!$C$2:$C$1605, Data!$A$2:$A$1605, J$2, Data!$B$2:$B$1605, $A22)</f>
        <v>774187</v>
      </c>
      <c r="K22" s="39">
        <f>SUMIFS(Data!$C$2:$C$1605, Data!$A$2:$A$1605, K$2, Data!$B$2:$B$1605, $A22)</f>
        <v>768243</v>
      </c>
      <c r="L22" s="39">
        <f>SUMIFS(Data!$C$2:$C$1605, Data!$A$2:$A$1605, L$2, Data!$B$2:$B$1605, $A22)</f>
        <v>764255</v>
      </c>
      <c r="M22" s="39">
        <f>SUMIFS(Data!$C$2:$C$1605, Data!$A$2:$A$1605, M$2, Data!$B$2:$B$1605, $A22)</f>
        <v>758618</v>
      </c>
      <c r="N22" s="39">
        <f>SUMIFS(Data!$C$2:$C$1605, Data!$A$2:$A$1605, N$2, Data!$B$2:$B$1605, $A22)</f>
        <v>754327</v>
      </c>
      <c r="O22" s="39">
        <f>SUMIFS(Data!$C$2:$C$1605, Data!$A$2:$A$1605, O$2, Data!$B$2:$B$1605, $A22)</f>
        <v>750176</v>
      </c>
      <c r="P22" s="39">
        <f>SUMIFS(Data!$C$2:$C$1605, Data!$A$2:$A$1605, P$2, Data!$B$2:$B$1605, $A22)</f>
        <v>746945</v>
      </c>
      <c r="Q22" s="39">
        <f>SUMIFS(Data!$C$2:$C$1605, Data!$A$2:$A$1605, Q$2, Data!$B$2:$B$1605, $A22)</f>
        <v>744663</v>
      </c>
      <c r="R22" s="39">
        <f>SUMIFS(Data!$C$2:$C$1605, Data!$A$2:$A$1605, R$2, Data!$B$2:$B$1605, $A22)</f>
        <v>742581</v>
      </c>
      <c r="S22" s="39">
        <f>SUMIFS(Data!$C$2:$C$1605, Data!$A$2:$A$1605, S$2, Data!$B$2:$B$1605, $A22)</f>
        <v>737965</v>
      </c>
      <c r="T22" s="39">
        <f>SUMIFS(Data!$C$2:$C$1605, Data!$A$2:$A$1605, T$2, Data!$B$2:$B$1605, $A22)</f>
        <v>732803</v>
      </c>
      <c r="U22" s="39">
        <f>SUMIFS(Data!$C$2:$C$1605, Data!$A$2:$A$1605, U$2, Data!$B$2:$B$1605, $A22)</f>
        <v>727919</v>
      </c>
      <c r="V22" s="39">
        <f>SUMIFS(Data!$C$2:$C$1605, Data!$A$2:$A$1605, V$2, Data!$B$2:$B$1605, $A22)</f>
        <v>724693</v>
      </c>
      <c r="W22" s="39">
        <f>SUMIFS(Data!$C$2:$C$1605, Data!$A$2:$A$1605, W$2, Data!$B$2:$B$1605, $A22)</f>
        <v>722919</v>
      </c>
      <c r="X22" s="39">
        <f>SUMIFS(Data!$C$2:$C$1605, Data!$A$2:$A$1605, X$2, Data!$B$2:$B$1605, $A22)</f>
        <v>719732</v>
      </c>
      <c r="Y22" s="39">
        <f>SUMIFS(Data!$C$2:$C$1605, Data!$A$2:$A$1605, Y$2, Data!$B$2:$B$1605, $A22)</f>
        <v>717118</v>
      </c>
    </row>
    <row r="23" spans="1:25" ht="14.5" thickBot="1" x14ac:dyDescent="0.35">
      <c r="A23" s="38" t="s">
        <v>24</v>
      </c>
      <c r="B23" s="39">
        <f>SUMIFS(Data!$C$2:$C$1605, Data!$A$2:$A$1605, B$2, Data!$B$2:$B$1605, $A23)</f>
        <v>1236191</v>
      </c>
      <c r="C23" s="39">
        <f>SUMIFS(Data!$C$2:$C$1605, Data!$A$2:$A$1605, C$2, Data!$B$2:$B$1605, $A23)</f>
        <v>1220951</v>
      </c>
      <c r="D23" s="56">
        <f>SUMIFS(Data!$C$2:$C$1605, Data!$A$2:$A$1605, D$2, Data!$B$2:$B$1605, $A23)</f>
        <v>1205558</v>
      </c>
      <c r="E23" s="39">
        <f>SUMIFS(Data!$C$2:$C$1605, Data!$A$2:$A$1605, E$2, Data!$B$2:$B$1605, $A23)</f>
        <v>1200899</v>
      </c>
      <c r="F23" s="39">
        <f>SUMIFS(Data!$C$2:$C$1605, Data!$A$2:$A$1605, F$2, Data!$B$2:$B$1605, $A23)</f>
        <v>1198052</v>
      </c>
      <c r="G23" s="39">
        <f>SUMIFS(Data!$C$2:$C$1605, Data!$A$2:$A$1605, G$2, Data!$B$2:$B$1605, $A23)</f>
        <v>1193394</v>
      </c>
      <c r="H23" s="39">
        <f>SUMIFS(Data!$C$2:$C$1605, Data!$A$2:$A$1605, H$2, Data!$B$2:$B$1605, $A23)</f>
        <v>1188182</v>
      </c>
      <c r="I23" s="39">
        <f>SUMIFS(Data!$C$2:$C$1605, Data!$A$2:$A$1605, I$2, Data!$B$2:$B$1605, $A23)</f>
        <v>1185014</v>
      </c>
      <c r="J23" s="39">
        <f>SUMIFS(Data!$C$2:$C$1605, Data!$A$2:$A$1605, J$2, Data!$B$2:$B$1605, $A23)</f>
        <v>1180234</v>
      </c>
      <c r="K23" s="39">
        <f>SUMIFS(Data!$C$2:$C$1605, Data!$A$2:$A$1605, K$2, Data!$B$2:$B$1605, $A23)</f>
        <v>1167308</v>
      </c>
      <c r="L23" s="39">
        <f>SUMIFS(Data!$C$2:$C$1605, Data!$A$2:$A$1605, L$2, Data!$B$2:$B$1605, $A23)</f>
        <v>1156321</v>
      </c>
      <c r="M23" s="39">
        <f>SUMIFS(Data!$C$2:$C$1605, Data!$A$2:$A$1605, M$2, Data!$B$2:$B$1605, $A23)</f>
        <v>1143681</v>
      </c>
      <c r="N23" s="39">
        <f>SUMIFS(Data!$C$2:$C$1605, Data!$A$2:$A$1605, N$2, Data!$B$2:$B$1605, $A23)</f>
        <v>1131536</v>
      </c>
      <c r="O23" s="39">
        <f>SUMIFS(Data!$C$2:$C$1605, Data!$A$2:$A$1605, O$2, Data!$B$2:$B$1605, $A23)</f>
        <v>1119824</v>
      </c>
      <c r="P23" s="39">
        <f>SUMIFS(Data!$C$2:$C$1605, Data!$A$2:$A$1605, P$2, Data!$B$2:$B$1605, $A23)</f>
        <v>1107641</v>
      </c>
      <c r="Q23" s="39">
        <f>SUMIFS(Data!$C$2:$C$1605, Data!$A$2:$A$1605, Q$2, Data!$B$2:$B$1605, $A23)</f>
        <v>1096599</v>
      </c>
      <c r="R23" s="39">
        <f>SUMIFS(Data!$C$2:$C$1605, Data!$A$2:$A$1605, R$2, Data!$B$2:$B$1605, $A23)</f>
        <v>1085434</v>
      </c>
      <c r="S23" s="39">
        <f>SUMIFS(Data!$C$2:$C$1605, Data!$A$2:$A$1605, S$2, Data!$B$2:$B$1605, $A23)</f>
        <v>1072954</v>
      </c>
      <c r="T23" s="39">
        <f>SUMIFS(Data!$C$2:$C$1605, Data!$A$2:$A$1605, T$2, Data!$B$2:$B$1605, $A23)</f>
        <v>1063202</v>
      </c>
      <c r="U23" s="39">
        <f>SUMIFS(Data!$C$2:$C$1605, Data!$A$2:$A$1605, U$2, Data!$B$2:$B$1605, $A23)</f>
        <v>1055483</v>
      </c>
      <c r="V23" s="39">
        <f>SUMIFS(Data!$C$2:$C$1605, Data!$A$2:$A$1605, V$2, Data!$B$2:$B$1605, $A23)</f>
        <v>1047366</v>
      </c>
      <c r="W23" s="39">
        <f>SUMIFS(Data!$C$2:$C$1605, Data!$A$2:$A$1605, W$2, Data!$B$2:$B$1605, $A23)</f>
        <v>1045337</v>
      </c>
      <c r="X23" s="39">
        <f>SUMIFS(Data!$C$2:$C$1605, Data!$A$2:$A$1605, X$2, Data!$B$2:$B$1605, $A23)</f>
        <v>1040387</v>
      </c>
      <c r="Y23" s="39">
        <f>SUMIFS(Data!$C$2:$C$1605, Data!$A$2:$A$1605, Y$2, Data!$B$2:$B$1605, $A23)</f>
        <v>1035523</v>
      </c>
    </row>
    <row r="24" spans="1:25" ht="14.5" thickBot="1" x14ac:dyDescent="0.35">
      <c r="A24" s="38" t="s">
        <v>25</v>
      </c>
      <c r="B24" s="39">
        <f>SUMIFS(Data!$C$2:$C$1605, Data!$A$2:$A$1605, B$2, Data!$B$2:$B$1605, $A24)</f>
        <v>962532</v>
      </c>
      <c r="C24" s="39">
        <f>SUMIFS(Data!$C$2:$C$1605, Data!$A$2:$A$1605, C$2, Data!$B$2:$B$1605, $A24)</f>
        <v>953446</v>
      </c>
      <c r="D24" s="56">
        <f>SUMIFS(Data!$C$2:$C$1605, Data!$A$2:$A$1605, D$2, Data!$B$2:$B$1605, $A24)</f>
        <v>943335</v>
      </c>
      <c r="E24" s="39">
        <f>SUMIFS(Data!$C$2:$C$1605, Data!$A$2:$A$1605, E$2, Data!$B$2:$B$1605, $A24)</f>
        <v>936778</v>
      </c>
      <c r="F24" s="39">
        <f>SUMIFS(Data!$C$2:$C$1605, Data!$A$2:$A$1605, F$2, Data!$B$2:$B$1605, $A24)</f>
        <v>935988</v>
      </c>
      <c r="G24" s="39">
        <f>SUMIFS(Data!$C$2:$C$1605, Data!$A$2:$A$1605, G$2, Data!$B$2:$B$1605, $A24)</f>
        <v>935933</v>
      </c>
      <c r="H24" s="39">
        <f>SUMIFS(Data!$C$2:$C$1605, Data!$A$2:$A$1605, H$2, Data!$B$2:$B$1605, $A24)</f>
        <v>934259</v>
      </c>
      <c r="I24" s="39">
        <f>SUMIFS(Data!$C$2:$C$1605, Data!$A$2:$A$1605, I$2, Data!$B$2:$B$1605, $A24)</f>
        <v>933578</v>
      </c>
      <c r="J24" s="39">
        <f>SUMIFS(Data!$C$2:$C$1605, Data!$A$2:$A$1605, J$2, Data!$B$2:$B$1605, $A24)</f>
        <v>930712</v>
      </c>
      <c r="K24" s="39">
        <f>SUMIFS(Data!$C$2:$C$1605, Data!$A$2:$A$1605, K$2, Data!$B$2:$B$1605, $A24)</f>
        <v>925798</v>
      </c>
      <c r="L24" s="39">
        <f>SUMIFS(Data!$C$2:$C$1605, Data!$A$2:$A$1605, L$2, Data!$B$2:$B$1605, $A24)</f>
        <v>924757</v>
      </c>
      <c r="M24" s="39">
        <f>SUMIFS(Data!$C$2:$C$1605, Data!$A$2:$A$1605, M$2, Data!$B$2:$B$1605, $A24)</f>
        <v>921431</v>
      </c>
      <c r="N24" s="39">
        <f>SUMIFS(Data!$C$2:$C$1605, Data!$A$2:$A$1605, N$2, Data!$B$2:$B$1605, $A24)</f>
        <v>920439</v>
      </c>
      <c r="O24" s="39">
        <f>SUMIFS(Data!$C$2:$C$1605, Data!$A$2:$A$1605, O$2, Data!$B$2:$B$1605, $A24)</f>
        <v>918047</v>
      </c>
      <c r="P24" s="39">
        <f>SUMIFS(Data!$C$2:$C$1605, Data!$A$2:$A$1605, P$2, Data!$B$2:$B$1605, $A24)</f>
        <v>915263</v>
      </c>
      <c r="Q24" s="39">
        <f>SUMIFS(Data!$C$2:$C$1605, Data!$A$2:$A$1605, Q$2, Data!$B$2:$B$1605, $A24)</f>
        <v>913088</v>
      </c>
      <c r="R24" s="39">
        <f>SUMIFS(Data!$C$2:$C$1605, Data!$A$2:$A$1605, R$2, Data!$B$2:$B$1605, $A24)</f>
        <v>912437</v>
      </c>
      <c r="S24" s="39">
        <f>SUMIFS(Data!$C$2:$C$1605, Data!$A$2:$A$1605, S$2, Data!$B$2:$B$1605, $A24)</f>
        <v>908016</v>
      </c>
      <c r="T24" s="39">
        <f>SUMIFS(Data!$C$2:$C$1605, Data!$A$2:$A$1605, T$2, Data!$B$2:$B$1605, $A24)</f>
        <v>903857</v>
      </c>
      <c r="U24" s="39">
        <f>SUMIFS(Data!$C$2:$C$1605, Data!$A$2:$A$1605, U$2, Data!$B$2:$B$1605, $A24)</f>
        <v>900831</v>
      </c>
      <c r="V24" s="39">
        <f>SUMIFS(Data!$C$2:$C$1605, Data!$A$2:$A$1605, V$2, Data!$B$2:$B$1605, $A24)</f>
        <v>894919</v>
      </c>
      <c r="W24" s="39">
        <f>SUMIFS(Data!$C$2:$C$1605, Data!$A$2:$A$1605, W$2, Data!$B$2:$B$1605, $A24)</f>
        <v>887042</v>
      </c>
      <c r="X24" s="39">
        <f>SUMIFS(Data!$C$2:$C$1605, Data!$A$2:$A$1605, X$2, Data!$B$2:$B$1605, $A24)</f>
        <v>880339</v>
      </c>
      <c r="Y24" s="39">
        <f>SUMIFS(Data!$C$2:$C$1605, Data!$A$2:$A$1605, Y$2, Data!$B$2:$B$1605, $A24)</f>
        <v>875682</v>
      </c>
    </row>
    <row r="25" spans="1:25" ht="14.5" thickBot="1" x14ac:dyDescent="0.35">
      <c r="A25" s="38" t="s">
        <v>26</v>
      </c>
      <c r="B25" s="39">
        <f>SUMIFS(Data!$C$2:$C$1605, Data!$A$2:$A$1605, B$2, Data!$B$2:$B$1605, $A25)</f>
        <v>2366</v>
      </c>
      <c r="C25" s="39">
        <f>SUMIFS(Data!$C$2:$C$1605, Data!$A$2:$A$1605, C$2, Data!$B$2:$B$1605, $A25)</f>
        <v>2433</v>
      </c>
      <c r="D25" s="56">
        <f>SUMIFS(Data!$C$2:$C$1605, Data!$A$2:$A$1605, D$2, Data!$B$2:$B$1605, $A25)</f>
        <v>2340</v>
      </c>
      <c r="E25" s="39">
        <f>SUMIFS(Data!$C$2:$C$1605, Data!$A$2:$A$1605, E$2, Data!$B$2:$B$1605, $A25)</f>
        <v>2271</v>
      </c>
      <c r="F25" s="39">
        <f>SUMIFS(Data!$C$2:$C$1605, Data!$A$2:$A$1605, F$2, Data!$B$2:$B$1605, $A25)</f>
        <v>2030</v>
      </c>
      <c r="G25" s="39">
        <f>SUMIFS(Data!$C$2:$C$1605, Data!$A$2:$A$1605, G$2, Data!$B$2:$B$1605, $A25)</f>
        <v>2098</v>
      </c>
      <c r="H25" s="39">
        <f>SUMIFS(Data!$C$2:$C$1605, Data!$A$2:$A$1605, H$2, Data!$B$2:$B$1605, $A25)</f>
        <v>2166</v>
      </c>
      <c r="I25" s="39">
        <f>SUMIFS(Data!$C$2:$C$1605, Data!$A$2:$A$1605, I$2, Data!$B$2:$B$1605, $A25)</f>
        <v>2170</v>
      </c>
      <c r="J25" s="39">
        <f>SUMIFS(Data!$C$2:$C$1605, Data!$A$2:$A$1605, J$2, Data!$B$2:$B$1605, $A25)</f>
        <v>2236</v>
      </c>
      <c r="K25" s="39">
        <f>SUMIFS(Data!$C$2:$C$1605, Data!$A$2:$A$1605, K$2, Data!$B$2:$B$1605, $A25)</f>
        <v>2238</v>
      </c>
      <c r="L25" s="39">
        <f>SUMIFS(Data!$C$2:$C$1605, Data!$A$2:$A$1605, L$2, Data!$B$2:$B$1605, $A25)</f>
        <v>2188</v>
      </c>
      <c r="M25" s="39">
        <f>SUMIFS(Data!$C$2:$C$1605, Data!$A$2:$A$1605, M$2, Data!$B$2:$B$1605, $A25)</f>
        <v>2214</v>
      </c>
      <c r="N25" s="39">
        <f>SUMIFS(Data!$C$2:$C$1605, Data!$A$2:$A$1605, N$2, Data!$B$2:$B$1605, $A25)</f>
        <v>2249</v>
      </c>
      <c r="O25" s="39">
        <f>SUMIFS(Data!$C$2:$C$1605, Data!$A$2:$A$1605, O$2, Data!$B$2:$B$1605, $A25)</f>
        <v>2224</v>
      </c>
      <c r="P25" s="39">
        <f>SUMIFS(Data!$C$2:$C$1605, Data!$A$2:$A$1605, P$2, Data!$B$2:$B$1605, $A25)</f>
        <v>2228</v>
      </c>
      <c r="Q25" s="39">
        <f>SUMIFS(Data!$C$2:$C$1605, Data!$A$2:$A$1605, Q$2, Data!$B$2:$B$1605, $A25)</f>
        <v>2251</v>
      </c>
      <c r="R25" s="39">
        <f>SUMIFS(Data!$C$2:$C$1605, Data!$A$2:$A$1605, R$2, Data!$B$2:$B$1605, $A25)</f>
        <v>2333</v>
      </c>
      <c r="S25" s="39">
        <f>SUMIFS(Data!$C$2:$C$1605, Data!$A$2:$A$1605, S$2, Data!$B$2:$B$1605, $A25)</f>
        <v>2293</v>
      </c>
      <c r="T25" s="39">
        <f>SUMIFS(Data!$C$2:$C$1605, Data!$A$2:$A$1605, T$2, Data!$B$2:$B$1605, $A25)</f>
        <v>2264</v>
      </c>
      <c r="U25" s="39">
        <f>SUMIFS(Data!$C$2:$C$1605, Data!$A$2:$A$1605, U$2, Data!$B$2:$B$1605, $A25)</f>
        <v>2210</v>
      </c>
      <c r="V25" s="39">
        <f>SUMIFS(Data!$C$2:$C$1605, Data!$A$2:$A$1605, V$2, Data!$B$2:$B$1605, $A25)</f>
        <v>2210</v>
      </c>
      <c r="W25" s="39">
        <f>SUMIFS(Data!$C$2:$C$1605, Data!$A$2:$A$1605, W$2, Data!$B$2:$B$1605, $A25)</f>
        <v>2155</v>
      </c>
      <c r="X25" s="39">
        <f>SUMIFS(Data!$C$2:$C$1605, Data!$A$2:$A$1605, X$2, Data!$B$2:$B$1605, $A25)</f>
        <v>2170</v>
      </c>
      <c r="Y25" s="39">
        <f>SUMIFS(Data!$C$2:$C$1605, Data!$A$2:$A$1605, Y$2, Data!$B$2:$B$1605, $A25)</f>
        <v>2140</v>
      </c>
    </row>
    <row r="26" spans="1:25" ht="14.5" thickBot="1" x14ac:dyDescent="0.35">
      <c r="A26" s="38" t="s">
        <v>27</v>
      </c>
      <c r="B26" s="39">
        <f>SUMIFS(Data!$C$2:$C$1605, Data!$A$2:$A$1605, B$2, Data!$B$2:$B$1605, $A26)</f>
        <v>1931684</v>
      </c>
      <c r="C26" s="39">
        <f>SUMIFS(Data!$C$2:$C$1605, Data!$A$2:$A$1605, C$2, Data!$B$2:$B$1605, $A26)</f>
        <v>1905588</v>
      </c>
      <c r="D26" s="56">
        <f>SUMIFS(Data!$C$2:$C$1605, Data!$A$2:$A$1605, D$2, Data!$B$2:$B$1605, $A26)</f>
        <v>1877610</v>
      </c>
      <c r="E26" s="39">
        <f>SUMIFS(Data!$C$2:$C$1605, Data!$A$2:$A$1605, E$2, Data!$B$2:$B$1605, $A26)</f>
        <v>1858455</v>
      </c>
      <c r="F26" s="39">
        <f>SUMIFS(Data!$C$2:$C$1605, Data!$A$2:$A$1605, F$2, Data!$B$2:$B$1605, $A26)</f>
        <v>1848335</v>
      </c>
      <c r="G26" s="39">
        <f>SUMIFS(Data!$C$2:$C$1605, Data!$A$2:$A$1605, G$2, Data!$B$2:$B$1605, $A26)</f>
        <v>1842692</v>
      </c>
      <c r="H26" s="39">
        <f>SUMIFS(Data!$C$2:$C$1605, Data!$A$2:$A$1605, H$2, Data!$B$2:$B$1605, $A26)</f>
        <v>1831680</v>
      </c>
      <c r="I26" s="39">
        <f>SUMIFS(Data!$C$2:$C$1605, Data!$A$2:$A$1605, I$2, Data!$B$2:$B$1605, $A26)</f>
        <v>1821359</v>
      </c>
      <c r="J26" s="39">
        <f>SUMIFS(Data!$C$2:$C$1605, Data!$A$2:$A$1605, J$2, Data!$B$2:$B$1605, $A26)</f>
        <v>1808526</v>
      </c>
      <c r="K26" s="39">
        <f>SUMIFS(Data!$C$2:$C$1605, Data!$A$2:$A$1605, K$2, Data!$B$2:$B$1605, $A26)</f>
        <v>1793053</v>
      </c>
      <c r="L26" s="39">
        <f>SUMIFS(Data!$C$2:$C$1605, Data!$A$2:$A$1605, L$2, Data!$B$2:$B$1605, $A26)</f>
        <v>1780164</v>
      </c>
      <c r="M26" s="39">
        <f>SUMIFS(Data!$C$2:$C$1605, Data!$A$2:$A$1605, M$2, Data!$B$2:$B$1605, $A26)</f>
        <v>1761105</v>
      </c>
      <c r="N26" s="39">
        <f>SUMIFS(Data!$C$2:$C$1605, Data!$A$2:$A$1605, N$2, Data!$B$2:$B$1605, $A26)</f>
        <v>1746406</v>
      </c>
      <c r="O26" s="39">
        <f>SUMIFS(Data!$C$2:$C$1605, Data!$A$2:$A$1605, O$2, Data!$B$2:$B$1605, $A26)</f>
        <v>1731351</v>
      </c>
      <c r="P26" s="39">
        <f>SUMIFS(Data!$C$2:$C$1605, Data!$A$2:$A$1605, P$2, Data!$B$2:$B$1605, $A26)</f>
        <v>1714643</v>
      </c>
      <c r="Q26" s="39">
        <f>SUMIFS(Data!$C$2:$C$1605, Data!$A$2:$A$1605, Q$2, Data!$B$2:$B$1605, $A26)</f>
        <v>1695499</v>
      </c>
      <c r="R26" s="39">
        <f>SUMIFS(Data!$C$2:$C$1605, Data!$A$2:$A$1605, R$2, Data!$B$2:$B$1605, $A26)</f>
        <v>1681532</v>
      </c>
      <c r="S26" s="39">
        <f>SUMIFS(Data!$C$2:$C$1605, Data!$A$2:$A$1605, S$2, Data!$B$2:$B$1605, $A26)</f>
        <v>1663615</v>
      </c>
      <c r="T26" s="39">
        <f>SUMIFS(Data!$C$2:$C$1605, Data!$A$2:$A$1605, T$2, Data!$B$2:$B$1605, $A26)</f>
        <v>1643112</v>
      </c>
      <c r="U26" s="39">
        <f>SUMIFS(Data!$C$2:$C$1605, Data!$A$2:$A$1605, U$2, Data!$B$2:$B$1605, $A26)</f>
        <v>1627315</v>
      </c>
      <c r="V26" s="39">
        <f>SUMIFS(Data!$C$2:$C$1605, Data!$A$2:$A$1605, V$2, Data!$B$2:$B$1605, $A26)</f>
        <v>1612843</v>
      </c>
      <c r="W26" s="39">
        <f>SUMIFS(Data!$C$2:$C$1605, Data!$A$2:$A$1605, W$2, Data!$B$2:$B$1605, $A26)</f>
        <v>1600205</v>
      </c>
      <c r="X26" s="39">
        <f>SUMIFS(Data!$C$2:$C$1605, Data!$A$2:$A$1605, X$2, Data!$B$2:$B$1605, $A26)</f>
        <v>1589230</v>
      </c>
      <c r="Y26" s="39">
        <f>SUMIFS(Data!$C$2:$C$1605, Data!$A$2:$A$1605, Y$2, Data!$B$2:$B$1605, $A26)</f>
        <v>1580898</v>
      </c>
    </row>
    <row r="27" spans="1:25" ht="14.5" thickBot="1" x14ac:dyDescent="0.35">
      <c r="A27" s="38" t="s">
        <v>28</v>
      </c>
      <c r="B27" s="39">
        <f>SUMIFS(Data!$C$2:$C$1605, Data!$A$2:$A$1605, B$2, Data!$B$2:$B$1605, $A27)</f>
        <v>1601645</v>
      </c>
      <c r="C27" s="39">
        <f>SUMIFS(Data!$C$2:$C$1605, Data!$A$2:$A$1605, C$2, Data!$B$2:$B$1605, $A27)</f>
        <v>1577362</v>
      </c>
      <c r="D27" s="56">
        <f>SUMIFS(Data!$C$2:$C$1605, Data!$A$2:$A$1605, D$2, Data!$B$2:$B$1605, $A27)</f>
        <v>1553617</v>
      </c>
      <c r="E27" s="39">
        <f>SUMIFS(Data!$C$2:$C$1605, Data!$A$2:$A$1605, E$2, Data!$B$2:$B$1605, $A27)</f>
        <v>1532158</v>
      </c>
      <c r="F27" s="39">
        <f>SUMIFS(Data!$C$2:$C$1605, Data!$A$2:$A$1605, F$2, Data!$B$2:$B$1605, $A27)</f>
        <v>1520252</v>
      </c>
      <c r="G27" s="39">
        <f>SUMIFS(Data!$C$2:$C$1605, Data!$A$2:$A$1605, G$2, Data!$B$2:$B$1605, $A27)</f>
        <v>1513857</v>
      </c>
      <c r="H27" s="39">
        <f>SUMIFS(Data!$C$2:$C$1605, Data!$A$2:$A$1605, H$2, Data!$B$2:$B$1605, $A27)</f>
        <v>1503339</v>
      </c>
      <c r="I27" s="39">
        <f>SUMIFS(Data!$C$2:$C$1605, Data!$A$2:$A$1605, I$2, Data!$B$2:$B$1605, $A27)</f>
        <v>1496853</v>
      </c>
      <c r="J27" s="39">
        <f>SUMIFS(Data!$C$2:$C$1605, Data!$A$2:$A$1605, J$2, Data!$B$2:$B$1605, $A27)</f>
        <v>1488803</v>
      </c>
      <c r="K27" s="39">
        <f>SUMIFS(Data!$C$2:$C$1605, Data!$A$2:$A$1605, K$2, Data!$B$2:$B$1605, $A27)</f>
        <v>1481431</v>
      </c>
      <c r="L27" s="39">
        <f>SUMIFS(Data!$C$2:$C$1605, Data!$A$2:$A$1605, L$2, Data!$B$2:$B$1605, $A27)</f>
        <v>1475344</v>
      </c>
      <c r="M27" s="39">
        <f>SUMIFS(Data!$C$2:$C$1605, Data!$A$2:$A$1605, M$2, Data!$B$2:$B$1605, $A27)</f>
        <v>1470467</v>
      </c>
      <c r="N27" s="39">
        <f>SUMIFS(Data!$C$2:$C$1605, Data!$A$2:$A$1605, N$2, Data!$B$2:$B$1605, $A27)</f>
        <v>1465418</v>
      </c>
      <c r="O27" s="39">
        <f>SUMIFS(Data!$C$2:$C$1605, Data!$A$2:$A$1605, O$2, Data!$B$2:$B$1605, $A27)</f>
        <v>1461295</v>
      </c>
      <c r="P27" s="39">
        <f>SUMIFS(Data!$C$2:$C$1605, Data!$A$2:$A$1605, P$2, Data!$B$2:$B$1605, $A27)</f>
        <v>1457298</v>
      </c>
      <c r="Q27" s="39">
        <f>SUMIFS(Data!$C$2:$C$1605, Data!$A$2:$A$1605, Q$2, Data!$B$2:$B$1605, $A27)</f>
        <v>1452916</v>
      </c>
      <c r="R27" s="39">
        <f>SUMIFS(Data!$C$2:$C$1605, Data!$A$2:$A$1605, R$2, Data!$B$2:$B$1605, $A27)</f>
        <v>1451175</v>
      </c>
      <c r="S27" s="39">
        <f>SUMIFS(Data!$C$2:$C$1605, Data!$A$2:$A$1605, S$2, Data!$B$2:$B$1605, $A27)</f>
        <v>1449418</v>
      </c>
      <c r="T27" s="39">
        <f>SUMIFS(Data!$C$2:$C$1605, Data!$A$2:$A$1605, T$2, Data!$B$2:$B$1605, $A27)</f>
        <v>1445983</v>
      </c>
      <c r="U27" s="39">
        <f>SUMIFS(Data!$C$2:$C$1605, Data!$A$2:$A$1605, U$2, Data!$B$2:$B$1605, $A27)</f>
        <v>1440141</v>
      </c>
      <c r="V27" s="39">
        <f>SUMIFS(Data!$C$2:$C$1605, Data!$A$2:$A$1605, V$2, Data!$B$2:$B$1605, $A27)</f>
        <v>1434024</v>
      </c>
      <c r="W27" s="39">
        <f>SUMIFS(Data!$C$2:$C$1605, Data!$A$2:$A$1605, W$2, Data!$B$2:$B$1605, $A27)</f>
        <v>1427668</v>
      </c>
      <c r="X27" s="39">
        <f>SUMIFS(Data!$C$2:$C$1605, Data!$A$2:$A$1605, X$2, Data!$B$2:$B$1605, $A27)</f>
        <v>1420076</v>
      </c>
      <c r="Y27" s="39">
        <f>SUMIFS(Data!$C$2:$C$1605, Data!$A$2:$A$1605, Y$2, Data!$B$2:$B$1605, $A27)</f>
        <v>1417265</v>
      </c>
    </row>
    <row r="28" spans="1:25" ht="14.5" thickBot="1" x14ac:dyDescent="0.35">
      <c r="A28" s="38" t="s">
        <v>29</v>
      </c>
      <c r="B28" s="39">
        <f>SUMIFS(Data!$C$2:$C$1605, Data!$A$2:$A$1605, B$2, Data!$B$2:$B$1605, $A28)</f>
        <v>1175364</v>
      </c>
      <c r="C28" s="39">
        <f>SUMIFS(Data!$C$2:$C$1605, Data!$A$2:$A$1605, C$2, Data!$B$2:$B$1605, $A28)</f>
        <v>1157739</v>
      </c>
      <c r="D28" s="56">
        <f>SUMIFS(Data!$C$2:$C$1605, Data!$A$2:$A$1605, D$2, Data!$B$2:$B$1605, $A28)</f>
        <v>1137436</v>
      </c>
      <c r="E28" s="39">
        <f>SUMIFS(Data!$C$2:$C$1605, Data!$A$2:$A$1605, E$2, Data!$B$2:$B$1605, $A28)</f>
        <v>1120914</v>
      </c>
      <c r="F28" s="39">
        <f>SUMIFS(Data!$C$2:$C$1605, Data!$A$2:$A$1605, F$2, Data!$B$2:$B$1605, $A28)</f>
        <v>1115091</v>
      </c>
      <c r="G28" s="39">
        <f>SUMIFS(Data!$C$2:$C$1605, Data!$A$2:$A$1605, G$2, Data!$B$2:$B$1605, $A28)</f>
        <v>1110768</v>
      </c>
      <c r="H28" s="39">
        <f>SUMIFS(Data!$C$2:$C$1605, Data!$A$2:$A$1605, H$2, Data!$B$2:$B$1605, $A28)</f>
        <v>1102237</v>
      </c>
      <c r="I28" s="39">
        <f>SUMIFS(Data!$C$2:$C$1605, Data!$A$2:$A$1605, I$2, Data!$B$2:$B$1605, $A28)</f>
        <v>1089182</v>
      </c>
      <c r="J28" s="39">
        <f>SUMIFS(Data!$C$2:$C$1605, Data!$A$2:$A$1605, J$2, Data!$B$2:$B$1605, $A28)</f>
        <v>1073921</v>
      </c>
      <c r="K28" s="39">
        <f>SUMIFS(Data!$C$2:$C$1605, Data!$A$2:$A$1605, K$2, Data!$B$2:$B$1605, $A28)</f>
        <v>1059406</v>
      </c>
      <c r="L28" s="39">
        <f>SUMIFS(Data!$C$2:$C$1605, Data!$A$2:$A$1605, L$2, Data!$B$2:$B$1605, $A28)</f>
        <v>1046623</v>
      </c>
      <c r="M28" s="39">
        <f>SUMIFS(Data!$C$2:$C$1605, Data!$A$2:$A$1605, M$2, Data!$B$2:$B$1605, $A28)</f>
        <v>1035566</v>
      </c>
      <c r="N28" s="39">
        <f>SUMIFS(Data!$C$2:$C$1605, Data!$A$2:$A$1605, N$2, Data!$B$2:$B$1605, $A28)</f>
        <v>1026311</v>
      </c>
      <c r="O28" s="39">
        <f>SUMIFS(Data!$C$2:$C$1605, Data!$A$2:$A$1605, O$2, Data!$B$2:$B$1605, $A28)</f>
        <v>1018387</v>
      </c>
      <c r="P28" s="39">
        <f>SUMIFS(Data!$C$2:$C$1605, Data!$A$2:$A$1605, P$2, Data!$B$2:$B$1605, $A28)</f>
        <v>1008874</v>
      </c>
      <c r="Q28" s="39">
        <f>SUMIFS(Data!$C$2:$C$1605, Data!$A$2:$A$1605, Q$2, Data!$B$2:$B$1605, $A28)</f>
        <v>999380</v>
      </c>
      <c r="R28" s="39">
        <f>SUMIFS(Data!$C$2:$C$1605, Data!$A$2:$A$1605, R$2, Data!$B$2:$B$1605, $A28)</f>
        <v>992187</v>
      </c>
      <c r="S28" s="39">
        <f>SUMIFS(Data!$C$2:$C$1605, Data!$A$2:$A$1605, S$2, Data!$B$2:$B$1605, $A28)</f>
        <v>982968</v>
      </c>
      <c r="T28" s="39">
        <f>SUMIFS(Data!$C$2:$C$1605, Data!$A$2:$A$1605, T$2, Data!$B$2:$B$1605, $A28)</f>
        <v>972614</v>
      </c>
      <c r="U28" s="39">
        <f>SUMIFS(Data!$C$2:$C$1605, Data!$A$2:$A$1605, U$2, Data!$B$2:$B$1605, $A28)</f>
        <v>962510</v>
      </c>
      <c r="V28" s="39">
        <f>SUMIFS(Data!$C$2:$C$1605, Data!$A$2:$A$1605, V$2, Data!$B$2:$B$1605, $A28)</f>
        <v>951884</v>
      </c>
      <c r="W28" s="39">
        <f>SUMIFS(Data!$C$2:$C$1605, Data!$A$2:$A$1605, W$2, Data!$B$2:$B$1605, $A28)</f>
        <v>942175</v>
      </c>
      <c r="X28" s="39">
        <f>SUMIFS(Data!$C$2:$C$1605, Data!$A$2:$A$1605, X$2, Data!$B$2:$B$1605, $A28)</f>
        <v>934655</v>
      </c>
      <c r="Y28" s="39">
        <f>SUMIFS(Data!$C$2:$C$1605, Data!$A$2:$A$1605, Y$2, Data!$B$2:$B$1605, $A28)</f>
        <v>927634</v>
      </c>
    </row>
    <row r="29" spans="1:25" ht="14.5" thickBot="1" x14ac:dyDescent="0.35">
      <c r="A29" s="38" t="s">
        <v>30</v>
      </c>
      <c r="B29" s="39">
        <f>SUMIFS(Data!$C$2:$C$1605, Data!$A$2:$A$1605, B$2, Data!$B$2:$B$1605, $A29)</f>
        <v>789502</v>
      </c>
      <c r="C29" s="39">
        <f>SUMIFS(Data!$C$2:$C$1605, Data!$A$2:$A$1605, C$2, Data!$B$2:$B$1605, $A29)</f>
        <v>783984</v>
      </c>
      <c r="D29" s="56">
        <f>SUMIFS(Data!$C$2:$C$1605, Data!$A$2:$A$1605, D$2, Data!$B$2:$B$1605, $A29)</f>
        <v>776038</v>
      </c>
      <c r="E29" s="39">
        <f>SUMIFS(Data!$C$2:$C$1605, Data!$A$2:$A$1605, E$2, Data!$B$2:$B$1605, $A29)</f>
        <v>769440</v>
      </c>
      <c r="F29" s="39">
        <f>SUMIFS(Data!$C$2:$C$1605, Data!$A$2:$A$1605, F$2, Data!$B$2:$B$1605, $A29)</f>
        <v>763610</v>
      </c>
      <c r="G29" s="39">
        <f>SUMIFS(Data!$C$2:$C$1605, Data!$A$2:$A$1605, G$2, Data!$B$2:$B$1605, $A29)</f>
        <v>761263</v>
      </c>
      <c r="H29" s="39">
        <f>SUMIFS(Data!$C$2:$C$1605, Data!$A$2:$A$1605, H$2, Data!$B$2:$B$1605, $A29)</f>
        <v>757281</v>
      </c>
      <c r="I29" s="39">
        <f>SUMIFS(Data!$C$2:$C$1605, Data!$A$2:$A$1605, I$2, Data!$B$2:$B$1605, $A29)</f>
        <v>753031</v>
      </c>
      <c r="J29" s="39">
        <f>SUMIFS(Data!$C$2:$C$1605, Data!$A$2:$A$1605, J$2, Data!$B$2:$B$1605, $A29)</f>
        <v>746141</v>
      </c>
      <c r="K29" s="39">
        <f>SUMIFS(Data!$C$2:$C$1605, Data!$A$2:$A$1605, K$2, Data!$B$2:$B$1605, $A29)</f>
        <v>738351</v>
      </c>
      <c r="L29" s="39">
        <f>SUMIFS(Data!$C$2:$C$1605, Data!$A$2:$A$1605, L$2, Data!$B$2:$B$1605, $A29)</f>
        <v>732981</v>
      </c>
      <c r="M29" s="39">
        <f>SUMIFS(Data!$C$2:$C$1605, Data!$A$2:$A$1605, M$2, Data!$B$2:$B$1605, $A29)</f>
        <v>725901</v>
      </c>
      <c r="N29" s="39">
        <f>SUMIFS(Data!$C$2:$C$1605, Data!$A$2:$A$1605, N$2, Data!$B$2:$B$1605, $A29)</f>
        <v>719807</v>
      </c>
      <c r="O29" s="39">
        <f>SUMIFS(Data!$C$2:$C$1605, Data!$A$2:$A$1605, O$2, Data!$B$2:$B$1605, $A29)</f>
        <v>714768</v>
      </c>
      <c r="P29" s="39">
        <f>SUMIFS(Data!$C$2:$C$1605, Data!$A$2:$A$1605, P$2, Data!$B$2:$B$1605, $A29)</f>
        <v>711805</v>
      </c>
      <c r="Q29" s="39">
        <f>SUMIFS(Data!$C$2:$C$1605, Data!$A$2:$A$1605, Q$2, Data!$B$2:$B$1605, $A29)</f>
        <v>705599</v>
      </c>
      <c r="R29" s="39">
        <f>SUMIFS(Data!$C$2:$C$1605, Data!$A$2:$A$1605, R$2, Data!$B$2:$B$1605, $A29)</f>
        <v>700780</v>
      </c>
      <c r="S29" s="39">
        <f>SUMIFS(Data!$C$2:$C$1605, Data!$A$2:$A$1605, S$2, Data!$B$2:$B$1605, $A29)</f>
        <v>693739</v>
      </c>
      <c r="T29" s="39">
        <f>SUMIFS(Data!$C$2:$C$1605, Data!$A$2:$A$1605, T$2, Data!$B$2:$B$1605, $A29)</f>
        <v>685414</v>
      </c>
      <c r="U29" s="39">
        <f>SUMIFS(Data!$C$2:$C$1605, Data!$A$2:$A$1605, U$2, Data!$B$2:$B$1605, $A29)</f>
        <v>677324</v>
      </c>
      <c r="V29" s="39">
        <f>SUMIFS(Data!$C$2:$C$1605, Data!$A$2:$A$1605, V$2, Data!$B$2:$B$1605, $A29)</f>
        <v>672415</v>
      </c>
      <c r="W29" s="39">
        <f>SUMIFS(Data!$C$2:$C$1605, Data!$A$2:$A$1605, W$2, Data!$B$2:$B$1605, $A29)</f>
        <v>663197</v>
      </c>
      <c r="X29" s="39">
        <f>SUMIFS(Data!$C$2:$C$1605, Data!$A$2:$A$1605, X$2, Data!$B$2:$B$1605, $A29)</f>
        <v>655580</v>
      </c>
      <c r="Y29" s="39">
        <f>SUMIFS(Data!$C$2:$C$1605, Data!$A$2:$A$1605, Y$2, Data!$B$2:$B$1605, $A29)</f>
        <v>647640</v>
      </c>
    </row>
    <row r="30" spans="1:25" ht="14.5" thickBot="1" x14ac:dyDescent="0.35">
      <c r="A30" s="38" t="s">
        <v>31</v>
      </c>
      <c r="B30" s="39">
        <f>SUMIFS(Data!$C$2:$C$1605, Data!$A$2:$A$1605, B$2, Data!$B$2:$B$1605, $A30)</f>
        <v>1475541</v>
      </c>
      <c r="C30" s="39">
        <f>SUMIFS(Data!$C$2:$C$1605, Data!$A$2:$A$1605, C$2, Data!$B$2:$B$1605, $A30)</f>
        <v>1459120</v>
      </c>
      <c r="D30" s="56">
        <f>SUMIFS(Data!$C$2:$C$1605, Data!$A$2:$A$1605, D$2, Data!$B$2:$B$1605, $A30)</f>
        <v>1439842</v>
      </c>
      <c r="E30" s="39">
        <f>SUMIFS(Data!$C$2:$C$1605, Data!$A$2:$A$1605, E$2, Data!$B$2:$B$1605, $A30)</f>
        <v>1423718</v>
      </c>
      <c r="F30" s="39">
        <f>SUMIFS(Data!$C$2:$C$1605, Data!$A$2:$A$1605, F$2, Data!$B$2:$B$1605, $A30)</f>
        <v>1417728</v>
      </c>
      <c r="G30" s="39">
        <f>SUMIFS(Data!$C$2:$C$1605, Data!$A$2:$A$1605, G$2, Data!$B$2:$B$1605, $A30)</f>
        <v>1417661</v>
      </c>
      <c r="H30" s="39">
        <f>SUMIFS(Data!$C$2:$C$1605, Data!$A$2:$A$1605, H$2, Data!$B$2:$B$1605, $A30)</f>
        <v>1413110</v>
      </c>
      <c r="I30" s="39">
        <f>SUMIFS(Data!$C$2:$C$1605, Data!$A$2:$A$1605, I$2, Data!$B$2:$B$1605, $A30)</f>
        <v>1406500</v>
      </c>
      <c r="J30" s="39">
        <f>SUMIFS(Data!$C$2:$C$1605, Data!$A$2:$A$1605, J$2, Data!$B$2:$B$1605, $A30)</f>
        <v>1400264</v>
      </c>
      <c r="K30" s="39">
        <f>SUMIFS(Data!$C$2:$C$1605, Data!$A$2:$A$1605, K$2, Data!$B$2:$B$1605, $A30)</f>
        <v>1391809</v>
      </c>
      <c r="L30" s="39">
        <f>SUMIFS(Data!$C$2:$C$1605, Data!$A$2:$A$1605, L$2, Data!$B$2:$B$1605, $A30)</f>
        <v>1386152</v>
      </c>
      <c r="M30" s="39">
        <f>SUMIFS(Data!$C$2:$C$1605, Data!$A$2:$A$1605, M$2, Data!$B$2:$B$1605, $A30)</f>
        <v>1382415</v>
      </c>
      <c r="N30" s="39">
        <f>SUMIFS(Data!$C$2:$C$1605, Data!$A$2:$A$1605, N$2, Data!$B$2:$B$1605, $A30)</f>
        <v>1381756</v>
      </c>
      <c r="O30" s="39">
        <f>SUMIFS(Data!$C$2:$C$1605, Data!$A$2:$A$1605, O$2, Data!$B$2:$B$1605, $A30)</f>
        <v>1380770</v>
      </c>
      <c r="P30" s="39">
        <f>SUMIFS(Data!$C$2:$C$1605, Data!$A$2:$A$1605, P$2, Data!$B$2:$B$1605, $A30)</f>
        <v>1375902</v>
      </c>
      <c r="Q30" s="39">
        <f>SUMIFS(Data!$C$2:$C$1605, Data!$A$2:$A$1605, Q$2, Data!$B$2:$B$1605, $A30)</f>
        <v>1371789</v>
      </c>
      <c r="R30" s="39">
        <f>SUMIFS(Data!$C$2:$C$1605, Data!$A$2:$A$1605, R$2, Data!$B$2:$B$1605, $A30)</f>
        <v>1368842</v>
      </c>
      <c r="S30" s="39">
        <f>SUMIFS(Data!$C$2:$C$1605, Data!$A$2:$A$1605, S$2, Data!$B$2:$B$1605, $A30)</f>
        <v>1367495</v>
      </c>
      <c r="T30" s="39">
        <f>SUMIFS(Data!$C$2:$C$1605, Data!$A$2:$A$1605, T$2, Data!$B$2:$B$1605, $A30)</f>
        <v>1368244</v>
      </c>
      <c r="U30" s="39">
        <f>SUMIFS(Data!$C$2:$C$1605, Data!$A$2:$A$1605, U$2, Data!$B$2:$B$1605, $A30)</f>
        <v>1368421</v>
      </c>
      <c r="V30" s="39">
        <f>SUMIFS(Data!$C$2:$C$1605, Data!$A$2:$A$1605, V$2, Data!$B$2:$B$1605, $A30)</f>
        <v>1367028</v>
      </c>
      <c r="W30" s="39">
        <f>SUMIFS(Data!$C$2:$C$1605, Data!$A$2:$A$1605, W$2, Data!$B$2:$B$1605, $A30)</f>
        <v>1366036</v>
      </c>
      <c r="X30" s="39">
        <f>SUMIFS(Data!$C$2:$C$1605, Data!$A$2:$A$1605, X$2, Data!$B$2:$B$1605, $A30)</f>
        <v>1366501</v>
      </c>
      <c r="Y30" s="39">
        <f>SUMIFS(Data!$C$2:$C$1605, Data!$A$2:$A$1605, Y$2, Data!$B$2:$B$1605, $A30)</f>
        <v>1367810</v>
      </c>
    </row>
    <row r="31" spans="1:25" ht="14.5" thickBot="1" x14ac:dyDescent="0.35">
      <c r="A31" s="38" t="s">
        <v>32</v>
      </c>
      <c r="B31" s="39">
        <f>SUMIFS(Data!$C$2:$C$1605, Data!$A$2:$A$1605, B$2, Data!$B$2:$B$1605, $A31)</f>
        <v>940359</v>
      </c>
      <c r="C31" s="39">
        <f>SUMIFS(Data!$C$2:$C$1605, Data!$A$2:$A$1605, C$2, Data!$B$2:$B$1605, $A31)</f>
        <v>933670</v>
      </c>
      <c r="D31" s="56">
        <f>SUMIFS(Data!$C$2:$C$1605, Data!$A$2:$A$1605, D$2, Data!$B$2:$B$1605, $A31)</f>
        <v>925499</v>
      </c>
      <c r="E31" s="39">
        <f>SUMIFS(Data!$C$2:$C$1605, Data!$A$2:$A$1605, E$2, Data!$B$2:$B$1605, $A31)</f>
        <v>918462</v>
      </c>
      <c r="F31" s="39">
        <f>SUMIFS(Data!$C$2:$C$1605, Data!$A$2:$A$1605, F$2, Data!$B$2:$B$1605, $A31)</f>
        <v>909883</v>
      </c>
      <c r="G31" s="39">
        <f>SUMIFS(Data!$C$2:$C$1605, Data!$A$2:$A$1605, G$2, Data!$B$2:$B$1605, $A31)</f>
        <v>906964</v>
      </c>
      <c r="H31" s="39">
        <f>SUMIFS(Data!$C$2:$C$1605, Data!$A$2:$A$1605, H$2, Data!$B$2:$B$1605, $A31)</f>
        <v>903527</v>
      </c>
      <c r="I31" s="39">
        <f>SUMIFS(Data!$C$2:$C$1605, Data!$A$2:$A$1605, I$2, Data!$B$2:$B$1605, $A31)</f>
        <v>898548</v>
      </c>
      <c r="J31" s="39">
        <f>SUMIFS(Data!$C$2:$C$1605, Data!$A$2:$A$1605, J$2, Data!$B$2:$B$1605, $A31)</f>
        <v>891150</v>
      </c>
      <c r="K31" s="39">
        <f>SUMIFS(Data!$C$2:$C$1605, Data!$A$2:$A$1605, K$2, Data!$B$2:$B$1605, $A31)</f>
        <v>882938</v>
      </c>
      <c r="L31" s="39">
        <f>SUMIFS(Data!$C$2:$C$1605, Data!$A$2:$A$1605, L$2, Data!$B$2:$B$1605, $A31)</f>
        <v>876986</v>
      </c>
      <c r="M31" s="39">
        <f>SUMIFS(Data!$C$2:$C$1605, Data!$A$2:$A$1605, M$2, Data!$B$2:$B$1605, $A31)</f>
        <v>870771</v>
      </c>
      <c r="N31" s="39">
        <f>SUMIFS(Data!$C$2:$C$1605, Data!$A$2:$A$1605, N$2, Data!$B$2:$B$1605, $A31)</f>
        <v>864776</v>
      </c>
      <c r="O31" s="39">
        <f>SUMIFS(Data!$C$2:$C$1605, Data!$A$2:$A$1605, O$2, Data!$B$2:$B$1605, $A31)</f>
        <v>859426</v>
      </c>
      <c r="P31" s="39">
        <f>SUMIFS(Data!$C$2:$C$1605, Data!$A$2:$A$1605, P$2, Data!$B$2:$B$1605, $A31)</f>
        <v>852926</v>
      </c>
      <c r="Q31" s="39">
        <f>SUMIFS(Data!$C$2:$C$1605, Data!$A$2:$A$1605, Q$2, Data!$B$2:$B$1605, $A31)</f>
        <v>846355</v>
      </c>
      <c r="R31" s="39">
        <f>SUMIFS(Data!$C$2:$C$1605, Data!$A$2:$A$1605, R$2, Data!$B$2:$B$1605, $A31)</f>
        <v>841495</v>
      </c>
      <c r="S31" s="39">
        <f>SUMIFS(Data!$C$2:$C$1605, Data!$A$2:$A$1605, S$2, Data!$B$2:$B$1605, $A31)</f>
        <v>834945</v>
      </c>
      <c r="T31" s="39">
        <f>SUMIFS(Data!$C$2:$C$1605, Data!$A$2:$A$1605, T$2, Data!$B$2:$B$1605, $A31)</f>
        <v>829062</v>
      </c>
      <c r="U31" s="39">
        <f>SUMIFS(Data!$C$2:$C$1605, Data!$A$2:$A$1605, U$2, Data!$B$2:$B$1605, $A31)</f>
        <v>822890</v>
      </c>
      <c r="V31" s="39">
        <f>SUMIFS(Data!$C$2:$C$1605, Data!$A$2:$A$1605, V$2, Data!$B$2:$B$1605, $A31)</f>
        <v>815690</v>
      </c>
      <c r="W31" s="39">
        <f>SUMIFS(Data!$C$2:$C$1605, Data!$A$2:$A$1605, W$2, Data!$B$2:$B$1605, $A31)</f>
        <v>810127</v>
      </c>
      <c r="X31" s="39">
        <f>SUMIFS(Data!$C$2:$C$1605, Data!$A$2:$A$1605, X$2, Data!$B$2:$B$1605, $A31)</f>
        <v>803463</v>
      </c>
      <c r="Y31" s="39">
        <f>SUMIFS(Data!$C$2:$C$1605, Data!$A$2:$A$1605, Y$2, Data!$B$2:$B$1605, $A31)</f>
        <v>798618</v>
      </c>
    </row>
    <row r="32" spans="1:25" ht="14.5" thickBot="1" x14ac:dyDescent="0.35">
      <c r="A32" s="38" t="s">
        <v>33</v>
      </c>
      <c r="B32" s="39">
        <f>SUMIFS(Data!$C$2:$C$1605, Data!$A$2:$A$1605, B$2, Data!$B$2:$B$1605, $A32)</f>
        <v>844571</v>
      </c>
      <c r="C32" s="39">
        <f>SUMIFS(Data!$C$2:$C$1605, Data!$A$2:$A$1605, C$2, Data!$B$2:$B$1605, $A32)</f>
        <v>835592</v>
      </c>
      <c r="D32" s="56">
        <f>SUMIFS(Data!$C$2:$C$1605, Data!$A$2:$A$1605, D$2, Data!$B$2:$B$1605, $A32)</f>
        <v>828803</v>
      </c>
      <c r="E32" s="39">
        <f>SUMIFS(Data!$C$2:$C$1605, Data!$A$2:$A$1605, E$2, Data!$B$2:$B$1605, $A32)</f>
        <v>820478</v>
      </c>
      <c r="F32" s="39">
        <f>SUMIFS(Data!$C$2:$C$1605, Data!$A$2:$A$1605, F$2, Data!$B$2:$B$1605, $A32)</f>
        <v>813068</v>
      </c>
      <c r="G32" s="39">
        <f>SUMIFS(Data!$C$2:$C$1605, Data!$A$2:$A$1605, G$2, Data!$B$2:$B$1605, $A32)</f>
        <v>814537</v>
      </c>
      <c r="H32" s="39">
        <f>SUMIFS(Data!$C$2:$C$1605, Data!$A$2:$A$1605, H$2, Data!$B$2:$B$1605, $A32)</f>
        <v>811641</v>
      </c>
      <c r="I32" s="39">
        <f>SUMIFS(Data!$C$2:$C$1605, Data!$A$2:$A$1605, I$2, Data!$B$2:$B$1605, $A32)</f>
        <v>810837</v>
      </c>
      <c r="J32" s="39">
        <f>SUMIFS(Data!$C$2:$C$1605, Data!$A$2:$A$1605, J$2, Data!$B$2:$B$1605, $A32)</f>
        <v>808662</v>
      </c>
      <c r="K32" s="39">
        <f>SUMIFS(Data!$C$2:$C$1605, Data!$A$2:$A$1605, K$2, Data!$B$2:$B$1605, $A32)</f>
        <v>806923</v>
      </c>
      <c r="L32" s="39">
        <f>SUMIFS(Data!$C$2:$C$1605, Data!$A$2:$A$1605, L$2, Data!$B$2:$B$1605, $A32)</f>
        <v>805878</v>
      </c>
      <c r="M32" s="39">
        <f>SUMIFS(Data!$C$2:$C$1605, Data!$A$2:$A$1605, M$2, Data!$B$2:$B$1605, $A32)</f>
        <v>805319</v>
      </c>
      <c r="N32" s="39">
        <f>SUMIFS(Data!$C$2:$C$1605, Data!$A$2:$A$1605, N$2, Data!$B$2:$B$1605, $A32)</f>
        <v>803120</v>
      </c>
      <c r="O32" s="39">
        <f>SUMIFS(Data!$C$2:$C$1605, Data!$A$2:$A$1605, O$2, Data!$B$2:$B$1605, $A32)</f>
        <v>798989</v>
      </c>
      <c r="P32" s="39">
        <f>SUMIFS(Data!$C$2:$C$1605, Data!$A$2:$A$1605, P$2, Data!$B$2:$B$1605, $A32)</f>
        <v>794098</v>
      </c>
      <c r="Q32" s="39">
        <f>SUMIFS(Data!$C$2:$C$1605, Data!$A$2:$A$1605, Q$2, Data!$B$2:$B$1605, $A32)</f>
        <v>788794</v>
      </c>
      <c r="R32" s="39">
        <f>SUMIFS(Data!$C$2:$C$1605, Data!$A$2:$A$1605, R$2, Data!$B$2:$B$1605, $A32)</f>
        <v>785747</v>
      </c>
      <c r="S32" s="39">
        <f>SUMIFS(Data!$C$2:$C$1605, Data!$A$2:$A$1605, S$2, Data!$B$2:$B$1605, $A32)</f>
        <v>781017</v>
      </c>
      <c r="T32" s="39">
        <f>SUMIFS(Data!$C$2:$C$1605, Data!$A$2:$A$1605, T$2, Data!$B$2:$B$1605, $A32)</f>
        <v>776276</v>
      </c>
      <c r="U32" s="39">
        <f>SUMIFS(Data!$C$2:$C$1605, Data!$A$2:$A$1605, U$2, Data!$B$2:$B$1605, $A32)</f>
        <v>772215</v>
      </c>
      <c r="V32" s="39">
        <f>SUMIFS(Data!$C$2:$C$1605, Data!$A$2:$A$1605, V$2, Data!$B$2:$B$1605, $A32)</f>
        <v>766602</v>
      </c>
      <c r="W32" s="39">
        <f>SUMIFS(Data!$C$2:$C$1605, Data!$A$2:$A$1605, W$2, Data!$B$2:$B$1605, $A32)</f>
        <v>760090</v>
      </c>
      <c r="X32" s="39">
        <f>SUMIFS(Data!$C$2:$C$1605, Data!$A$2:$A$1605, X$2, Data!$B$2:$B$1605, $A32)</f>
        <v>755274</v>
      </c>
      <c r="Y32" s="39">
        <f>SUMIFS(Data!$C$2:$C$1605, Data!$A$2:$A$1605, Y$2, Data!$B$2:$B$1605, $A32)</f>
        <v>751385</v>
      </c>
    </row>
    <row r="33" spans="1:25" ht="14.5" thickBot="1" x14ac:dyDescent="0.35">
      <c r="A33" s="38" t="s">
        <v>34</v>
      </c>
      <c r="B33" s="39">
        <f>SUMIFS(Data!$C$2:$C$1605, Data!$A$2:$A$1605, B$2, Data!$B$2:$B$1605, $A33)</f>
        <v>813682</v>
      </c>
      <c r="C33" s="39">
        <f>SUMIFS(Data!$C$2:$C$1605, Data!$A$2:$A$1605, C$2, Data!$B$2:$B$1605, $A33)</f>
        <v>805069</v>
      </c>
      <c r="D33" s="56">
        <f>SUMIFS(Data!$C$2:$C$1605, Data!$A$2:$A$1605, D$2, Data!$B$2:$B$1605, $A33)</f>
        <v>792856</v>
      </c>
      <c r="E33" s="39">
        <f>SUMIFS(Data!$C$2:$C$1605, Data!$A$2:$A$1605, E$2, Data!$B$2:$B$1605, $A33)</f>
        <v>787125</v>
      </c>
      <c r="F33" s="39">
        <f>SUMIFS(Data!$C$2:$C$1605, Data!$A$2:$A$1605, F$2, Data!$B$2:$B$1605, $A33)</f>
        <v>778996</v>
      </c>
      <c r="G33" s="39">
        <f>SUMIFS(Data!$C$2:$C$1605, Data!$A$2:$A$1605, G$2, Data!$B$2:$B$1605, $A33)</f>
        <v>777016</v>
      </c>
      <c r="H33" s="39">
        <f>SUMIFS(Data!$C$2:$C$1605, Data!$A$2:$A$1605, H$2, Data!$B$2:$B$1605, $A33)</f>
        <v>769240</v>
      </c>
      <c r="I33" s="39">
        <f>SUMIFS(Data!$C$2:$C$1605, Data!$A$2:$A$1605, I$2, Data!$B$2:$B$1605, $A33)</f>
        <v>759436</v>
      </c>
      <c r="J33" s="39">
        <f>SUMIFS(Data!$C$2:$C$1605, Data!$A$2:$A$1605, J$2, Data!$B$2:$B$1605, $A33)</f>
        <v>746666</v>
      </c>
      <c r="K33" s="39">
        <f>SUMIFS(Data!$C$2:$C$1605, Data!$A$2:$A$1605, K$2, Data!$B$2:$B$1605, $A33)</f>
        <v>733189</v>
      </c>
      <c r="L33" s="39">
        <f>SUMIFS(Data!$C$2:$C$1605, Data!$A$2:$A$1605, L$2, Data!$B$2:$B$1605, $A33)</f>
        <v>721673</v>
      </c>
      <c r="M33" s="39">
        <f>SUMIFS(Data!$C$2:$C$1605, Data!$A$2:$A$1605, M$2, Data!$B$2:$B$1605, $A33)</f>
        <v>711487</v>
      </c>
      <c r="N33" s="39">
        <f>SUMIFS(Data!$C$2:$C$1605, Data!$A$2:$A$1605, N$2, Data!$B$2:$B$1605, $A33)</f>
        <v>703143</v>
      </c>
      <c r="O33" s="39">
        <f>SUMIFS(Data!$C$2:$C$1605, Data!$A$2:$A$1605, O$2, Data!$B$2:$B$1605, $A33)</f>
        <v>693967</v>
      </c>
      <c r="P33" s="39">
        <f>SUMIFS(Data!$C$2:$C$1605, Data!$A$2:$A$1605, P$2, Data!$B$2:$B$1605, $A33)</f>
        <v>688011</v>
      </c>
      <c r="Q33" s="39">
        <f>SUMIFS(Data!$C$2:$C$1605, Data!$A$2:$A$1605, Q$2, Data!$B$2:$B$1605, $A33)</f>
        <v>683464</v>
      </c>
      <c r="R33" s="39">
        <f>SUMIFS(Data!$C$2:$C$1605, Data!$A$2:$A$1605, R$2, Data!$B$2:$B$1605, $A33)</f>
        <v>678201</v>
      </c>
      <c r="S33" s="39">
        <f>SUMIFS(Data!$C$2:$C$1605, Data!$A$2:$A$1605, S$2, Data!$B$2:$B$1605, $A33)</f>
        <v>672062</v>
      </c>
      <c r="T33" s="39">
        <f>SUMIFS(Data!$C$2:$C$1605, Data!$A$2:$A$1605, T$2, Data!$B$2:$B$1605, $A33)</f>
        <v>663603</v>
      </c>
      <c r="U33" s="39">
        <f>SUMIFS(Data!$C$2:$C$1605, Data!$A$2:$A$1605, U$2, Data!$B$2:$B$1605, $A33)</f>
        <v>654450</v>
      </c>
      <c r="V33" s="39">
        <f>SUMIFS(Data!$C$2:$C$1605, Data!$A$2:$A$1605, V$2, Data!$B$2:$B$1605, $A33)</f>
        <v>646616</v>
      </c>
      <c r="W33" s="39">
        <f>SUMIFS(Data!$C$2:$C$1605, Data!$A$2:$A$1605, W$2, Data!$B$2:$B$1605, $A33)</f>
        <v>642666</v>
      </c>
      <c r="X33" s="39">
        <f>SUMIFS(Data!$C$2:$C$1605, Data!$A$2:$A$1605, X$2, Data!$B$2:$B$1605, $A33)</f>
        <v>636780</v>
      </c>
      <c r="Y33" s="39">
        <f>SUMIFS(Data!$C$2:$C$1605, Data!$A$2:$A$1605, Y$2, Data!$B$2:$B$1605, $A33)</f>
        <v>630986</v>
      </c>
    </row>
    <row r="34" spans="1:25" ht="14.5" thickBot="1" x14ac:dyDescent="0.35">
      <c r="A34" s="38" t="s">
        <v>35</v>
      </c>
      <c r="B34" s="39">
        <f>SUMIFS(Data!$C$2:$C$1605, Data!$A$2:$A$1605, B$2, Data!$B$2:$B$1605, $A34)</f>
        <v>331420</v>
      </c>
      <c r="C34" s="39">
        <f>SUMIFS(Data!$C$2:$C$1605, Data!$A$2:$A$1605, C$2, Data!$B$2:$B$1605, $A34)</f>
        <v>327865</v>
      </c>
      <c r="D34" s="56">
        <f>SUMIFS(Data!$C$2:$C$1605, Data!$A$2:$A$1605, D$2, Data!$B$2:$B$1605, $A34)</f>
        <v>324627</v>
      </c>
      <c r="E34" s="39">
        <f>SUMIFS(Data!$C$2:$C$1605, Data!$A$2:$A$1605, E$2, Data!$B$2:$B$1605, $A34)</f>
        <v>321532</v>
      </c>
      <c r="F34" s="39">
        <f>SUMIFS(Data!$C$2:$C$1605, Data!$A$2:$A$1605, F$2, Data!$B$2:$B$1605, $A34)</f>
        <v>318490</v>
      </c>
      <c r="G34" s="39">
        <f>SUMIFS(Data!$C$2:$C$1605, Data!$A$2:$A$1605, G$2, Data!$B$2:$B$1605, $A34)</f>
        <v>318027</v>
      </c>
      <c r="H34" s="39">
        <f>SUMIFS(Data!$C$2:$C$1605, Data!$A$2:$A$1605, H$2, Data!$B$2:$B$1605, $A34)</f>
        <v>316153</v>
      </c>
      <c r="I34" s="39">
        <f>SUMIFS(Data!$C$2:$C$1605, Data!$A$2:$A$1605, I$2, Data!$B$2:$B$1605, $A34)</f>
        <v>315663</v>
      </c>
      <c r="J34" s="39">
        <f>SUMIFS(Data!$C$2:$C$1605, Data!$A$2:$A$1605, J$2, Data!$B$2:$B$1605, $A34)</f>
        <v>314327</v>
      </c>
      <c r="K34" s="39">
        <f>SUMIFS(Data!$C$2:$C$1605, Data!$A$2:$A$1605, K$2, Data!$B$2:$B$1605, $A34)</f>
        <v>314188</v>
      </c>
      <c r="L34" s="39">
        <f>SUMIFS(Data!$C$2:$C$1605, Data!$A$2:$A$1605, L$2, Data!$B$2:$B$1605, $A34)</f>
        <v>315274</v>
      </c>
      <c r="M34" s="39">
        <f>SUMIFS(Data!$C$2:$C$1605, Data!$A$2:$A$1605, M$2, Data!$B$2:$B$1605, $A34)</f>
        <v>315013</v>
      </c>
      <c r="N34" s="39">
        <f>SUMIFS(Data!$C$2:$C$1605, Data!$A$2:$A$1605, N$2, Data!$B$2:$B$1605, $A34)</f>
        <v>315924</v>
      </c>
      <c r="O34" s="39">
        <f>SUMIFS(Data!$C$2:$C$1605, Data!$A$2:$A$1605, O$2, Data!$B$2:$B$1605, $A34)</f>
        <v>316278</v>
      </c>
      <c r="P34" s="39">
        <f>SUMIFS(Data!$C$2:$C$1605, Data!$A$2:$A$1605, P$2, Data!$B$2:$B$1605, $A34)</f>
        <v>315463</v>
      </c>
      <c r="Q34" s="39">
        <f>SUMIFS(Data!$C$2:$C$1605, Data!$A$2:$A$1605, Q$2, Data!$B$2:$B$1605, $A34)</f>
        <v>314489</v>
      </c>
      <c r="R34" s="39">
        <f>SUMIFS(Data!$C$2:$C$1605, Data!$A$2:$A$1605, R$2, Data!$B$2:$B$1605, $A34)</f>
        <v>314057</v>
      </c>
      <c r="S34" s="39">
        <f>SUMIFS(Data!$C$2:$C$1605, Data!$A$2:$A$1605, S$2, Data!$B$2:$B$1605, $A34)</f>
        <v>312960</v>
      </c>
      <c r="T34" s="39">
        <f>SUMIFS(Data!$C$2:$C$1605, Data!$A$2:$A$1605, T$2, Data!$B$2:$B$1605, $A34)</f>
        <v>311375</v>
      </c>
      <c r="U34" s="39">
        <f>SUMIFS(Data!$C$2:$C$1605, Data!$A$2:$A$1605, U$2, Data!$B$2:$B$1605, $A34)</f>
        <v>310752</v>
      </c>
      <c r="V34" s="39">
        <f>SUMIFS(Data!$C$2:$C$1605, Data!$A$2:$A$1605, V$2, Data!$B$2:$B$1605, $A34)</f>
        <v>310140</v>
      </c>
      <c r="W34" s="39">
        <f>SUMIFS(Data!$C$2:$C$1605, Data!$A$2:$A$1605, W$2, Data!$B$2:$B$1605, $A34)</f>
        <v>309448</v>
      </c>
      <c r="X34" s="39">
        <f>SUMIFS(Data!$C$2:$C$1605, Data!$A$2:$A$1605, X$2, Data!$B$2:$B$1605, $A34)</f>
        <v>308499</v>
      </c>
      <c r="Y34" s="39">
        <f>SUMIFS(Data!$C$2:$C$1605, Data!$A$2:$A$1605, Y$2, Data!$B$2:$B$1605, $A34)</f>
        <v>307363</v>
      </c>
    </row>
    <row r="35" spans="1:25" ht="14.5" thickBot="1" x14ac:dyDescent="0.35">
      <c r="A35" s="38" t="s">
        <v>36</v>
      </c>
      <c r="B35" s="39">
        <f>SUMIFS(Data!$C$2:$C$1605, Data!$A$2:$A$1605, B$2, Data!$B$2:$B$1605, $A35)</f>
        <v>1188090</v>
      </c>
      <c r="C35" s="39">
        <f>SUMIFS(Data!$C$2:$C$1605, Data!$A$2:$A$1605, C$2, Data!$B$2:$B$1605, $A35)</f>
        <v>1173914</v>
      </c>
      <c r="D35" s="56">
        <f>SUMIFS(Data!$C$2:$C$1605, Data!$A$2:$A$1605, D$2, Data!$B$2:$B$1605, $A35)</f>
        <v>1161948</v>
      </c>
      <c r="E35" s="39">
        <f>SUMIFS(Data!$C$2:$C$1605, Data!$A$2:$A$1605, E$2, Data!$B$2:$B$1605, $A35)</f>
        <v>1146110</v>
      </c>
      <c r="F35" s="39">
        <f>SUMIFS(Data!$C$2:$C$1605, Data!$A$2:$A$1605, F$2, Data!$B$2:$B$1605, $A35)</f>
        <v>1144940</v>
      </c>
      <c r="G35" s="39">
        <f>SUMIFS(Data!$C$2:$C$1605, Data!$A$2:$A$1605, G$2, Data!$B$2:$B$1605, $A35)</f>
        <v>1143060</v>
      </c>
      <c r="H35" s="39">
        <f>SUMIFS(Data!$C$2:$C$1605, Data!$A$2:$A$1605, H$2, Data!$B$2:$B$1605, $A35)</f>
        <v>1139072</v>
      </c>
      <c r="I35" s="39">
        <f>SUMIFS(Data!$C$2:$C$1605, Data!$A$2:$A$1605, I$2, Data!$B$2:$B$1605, $A35)</f>
        <v>1132711</v>
      </c>
      <c r="J35" s="39">
        <f>SUMIFS(Data!$C$2:$C$1605, Data!$A$2:$A$1605, J$2, Data!$B$2:$B$1605, $A35)</f>
        <v>1125047</v>
      </c>
      <c r="K35" s="39">
        <f>SUMIFS(Data!$C$2:$C$1605, Data!$A$2:$A$1605, K$2, Data!$B$2:$B$1605, $A35)</f>
        <v>1115915</v>
      </c>
      <c r="L35" s="39">
        <f>SUMIFS(Data!$C$2:$C$1605, Data!$A$2:$A$1605, L$2, Data!$B$2:$B$1605, $A35)</f>
        <v>1109706</v>
      </c>
      <c r="M35" s="39">
        <f>SUMIFS(Data!$C$2:$C$1605, Data!$A$2:$A$1605, M$2, Data!$B$2:$B$1605, $A35)</f>
        <v>1103800</v>
      </c>
      <c r="N35" s="39">
        <f>SUMIFS(Data!$C$2:$C$1605, Data!$A$2:$A$1605, N$2, Data!$B$2:$B$1605, $A35)</f>
        <v>1097047</v>
      </c>
      <c r="O35" s="39">
        <f>SUMIFS(Data!$C$2:$C$1605, Data!$A$2:$A$1605, O$2, Data!$B$2:$B$1605, $A35)</f>
        <v>1090695</v>
      </c>
      <c r="P35" s="39">
        <f>SUMIFS(Data!$C$2:$C$1605, Data!$A$2:$A$1605, P$2, Data!$B$2:$B$1605, $A35)</f>
        <v>1083398</v>
      </c>
      <c r="Q35" s="39">
        <f>SUMIFS(Data!$C$2:$C$1605, Data!$A$2:$A$1605, Q$2, Data!$B$2:$B$1605, $A35)</f>
        <v>1074913</v>
      </c>
      <c r="R35" s="39">
        <f>SUMIFS(Data!$C$2:$C$1605, Data!$A$2:$A$1605, R$2, Data!$B$2:$B$1605, $A35)</f>
        <v>1066854</v>
      </c>
      <c r="S35" s="39">
        <f>SUMIFS(Data!$C$2:$C$1605, Data!$A$2:$A$1605, S$2, Data!$B$2:$B$1605, $A35)</f>
        <v>1059494</v>
      </c>
      <c r="T35" s="39">
        <f>SUMIFS(Data!$C$2:$C$1605, Data!$A$2:$A$1605, T$2, Data!$B$2:$B$1605, $A35)</f>
        <v>1054286</v>
      </c>
      <c r="U35" s="39">
        <f>SUMIFS(Data!$C$2:$C$1605, Data!$A$2:$A$1605, U$2, Data!$B$2:$B$1605, $A35)</f>
        <v>1049349</v>
      </c>
      <c r="V35" s="39">
        <f>SUMIFS(Data!$C$2:$C$1605, Data!$A$2:$A$1605, V$2, Data!$B$2:$B$1605, $A35)</f>
        <v>1040590</v>
      </c>
      <c r="W35" s="39">
        <f>SUMIFS(Data!$C$2:$C$1605, Data!$A$2:$A$1605, W$2, Data!$B$2:$B$1605, $A35)</f>
        <v>1031973</v>
      </c>
      <c r="X35" s="39">
        <f>SUMIFS(Data!$C$2:$C$1605, Data!$A$2:$A$1605, X$2, Data!$B$2:$B$1605, $A35)</f>
        <v>1024350</v>
      </c>
      <c r="Y35" s="39">
        <f>SUMIFS(Data!$C$2:$C$1605, Data!$A$2:$A$1605, Y$2, Data!$B$2:$B$1605, $A35)</f>
        <v>1017748</v>
      </c>
    </row>
    <row r="36" spans="1:25" ht="14.5" thickBot="1" x14ac:dyDescent="0.35">
      <c r="A36" s="38" t="s">
        <v>37</v>
      </c>
      <c r="B36" s="39">
        <f>SUMIFS(Data!$C$2:$C$1605, Data!$A$2:$A$1605, B$2, Data!$B$2:$B$1605, $A36)</f>
        <v>763218</v>
      </c>
      <c r="C36" s="39">
        <f>SUMIFS(Data!$C$2:$C$1605, Data!$A$2:$A$1605, C$2, Data!$B$2:$B$1605, $A36)</f>
        <v>751883</v>
      </c>
      <c r="D36" s="56">
        <f>SUMIFS(Data!$C$2:$C$1605, Data!$A$2:$A$1605, D$2, Data!$B$2:$B$1605, $A36)</f>
        <v>738911</v>
      </c>
      <c r="E36" s="39">
        <f>SUMIFS(Data!$C$2:$C$1605, Data!$A$2:$A$1605, E$2, Data!$B$2:$B$1605, $A36)</f>
        <v>726727</v>
      </c>
      <c r="F36" s="39">
        <f>SUMIFS(Data!$C$2:$C$1605, Data!$A$2:$A$1605, F$2, Data!$B$2:$B$1605, $A36)</f>
        <v>714766</v>
      </c>
      <c r="G36" s="39">
        <f>SUMIFS(Data!$C$2:$C$1605, Data!$A$2:$A$1605, G$2, Data!$B$2:$B$1605, $A36)</f>
        <v>708513</v>
      </c>
      <c r="H36" s="39">
        <f>SUMIFS(Data!$C$2:$C$1605, Data!$A$2:$A$1605, H$2, Data!$B$2:$B$1605, $A36)</f>
        <v>702259</v>
      </c>
      <c r="I36" s="39">
        <f>SUMIFS(Data!$C$2:$C$1605, Data!$A$2:$A$1605, I$2, Data!$B$2:$B$1605, $A36)</f>
        <v>696188</v>
      </c>
      <c r="J36" s="39">
        <f>SUMIFS(Data!$C$2:$C$1605, Data!$A$2:$A$1605, J$2, Data!$B$2:$B$1605, $A36)</f>
        <v>690541</v>
      </c>
      <c r="K36" s="39">
        <f>SUMIFS(Data!$C$2:$C$1605, Data!$A$2:$A$1605, K$2, Data!$B$2:$B$1605, $A36)</f>
        <v>682571</v>
      </c>
      <c r="L36" s="39">
        <f>SUMIFS(Data!$C$2:$C$1605, Data!$A$2:$A$1605, L$2, Data!$B$2:$B$1605, $A36)</f>
        <v>676621</v>
      </c>
      <c r="M36" s="39">
        <f>SUMIFS(Data!$C$2:$C$1605, Data!$A$2:$A$1605, M$2, Data!$B$2:$B$1605, $A36)</f>
        <v>669390</v>
      </c>
      <c r="N36" s="39">
        <f>SUMIFS(Data!$C$2:$C$1605, Data!$A$2:$A$1605, N$2, Data!$B$2:$B$1605, $A36)</f>
        <v>662243</v>
      </c>
      <c r="O36" s="39">
        <f>SUMIFS(Data!$C$2:$C$1605, Data!$A$2:$A$1605, O$2, Data!$B$2:$B$1605, $A36)</f>
        <v>654791</v>
      </c>
      <c r="P36" s="39">
        <f>SUMIFS(Data!$C$2:$C$1605, Data!$A$2:$A$1605, P$2, Data!$B$2:$B$1605, $A36)</f>
        <v>648688</v>
      </c>
      <c r="Q36" s="39">
        <f>SUMIFS(Data!$C$2:$C$1605, Data!$A$2:$A$1605, Q$2, Data!$B$2:$B$1605, $A36)</f>
        <v>643095</v>
      </c>
      <c r="R36" s="39">
        <f>SUMIFS(Data!$C$2:$C$1605, Data!$A$2:$A$1605, R$2, Data!$B$2:$B$1605, $A36)</f>
        <v>638784</v>
      </c>
      <c r="S36" s="39">
        <f>SUMIFS(Data!$C$2:$C$1605, Data!$A$2:$A$1605, S$2, Data!$B$2:$B$1605, $A36)</f>
        <v>635094</v>
      </c>
      <c r="T36" s="39">
        <f>SUMIFS(Data!$C$2:$C$1605, Data!$A$2:$A$1605, T$2, Data!$B$2:$B$1605, $A36)</f>
        <v>630873</v>
      </c>
      <c r="U36" s="39">
        <f>SUMIFS(Data!$C$2:$C$1605, Data!$A$2:$A$1605, U$2, Data!$B$2:$B$1605, $A36)</f>
        <v>627568</v>
      </c>
      <c r="V36" s="39">
        <f>SUMIFS(Data!$C$2:$C$1605, Data!$A$2:$A$1605, V$2, Data!$B$2:$B$1605, $A36)</f>
        <v>620412</v>
      </c>
      <c r="W36" s="39">
        <f>SUMIFS(Data!$C$2:$C$1605, Data!$A$2:$A$1605, W$2, Data!$B$2:$B$1605, $A36)</f>
        <v>616031</v>
      </c>
      <c r="X36" s="39">
        <f>SUMIFS(Data!$C$2:$C$1605, Data!$A$2:$A$1605, X$2, Data!$B$2:$B$1605, $A36)</f>
        <v>609491</v>
      </c>
      <c r="Y36" s="39">
        <f>SUMIFS(Data!$C$2:$C$1605, Data!$A$2:$A$1605, Y$2, Data!$B$2:$B$1605, $A36)</f>
        <v>607277</v>
      </c>
    </row>
    <row r="37" spans="1:25" ht="14.5" thickBot="1" x14ac:dyDescent="0.35">
      <c r="A37" s="38" t="s">
        <v>38</v>
      </c>
      <c r="B37" s="39">
        <f>SUMIFS(Data!$C$2:$C$1605, Data!$A$2:$A$1605, B$2, Data!$B$2:$B$1605, $A37)</f>
        <v>528407</v>
      </c>
      <c r="C37" s="39">
        <f>SUMIFS(Data!$C$2:$C$1605, Data!$A$2:$A$1605, C$2, Data!$B$2:$B$1605, $A37)</f>
        <v>521975</v>
      </c>
      <c r="D37" s="56">
        <f>SUMIFS(Data!$C$2:$C$1605, Data!$A$2:$A$1605, D$2, Data!$B$2:$B$1605, $A37)</f>
        <v>516352</v>
      </c>
      <c r="E37" s="39">
        <f>SUMIFS(Data!$C$2:$C$1605, Data!$A$2:$A$1605, E$2, Data!$B$2:$B$1605, $A37)</f>
        <v>510526</v>
      </c>
      <c r="F37" s="39">
        <f>SUMIFS(Data!$C$2:$C$1605, Data!$A$2:$A$1605, F$2, Data!$B$2:$B$1605, $A37)</f>
        <v>504537</v>
      </c>
      <c r="G37" s="39">
        <f>SUMIFS(Data!$C$2:$C$1605, Data!$A$2:$A$1605, G$2, Data!$B$2:$B$1605, $A37)</f>
        <v>501810</v>
      </c>
      <c r="H37" s="39">
        <f>SUMIFS(Data!$C$2:$C$1605, Data!$A$2:$A$1605, H$2, Data!$B$2:$B$1605, $A37)</f>
        <v>496660</v>
      </c>
      <c r="I37" s="39">
        <f>SUMIFS(Data!$C$2:$C$1605, Data!$A$2:$A$1605, I$2, Data!$B$2:$B$1605, $A37)</f>
        <v>492760</v>
      </c>
      <c r="J37" s="39">
        <f>SUMIFS(Data!$C$2:$C$1605, Data!$A$2:$A$1605, J$2, Data!$B$2:$B$1605, $A37)</f>
        <v>488188</v>
      </c>
      <c r="K37" s="39">
        <f>SUMIFS(Data!$C$2:$C$1605, Data!$A$2:$A$1605, K$2, Data!$B$2:$B$1605, $A37)</f>
        <v>483649</v>
      </c>
      <c r="L37" s="39">
        <f>SUMIFS(Data!$C$2:$C$1605, Data!$A$2:$A$1605, L$2, Data!$B$2:$B$1605, $A37)</f>
        <v>480046</v>
      </c>
      <c r="M37" s="39">
        <f>SUMIFS(Data!$C$2:$C$1605, Data!$A$2:$A$1605, M$2, Data!$B$2:$B$1605, $A37)</f>
        <v>477195</v>
      </c>
      <c r="N37" s="39">
        <f>SUMIFS(Data!$C$2:$C$1605, Data!$A$2:$A$1605, N$2, Data!$B$2:$B$1605, $A37)</f>
        <v>475885</v>
      </c>
      <c r="O37" s="39">
        <f>SUMIFS(Data!$C$2:$C$1605, Data!$A$2:$A$1605, O$2, Data!$B$2:$B$1605, $A37)</f>
        <v>473939</v>
      </c>
      <c r="P37" s="39">
        <f>SUMIFS(Data!$C$2:$C$1605, Data!$A$2:$A$1605, P$2, Data!$B$2:$B$1605, $A37)</f>
        <v>470164</v>
      </c>
      <c r="Q37" s="39">
        <f>SUMIFS(Data!$C$2:$C$1605, Data!$A$2:$A$1605, Q$2, Data!$B$2:$B$1605, $A37)</f>
        <v>466958</v>
      </c>
      <c r="R37" s="39">
        <f>SUMIFS(Data!$C$2:$C$1605, Data!$A$2:$A$1605, R$2, Data!$B$2:$B$1605, $A37)</f>
        <v>464562</v>
      </c>
      <c r="S37" s="39">
        <f>SUMIFS(Data!$C$2:$C$1605, Data!$A$2:$A$1605, S$2, Data!$B$2:$B$1605, $A37)</f>
        <v>461001</v>
      </c>
      <c r="T37" s="39">
        <f>SUMIFS(Data!$C$2:$C$1605, Data!$A$2:$A$1605, T$2, Data!$B$2:$B$1605, $A37)</f>
        <v>457241</v>
      </c>
      <c r="U37" s="39">
        <f>SUMIFS(Data!$C$2:$C$1605, Data!$A$2:$A$1605, U$2, Data!$B$2:$B$1605, $A37)</f>
        <v>453058</v>
      </c>
      <c r="V37" s="39">
        <f>SUMIFS(Data!$C$2:$C$1605, Data!$A$2:$A$1605, V$2, Data!$B$2:$B$1605, $A37)</f>
        <v>449413</v>
      </c>
      <c r="W37" s="39">
        <f>SUMIFS(Data!$C$2:$C$1605, Data!$A$2:$A$1605, W$2, Data!$B$2:$B$1605, $A37)</f>
        <v>446761</v>
      </c>
      <c r="X37" s="39">
        <f>SUMIFS(Data!$C$2:$C$1605, Data!$A$2:$A$1605, X$2, Data!$B$2:$B$1605, $A37)</f>
        <v>444302</v>
      </c>
      <c r="Y37" s="39">
        <f>SUMIFS(Data!$C$2:$C$1605, Data!$A$2:$A$1605, Y$2, Data!$B$2:$B$1605, $A37)</f>
        <v>441827</v>
      </c>
    </row>
    <row r="38" spans="1:25" ht="14.5" thickBot="1" x14ac:dyDescent="0.35">
      <c r="A38" s="38" t="s">
        <v>39</v>
      </c>
      <c r="B38" s="39">
        <f>SUMIFS(Data!$C$2:$C$1605, Data!$A$2:$A$1605, B$2, Data!$B$2:$B$1605, $A38)</f>
        <v>1430623</v>
      </c>
      <c r="C38" s="39">
        <f>SUMIFS(Data!$C$2:$C$1605, Data!$A$2:$A$1605, C$2, Data!$B$2:$B$1605, $A38)</f>
        <v>1412806</v>
      </c>
      <c r="D38" s="56">
        <f>SUMIFS(Data!$C$2:$C$1605, Data!$A$2:$A$1605, D$2, Data!$B$2:$B$1605, $A38)</f>
        <v>1392826</v>
      </c>
      <c r="E38" s="39">
        <f>SUMIFS(Data!$C$2:$C$1605, Data!$A$2:$A$1605, E$2, Data!$B$2:$B$1605, $A38)</f>
        <v>1374792</v>
      </c>
      <c r="F38" s="39">
        <f>SUMIFS(Data!$C$2:$C$1605, Data!$A$2:$A$1605, F$2, Data!$B$2:$B$1605, $A38)</f>
        <v>1373015</v>
      </c>
      <c r="G38" s="39">
        <f>SUMIFS(Data!$C$2:$C$1605, Data!$A$2:$A$1605, G$2, Data!$B$2:$B$1605, $A38)</f>
        <v>1374386</v>
      </c>
      <c r="H38" s="39">
        <f>SUMIFS(Data!$C$2:$C$1605, Data!$A$2:$A$1605, H$2, Data!$B$2:$B$1605, $A38)</f>
        <v>1372522</v>
      </c>
      <c r="I38" s="39">
        <f>SUMIFS(Data!$C$2:$C$1605, Data!$A$2:$A$1605, I$2, Data!$B$2:$B$1605, $A38)</f>
        <v>1368187</v>
      </c>
      <c r="J38" s="39">
        <f>SUMIFS(Data!$C$2:$C$1605, Data!$A$2:$A$1605, J$2, Data!$B$2:$B$1605, $A38)</f>
        <v>1366070</v>
      </c>
      <c r="K38" s="39">
        <f>SUMIFS(Data!$C$2:$C$1605, Data!$A$2:$A$1605, K$2, Data!$B$2:$B$1605, $A38)</f>
        <v>1359690</v>
      </c>
      <c r="L38" s="39">
        <f>SUMIFS(Data!$C$2:$C$1605, Data!$A$2:$A$1605, L$2, Data!$B$2:$B$1605, $A38)</f>
        <v>1356290</v>
      </c>
      <c r="M38" s="39">
        <f>SUMIFS(Data!$C$2:$C$1605, Data!$A$2:$A$1605, M$2, Data!$B$2:$B$1605, $A38)</f>
        <v>1352510</v>
      </c>
      <c r="N38" s="39">
        <f>SUMIFS(Data!$C$2:$C$1605, Data!$A$2:$A$1605, N$2, Data!$B$2:$B$1605, $A38)</f>
        <v>1348437</v>
      </c>
      <c r="O38" s="39">
        <f>SUMIFS(Data!$C$2:$C$1605, Data!$A$2:$A$1605, O$2, Data!$B$2:$B$1605, $A38)</f>
        <v>1343805</v>
      </c>
      <c r="P38" s="39">
        <f>SUMIFS(Data!$C$2:$C$1605, Data!$A$2:$A$1605, P$2, Data!$B$2:$B$1605, $A38)</f>
        <v>1332871</v>
      </c>
      <c r="Q38" s="39">
        <f>SUMIFS(Data!$C$2:$C$1605, Data!$A$2:$A$1605, Q$2, Data!$B$2:$B$1605, $A38)</f>
        <v>1323855</v>
      </c>
      <c r="R38" s="39">
        <f>SUMIFS(Data!$C$2:$C$1605, Data!$A$2:$A$1605, R$2, Data!$B$2:$B$1605, $A38)</f>
        <v>1315448</v>
      </c>
      <c r="S38" s="39">
        <f>SUMIFS(Data!$C$2:$C$1605, Data!$A$2:$A$1605, S$2, Data!$B$2:$B$1605, $A38)</f>
        <v>1306289</v>
      </c>
      <c r="T38" s="39">
        <f>SUMIFS(Data!$C$2:$C$1605, Data!$A$2:$A$1605, T$2, Data!$B$2:$B$1605, $A38)</f>
        <v>1299676</v>
      </c>
      <c r="U38" s="39">
        <f>SUMIFS(Data!$C$2:$C$1605, Data!$A$2:$A$1605, U$2, Data!$B$2:$B$1605, $A38)</f>
        <v>1293188</v>
      </c>
      <c r="V38" s="39">
        <f>SUMIFS(Data!$C$2:$C$1605, Data!$A$2:$A$1605, V$2, Data!$B$2:$B$1605, $A38)</f>
        <v>1283439</v>
      </c>
      <c r="W38" s="39">
        <f>SUMIFS(Data!$C$2:$C$1605, Data!$A$2:$A$1605, W$2, Data!$B$2:$B$1605, $A38)</f>
        <v>1276501</v>
      </c>
      <c r="X38" s="39">
        <f>SUMIFS(Data!$C$2:$C$1605, Data!$A$2:$A$1605, X$2, Data!$B$2:$B$1605, $A38)</f>
        <v>1271309</v>
      </c>
      <c r="Y38" s="39">
        <f>SUMIFS(Data!$C$2:$C$1605, Data!$A$2:$A$1605, Y$2, Data!$B$2:$B$1605, $A38)</f>
        <v>1266475</v>
      </c>
    </row>
    <row r="39" spans="1:25" ht="14.5" thickBot="1" x14ac:dyDescent="0.35">
      <c r="A39" s="38" t="s">
        <v>40</v>
      </c>
      <c r="B39" s="39">
        <f>SUMIFS(Data!$C$2:$C$1605, Data!$A$2:$A$1605, B$2, Data!$B$2:$B$1605, $A39)</f>
        <v>1177578</v>
      </c>
      <c r="C39" s="39">
        <f>SUMIFS(Data!$C$2:$C$1605, Data!$A$2:$A$1605, C$2, Data!$B$2:$B$1605, $A39)</f>
        <v>1163688</v>
      </c>
      <c r="D39" s="56">
        <f>SUMIFS(Data!$C$2:$C$1605, Data!$A$2:$A$1605, D$2, Data!$B$2:$B$1605, $A39)</f>
        <v>1147132</v>
      </c>
      <c r="E39" s="39">
        <f>SUMIFS(Data!$C$2:$C$1605, Data!$A$2:$A$1605, E$2, Data!$B$2:$B$1605, $A39)</f>
        <v>1135910</v>
      </c>
      <c r="F39" s="39">
        <f>SUMIFS(Data!$C$2:$C$1605, Data!$A$2:$A$1605, F$2, Data!$B$2:$B$1605, $A39)</f>
        <v>1130953</v>
      </c>
      <c r="G39" s="39">
        <f>SUMIFS(Data!$C$2:$C$1605, Data!$A$2:$A$1605, G$2, Data!$B$2:$B$1605, $A39)</f>
        <v>1129298</v>
      </c>
      <c r="H39" s="39">
        <f>SUMIFS(Data!$C$2:$C$1605, Data!$A$2:$A$1605, H$2, Data!$B$2:$B$1605, $A39)</f>
        <v>1125653</v>
      </c>
      <c r="I39" s="39">
        <f>SUMIFS(Data!$C$2:$C$1605, Data!$A$2:$A$1605, I$2, Data!$B$2:$B$1605, $A39)</f>
        <v>1121763</v>
      </c>
      <c r="J39" s="39">
        <f>SUMIFS(Data!$C$2:$C$1605, Data!$A$2:$A$1605, J$2, Data!$B$2:$B$1605, $A39)</f>
        <v>1117398</v>
      </c>
      <c r="K39" s="39">
        <f>SUMIFS(Data!$C$2:$C$1605, Data!$A$2:$A$1605, K$2, Data!$B$2:$B$1605, $A39)</f>
        <v>1111262</v>
      </c>
      <c r="L39" s="39">
        <f>SUMIFS(Data!$C$2:$C$1605, Data!$A$2:$A$1605, L$2, Data!$B$2:$B$1605, $A39)</f>
        <v>1109707</v>
      </c>
      <c r="M39" s="39">
        <f>SUMIFS(Data!$C$2:$C$1605, Data!$A$2:$A$1605, M$2, Data!$B$2:$B$1605, $A39)</f>
        <v>1106141</v>
      </c>
      <c r="N39" s="39">
        <f>SUMIFS(Data!$C$2:$C$1605, Data!$A$2:$A$1605, N$2, Data!$B$2:$B$1605, $A39)</f>
        <v>1101004</v>
      </c>
      <c r="O39" s="39">
        <f>SUMIFS(Data!$C$2:$C$1605, Data!$A$2:$A$1605, O$2, Data!$B$2:$B$1605, $A39)</f>
        <v>1098265</v>
      </c>
      <c r="P39" s="39">
        <f>SUMIFS(Data!$C$2:$C$1605, Data!$A$2:$A$1605, P$2, Data!$B$2:$B$1605, $A39)</f>
        <v>1092653</v>
      </c>
      <c r="Q39" s="39">
        <f>SUMIFS(Data!$C$2:$C$1605, Data!$A$2:$A$1605, Q$2, Data!$B$2:$B$1605, $A39)</f>
        <v>1087139</v>
      </c>
      <c r="R39" s="39">
        <f>SUMIFS(Data!$C$2:$C$1605, Data!$A$2:$A$1605, R$2, Data!$B$2:$B$1605, $A39)</f>
        <v>1083651</v>
      </c>
      <c r="S39" s="39">
        <f>SUMIFS(Data!$C$2:$C$1605, Data!$A$2:$A$1605, S$2, Data!$B$2:$B$1605, $A39)</f>
        <v>1076819</v>
      </c>
      <c r="T39" s="39">
        <f>SUMIFS(Data!$C$2:$C$1605, Data!$A$2:$A$1605, T$2, Data!$B$2:$B$1605, $A39)</f>
        <v>1070390</v>
      </c>
      <c r="U39" s="39">
        <f>SUMIFS(Data!$C$2:$C$1605, Data!$A$2:$A$1605, U$2, Data!$B$2:$B$1605, $A39)</f>
        <v>1064194</v>
      </c>
      <c r="V39" s="39">
        <f>SUMIFS(Data!$C$2:$C$1605, Data!$A$2:$A$1605, V$2, Data!$B$2:$B$1605, $A39)</f>
        <v>1059641</v>
      </c>
      <c r="W39" s="39">
        <f>SUMIFS(Data!$C$2:$C$1605, Data!$A$2:$A$1605, W$2, Data!$B$2:$B$1605, $A39)</f>
        <v>1055259</v>
      </c>
      <c r="X39" s="39">
        <f>SUMIFS(Data!$C$2:$C$1605, Data!$A$2:$A$1605, X$2, Data!$B$2:$B$1605, $A39)</f>
        <v>1050154</v>
      </c>
      <c r="Y39" s="39">
        <f>SUMIFS(Data!$C$2:$C$1605, Data!$A$2:$A$1605, Y$2, Data!$B$2:$B$1605, $A39)</f>
        <v>1047574</v>
      </c>
    </row>
    <row r="40" spans="1:25" ht="14.5" thickBot="1" x14ac:dyDescent="0.35">
      <c r="A40" s="38" t="s">
        <v>41</v>
      </c>
      <c r="B40" s="39">
        <f>SUMIFS(Data!$C$2:$C$1605, Data!$A$2:$A$1605, B$2, Data!$B$2:$B$1605, $A40)</f>
        <v>786231</v>
      </c>
      <c r="C40" s="39">
        <f>SUMIFS(Data!$C$2:$C$1605, Data!$A$2:$A$1605, C$2, Data!$B$2:$B$1605, $A40)</f>
        <v>778012</v>
      </c>
      <c r="D40" s="56">
        <f>SUMIFS(Data!$C$2:$C$1605, Data!$A$2:$A$1605, D$2, Data!$B$2:$B$1605, $A40)</f>
        <v>768812</v>
      </c>
      <c r="E40" s="39">
        <f>SUMIFS(Data!$C$2:$C$1605, Data!$A$2:$A$1605, E$2, Data!$B$2:$B$1605, $A40)</f>
        <v>763349</v>
      </c>
      <c r="F40" s="39">
        <f>SUMIFS(Data!$C$2:$C$1605, Data!$A$2:$A$1605, F$2, Data!$B$2:$B$1605, $A40)</f>
        <v>756668</v>
      </c>
      <c r="G40" s="39">
        <f>SUMIFS(Data!$C$2:$C$1605, Data!$A$2:$A$1605, G$2, Data!$B$2:$B$1605, $A40)</f>
        <v>757321</v>
      </c>
      <c r="H40" s="39">
        <f>SUMIFS(Data!$C$2:$C$1605, Data!$A$2:$A$1605, H$2, Data!$B$2:$B$1605, $A40)</f>
        <v>755345</v>
      </c>
      <c r="I40" s="39">
        <f>SUMIFS(Data!$C$2:$C$1605, Data!$A$2:$A$1605, I$2, Data!$B$2:$B$1605, $A40)</f>
        <v>753590</v>
      </c>
      <c r="J40" s="39">
        <f>SUMIFS(Data!$C$2:$C$1605, Data!$A$2:$A$1605, J$2, Data!$B$2:$B$1605, $A40)</f>
        <v>747783</v>
      </c>
      <c r="K40" s="39">
        <f>SUMIFS(Data!$C$2:$C$1605, Data!$A$2:$A$1605, K$2, Data!$B$2:$B$1605, $A40)</f>
        <v>744501</v>
      </c>
      <c r="L40" s="39">
        <f>SUMIFS(Data!$C$2:$C$1605, Data!$A$2:$A$1605, L$2, Data!$B$2:$B$1605, $A40)</f>
        <v>740175</v>
      </c>
      <c r="M40" s="39">
        <f>SUMIFS(Data!$C$2:$C$1605, Data!$A$2:$A$1605, M$2, Data!$B$2:$B$1605, $A40)</f>
        <v>734875</v>
      </c>
      <c r="N40" s="39">
        <f>SUMIFS(Data!$C$2:$C$1605, Data!$A$2:$A$1605, N$2, Data!$B$2:$B$1605, $A40)</f>
        <v>732697</v>
      </c>
      <c r="O40" s="39">
        <f>SUMIFS(Data!$C$2:$C$1605, Data!$A$2:$A$1605, O$2, Data!$B$2:$B$1605, $A40)</f>
        <v>730133</v>
      </c>
      <c r="P40" s="39">
        <f>SUMIFS(Data!$C$2:$C$1605, Data!$A$2:$A$1605, P$2, Data!$B$2:$B$1605, $A40)</f>
        <v>723976</v>
      </c>
      <c r="Q40" s="39">
        <f>SUMIFS(Data!$C$2:$C$1605, Data!$A$2:$A$1605, Q$2, Data!$B$2:$B$1605, $A40)</f>
        <v>718183</v>
      </c>
      <c r="R40" s="39">
        <f>SUMIFS(Data!$C$2:$C$1605, Data!$A$2:$A$1605, R$2, Data!$B$2:$B$1605, $A40)</f>
        <v>714348</v>
      </c>
      <c r="S40" s="39">
        <f>SUMIFS(Data!$C$2:$C$1605, Data!$A$2:$A$1605, S$2, Data!$B$2:$B$1605, $A40)</f>
        <v>709144</v>
      </c>
      <c r="T40" s="39">
        <f>SUMIFS(Data!$C$2:$C$1605, Data!$A$2:$A$1605, T$2, Data!$B$2:$B$1605, $A40)</f>
        <v>702961</v>
      </c>
      <c r="U40" s="39">
        <f>SUMIFS(Data!$C$2:$C$1605, Data!$A$2:$A$1605, U$2, Data!$B$2:$B$1605, $A40)</f>
        <v>697837</v>
      </c>
      <c r="V40" s="39">
        <f>SUMIFS(Data!$C$2:$C$1605, Data!$A$2:$A$1605, V$2, Data!$B$2:$B$1605, $A40)</f>
        <v>689087</v>
      </c>
      <c r="W40" s="39">
        <f>SUMIFS(Data!$C$2:$C$1605, Data!$A$2:$A$1605, W$2, Data!$B$2:$B$1605, $A40)</f>
        <v>681408</v>
      </c>
      <c r="X40" s="39">
        <f>SUMIFS(Data!$C$2:$C$1605, Data!$A$2:$A$1605, X$2, Data!$B$2:$B$1605, $A40)</f>
        <v>674579</v>
      </c>
      <c r="Y40" s="39">
        <f>SUMIFS(Data!$C$2:$C$1605, Data!$A$2:$A$1605, Y$2, Data!$B$2:$B$1605, $A40)</f>
        <v>669913</v>
      </c>
    </row>
    <row r="41" spans="1:25" ht="14.5" thickBot="1" x14ac:dyDescent="0.35">
      <c r="A41" s="38" t="s">
        <v>42</v>
      </c>
      <c r="B41" s="39">
        <f>SUMIFS(Data!$C$2:$C$1605, Data!$A$2:$A$1605, B$2, Data!$B$2:$B$1605, $A41)</f>
        <v>1248649</v>
      </c>
      <c r="C41" s="39">
        <f>SUMIFS(Data!$C$2:$C$1605, Data!$A$2:$A$1605, C$2, Data!$B$2:$B$1605, $A41)</f>
        <v>1235134</v>
      </c>
      <c r="D41" s="56">
        <f>SUMIFS(Data!$C$2:$C$1605, Data!$A$2:$A$1605, D$2, Data!$B$2:$B$1605, $A41)</f>
        <v>1217915</v>
      </c>
      <c r="E41" s="39">
        <f>SUMIFS(Data!$C$2:$C$1605, Data!$A$2:$A$1605, E$2, Data!$B$2:$B$1605, $A41)</f>
        <v>1205994</v>
      </c>
      <c r="F41" s="39">
        <f>SUMIFS(Data!$C$2:$C$1605, Data!$A$2:$A$1605, F$2, Data!$B$2:$B$1605, $A41)</f>
        <v>1195847</v>
      </c>
      <c r="G41" s="39">
        <f>SUMIFS(Data!$C$2:$C$1605, Data!$A$2:$A$1605, G$2, Data!$B$2:$B$1605, $A41)</f>
        <v>1192224</v>
      </c>
      <c r="H41" s="39">
        <f>SUMIFS(Data!$C$2:$C$1605, Data!$A$2:$A$1605, H$2, Data!$B$2:$B$1605, $A41)</f>
        <v>1186752</v>
      </c>
      <c r="I41" s="39">
        <f>SUMIFS(Data!$C$2:$C$1605, Data!$A$2:$A$1605, I$2, Data!$B$2:$B$1605, $A41)</f>
        <v>1185103</v>
      </c>
      <c r="J41" s="39">
        <f>SUMIFS(Data!$C$2:$C$1605, Data!$A$2:$A$1605, J$2, Data!$B$2:$B$1605, $A41)</f>
        <v>1182180</v>
      </c>
      <c r="K41" s="39">
        <f>SUMIFS(Data!$C$2:$C$1605, Data!$A$2:$A$1605, K$2, Data!$B$2:$B$1605, $A41)</f>
        <v>1174418</v>
      </c>
      <c r="L41" s="39">
        <f>SUMIFS(Data!$C$2:$C$1605, Data!$A$2:$A$1605, L$2, Data!$B$2:$B$1605, $A41)</f>
        <v>1166995</v>
      </c>
      <c r="M41" s="39">
        <f>SUMIFS(Data!$C$2:$C$1605, Data!$A$2:$A$1605, M$2, Data!$B$2:$B$1605, $A41)</f>
        <v>1156631</v>
      </c>
      <c r="N41" s="39">
        <f>SUMIFS(Data!$C$2:$C$1605, Data!$A$2:$A$1605, N$2, Data!$B$2:$B$1605, $A41)</f>
        <v>1145011</v>
      </c>
      <c r="O41" s="39">
        <f>SUMIFS(Data!$C$2:$C$1605, Data!$A$2:$A$1605, O$2, Data!$B$2:$B$1605, $A41)</f>
        <v>1135367</v>
      </c>
      <c r="P41" s="39">
        <f>SUMIFS(Data!$C$2:$C$1605, Data!$A$2:$A$1605, P$2, Data!$B$2:$B$1605, $A41)</f>
        <v>1125804</v>
      </c>
      <c r="Q41" s="39">
        <f>SUMIFS(Data!$C$2:$C$1605, Data!$A$2:$A$1605, Q$2, Data!$B$2:$B$1605, $A41)</f>
        <v>1113665</v>
      </c>
      <c r="R41" s="39">
        <f>SUMIFS(Data!$C$2:$C$1605, Data!$A$2:$A$1605, R$2, Data!$B$2:$B$1605, $A41)</f>
        <v>1104242</v>
      </c>
      <c r="S41" s="39">
        <f>SUMIFS(Data!$C$2:$C$1605, Data!$A$2:$A$1605, S$2, Data!$B$2:$B$1605, $A41)</f>
        <v>1095639</v>
      </c>
      <c r="T41" s="39">
        <f>SUMIFS(Data!$C$2:$C$1605, Data!$A$2:$A$1605, T$2, Data!$B$2:$B$1605, $A41)</f>
        <v>1082841</v>
      </c>
      <c r="U41" s="39">
        <f>SUMIFS(Data!$C$2:$C$1605, Data!$A$2:$A$1605, U$2, Data!$B$2:$B$1605, $A41)</f>
        <v>1071781</v>
      </c>
      <c r="V41" s="39">
        <f>SUMIFS(Data!$C$2:$C$1605, Data!$A$2:$A$1605, V$2, Data!$B$2:$B$1605, $A41)</f>
        <v>1065142</v>
      </c>
      <c r="W41" s="39">
        <f>SUMIFS(Data!$C$2:$C$1605, Data!$A$2:$A$1605, W$2, Data!$B$2:$B$1605, $A41)</f>
        <v>1062774</v>
      </c>
      <c r="X41" s="39">
        <f>SUMIFS(Data!$C$2:$C$1605, Data!$A$2:$A$1605, X$2, Data!$B$2:$B$1605, $A41)</f>
        <v>1059472</v>
      </c>
      <c r="Y41" s="39">
        <f>SUMIFS(Data!$C$2:$C$1605, Data!$A$2:$A$1605, Y$2, Data!$B$2:$B$1605, $A41)</f>
        <v>1060163</v>
      </c>
    </row>
    <row r="42" spans="1:25" ht="14.5" thickBot="1" x14ac:dyDescent="0.35">
      <c r="A42" s="38" t="s">
        <v>43</v>
      </c>
      <c r="B42" s="39">
        <f>SUMIFS(Data!$C$2:$C$1605, Data!$A$2:$A$1605, B$2, Data!$B$2:$B$1605, $A42)</f>
        <v>1178389</v>
      </c>
      <c r="C42" s="39">
        <f>SUMIFS(Data!$C$2:$C$1605, Data!$A$2:$A$1605, C$2, Data!$B$2:$B$1605, $A42)</f>
        <v>1160554</v>
      </c>
      <c r="D42" s="56">
        <f>SUMIFS(Data!$C$2:$C$1605, Data!$A$2:$A$1605, D$2, Data!$B$2:$B$1605, $A42)</f>
        <v>1141257</v>
      </c>
      <c r="E42" s="39">
        <f>SUMIFS(Data!$C$2:$C$1605, Data!$A$2:$A$1605, E$2, Data!$B$2:$B$1605, $A42)</f>
        <v>1126149</v>
      </c>
      <c r="F42" s="39">
        <f>SUMIFS(Data!$C$2:$C$1605, Data!$A$2:$A$1605, F$2, Data!$B$2:$B$1605, $A42)</f>
        <v>1125285</v>
      </c>
      <c r="G42" s="39">
        <f>SUMIFS(Data!$C$2:$C$1605, Data!$A$2:$A$1605, G$2, Data!$B$2:$B$1605, $A42)</f>
        <v>1125461</v>
      </c>
      <c r="H42" s="39">
        <f>SUMIFS(Data!$C$2:$C$1605, Data!$A$2:$A$1605, H$2, Data!$B$2:$B$1605, $A42)</f>
        <v>1123051</v>
      </c>
      <c r="I42" s="39">
        <f>SUMIFS(Data!$C$2:$C$1605, Data!$A$2:$A$1605, I$2, Data!$B$2:$B$1605, $A42)</f>
        <v>1119523</v>
      </c>
      <c r="J42" s="39">
        <f>SUMIFS(Data!$C$2:$C$1605, Data!$A$2:$A$1605, J$2, Data!$B$2:$B$1605, $A42)</f>
        <v>1118572</v>
      </c>
      <c r="K42" s="39">
        <f>SUMIFS(Data!$C$2:$C$1605, Data!$A$2:$A$1605, K$2, Data!$B$2:$B$1605, $A42)</f>
        <v>1114817</v>
      </c>
      <c r="L42" s="39">
        <f>SUMIFS(Data!$C$2:$C$1605, Data!$A$2:$A$1605, L$2, Data!$B$2:$B$1605, $A42)</f>
        <v>1114172</v>
      </c>
      <c r="M42" s="39">
        <f>SUMIFS(Data!$C$2:$C$1605, Data!$A$2:$A$1605, M$2, Data!$B$2:$B$1605, $A42)</f>
        <v>1109702</v>
      </c>
      <c r="N42" s="39">
        <f>SUMIFS(Data!$C$2:$C$1605, Data!$A$2:$A$1605, N$2, Data!$B$2:$B$1605, $A42)</f>
        <v>1105765</v>
      </c>
      <c r="O42" s="39">
        <f>SUMIFS(Data!$C$2:$C$1605, Data!$A$2:$A$1605, O$2, Data!$B$2:$B$1605, $A42)</f>
        <v>1104141</v>
      </c>
      <c r="P42" s="39">
        <f>SUMIFS(Data!$C$2:$C$1605, Data!$A$2:$A$1605, P$2, Data!$B$2:$B$1605, $A42)</f>
        <v>1100024</v>
      </c>
      <c r="Q42" s="39">
        <f>SUMIFS(Data!$C$2:$C$1605, Data!$A$2:$A$1605, Q$2, Data!$B$2:$B$1605, $A42)</f>
        <v>1094638</v>
      </c>
      <c r="R42" s="39">
        <f>SUMIFS(Data!$C$2:$C$1605, Data!$A$2:$A$1605, R$2, Data!$B$2:$B$1605, $A42)</f>
        <v>1091129</v>
      </c>
      <c r="S42" s="39">
        <f>SUMIFS(Data!$C$2:$C$1605, Data!$A$2:$A$1605, S$2, Data!$B$2:$B$1605, $A42)</f>
        <v>1089457</v>
      </c>
      <c r="T42" s="39">
        <f>SUMIFS(Data!$C$2:$C$1605, Data!$A$2:$A$1605, T$2, Data!$B$2:$B$1605, $A42)</f>
        <v>1086495</v>
      </c>
      <c r="U42" s="39">
        <f>SUMIFS(Data!$C$2:$C$1605, Data!$A$2:$A$1605, U$2, Data!$B$2:$B$1605, $A42)</f>
        <v>1085369</v>
      </c>
      <c r="V42" s="39">
        <f>SUMIFS(Data!$C$2:$C$1605, Data!$A$2:$A$1605, V$2, Data!$B$2:$B$1605, $A42)</f>
        <v>1082774</v>
      </c>
      <c r="W42" s="39">
        <f>SUMIFS(Data!$C$2:$C$1605, Data!$A$2:$A$1605, W$2, Data!$B$2:$B$1605, $A42)</f>
        <v>1084723</v>
      </c>
      <c r="X42" s="39">
        <f>SUMIFS(Data!$C$2:$C$1605, Data!$A$2:$A$1605, X$2, Data!$B$2:$B$1605, $A42)</f>
        <v>1086546</v>
      </c>
      <c r="Y42" s="39">
        <f>SUMIFS(Data!$C$2:$C$1605, Data!$A$2:$A$1605, Y$2, Data!$B$2:$B$1605, $A42)</f>
        <v>1086816</v>
      </c>
    </row>
    <row r="43" spans="1:25" ht="14.5" thickBot="1" x14ac:dyDescent="0.35">
      <c r="A43" s="38" t="s">
        <v>44</v>
      </c>
      <c r="B43" s="39">
        <f>SUMIFS(Data!$C$2:$C$1605, Data!$A$2:$A$1605, B$2, Data!$B$2:$B$1605, $A43)</f>
        <v>632207</v>
      </c>
      <c r="C43" s="39">
        <f>SUMIFS(Data!$C$2:$C$1605, Data!$A$2:$A$1605, C$2, Data!$B$2:$B$1605, $A43)</f>
        <v>620371</v>
      </c>
      <c r="D43" s="56">
        <f>SUMIFS(Data!$C$2:$C$1605, Data!$A$2:$A$1605, D$2, Data!$B$2:$B$1605, $A43)</f>
        <v>608712</v>
      </c>
      <c r="E43" s="39">
        <f>SUMIFS(Data!$C$2:$C$1605, Data!$A$2:$A$1605, E$2, Data!$B$2:$B$1605, $A43)</f>
        <v>599115</v>
      </c>
      <c r="F43" s="39">
        <f>SUMIFS(Data!$C$2:$C$1605, Data!$A$2:$A$1605, F$2, Data!$B$2:$B$1605, $A43)</f>
        <v>589253</v>
      </c>
      <c r="G43" s="39">
        <f>SUMIFS(Data!$C$2:$C$1605, Data!$A$2:$A$1605, G$2, Data!$B$2:$B$1605, $A43)</f>
        <v>584155</v>
      </c>
      <c r="H43" s="39">
        <f>SUMIFS(Data!$C$2:$C$1605, Data!$A$2:$A$1605, H$2, Data!$B$2:$B$1605, $A43)</f>
        <v>578389</v>
      </c>
      <c r="I43" s="39">
        <f>SUMIFS(Data!$C$2:$C$1605, Data!$A$2:$A$1605, I$2, Data!$B$2:$B$1605, $A43)</f>
        <v>572303</v>
      </c>
      <c r="J43" s="39">
        <f>SUMIFS(Data!$C$2:$C$1605, Data!$A$2:$A$1605, J$2, Data!$B$2:$B$1605, $A43)</f>
        <v>566625</v>
      </c>
      <c r="K43" s="39">
        <f>SUMIFS(Data!$C$2:$C$1605, Data!$A$2:$A$1605, K$2, Data!$B$2:$B$1605, $A43)</f>
        <v>561471</v>
      </c>
      <c r="L43" s="39">
        <f>SUMIFS(Data!$C$2:$C$1605, Data!$A$2:$A$1605, L$2, Data!$B$2:$B$1605, $A43)</f>
        <v>557454</v>
      </c>
      <c r="M43" s="39">
        <f>SUMIFS(Data!$C$2:$C$1605, Data!$A$2:$A$1605, M$2, Data!$B$2:$B$1605, $A43)</f>
        <v>553178</v>
      </c>
      <c r="N43" s="39">
        <f>SUMIFS(Data!$C$2:$C$1605, Data!$A$2:$A$1605, N$2, Data!$B$2:$B$1605, $A43)</f>
        <v>550276</v>
      </c>
      <c r="O43" s="39">
        <f>SUMIFS(Data!$C$2:$C$1605, Data!$A$2:$A$1605, O$2, Data!$B$2:$B$1605, $A43)</f>
        <v>546554</v>
      </c>
      <c r="P43" s="39">
        <f>SUMIFS(Data!$C$2:$C$1605, Data!$A$2:$A$1605, P$2, Data!$B$2:$B$1605, $A43)</f>
        <v>544166</v>
      </c>
      <c r="Q43" s="39">
        <f>SUMIFS(Data!$C$2:$C$1605, Data!$A$2:$A$1605, Q$2, Data!$B$2:$B$1605, $A43)</f>
        <v>542131</v>
      </c>
      <c r="R43" s="39">
        <f>SUMIFS(Data!$C$2:$C$1605, Data!$A$2:$A$1605, R$2, Data!$B$2:$B$1605, $A43)</f>
        <v>539384</v>
      </c>
      <c r="S43" s="39">
        <f>SUMIFS(Data!$C$2:$C$1605, Data!$A$2:$A$1605, S$2, Data!$B$2:$B$1605, $A43)</f>
        <v>534381</v>
      </c>
      <c r="T43" s="39">
        <f>SUMIFS(Data!$C$2:$C$1605, Data!$A$2:$A$1605, T$2, Data!$B$2:$B$1605, $A43)</f>
        <v>529059</v>
      </c>
      <c r="U43" s="39">
        <f>SUMIFS(Data!$C$2:$C$1605, Data!$A$2:$A$1605, U$2, Data!$B$2:$B$1605, $A43)</f>
        <v>523653</v>
      </c>
      <c r="V43" s="39">
        <f>SUMIFS(Data!$C$2:$C$1605, Data!$A$2:$A$1605, V$2, Data!$B$2:$B$1605, $A43)</f>
        <v>518637</v>
      </c>
      <c r="W43" s="39">
        <f>SUMIFS(Data!$C$2:$C$1605, Data!$A$2:$A$1605, W$2, Data!$B$2:$B$1605, $A43)</f>
        <v>515056</v>
      </c>
      <c r="X43" s="39">
        <f>SUMIFS(Data!$C$2:$C$1605, Data!$A$2:$A$1605, X$2, Data!$B$2:$B$1605, $A43)</f>
        <v>510691</v>
      </c>
      <c r="Y43" s="39">
        <f>SUMIFS(Data!$C$2:$C$1605, Data!$A$2:$A$1605, Y$2, Data!$B$2:$B$1605, $A43)</f>
        <v>506193</v>
      </c>
    </row>
    <row r="44" spans="1:25" ht="14.5" thickBot="1" x14ac:dyDescent="0.35">
      <c r="A44" s="38" t="s">
        <v>45</v>
      </c>
      <c r="B44" s="39">
        <f>SUMIFS(Data!$C$2:$C$1605, Data!$A$2:$A$1605, B$2, Data!$B$2:$B$1605, $A44)</f>
        <v>3036605</v>
      </c>
      <c r="C44" s="39">
        <f>SUMIFS(Data!$C$2:$C$1605, Data!$A$2:$A$1605, C$2, Data!$B$2:$B$1605, $A44)</f>
        <v>2994216</v>
      </c>
      <c r="D44" s="56">
        <f>SUMIFS(Data!$C$2:$C$1605, Data!$A$2:$A$1605, D$2, Data!$B$2:$B$1605, $A44)</f>
        <v>2949985</v>
      </c>
      <c r="E44" s="39">
        <f>SUMIFS(Data!$C$2:$C$1605, Data!$A$2:$A$1605, E$2, Data!$B$2:$B$1605, $A44)</f>
        <v>2918251</v>
      </c>
      <c r="F44" s="39">
        <f>SUMIFS(Data!$C$2:$C$1605, Data!$A$2:$A$1605, F$2, Data!$B$2:$B$1605, $A44)</f>
        <v>2921476</v>
      </c>
      <c r="G44" s="39">
        <f>SUMIFS(Data!$C$2:$C$1605, Data!$A$2:$A$1605, G$2, Data!$B$2:$B$1605, $A44)</f>
        <v>2921091</v>
      </c>
      <c r="H44" s="39">
        <f>SUMIFS(Data!$C$2:$C$1605, Data!$A$2:$A$1605, H$2, Data!$B$2:$B$1605, $A44)</f>
        <v>2907123</v>
      </c>
      <c r="I44" s="39">
        <f>SUMIFS(Data!$C$2:$C$1605, Data!$A$2:$A$1605, I$2, Data!$B$2:$B$1605, $A44)</f>
        <v>2889499</v>
      </c>
      <c r="J44" s="39">
        <f>SUMIFS(Data!$C$2:$C$1605, Data!$A$2:$A$1605, J$2, Data!$B$2:$B$1605, $A44)</f>
        <v>2865850</v>
      </c>
      <c r="K44" s="39">
        <f>SUMIFS(Data!$C$2:$C$1605, Data!$A$2:$A$1605, K$2, Data!$B$2:$B$1605, $A44)</f>
        <v>2831662</v>
      </c>
      <c r="L44" s="39">
        <f>SUMIFS(Data!$C$2:$C$1605, Data!$A$2:$A$1605, L$2, Data!$B$2:$B$1605, $A44)</f>
        <v>2805420</v>
      </c>
      <c r="M44" s="39">
        <f>SUMIFS(Data!$C$2:$C$1605, Data!$A$2:$A$1605, M$2, Data!$B$2:$B$1605, $A44)</f>
        <v>2781813</v>
      </c>
      <c r="N44" s="39">
        <f>SUMIFS(Data!$C$2:$C$1605, Data!$A$2:$A$1605, N$2, Data!$B$2:$B$1605, $A44)</f>
        <v>2758833</v>
      </c>
      <c r="O44" s="39">
        <f>SUMIFS(Data!$C$2:$C$1605, Data!$A$2:$A$1605, O$2, Data!$B$2:$B$1605, $A44)</f>
        <v>2739733</v>
      </c>
      <c r="P44" s="39">
        <f>SUMIFS(Data!$C$2:$C$1605, Data!$A$2:$A$1605, P$2, Data!$B$2:$B$1605, $A44)</f>
        <v>2711938</v>
      </c>
      <c r="Q44" s="39">
        <f>SUMIFS(Data!$C$2:$C$1605, Data!$A$2:$A$1605, Q$2, Data!$B$2:$B$1605, $A44)</f>
        <v>2687116</v>
      </c>
      <c r="R44" s="39">
        <f>SUMIFS(Data!$C$2:$C$1605, Data!$A$2:$A$1605, R$2, Data!$B$2:$B$1605, $A44)</f>
        <v>2666062</v>
      </c>
      <c r="S44" s="39">
        <f>SUMIFS(Data!$C$2:$C$1605, Data!$A$2:$A$1605, S$2, Data!$B$2:$B$1605, $A44)</f>
        <v>2641758</v>
      </c>
      <c r="T44" s="39">
        <f>SUMIFS(Data!$C$2:$C$1605, Data!$A$2:$A$1605, T$2, Data!$B$2:$B$1605, $A44)</f>
        <v>2626028</v>
      </c>
      <c r="U44" s="39">
        <f>SUMIFS(Data!$C$2:$C$1605, Data!$A$2:$A$1605, U$2, Data!$B$2:$B$1605, $A44)</f>
        <v>2611863</v>
      </c>
      <c r="V44" s="39">
        <f>SUMIFS(Data!$C$2:$C$1605, Data!$A$2:$A$1605, V$2, Data!$B$2:$B$1605, $A44)</f>
        <v>2593992</v>
      </c>
      <c r="W44" s="39">
        <f>SUMIFS(Data!$C$2:$C$1605, Data!$A$2:$A$1605, W$2, Data!$B$2:$B$1605, $A44)</f>
        <v>2585480</v>
      </c>
      <c r="X44" s="39">
        <f>SUMIFS(Data!$C$2:$C$1605, Data!$A$2:$A$1605, X$2, Data!$B$2:$B$1605, $A44)</f>
        <v>2576364</v>
      </c>
      <c r="Y44" s="39">
        <f>SUMIFS(Data!$C$2:$C$1605, Data!$A$2:$A$1605, Y$2, Data!$B$2:$B$1605, $A44)</f>
        <v>2568015</v>
      </c>
    </row>
    <row r="45" spans="1:25" ht="14.5" thickBot="1" x14ac:dyDescent="0.35">
      <c r="A45" s="38" t="s">
        <v>46</v>
      </c>
      <c r="B45" s="39">
        <f>SUMIFS(Data!$C$2:$C$1605, Data!$A$2:$A$1605, B$2, Data!$B$2:$B$1605, $A45)</f>
        <v>915037</v>
      </c>
      <c r="C45" s="39">
        <f>SUMIFS(Data!$C$2:$C$1605, Data!$A$2:$A$1605, C$2, Data!$B$2:$B$1605, $A45)</f>
        <v>904033</v>
      </c>
      <c r="D45" s="56">
        <f>SUMIFS(Data!$C$2:$C$1605, Data!$A$2:$A$1605, D$2, Data!$B$2:$B$1605, $A45)</f>
        <v>893198</v>
      </c>
      <c r="E45" s="39">
        <f>SUMIFS(Data!$C$2:$C$1605, Data!$A$2:$A$1605, E$2, Data!$B$2:$B$1605, $A45)</f>
        <v>885048</v>
      </c>
      <c r="F45" s="39">
        <f>SUMIFS(Data!$C$2:$C$1605, Data!$A$2:$A$1605, F$2, Data!$B$2:$B$1605, $A45)</f>
        <v>875354</v>
      </c>
      <c r="G45" s="39">
        <f>SUMIFS(Data!$C$2:$C$1605, Data!$A$2:$A$1605, G$2, Data!$B$2:$B$1605, $A45)</f>
        <v>871740</v>
      </c>
      <c r="H45" s="39">
        <f>SUMIFS(Data!$C$2:$C$1605, Data!$A$2:$A$1605, H$2, Data!$B$2:$B$1605, $A45)</f>
        <v>866248</v>
      </c>
      <c r="I45" s="39">
        <f>SUMIFS(Data!$C$2:$C$1605, Data!$A$2:$A$1605, I$2, Data!$B$2:$B$1605, $A45)</f>
        <v>859537</v>
      </c>
      <c r="J45" s="39">
        <f>SUMIFS(Data!$C$2:$C$1605, Data!$A$2:$A$1605, J$2, Data!$B$2:$B$1605, $A45)</f>
        <v>851868</v>
      </c>
      <c r="K45" s="39">
        <f>SUMIFS(Data!$C$2:$C$1605, Data!$A$2:$A$1605, K$2, Data!$B$2:$B$1605, $A45)</f>
        <v>842534</v>
      </c>
      <c r="L45" s="39">
        <f>SUMIFS(Data!$C$2:$C$1605, Data!$A$2:$A$1605, L$2, Data!$B$2:$B$1605, $A45)</f>
        <v>833969</v>
      </c>
      <c r="M45" s="39">
        <f>SUMIFS(Data!$C$2:$C$1605, Data!$A$2:$A$1605, M$2, Data!$B$2:$B$1605, $A45)</f>
        <v>825301</v>
      </c>
      <c r="N45" s="39">
        <f>SUMIFS(Data!$C$2:$C$1605, Data!$A$2:$A$1605, N$2, Data!$B$2:$B$1605, $A45)</f>
        <v>817521</v>
      </c>
      <c r="O45" s="39">
        <f>SUMIFS(Data!$C$2:$C$1605, Data!$A$2:$A$1605, O$2, Data!$B$2:$B$1605, $A45)</f>
        <v>808919</v>
      </c>
      <c r="P45" s="39">
        <f>SUMIFS(Data!$C$2:$C$1605, Data!$A$2:$A$1605, P$2, Data!$B$2:$B$1605, $A45)</f>
        <v>803154</v>
      </c>
      <c r="Q45" s="39">
        <f>SUMIFS(Data!$C$2:$C$1605, Data!$A$2:$A$1605, Q$2, Data!$B$2:$B$1605, $A45)</f>
        <v>796039</v>
      </c>
      <c r="R45" s="39">
        <f>SUMIFS(Data!$C$2:$C$1605, Data!$A$2:$A$1605, R$2, Data!$B$2:$B$1605, $A45)</f>
        <v>790978</v>
      </c>
      <c r="S45" s="39">
        <f>SUMIFS(Data!$C$2:$C$1605, Data!$A$2:$A$1605, S$2, Data!$B$2:$B$1605, $A45)</f>
        <v>784283</v>
      </c>
      <c r="T45" s="39">
        <f>SUMIFS(Data!$C$2:$C$1605, Data!$A$2:$A$1605, T$2, Data!$B$2:$B$1605, $A45)</f>
        <v>777402</v>
      </c>
      <c r="U45" s="39">
        <f>SUMIFS(Data!$C$2:$C$1605, Data!$A$2:$A$1605, U$2, Data!$B$2:$B$1605, $A45)</f>
        <v>770798</v>
      </c>
      <c r="V45" s="39">
        <f>SUMIFS(Data!$C$2:$C$1605, Data!$A$2:$A$1605, V$2, Data!$B$2:$B$1605, $A45)</f>
        <v>765987</v>
      </c>
      <c r="W45" s="39">
        <f>SUMIFS(Data!$C$2:$C$1605, Data!$A$2:$A$1605, W$2, Data!$B$2:$B$1605, $A45)</f>
        <v>760883</v>
      </c>
      <c r="X45" s="39">
        <f>SUMIFS(Data!$C$2:$C$1605, Data!$A$2:$A$1605, X$2, Data!$B$2:$B$1605, $A45)</f>
        <v>757263</v>
      </c>
      <c r="Y45" s="39">
        <f>SUMIFS(Data!$C$2:$C$1605, Data!$A$2:$A$1605, Y$2, Data!$B$2:$B$1605, $A45)</f>
        <v>754976</v>
      </c>
    </row>
    <row r="46" spans="1:25" ht="14.5" thickBot="1" x14ac:dyDescent="0.35">
      <c r="A46" s="38" t="s">
        <v>47</v>
      </c>
      <c r="B46" s="39">
        <f>SUMIFS(Data!$C$2:$C$1605, Data!$A$2:$A$1605, B$2, Data!$B$2:$B$1605, $A46)</f>
        <v>2435236</v>
      </c>
      <c r="C46" s="39">
        <f>SUMIFS(Data!$C$2:$C$1605, Data!$A$2:$A$1605, C$2, Data!$B$2:$B$1605, $A46)</f>
        <v>2408679</v>
      </c>
      <c r="D46" s="56">
        <f>SUMIFS(Data!$C$2:$C$1605, Data!$A$2:$A$1605, D$2, Data!$B$2:$B$1605, $A46)</f>
        <v>2376124</v>
      </c>
      <c r="E46" s="39">
        <f>SUMIFS(Data!$C$2:$C$1605, Data!$A$2:$A$1605, E$2, Data!$B$2:$B$1605, $A46)</f>
        <v>2350407</v>
      </c>
      <c r="F46" s="39">
        <f>SUMIFS(Data!$C$2:$C$1605, Data!$A$2:$A$1605, F$2, Data!$B$2:$B$1605, $A46)</f>
        <v>2346416</v>
      </c>
      <c r="G46" s="39">
        <f>SUMIFS(Data!$C$2:$C$1605, Data!$A$2:$A$1605, G$2, Data!$B$2:$B$1605, $A46)</f>
        <v>2339795</v>
      </c>
      <c r="H46" s="39">
        <f>SUMIFS(Data!$C$2:$C$1605, Data!$A$2:$A$1605, H$2, Data!$B$2:$B$1605, $A46)</f>
        <v>2325461</v>
      </c>
      <c r="I46" s="39">
        <f>SUMIFS(Data!$C$2:$C$1605, Data!$A$2:$A$1605, I$2, Data!$B$2:$B$1605, $A46)</f>
        <v>2315182</v>
      </c>
      <c r="J46" s="39">
        <f>SUMIFS(Data!$C$2:$C$1605, Data!$A$2:$A$1605, J$2, Data!$B$2:$B$1605, $A46)</f>
        <v>2302614</v>
      </c>
      <c r="K46" s="39">
        <f>SUMIFS(Data!$C$2:$C$1605, Data!$A$2:$A$1605, K$2, Data!$B$2:$B$1605, $A46)</f>
        <v>2284951</v>
      </c>
      <c r="L46" s="39">
        <f>SUMIFS(Data!$C$2:$C$1605, Data!$A$2:$A$1605, L$2, Data!$B$2:$B$1605, $A46)</f>
        <v>2269503</v>
      </c>
      <c r="M46" s="39">
        <f>SUMIFS(Data!$C$2:$C$1605, Data!$A$2:$A$1605, M$2, Data!$B$2:$B$1605, $A46)</f>
        <v>2255832</v>
      </c>
      <c r="N46" s="39">
        <f>SUMIFS(Data!$C$2:$C$1605, Data!$A$2:$A$1605, N$2, Data!$B$2:$B$1605, $A46)</f>
        <v>2241490</v>
      </c>
      <c r="O46" s="39">
        <f>SUMIFS(Data!$C$2:$C$1605, Data!$A$2:$A$1605, O$2, Data!$B$2:$B$1605, $A46)</f>
        <v>2227371</v>
      </c>
      <c r="P46" s="39">
        <f>SUMIFS(Data!$C$2:$C$1605, Data!$A$2:$A$1605, P$2, Data!$B$2:$B$1605, $A46)</f>
        <v>2212556</v>
      </c>
      <c r="Q46" s="39">
        <f>SUMIFS(Data!$C$2:$C$1605, Data!$A$2:$A$1605, Q$2, Data!$B$2:$B$1605, $A46)</f>
        <v>2197607</v>
      </c>
      <c r="R46" s="39">
        <f>SUMIFS(Data!$C$2:$C$1605, Data!$A$2:$A$1605, R$2, Data!$B$2:$B$1605, $A46)</f>
        <v>2185043</v>
      </c>
      <c r="S46" s="39">
        <f>SUMIFS(Data!$C$2:$C$1605, Data!$A$2:$A$1605, S$2, Data!$B$2:$B$1605, $A46)</f>
        <v>2168816</v>
      </c>
      <c r="T46" s="39">
        <f>SUMIFS(Data!$C$2:$C$1605, Data!$A$2:$A$1605, T$2, Data!$B$2:$B$1605, $A46)</f>
        <v>2154207</v>
      </c>
      <c r="U46" s="39">
        <f>SUMIFS(Data!$C$2:$C$1605, Data!$A$2:$A$1605, U$2, Data!$B$2:$B$1605, $A46)</f>
        <v>2142174</v>
      </c>
      <c r="V46" s="39">
        <f>SUMIFS(Data!$C$2:$C$1605, Data!$A$2:$A$1605, V$2, Data!$B$2:$B$1605, $A46)</f>
        <v>2118239</v>
      </c>
      <c r="W46" s="39">
        <f>SUMIFS(Data!$C$2:$C$1605, Data!$A$2:$A$1605, W$2, Data!$B$2:$B$1605, $A46)</f>
        <v>2102681</v>
      </c>
      <c r="X46" s="39">
        <f>SUMIFS(Data!$C$2:$C$1605, Data!$A$2:$A$1605, X$2, Data!$B$2:$B$1605, $A46)</f>
        <v>2093189</v>
      </c>
      <c r="Y46" s="39">
        <f>SUMIFS(Data!$C$2:$C$1605, Data!$A$2:$A$1605, Y$2, Data!$B$2:$B$1605, $A46)</f>
        <v>2083101</v>
      </c>
    </row>
    <row r="47" spans="1:25" ht="14.5" thickBot="1" x14ac:dyDescent="0.35">
      <c r="A47" s="38" t="s">
        <v>49</v>
      </c>
      <c r="B47" s="39">
        <f>SUMIFS(Data!$C$2:$C$1605, Data!$A$2:$A$1605, B$2, Data!$B$2:$B$1605, $A47)</f>
        <v>918772</v>
      </c>
      <c r="C47" s="39">
        <f>SUMIFS(Data!$C$2:$C$1605, Data!$A$2:$A$1605, C$2, Data!$B$2:$B$1605, $A47)</f>
        <v>913561</v>
      </c>
      <c r="D47" s="56">
        <f>SUMIFS(Data!$C$2:$C$1605, Data!$A$2:$A$1605, D$2, Data!$B$2:$B$1605, $A47)</f>
        <v>904667</v>
      </c>
      <c r="E47" s="39">
        <f>SUMIFS(Data!$C$2:$C$1605, Data!$A$2:$A$1605, E$2, Data!$B$2:$B$1605, $A47)</f>
        <v>895833</v>
      </c>
      <c r="F47" s="39">
        <f>SUMIFS(Data!$C$2:$C$1605, Data!$A$2:$A$1605, F$2, Data!$B$2:$B$1605, $A47)</f>
        <v>894883</v>
      </c>
      <c r="G47" s="39">
        <f>SUMIFS(Data!$C$2:$C$1605, Data!$A$2:$A$1605, G$2, Data!$B$2:$B$1605, $A47)</f>
        <v>889844</v>
      </c>
      <c r="H47" s="39">
        <f>SUMIFS(Data!$C$2:$C$1605, Data!$A$2:$A$1605, H$2, Data!$B$2:$B$1605, $A47)</f>
        <v>890422</v>
      </c>
      <c r="I47" s="39">
        <f>SUMIFS(Data!$C$2:$C$1605, Data!$A$2:$A$1605, I$2, Data!$B$2:$B$1605, $A47)</f>
        <v>891334</v>
      </c>
      <c r="J47" s="39">
        <f>SUMIFS(Data!$C$2:$C$1605, Data!$A$2:$A$1605, J$2, Data!$B$2:$B$1605, $A47)</f>
        <v>892154</v>
      </c>
      <c r="K47" s="39">
        <f>SUMIFS(Data!$C$2:$C$1605, Data!$A$2:$A$1605, K$2, Data!$B$2:$B$1605, $A47)</f>
        <v>891852</v>
      </c>
      <c r="L47" s="39">
        <f>SUMIFS(Data!$C$2:$C$1605, Data!$A$2:$A$1605, L$2, Data!$B$2:$B$1605, $A47)</f>
        <v>893170</v>
      </c>
      <c r="M47" s="39">
        <f>SUMIFS(Data!$C$2:$C$1605, Data!$A$2:$A$1605, M$2, Data!$B$2:$B$1605, $A47)</f>
        <v>893690</v>
      </c>
      <c r="N47" s="39">
        <f>SUMIFS(Data!$C$2:$C$1605, Data!$A$2:$A$1605, N$2, Data!$B$2:$B$1605, $A47)</f>
        <v>895079</v>
      </c>
      <c r="O47" s="39">
        <f>SUMIFS(Data!$C$2:$C$1605, Data!$A$2:$A$1605, O$2, Data!$B$2:$B$1605, $A47)</f>
        <v>893509</v>
      </c>
      <c r="P47" s="39">
        <f>SUMIFS(Data!$C$2:$C$1605, Data!$A$2:$A$1605, P$2, Data!$B$2:$B$1605, $A47)</f>
        <v>890022</v>
      </c>
      <c r="Q47" s="39">
        <f>SUMIFS(Data!$C$2:$C$1605, Data!$A$2:$A$1605, Q$2, Data!$B$2:$B$1605, $A47)</f>
        <v>887279</v>
      </c>
      <c r="R47" s="39">
        <f>SUMIFS(Data!$C$2:$C$1605, Data!$A$2:$A$1605, R$2, Data!$B$2:$B$1605, $A47)</f>
        <v>885107</v>
      </c>
      <c r="S47" s="39">
        <f>SUMIFS(Data!$C$2:$C$1605, Data!$A$2:$A$1605, S$2, Data!$B$2:$B$1605, $A47)</f>
        <v>879679</v>
      </c>
      <c r="T47" s="39">
        <f>SUMIFS(Data!$C$2:$C$1605, Data!$A$2:$A$1605, T$2, Data!$B$2:$B$1605, $A47)</f>
        <v>873277</v>
      </c>
      <c r="U47" s="39">
        <f>SUMIFS(Data!$C$2:$C$1605, Data!$A$2:$A$1605, U$2, Data!$B$2:$B$1605, $A47)</f>
        <v>868145</v>
      </c>
      <c r="V47" s="39">
        <f>SUMIFS(Data!$C$2:$C$1605, Data!$A$2:$A$1605, V$2, Data!$B$2:$B$1605, $A47)</f>
        <v>864578</v>
      </c>
      <c r="W47" s="39">
        <f>SUMIFS(Data!$C$2:$C$1605, Data!$A$2:$A$1605, W$2, Data!$B$2:$B$1605, $A47)</f>
        <v>857739</v>
      </c>
      <c r="X47" s="39">
        <f>SUMIFS(Data!$C$2:$C$1605, Data!$A$2:$A$1605, X$2, Data!$B$2:$B$1605, $A47)</f>
        <v>851105</v>
      </c>
      <c r="Y47" s="39">
        <f>SUMIFS(Data!$C$2:$C$1605, Data!$A$2:$A$1605, Y$2, Data!$B$2:$B$1605, $A47)</f>
        <v>846368</v>
      </c>
    </row>
    <row r="48" spans="1:25" ht="14.5" thickBot="1" x14ac:dyDescent="0.35">
      <c r="A48" s="38" t="s">
        <v>48</v>
      </c>
      <c r="B48" s="39">
        <f>SUMIFS(Data!$C$2:$C$1605, Data!$A$2:$A$1605, B$2, Data!$B$2:$B$1605, $A48)</f>
        <v>697115</v>
      </c>
      <c r="C48" s="39">
        <f>SUMIFS(Data!$C$2:$C$1605, Data!$A$2:$A$1605, C$2, Data!$B$2:$B$1605, $A48)</f>
        <v>693964</v>
      </c>
      <c r="D48" s="56">
        <f>SUMIFS(Data!$C$2:$C$1605, Data!$A$2:$A$1605, D$2, Data!$B$2:$B$1605, $A48)</f>
        <v>689344</v>
      </c>
      <c r="E48" s="39">
        <f>SUMIFS(Data!$C$2:$C$1605, Data!$A$2:$A$1605, E$2, Data!$B$2:$B$1605, $A48)</f>
        <v>687041</v>
      </c>
      <c r="F48" s="39">
        <f>SUMIFS(Data!$C$2:$C$1605, Data!$A$2:$A$1605, F$2, Data!$B$2:$B$1605, $A48)</f>
        <v>688167</v>
      </c>
      <c r="G48" s="39">
        <f>SUMIFS(Data!$C$2:$C$1605, Data!$A$2:$A$1605, G$2, Data!$B$2:$B$1605, $A48)</f>
        <v>685315</v>
      </c>
      <c r="H48" s="39">
        <f>SUMIFS(Data!$C$2:$C$1605, Data!$A$2:$A$1605, H$2, Data!$B$2:$B$1605, $A48)</f>
        <v>686482</v>
      </c>
      <c r="I48" s="39">
        <f>SUMIFS(Data!$C$2:$C$1605, Data!$A$2:$A$1605, I$2, Data!$B$2:$B$1605, $A48)</f>
        <v>687156</v>
      </c>
      <c r="J48" s="39">
        <f>SUMIFS(Data!$C$2:$C$1605, Data!$A$2:$A$1605, J$2, Data!$B$2:$B$1605, $A48)</f>
        <v>687418</v>
      </c>
      <c r="K48" s="39">
        <f>SUMIFS(Data!$C$2:$C$1605, Data!$A$2:$A$1605, K$2, Data!$B$2:$B$1605, $A48)</f>
        <v>688371</v>
      </c>
      <c r="L48" s="39">
        <f>SUMIFS(Data!$C$2:$C$1605, Data!$A$2:$A$1605, L$2, Data!$B$2:$B$1605, $A48)</f>
        <v>689349</v>
      </c>
      <c r="M48" s="39">
        <f>SUMIFS(Data!$C$2:$C$1605, Data!$A$2:$A$1605, M$2, Data!$B$2:$B$1605, $A48)</f>
        <v>688741</v>
      </c>
      <c r="N48" s="39">
        <f>SUMIFS(Data!$C$2:$C$1605, Data!$A$2:$A$1605, N$2, Data!$B$2:$B$1605, $A48)</f>
        <v>689203</v>
      </c>
      <c r="O48" s="39">
        <f>SUMIFS(Data!$C$2:$C$1605, Data!$A$2:$A$1605, O$2, Data!$B$2:$B$1605, $A48)</f>
        <v>688417</v>
      </c>
      <c r="P48" s="39">
        <f>SUMIFS(Data!$C$2:$C$1605, Data!$A$2:$A$1605, P$2, Data!$B$2:$B$1605, $A48)</f>
        <v>685911</v>
      </c>
      <c r="Q48" s="39">
        <f>SUMIFS(Data!$C$2:$C$1605, Data!$A$2:$A$1605, Q$2, Data!$B$2:$B$1605, $A48)</f>
        <v>684575</v>
      </c>
      <c r="R48" s="39">
        <f>SUMIFS(Data!$C$2:$C$1605, Data!$A$2:$A$1605, R$2, Data!$B$2:$B$1605, $A48)</f>
        <v>682644</v>
      </c>
      <c r="S48" s="39">
        <f>SUMIFS(Data!$C$2:$C$1605, Data!$A$2:$A$1605, S$2, Data!$B$2:$B$1605, $A48)</f>
        <v>679485</v>
      </c>
      <c r="T48" s="39">
        <f>SUMIFS(Data!$C$2:$C$1605, Data!$A$2:$A$1605, T$2, Data!$B$2:$B$1605, $A48)</f>
        <v>675881</v>
      </c>
      <c r="U48" s="39">
        <f>SUMIFS(Data!$C$2:$C$1605, Data!$A$2:$A$1605, U$2, Data!$B$2:$B$1605, $A48)</f>
        <v>673227</v>
      </c>
      <c r="V48" s="39">
        <f>SUMIFS(Data!$C$2:$C$1605, Data!$A$2:$A$1605, V$2, Data!$B$2:$B$1605, $A48)</f>
        <v>672442</v>
      </c>
      <c r="W48" s="39">
        <f>SUMIFS(Data!$C$2:$C$1605, Data!$A$2:$A$1605, W$2, Data!$B$2:$B$1605, $A48)</f>
        <v>669372</v>
      </c>
      <c r="X48" s="39">
        <f>SUMIFS(Data!$C$2:$C$1605, Data!$A$2:$A$1605, X$2, Data!$B$2:$B$1605, $A48)</f>
        <v>666867</v>
      </c>
      <c r="Y48" s="39">
        <f>SUMIFS(Data!$C$2:$C$1605, Data!$A$2:$A$1605, Y$2, Data!$B$2:$B$1605, $A48)</f>
        <v>664563</v>
      </c>
    </row>
    <row r="49" spans="1:25" ht="14.5" thickBot="1" x14ac:dyDescent="0.35">
      <c r="A49" s="38" t="s">
        <v>50</v>
      </c>
      <c r="B49" s="39">
        <f>SUMIFS(Data!$C$2:$C$1605, Data!$A$2:$A$1605, B$2, Data!$B$2:$B$1605, $A49)</f>
        <v>1570694</v>
      </c>
      <c r="C49" s="39">
        <f>SUMIFS(Data!$C$2:$C$1605, Data!$A$2:$A$1605, C$2, Data!$B$2:$B$1605, $A49)</f>
        <v>1559806</v>
      </c>
      <c r="D49" s="56">
        <f>SUMIFS(Data!$C$2:$C$1605, Data!$A$2:$A$1605, D$2, Data!$B$2:$B$1605, $A49)</f>
        <v>1540185</v>
      </c>
      <c r="E49" s="39">
        <f>SUMIFS(Data!$C$2:$C$1605, Data!$A$2:$A$1605, E$2, Data!$B$2:$B$1605, $A49)</f>
        <v>1522759</v>
      </c>
      <c r="F49" s="39">
        <f>SUMIFS(Data!$C$2:$C$1605, Data!$A$2:$A$1605, F$2, Data!$B$2:$B$1605, $A49)</f>
        <v>1521433</v>
      </c>
      <c r="G49" s="39">
        <f>SUMIFS(Data!$C$2:$C$1605, Data!$A$2:$A$1605, G$2, Data!$B$2:$B$1605, $A49)</f>
        <v>1512573</v>
      </c>
      <c r="H49" s="39">
        <f>SUMIFS(Data!$C$2:$C$1605, Data!$A$2:$A$1605, H$2, Data!$B$2:$B$1605, $A49)</f>
        <v>1506936</v>
      </c>
      <c r="I49" s="39">
        <f>SUMIFS(Data!$C$2:$C$1605, Data!$A$2:$A$1605, I$2, Data!$B$2:$B$1605, $A49)</f>
        <v>1502876</v>
      </c>
      <c r="J49" s="39">
        <f>SUMIFS(Data!$C$2:$C$1605, Data!$A$2:$A$1605, J$2, Data!$B$2:$B$1605, $A49)</f>
        <v>1497593</v>
      </c>
      <c r="K49" s="39">
        <f>SUMIFS(Data!$C$2:$C$1605, Data!$A$2:$A$1605, K$2, Data!$B$2:$B$1605, $A49)</f>
        <v>1492516</v>
      </c>
      <c r="L49" s="39">
        <f>SUMIFS(Data!$C$2:$C$1605, Data!$A$2:$A$1605, L$2, Data!$B$2:$B$1605, $A49)</f>
        <v>1491269</v>
      </c>
      <c r="M49" s="39">
        <f>SUMIFS(Data!$C$2:$C$1605, Data!$A$2:$A$1605, M$2, Data!$B$2:$B$1605, $A49)</f>
        <v>1488627</v>
      </c>
      <c r="N49" s="39">
        <f>SUMIFS(Data!$C$2:$C$1605, Data!$A$2:$A$1605, N$2, Data!$B$2:$B$1605, $A49)</f>
        <v>1486646</v>
      </c>
      <c r="O49" s="39">
        <f>SUMIFS(Data!$C$2:$C$1605, Data!$A$2:$A$1605, O$2, Data!$B$2:$B$1605, $A49)</f>
        <v>1481832</v>
      </c>
      <c r="P49" s="39">
        <f>SUMIFS(Data!$C$2:$C$1605, Data!$A$2:$A$1605, P$2, Data!$B$2:$B$1605, $A49)</f>
        <v>1474038</v>
      </c>
      <c r="Q49" s="39">
        <f>SUMIFS(Data!$C$2:$C$1605, Data!$A$2:$A$1605, Q$2, Data!$B$2:$B$1605, $A49)</f>
        <v>1467018</v>
      </c>
      <c r="R49" s="39">
        <f>SUMIFS(Data!$C$2:$C$1605, Data!$A$2:$A$1605, R$2, Data!$B$2:$B$1605, $A49)</f>
        <v>1458116</v>
      </c>
      <c r="S49" s="39">
        <f>SUMIFS(Data!$C$2:$C$1605, Data!$A$2:$A$1605, S$2, Data!$B$2:$B$1605, $A49)</f>
        <v>1447135</v>
      </c>
      <c r="T49" s="39">
        <f>SUMIFS(Data!$C$2:$C$1605, Data!$A$2:$A$1605, T$2, Data!$B$2:$B$1605, $A49)</f>
        <v>1436510</v>
      </c>
      <c r="U49" s="39">
        <f>SUMIFS(Data!$C$2:$C$1605, Data!$A$2:$A$1605, U$2, Data!$B$2:$B$1605, $A49)</f>
        <v>1427937</v>
      </c>
      <c r="V49" s="39">
        <f>SUMIFS(Data!$C$2:$C$1605, Data!$A$2:$A$1605, V$2, Data!$B$2:$B$1605, $A49)</f>
        <v>1420402</v>
      </c>
      <c r="W49" s="39">
        <f>SUMIFS(Data!$C$2:$C$1605, Data!$A$2:$A$1605, W$2, Data!$B$2:$B$1605, $A49)</f>
        <v>1410610</v>
      </c>
      <c r="X49" s="39">
        <f>SUMIFS(Data!$C$2:$C$1605, Data!$A$2:$A$1605, X$2, Data!$B$2:$B$1605, $A49)</f>
        <v>1404904</v>
      </c>
      <c r="Y49" s="39">
        <f>SUMIFS(Data!$C$2:$C$1605, Data!$A$2:$A$1605, Y$2, Data!$B$2:$B$1605, $A49)</f>
        <v>1399301</v>
      </c>
    </row>
    <row r="50" spans="1:25" ht="14.5" thickBot="1" x14ac:dyDescent="0.35">
      <c r="A50" s="62" t="s">
        <v>1</v>
      </c>
      <c r="B50" s="40">
        <f>SUMIFS(Data!$C$2:$C$1605, Data!$A$2:$A$1605, B$2, Data!$B$2:$B$1605, $A50)</f>
        <v>58620101</v>
      </c>
      <c r="C50" s="40">
        <f>SUMIFS(Data!$C$2:$C$1605, Data!$A$2:$A$1605, C$2, Data!$B$2:$B$1605, $A50)</f>
        <v>57932470</v>
      </c>
      <c r="D50" s="56">
        <f>SUMIFS(Data!$C$2:$C$1605, Data!$A$2:$A$1605, D$2, Data!$B$2:$B$1605, $A50)</f>
        <v>57144395</v>
      </c>
      <c r="E50" s="40">
        <f>SUMIFS(Data!$C$2:$C$1605, Data!$A$2:$A$1605, E$2, Data!$B$2:$B$1605, $A50)</f>
        <v>56554891</v>
      </c>
      <c r="F50" s="40">
        <f>SUMIFS(Data!$C$2:$C$1605, Data!$A$2:$A$1605, F$2, Data!$B$2:$B$1605, $A50)</f>
        <v>56325961</v>
      </c>
      <c r="G50" s="40">
        <f>SUMIFS(Data!$C$2:$C$1605, Data!$A$2:$A$1605, G$2, Data!$B$2:$B$1605, $A50)</f>
        <v>56230056</v>
      </c>
      <c r="H50" s="40">
        <f>SUMIFS(Data!$C$2:$C$1605, Data!$A$2:$A$1605, H$2, Data!$B$2:$B$1605, $A50)</f>
        <v>55924528</v>
      </c>
      <c r="I50" s="40">
        <f>SUMIFS(Data!$C$2:$C$1605, Data!$A$2:$A$1605, I$2, Data!$B$2:$B$1605, $A50)</f>
        <v>55619548</v>
      </c>
      <c r="J50" s="40">
        <f>SUMIFS(Data!$C$2:$C$1605, Data!$A$2:$A$1605, J$2, Data!$B$2:$B$1605, $A50)</f>
        <v>55289034</v>
      </c>
      <c r="K50" s="40">
        <f>SUMIFS(Data!$C$2:$C$1605, Data!$A$2:$A$1605, K$2, Data!$B$2:$B$1605, $A50)</f>
        <v>54808676</v>
      </c>
      <c r="L50" s="40">
        <f>SUMIFS(Data!$C$2:$C$1605, Data!$A$2:$A$1605, L$2, Data!$B$2:$B$1605, $A50)</f>
        <v>54370319</v>
      </c>
      <c r="M50" s="40">
        <f>SUMIFS(Data!$C$2:$C$1605, Data!$A$2:$A$1605, M$2, Data!$B$2:$B$1605, $A50)</f>
        <v>53918686</v>
      </c>
      <c r="N50" s="40">
        <f>SUMIFS(Data!$C$2:$C$1605, Data!$A$2:$A$1605, N$2, Data!$B$2:$B$1605, $A50)</f>
        <v>53506812</v>
      </c>
      <c r="O50" s="40">
        <f>SUMIFS(Data!$C$2:$C$1605, Data!$A$2:$A$1605, O$2, Data!$B$2:$B$1605, $A50)</f>
        <v>53107169</v>
      </c>
      <c r="P50" s="40">
        <f>SUMIFS(Data!$C$2:$C$1605, Data!$A$2:$A$1605, P$2, Data!$B$2:$B$1605, $A50)</f>
        <v>52642452</v>
      </c>
      <c r="Q50" s="40">
        <f>SUMIFS(Data!$C$2:$C$1605, Data!$A$2:$A$1605, Q$2, Data!$B$2:$B$1605, $A50)</f>
        <v>52196381</v>
      </c>
      <c r="R50" s="40">
        <f>SUMIFS(Data!$C$2:$C$1605, Data!$A$2:$A$1605, R$2, Data!$B$2:$B$1605, $A50)</f>
        <v>51815853</v>
      </c>
      <c r="S50" s="40">
        <f>SUMIFS(Data!$C$2:$C$1605, Data!$A$2:$A$1605, S$2, Data!$B$2:$B$1605, $A50)</f>
        <v>51381093</v>
      </c>
      <c r="T50" s="40">
        <f>SUMIFS(Data!$C$2:$C$1605, Data!$A$2:$A$1605, T$2, Data!$B$2:$B$1605, $A50)</f>
        <v>50965186</v>
      </c>
      <c r="U50" s="40">
        <f>SUMIFS(Data!$C$2:$C$1605, Data!$A$2:$A$1605, U$2, Data!$B$2:$B$1605, $A50)</f>
        <v>50606034</v>
      </c>
      <c r="V50" s="40">
        <f>SUMIFS(Data!$C$2:$C$1605, Data!$A$2:$A$1605, V$2, Data!$B$2:$B$1605, $A50)</f>
        <v>50194600</v>
      </c>
      <c r="W50" s="40">
        <f>SUMIFS(Data!$C$2:$C$1605, Data!$A$2:$A$1605, W$2, Data!$B$2:$B$1605, $A50)</f>
        <v>49925517</v>
      </c>
      <c r="X50" s="40">
        <f>SUMIFS(Data!$C$2:$C$1605, Data!$A$2:$A$1605, X$2, Data!$B$2:$B$1605, $A50)</f>
        <v>49679267</v>
      </c>
      <c r="Y50" s="40">
        <f>SUMIFS(Data!$C$2:$C$1605, Data!$A$2:$A$1605, Y$2, Data!$B$2:$B$1605, $A50)</f>
        <v>49449746</v>
      </c>
    </row>
    <row r="51" spans="1:25" ht="14.5" thickBot="1" x14ac:dyDescent="0.35">
      <c r="A51" s="62" t="s">
        <v>3</v>
      </c>
      <c r="B51" s="40">
        <f>SUMIFS(Data!$C$2:$C$1605, Data!$A$2:$A$1605, B$2, Data!$B$2:$B$1605, $A51)</f>
        <v>3186581</v>
      </c>
      <c r="C51" s="40">
        <f>SUMIFS(Data!$C$2:$C$1605, Data!$A$2:$A$1605, C$2, Data!$B$2:$B$1605, $A51)</f>
        <v>3167331</v>
      </c>
      <c r="D51" s="56">
        <f>SUMIFS(Data!$C$2:$C$1605, Data!$A$2:$A$1605, D$2, Data!$B$2:$B$1605, $A51)</f>
        <v>3134196</v>
      </c>
      <c r="E51" s="40">
        <f>SUMIFS(Data!$C$2:$C$1605, Data!$A$2:$A$1605, E$2, Data!$B$2:$B$1605, $A51)</f>
        <v>3105633</v>
      </c>
      <c r="F51" s="40">
        <f>SUMIFS(Data!$C$2:$C$1605, Data!$A$2:$A$1605, F$2, Data!$B$2:$B$1605, $A51)</f>
        <v>3104483</v>
      </c>
      <c r="G51" s="40">
        <f>SUMIFS(Data!$C$2:$C$1605, Data!$A$2:$A$1605, G$2, Data!$B$2:$B$1605, $A51)</f>
        <v>3087732</v>
      </c>
      <c r="H51" s="40">
        <f>SUMIFS(Data!$C$2:$C$1605, Data!$A$2:$A$1605, H$2, Data!$B$2:$B$1605, $A51)</f>
        <v>3083840</v>
      </c>
      <c r="I51" s="40">
        <f>SUMIFS(Data!$C$2:$C$1605, Data!$A$2:$A$1605, I$2, Data!$B$2:$B$1605, $A51)</f>
        <v>3081366</v>
      </c>
      <c r="J51" s="40">
        <f>SUMIFS(Data!$C$2:$C$1605, Data!$A$2:$A$1605, J$2, Data!$B$2:$B$1605, $A51)</f>
        <v>3077165</v>
      </c>
      <c r="K51" s="40">
        <f>SUMIFS(Data!$C$2:$C$1605, Data!$A$2:$A$1605, K$2, Data!$B$2:$B$1605, $A51)</f>
        <v>3072739</v>
      </c>
      <c r="L51" s="40">
        <f>SUMIFS(Data!$C$2:$C$1605, Data!$A$2:$A$1605, L$2, Data!$B$2:$B$1605, $A51)</f>
        <v>3073788</v>
      </c>
      <c r="M51" s="40">
        <f>SUMIFS(Data!$C$2:$C$1605, Data!$A$2:$A$1605, M$2, Data!$B$2:$B$1605, $A51)</f>
        <v>3071058</v>
      </c>
      <c r="N51" s="40">
        <f>SUMIFS(Data!$C$2:$C$1605, Data!$A$2:$A$1605, N$2, Data!$B$2:$B$1605, $A51)</f>
        <v>3070928</v>
      </c>
      <c r="O51" s="40">
        <f>SUMIFS(Data!$C$2:$C$1605, Data!$A$2:$A$1605, O$2, Data!$B$2:$B$1605, $A51)</f>
        <v>3063758</v>
      </c>
      <c r="P51" s="40">
        <f>SUMIFS(Data!$C$2:$C$1605, Data!$A$2:$A$1605, P$2, Data!$B$2:$B$1605, $A51)</f>
        <v>3049971</v>
      </c>
      <c r="Q51" s="40">
        <f>SUMIFS(Data!$C$2:$C$1605, Data!$A$2:$A$1605, Q$2, Data!$B$2:$B$1605, $A51)</f>
        <v>3038872</v>
      </c>
      <c r="R51" s="40">
        <f>SUMIFS(Data!$C$2:$C$1605, Data!$A$2:$A$1605, R$2, Data!$B$2:$B$1605, $A51)</f>
        <v>3025867</v>
      </c>
      <c r="S51" s="40">
        <f>SUMIFS(Data!$C$2:$C$1605, Data!$A$2:$A$1605, S$2, Data!$B$2:$B$1605, $A51)</f>
        <v>3006299</v>
      </c>
      <c r="T51" s="40">
        <f>SUMIFS(Data!$C$2:$C$1605, Data!$A$2:$A$1605, T$2, Data!$B$2:$B$1605, $A51)</f>
        <v>2985668</v>
      </c>
      <c r="U51" s="40">
        <f>SUMIFS(Data!$C$2:$C$1605, Data!$A$2:$A$1605, U$2, Data!$B$2:$B$1605, $A51)</f>
        <v>2969309</v>
      </c>
      <c r="V51" s="40">
        <f>SUMIFS(Data!$C$2:$C$1605, Data!$A$2:$A$1605, V$2, Data!$B$2:$B$1605, $A51)</f>
        <v>2957422</v>
      </c>
      <c r="W51" s="40">
        <f>SUMIFS(Data!$C$2:$C$1605, Data!$A$2:$A$1605, W$2, Data!$B$2:$B$1605, $A51)</f>
        <v>2937721</v>
      </c>
      <c r="X51" s="40">
        <f>SUMIFS(Data!$C$2:$C$1605, Data!$A$2:$A$1605, X$2, Data!$B$2:$B$1605, $A51)</f>
        <v>2922876</v>
      </c>
      <c r="Y51" s="40">
        <f>SUMIFS(Data!$C$2:$C$1605, Data!$A$2:$A$1605, Y$2, Data!$B$2:$B$1605, $A51)</f>
        <v>2910232</v>
      </c>
    </row>
    <row r="52" spans="1:25" x14ac:dyDescent="0.3">
      <c r="A52" s="62" t="s">
        <v>2</v>
      </c>
      <c r="B52" s="40">
        <f>SUMIFS(Data!$C$2:$C$1605, Data!$A$2:$A$1605, B$2, Data!$B$2:$B$1605, $A52)</f>
        <v>5546900</v>
      </c>
      <c r="C52" s="40">
        <f>SUMIFS(Data!$C$2:$C$1605, Data!$A$2:$A$1605, C$2, Data!$B$2:$B$1605, $A52)</f>
        <v>5506000</v>
      </c>
      <c r="D52" s="56">
        <f>SUMIFS(Data!$C$2:$C$1605, Data!$A$2:$A$1605, D$2, Data!$B$2:$B$1605, $A52)</f>
        <v>5447000</v>
      </c>
      <c r="E52" s="40">
        <f>SUMIFS(Data!$C$2:$C$1605, Data!$A$2:$A$1605, E$2, Data!$B$2:$B$1605, $A52)</f>
        <v>5412900</v>
      </c>
      <c r="F52" s="40">
        <f>SUMIFS(Data!$C$2:$C$1605, Data!$A$2:$A$1605, F$2, Data!$B$2:$B$1605, $A52)</f>
        <v>5408900</v>
      </c>
      <c r="G52" s="40">
        <f>SUMIFS(Data!$C$2:$C$1605, Data!$A$2:$A$1605, G$2, Data!$B$2:$B$1605, $A52)</f>
        <v>5411200</v>
      </c>
      <c r="H52" s="40">
        <f>SUMIFS(Data!$C$2:$C$1605, Data!$A$2:$A$1605, H$2, Data!$B$2:$B$1605, $A52)</f>
        <v>5392100</v>
      </c>
      <c r="I52" s="40">
        <f>SUMIFS(Data!$C$2:$C$1605, Data!$A$2:$A$1605, I$2, Data!$B$2:$B$1605, $A52)</f>
        <v>5388200</v>
      </c>
      <c r="J52" s="40">
        <f>SUMIFS(Data!$C$2:$C$1605, Data!$A$2:$A$1605, J$2, Data!$B$2:$B$1605, $A52)</f>
        <v>5373600</v>
      </c>
      <c r="K52" s="40">
        <f>SUMIFS(Data!$C$2:$C$1605, Data!$A$2:$A$1605, K$2, Data!$B$2:$B$1605, $A52)</f>
        <v>5350600</v>
      </c>
      <c r="L52" s="40">
        <f>SUMIFS(Data!$C$2:$C$1605, Data!$A$2:$A$1605, L$2, Data!$B$2:$B$1605, $A52)</f>
        <v>5331400</v>
      </c>
      <c r="M52" s="40">
        <f>SUMIFS(Data!$C$2:$C$1605, Data!$A$2:$A$1605, M$2, Data!$B$2:$B$1605, $A52)</f>
        <v>5316800</v>
      </c>
      <c r="N52" s="40">
        <f>SUMIFS(Data!$C$2:$C$1605, Data!$A$2:$A$1605, N$2, Data!$B$2:$B$1605, $A52)</f>
        <v>5308200</v>
      </c>
      <c r="O52" s="40">
        <f>SUMIFS(Data!$C$2:$C$1605, Data!$A$2:$A$1605, O$2, Data!$B$2:$B$1605, $A52)</f>
        <v>5299900</v>
      </c>
      <c r="P52" s="40">
        <f>SUMIFS(Data!$C$2:$C$1605, Data!$A$2:$A$1605, P$2, Data!$B$2:$B$1605, $A52)</f>
        <v>5262200</v>
      </c>
      <c r="Q52" s="40">
        <f>SUMIFS(Data!$C$2:$C$1605, Data!$A$2:$A$1605, Q$2, Data!$B$2:$B$1605, $A52)</f>
        <v>5231900</v>
      </c>
      <c r="R52" s="40">
        <f>SUMIFS(Data!$C$2:$C$1605, Data!$A$2:$A$1605, R$2, Data!$B$2:$B$1605, $A52)</f>
        <v>5202900</v>
      </c>
      <c r="S52" s="40">
        <f>SUMIFS(Data!$C$2:$C$1605, Data!$A$2:$A$1605, S$2, Data!$B$2:$B$1605, $A52)</f>
        <v>5170000</v>
      </c>
      <c r="T52" s="40">
        <f>SUMIFS(Data!$C$2:$C$1605, Data!$A$2:$A$1605, T$2, Data!$B$2:$B$1605, $A52)</f>
        <v>5133100</v>
      </c>
      <c r="U52" s="40">
        <f>SUMIFS(Data!$C$2:$C$1605, Data!$A$2:$A$1605, U$2, Data!$B$2:$B$1605, $A52)</f>
        <v>5110200</v>
      </c>
      <c r="V52" s="40">
        <f>SUMIFS(Data!$C$2:$C$1605, Data!$A$2:$A$1605, V$2, Data!$B$2:$B$1605, $A52)</f>
        <v>5084300</v>
      </c>
      <c r="W52" s="40">
        <f>SUMIFS(Data!$C$2:$C$1605, Data!$A$2:$A$1605, W$2, Data!$B$2:$B$1605, $A52)</f>
        <v>5068500</v>
      </c>
      <c r="X52" s="40">
        <f>SUMIFS(Data!$C$2:$C$1605, Data!$A$2:$A$1605, X$2, Data!$B$2:$B$1605, $A52)</f>
        <v>5066000</v>
      </c>
      <c r="Y52" s="40">
        <f>SUMIFS(Data!$C$2:$C$1605, Data!$A$2:$A$1605, Y$2, Data!$B$2:$B$1605, $A52)</f>
        <v>5064200</v>
      </c>
    </row>
    <row r="53" spans="1:25" ht="14.5" thickBot="1" x14ac:dyDescent="0.35">
      <c r="A53" s="62" t="s">
        <v>4</v>
      </c>
      <c r="B53" s="66">
        <f>SUMIFS(Data!$C$2:$C$1605, Data!$A$2:$A$1605, B$2, Data!$B$2:$B$1605, $A53)</f>
        <v>67353582</v>
      </c>
      <c r="C53" s="66">
        <f>SUMIFS(Data!$C$2:$C$1605, Data!$A$2:$A$1605, C$2, Data!$B$2:$B$1605, $A53)</f>
        <v>66605801</v>
      </c>
      <c r="D53" s="66">
        <f>SUMIFS(Data!$C$2:$C$1605, Data!$A$2:$A$1605, D$2, Data!$B$2:$B$1605, $A53)</f>
        <v>65725591</v>
      </c>
      <c r="E53" s="66">
        <f>SUMIFS(Data!$C$2:$C$1605, Data!$A$2:$A$1605, E$2, Data!$B$2:$B$1605, $A53)</f>
        <v>65073424</v>
      </c>
      <c r="F53" s="66">
        <f>SUMIFS(Data!$C$2:$C$1605, Data!$A$2:$A$1605, F$2, Data!$B$2:$B$1605, $A53)</f>
        <v>64839344</v>
      </c>
      <c r="G53" s="66">
        <f>SUMIFS(Data!$C$2:$C$1605, Data!$A$2:$A$1605, G$2, Data!$B$2:$B$1605, $A53)</f>
        <v>64728988</v>
      </c>
      <c r="H53" s="66">
        <f>SUMIFS(Data!$C$2:$C$1605, Data!$A$2:$A$1605, H$2, Data!$B$2:$B$1605, $A53)</f>
        <v>64400468</v>
      </c>
      <c r="I53" s="66">
        <f>SUMIFS(Data!$C$2:$C$1605, Data!$A$2:$A$1605, I$2, Data!$B$2:$B$1605, $A53)</f>
        <v>64089114</v>
      </c>
      <c r="J53" s="66">
        <f>SUMIFS(Data!$C$2:$C$1605, Data!$A$2:$A$1605, J$2, Data!$B$2:$B$1605, $A53)</f>
        <v>63739799</v>
      </c>
      <c r="K53" s="66">
        <f>SUMIFS(Data!$C$2:$C$1605, Data!$A$2:$A$1605, K$2, Data!$B$2:$B$1605, $A53)</f>
        <v>63232015</v>
      </c>
      <c r="L53" s="66">
        <f>SUMIFS(Data!$C$2:$C$1605, Data!$A$2:$A$1605, L$2, Data!$B$2:$B$1605, $A53)</f>
        <v>62775507</v>
      </c>
      <c r="M53" s="66">
        <f>SUMIFS(Data!$C$2:$C$1605, Data!$A$2:$A$1605, M$2, Data!$B$2:$B$1605, $A53)</f>
        <v>62306544</v>
      </c>
      <c r="N53" s="66">
        <f>SUMIFS(Data!$C$2:$C$1605, Data!$A$2:$A$1605, N$2, Data!$B$2:$B$1605, $A53)</f>
        <v>61885940</v>
      </c>
      <c r="O53" s="66">
        <f>SUMIFS(Data!$C$2:$C$1605, Data!$A$2:$A$1605, O$2, Data!$B$2:$B$1605, $A53)</f>
        <v>61470827</v>
      </c>
      <c r="P53" s="66">
        <f>SUMIFS(Data!$C$2:$C$1605, Data!$A$2:$A$1605, P$2, Data!$B$2:$B$1605, $A53)</f>
        <v>60954623</v>
      </c>
      <c r="Q53" s="66">
        <f>SUMIFS(Data!$C$2:$C$1605, Data!$A$2:$A$1605, Q$2, Data!$B$2:$B$1605, $A53)</f>
        <v>60467153</v>
      </c>
      <c r="R53" s="66">
        <f>SUMIFS(Data!$C$2:$C$1605, Data!$A$2:$A$1605, R$2, Data!$B$2:$B$1605, $A53)</f>
        <v>60044620</v>
      </c>
      <c r="S53" s="66">
        <f>SUMIFS(Data!$C$2:$C$1605, Data!$A$2:$A$1605, S$2, Data!$B$2:$B$1605, $A53)</f>
        <v>59557392</v>
      </c>
      <c r="T53" s="66">
        <f>SUMIFS(Data!$C$2:$C$1605, Data!$A$2:$A$1605, T$2, Data!$B$2:$B$1605, $A53)</f>
        <v>59083954</v>
      </c>
      <c r="U53" s="66">
        <f>SUMIFS(Data!$C$2:$C$1605, Data!$A$2:$A$1605, U$2, Data!$B$2:$B$1605, $A53)</f>
        <v>58685543</v>
      </c>
      <c r="V53" s="66">
        <f>SUMIFS(Data!$C$2:$C$1605, Data!$A$2:$A$1605, V$2, Data!$B$2:$B$1605, $A53)</f>
        <v>58236322</v>
      </c>
      <c r="W53" s="66">
        <f>SUMIFS(Data!$C$2:$C$1605, Data!$A$2:$A$1605, W$2, Data!$B$2:$B$1605, $A53)</f>
        <v>57931738</v>
      </c>
      <c r="X53" s="66">
        <f>SUMIFS(Data!$C$2:$C$1605, Data!$A$2:$A$1605, X$2, Data!$B$2:$B$1605, $A53)</f>
        <v>57668143</v>
      </c>
      <c r="Y53" s="66">
        <f>SUMIFS(Data!$C$2:$C$1605, Data!$A$2:$A$1605, Y$2, Data!$B$2:$B$1605, $A53)</f>
        <v>57424178</v>
      </c>
    </row>
    <row r="54" spans="1:25" ht="23.5" customHeight="1" x14ac:dyDescent="0.3">
      <c r="A54" s="67" t="s">
        <v>72</v>
      </c>
      <c r="B54" s="96"/>
      <c r="C54" s="35" t="b">
        <f>IF(SUM(C3:C46)=C50,TRUE)</f>
        <v>1</v>
      </c>
      <c r="D54" s="35" t="b">
        <f>IF(SUM(D3:D46)=D50,TRUE)</f>
        <v>1</v>
      </c>
      <c r="E54" s="35" t="b">
        <f t="shared" ref="E54:Y54" si="0">IF(SUM(E3:E46)=E50,TRUE)</f>
        <v>1</v>
      </c>
      <c r="F54" s="35" t="b">
        <f t="shared" si="0"/>
        <v>1</v>
      </c>
      <c r="G54" s="35" t="b">
        <f t="shared" si="0"/>
        <v>1</v>
      </c>
      <c r="H54" s="35" t="b">
        <f t="shared" si="0"/>
        <v>1</v>
      </c>
      <c r="I54" s="35" t="b">
        <f t="shared" si="0"/>
        <v>1</v>
      </c>
      <c r="J54" s="35" t="b">
        <f t="shared" si="0"/>
        <v>1</v>
      </c>
      <c r="K54" s="35" t="b">
        <f t="shared" si="0"/>
        <v>1</v>
      </c>
      <c r="L54" s="35" t="b">
        <f t="shared" si="0"/>
        <v>1</v>
      </c>
      <c r="M54" s="35" t="b">
        <f t="shared" si="0"/>
        <v>1</v>
      </c>
      <c r="N54" s="35" t="b">
        <f t="shared" si="0"/>
        <v>1</v>
      </c>
      <c r="O54" s="35" t="b">
        <f t="shared" si="0"/>
        <v>1</v>
      </c>
      <c r="P54" s="35" t="b">
        <f t="shared" si="0"/>
        <v>1</v>
      </c>
      <c r="Q54" s="35" t="b">
        <f t="shared" si="0"/>
        <v>1</v>
      </c>
      <c r="R54" s="35" t="b">
        <f t="shared" si="0"/>
        <v>1</v>
      </c>
      <c r="S54" s="35" t="b">
        <f t="shared" si="0"/>
        <v>1</v>
      </c>
      <c r="T54" s="35" t="b">
        <f t="shared" si="0"/>
        <v>1</v>
      </c>
      <c r="U54" s="35" t="b">
        <f t="shared" si="0"/>
        <v>1</v>
      </c>
      <c r="V54" s="35" t="b">
        <f t="shared" si="0"/>
        <v>1</v>
      </c>
      <c r="W54" s="35" t="b">
        <f t="shared" si="0"/>
        <v>1</v>
      </c>
      <c r="X54" s="35" t="b">
        <f t="shared" si="0"/>
        <v>1</v>
      </c>
      <c r="Y54" s="35" t="b">
        <f t="shared" si="0"/>
        <v>1</v>
      </c>
    </row>
    <row r="55" spans="1:25" ht="15" customHeight="1" x14ac:dyDescent="0.3">
      <c r="A55" s="43" t="s">
        <v>74</v>
      </c>
      <c r="B55" s="43"/>
      <c r="C55" s="44"/>
      <c r="D55" s="44"/>
      <c r="E55" s="44"/>
      <c r="F55" s="44"/>
      <c r="G55" s="44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ht="15" customHeight="1" x14ac:dyDescent="0.3">
      <c r="A56" s="43" t="s">
        <v>75</v>
      </c>
      <c r="B56" s="43"/>
      <c r="C56" s="44"/>
      <c r="D56" s="44"/>
      <c r="E56" s="44"/>
      <c r="F56" s="44"/>
      <c r="G56" s="44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</row>
    <row r="57" spans="1:25" ht="15" customHeight="1" x14ac:dyDescent="0.3">
      <c r="A57" s="45" t="s">
        <v>76</v>
      </c>
      <c r="B57" s="45"/>
      <c r="C57" s="44"/>
      <c r="D57" s="44"/>
      <c r="E57" s="44"/>
      <c r="F57" s="44"/>
      <c r="G57" s="44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</row>
    <row r="58" spans="1:25" ht="25.4" customHeight="1" x14ac:dyDescent="0.3">
      <c r="A58" s="62" t="s">
        <v>73</v>
      </c>
      <c r="B58" s="62"/>
      <c r="C58" s="35"/>
      <c r="D58" s="35"/>
      <c r="E58" s="35"/>
      <c r="F58" s="35"/>
      <c r="G58" s="35"/>
      <c r="H58" s="35"/>
      <c r="I58" s="47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</row>
    <row r="59" spans="1:25" x14ac:dyDescent="0.3">
      <c r="A59" s="48" t="s">
        <v>77</v>
      </c>
      <c r="B59" s="48"/>
      <c r="C59" s="44"/>
      <c r="D59" s="44"/>
      <c r="E59" s="44"/>
      <c r="F59" s="44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</row>
    <row r="60" spans="1:25" ht="30.75" customHeight="1" x14ac:dyDescent="0.3">
      <c r="A60" s="48" t="s">
        <v>5</v>
      </c>
      <c r="B60" s="48"/>
      <c r="C60" s="44"/>
      <c r="D60" s="44"/>
      <c r="E60" s="44"/>
      <c r="F60" s="44"/>
      <c r="G60" s="44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</row>
    <row r="61" spans="1:25" ht="14.5" customHeight="1" x14ac:dyDescent="0.3">
      <c r="A61" s="49" t="s">
        <v>52</v>
      </c>
      <c r="B61" s="49"/>
      <c r="C61" s="44"/>
      <c r="D61" s="44"/>
      <c r="E61" s="44"/>
      <c r="F61" s="44"/>
      <c r="G61" s="44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ht="26.15" customHeight="1" x14ac:dyDescent="0.3">
      <c r="A62" s="38" t="s">
        <v>6</v>
      </c>
      <c r="B62" s="38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x14ac:dyDescent="0.3">
      <c r="A63" s="49" t="s">
        <v>54</v>
      </c>
      <c r="B63" s="49"/>
      <c r="C63" s="50"/>
      <c r="D63" s="35"/>
      <c r="E63" s="35"/>
      <c r="F63" s="99"/>
      <c r="G63" s="99"/>
      <c r="H63" s="50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x14ac:dyDescent="0.3">
      <c r="A64" s="49" t="s">
        <v>55</v>
      </c>
      <c r="B64" s="49"/>
      <c r="C64" s="50"/>
      <c r="D64" s="50"/>
      <c r="E64" s="50"/>
      <c r="F64" s="100"/>
      <c r="G64" s="100"/>
      <c r="H64" s="50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</row>
    <row r="65" spans="1:25" x14ac:dyDescent="0.3">
      <c r="A65" s="51" t="s">
        <v>67</v>
      </c>
      <c r="B65" s="51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</row>
  </sheetData>
  <mergeCells count="2">
    <mergeCell ref="F63:G63"/>
    <mergeCell ref="F64:G64"/>
  </mergeCells>
  <hyperlinks>
    <hyperlink ref="A64" r:id="rId1" xr:uid="{C68973B8-FC44-4E79-8A38-957D64905CEE}"/>
    <hyperlink ref="A63" r:id="rId2" xr:uid="{7B05E362-ED29-4AEB-AFE6-CCAE197FD5C4}"/>
    <hyperlink ref="A61" r:id="rId3" xr:uid="{087644BB-EF66-47F0-863D-366E6B75D33D}"/>
    <hyperlink ref="A57" r:id="rId4" location=":~:text=On%20Census%20Day%2C%2020%20March,the%20previous%20census%20in%202011." display="https://www.scotlandscensus.gov.uk/2022-results/scotland-s-census-2022-rounded-population-estimates/ - :~:text=On%20Census%20Day%2C%2020%20March,the%20previous%20census%20in%202011." xr:uid="{17B53F5C-CDB3-49BC-B23B-BE455B6921BC}"/>
  </hyperlinks>
  <pageMargins left="0.7" right="0.7" top="0.75" bottom="0.75" header="0.3" footer="0.3"/>
  <pageSetup paperSize="9" orientation="portrait" r:id="rId5"/>
  <headerFooter>
    <oddHeader>&amp;C&amp;"Aptos"&amp;10&amp;K000000 OFFICIAL&amp;1#_x000D_</oddHeader>
    <oddFooter>&amp;C_x000D_&amp;1#&amp;"Aptos"&amp;10&amp;K000000 OFFICIAL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6D47F-8956-479D-AD97-4DAA21A75AD9}">
  <sheetPr codeName="Sheet7"/>
  <dimension ref="A1:I75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4" x14ac:dyDescent="0.3"/>
  <cols>
    <col min="1" max="1" width="12.58203125" style="1" customWidth="1"/>
    <col min="2" max="5" width="16.58203125" style="1" customWidth="1"/>
    <col min="6" max="6" width="9.75" style="1" bestFit="1" customWidth="1"/>
    <col min="7" max="7" width="9.83203125" style="1" customWidth="1"/>
    <col min="8" max="8" width="9" style="1" customWidth="1"/>
    <col min="9" max="16384" width="9" style="1"/>
  </cols>
  <sheetData>
    <row r="1" spans="1:9" ht="18.75" customHeight="1" x14ac:dyDescent="0.5">
      <c r="A1" s="68" t="s">
        <v>87</v>
      </c>
      <c r="B1" s="69"/>
      <c r="C1" s="69"/>
      <c r="D1" s="69"/>
      <c r="E1" s="69"/>
      <c r="F1" s="34"/>
      <c r="G1" s="35"/>
      <c r="H1" s="35"/>
      <c r="I1" s="35"/>
    </row>
    <row r="2" spans="1:9" s="10" customFormat="1" ht="37" customHeight="1" thickBot="1" x14ac:dyDescent="0.4">
      <c r="A2" s="81" t="s">
        <v>0</v>
      </c>
      <c r="B2" s="81" t="s">
        <v>1</v>
      </c>
      <c r="C2" s="81" t="s">
        <v>2</v>
      </c>
      <c r="D2" s="81" t="s">
        <v>3</v>
      </c>
      <c r="E2" s="81" t="s">
        <v>4</v>
      </c>
      <c r="F2" s="36"/>
      <c r="G2" s="36"/>
      <c r="H2" s="36"/>
      <c r="I2" s="36"/>
    </row>
    <row r="3" spans="1:9" ht="15.5" x14ac:dyDescent="0.35">
      <c r="A3" s="82">
        <v>1971</v>
      </c>
      <c r="B3" s="83">
        <f>IF('FIRE1401a working'!B3="..","..",'FIRE1401a working'!B3)</f>
        <v>46411700</v>
      </c>
      <c r="C3" s="83">
        <f>IF('FIRE1401a working'!C3="..","..",'FIRE1401a working'!C3)</f>
        <v>5235600</v>
      </c>
      <c r="D3" s="83">
        <f>IF('FIRE1401a working'!D3="..","..",'FIRE1401a working'!D3)</f>
        <v>2740300</v>
      </c>
      <c r="E3" s="84">
        <f>IF('FIRE1401a working'!E3="..","..",'FIRE1401a working'!E3)</f>
        <v>54387600</v>
      </c>
      <c r="F3" s="35"/>
      <c r="G3" s="37"/>
      <c r="H3" s="35"/>
      <c r="I3" s="35"/>
    </row>
    <row r="4" spans="1:9" ht="15.5" x14ac:dyDescent="0.35">
      <c r="A4" s="70">
        <v>1972</v>
      </c>
      <c r="B4" s="71">
        <f>IF('FIRE1401a working'!B4="..","..",'FIRE1401a working'!B4)</f>
        <v>46571900</v>
      </c>
      <c r="C4" s="71">
        <f>IF('FIRE1401a working'!C4="..","..",'FIRE1401a working'!C4)</f>
        <v>5230600</v>
      </c>
      <c r="D4" s="71">
        <f>IF('FIRE1401a working'!D4="..","..",'FIRE1401a working'!D4)</f>
        <v>2755200</v>
      </c>
      <c r="E4" s="72">
        <f>IF('FIRE1401a working'!E4="..","..",'FIRE1401a working'!E4)</f>
        <v>54557700</v>
      </c>
      <c r="F4" s="35"/>
      <c r="G4" s="37"/>
      <c r="H4" s="35"/>
      <c r="I4" s="35"/>
    </row>
    <row r="5" spans="1:9" ht="15.5" x14ac:dyDescent="0.35">
      <c r="A5" s="70">
        <v>1973</v>
      </c>
      <c r="B5" s="71">
        <f>IF('FIRE1401a working'!B5="..","..",'FIRE1401a working'!B5)</f>
        <v>46686200</v>
      </c>
      <c r="C5" s="71">
        <f>IF('FIRE1401a working'!C5="..","..",'FIRE1401a working'!C5)</f>
        <v>5233900</v>
      </c>
      <c r="D5" s="71">
        <f>IF('FIRE1401a working'!D5="..","..",'FIRE1401a working'!D5)</f>
        <v>2772800</v>
      </c>
      <c r="E5" s="72">
        <f>IF('FIRE1401a working'!E5="..","..",'FIRE1401a working'!E5)</f>
        <v>54692900</v>
      </c>
      <c r="F5" s="35"/>
      <c r="G5" s="37"/>
      <c r="H5" s="35"/>
      <c r="I5" s="35"/>
    </row>
    <row r="6" spans="1:9" ht="15.5" x14ac:dyDescent="0.35">
      <c r="A6" s="70">
        <v>1974</v>
      </c>
      <c r="B6" s="71">
        <f>IF('FIRE1401a working'!B6="..","..",'FIRE1401a working'!B6)</f>
        <v>46682700</v>
      </c>
      <c r="C6" s="71">
        <f>IF('FIRE1401a working'!C6="..","..",'FIRE1401a working'!C6)</f>
        <v>5240800</v>
      </c>
      <c r="D6" s="71">
        <f>IF('FIRE1401a working'!D6="..","..",'FIRE1401a working'!D6)</f>
        <v>2785200</v>
      </c>
      <c r="E6" s="72">
        <f>IF('FIRE1401a working'!E6="..","..",'FIRE1401a working'!E6)</f>
        <v>54708700</v>
      </c>
      <c r="F6" s="35"/>
      <c r="G6" s="37"/>
      <c r="H6" s="35"/>
      <c r="I6" s="35"/>
    </row>
    <row r="7" spans="1:9" ht="15.5" x14ac:dyDescent="0.35">
      <c r="A7" s="70">
        <v>1975</v>
      </c>
      <c r="B7" s="71">
        <f>IF('FIRE1401a working'!B7="..","..",'FIRE1401a working'!B7)</f>
        <v>46674400</v>
      </c>
      <c r="C7" s="71">
        <f>IF('FIRE1401a working'!C7="..","..",'FIRE1401a working'!C7)</f>
        <v>5232400</v>
      </c>
      <c r="D7" s="71">
        <f>IF('FIRE1401a working'!D7="..","..",'FIRE1401a working'!D7)</f>
        <v>2795400</v>
      </c>
      <c r="E7" s="72">
        <f>IF('FIRE1401a working'!E7="..","..",'FIRE1401a working'!E7)</f>
        <v>54702200</v>
      </c>
      <c r="F7" s="35"/>
      <c r="G7" s="37"/>
      <c r="H7" s="35"/>
      <c r="I7" s="35"/>
    </row>
    <row r="8" spans="1:9" ht="15.5" x14ac:dyDescent="0.35">
      <c r="A8" s="70">
        <v>1976</v>
      </c>
      <c r="B8" s="71">
        <f>IF('FIRE1401a working'!B8="..","..",'FIRE1401a working'!B8)</f>
        <v>46659900</v>
      </c>
      <c r="C8" s="71">
        <f>IF('FIRE1401a working'!C8="..","..",'FIRE1401a working'!C8)</f>
        <v>5233400</v>
      </c>
      <c r="D8" s="71">
        <f>IF('FIRE1401a working'!D8="..","..",'FIRE1401a working'!D8)</f>
        <v>2799300</v>
      </c>
      <c r="E8" s="72">
        <f>IF('FIRE1401a working'!E8="..","..",'FIRE1401a working'!E8)</f>
        <v>54692600</v>
      </c>
      <c r="F8" s="35"/>
      <c r="G8" s="37"/>
      <c r="H8" s="35"/>
      <c r="I8" s="35"/>
    </row>
    <row r="9" spans="1:9" ht="15.5" x14ac:dyDescent="0.35">
      <c r="A9" s="70">
        <v>1977</v>
      </c>
      <c r="B9" s="71">
        <f>IF('FIRE1401a working'!B9="..","..",'FIRE1401a working'!B9)</f>
        <v>46639800</v>
      </c>
      <c r="C9" s="71">
        <f>IF('FIRE1401a working'!C9="..","..",'FIRE1401a working'!C9)</f>
        <v>5226200</v>
      </c>
      <c r="D9" s="71">
        <f>IF('FIRE1401a working'!D9="..","..",'FIRE1401a working'!D9)</f>
        <v>2800600</v>
      </c>
      <c r="E9" s="72">
        <f>IF('FIRE1401a working'!E9="..","..",'FIRE1401a working'!E9)</f>
        <v>54666600</v>
      </c>
      <c r="F9" s="35"/>
      <c r="G9" s="37"/>
      <c r="H9" s="35"/>
      <c r="I9" s="35"/>
    </row>
    <row r="10" spans="1:9" ht="15.5" x14ac:dyDescent="0.35">
      <c r="A10" s="70">
        <v>1978</v>
      </c>
      <c r="B10" s="71">
        <f>IF('FIRE1401a working'!B10="..","..",'FIRE1401a working'!B10)</f>
        <v>46638200</v>
      </c>
      <c r="C10" s="71">
        <f>IF('FIRE1401a working'!C10="..","..",'FIRE1401a working'!C10)</f>
        <v>5212300</v>
      </c>
      <c r="D10" s="71">
        <f>IF('FIRE1401a working'!D10="..","..",'FIRE1401a working'!D10)</f>
        <v>2804300</v>
      </c>
      <c r="E10" s="72">
        <f>IF('FIRE1401a working'!E10="..","..",'FIRE1401a working'!E10)</f>
        <v>54654800</v>
      </c>
      <c r="F10" s="35"/>
      <c r="G10" s="37"/>
      <c r="H10" s="35"/>
      <c r="I10" s="35"/>
    </row>
    <row r="11" spans="1:9" ht="15.5" x14ac:dyDescent="0.35">
      <c r="A11" s="70">
        <v>1979</v>
      </c>
      <c r="B11" s="71">
        <f>IF('FIRE1401a working'!B11="..","..",'FIRE1401a working'!B11)</f>
        <v>46698100</v>
      </c>
      <c r="C11" s="71">
        <f>IF('FIRE1401a working'!C11="..","..",'FIRE1401a working'!C11)</f>
        <v>5203600</v>
      </c>
      <c r="D11" s="71">
        <f>IF('FIRE1401a working'!D11="..","..",'FIRE1401a working'!D11)</f>
        <v>2810100</v>
      </c>
      <c r="E11" s="72">
        <f>IF('FIRE1401a working'!E11="..","..",'FIRE1401a working'!E11)</f>
        <v>54711800</v>
      </c>
      <c r="F11" s="35"/>
      <c r="G11" s="37"/>
      <c r="H11" s="35"/>
      <c r="I11" s="35"/>
    </row>
    <row r="12" spans="1:9" ht="15.5" x14ac:dyDescent="0.35">
      <c r="A12" s="70">
        <v>1980</v>
      </c>
      <c r="B12" s="71">
        <f>IF('FIRE1401a working'!B12="..","..",'FIRE1401a working'!B12)</f>
        <v>46787200</v>
      </c>
      <c r="C12" s="71">
        <f>IF('FIRE1401a working'!C12="..","..",'FIRE1401a working'!C12)</f>
        <v>5193900</v>
      </c>
      <c r="D12" s="71">
        <f>IF('FIRE1401a working'!D12="..","..",'FIRE1401a working'!D12)</f>
        <v>2815800</v>
      </c>
      <c r="E12" s="72">
        <f>IF('FIRE1401a working'!E12="..","..",'FIRE1401a working'!E12)</f>
        <v>54796900</v>
      </c>
      <c r="F12" s="35"/>
      <c r="G12" s="37"/>
      <c r="H12" s="35"/>
      <c r="I12" s="35"/>
    </row>
    <row r="13" spans="1:9" ht="15.5" x14ac:dyDescent="0.35">
      <c r="A13" s="70">
        <v>1981</v>
      </c>
      <c r="B13" s="71">
        <f>IF('FIRE1401a working'!B13="..","..",'FIRE1401a working'!B13)</f>
        <v>46820800</v>
      </c>
      <c r="C13" s="71">
        <f>IF('FIRE1401a working'!C13="..","..",'FIRE1401a working'!C13)</f>
        <v>5180200</v>
      </c>
      <c r="D13" s="71">
        <f>IF('FIRE1401a working'!D13="..","..",'FIRE1401a working'!D13)</f>
        <v>2813495</v>
      </c>
      <c r="E13" s="72">
        <f>IF('FIRE1401a working'!E13="..","..",'FIRE1401a working'!E13)</f>
        <v>54814495</v>
      </c>
      <c r="F13" s="35"/>
      <c r="G13" s="37"/>
      <c r="H13" s="35"/>
      <c r="I13" s="35"/>
    </row>
    <row r="14" spans="1:9" ht="15.5" x14ac:dyDescent="0.35">
      <c r="A14" s="70">
        <v>1982</v>
      </c>
      <c r="B14" s="71">
        <f>IF('FIRE1401a working'!B14="..","..",'FIRE1401a working'!B14)</f>
        <v>46777300</v>
      </c>
      <c r="C14" s="71">
        <f>IF('FIRE1401a working'!C14="..","..",'FIRE1401a working'!C14)</f>
        <v>5164500</v>
      </c>
      <c r="D14" s="71">
        <f>IF('FIRE1401a working'!D14="..","..",'FIRE1401a working'!D14)</f>
        <v>2804289</v>
      </c>
      <c r="E14" s="72">
        <f>IF('FIRE1401a working'!E14="..","..",'FIRE1401a working'!E14)</f>
        <v>54746089</v>
      </c>
      <c r="F14" s="35"/>
      <c r="G14" s="37"/>
      <c r="H14" s="35"/>
      <c r="I14" s="35"/>
    </row>
    <row r="15" spans="1:9" ht="15.5" x14ac:dyDescent="0.35">
      <c r="A15" s="70">
        <v>1983</v>
      </c>
      <c r="B15" s="71">
        <f>IF('FIRE1401a working'!B15="..","..",'FIRE1401a working'!B15)</f>
        <v>46813700</v>
      </c>
      <c r="C15" s="71">
        <f>IF('FIRE1401a working'!C15="..","..",'FIRE1401a working'!C15)</f>
        <v>5148100</v>
      </c>
      <c r="D15" s="71">
        <f>IF('FIRE1401a working'!D15="..","..",'FIRE1401a working'!D15)</f>
        <v>2803304</v>
      </c>
      <c r="E15" s="72">
        <f>IF('FIRE1401a working'!E15="..","..",'FIRE1401a working'!E15)</f>
        <v>54765104</v>
      </c>
      <c r="F15" s="35"/>
      <c r="G15" s="37"/>
      <c r="H15" s="35"/>
      <c r="I15" s="35"/>
    </row>
    <row r="16" spans="1:9" ht="15.5" x14ac:dyDescent="0.35">
      <c r="A16" s="70">
        <v>1984</v>
      </c>
      <c r="B16" s="71">
        <f>IF('FIRE1401a working'!B16="..","..",'FIRE1401a working'!B16)</f>
        <v>46912400</v>
      </c>
      <c r="C16" s="71">
        <f>IF('FIRE1401a working'!C16="..","..",'FIRE1401a working'!C16)</f>
        <v>5138900</v>
      </c>
      <c r="D16" s="71">
        <f>IF('FIRE1401a working'!D16="..","..",'FIRE1401a working'!D16)</f>
        <v>2800686</v>
      </c>
      <c r="E16" s="72">
        <f>IF('FIRE1401a working'!E16="..","..",'FIRE1401a working'!E16)</f>
        <v>54851986</v>
      </c>
      <c r="F16" s="35"/>
      <c r="G16" s="37"/>
      <c r="H16" s="35"/>
      <c r="I16" s="35"/>
    </row>
    <row r="17" spans="1:9" ht="15.5" x14ac:dyDescent="0.35">
      <c r="A17" s="70">
        <v>1985</v>
      </c>
      <c r="B17" s="71">
        <f>IF('FIRE1401a working'!B17="..","..",'FIRE1401a working'!B17)</f>
        <v>47057400</v>
      </c>
      <c r="C17" s="71">
        <f>IF('FIRE1401a working'!C17="..","..",'FIRE1401a working'!C17)</f>
        <v>5127900</v>
      </c>
      <c r="D17" s="71">
        <f>IF('FIRE1401a working'!D17="..","..",'FIRE1401a working'!D17)</f>
        <v>2803354</v>
      </c>
      <c r="E17" s="72">
        <f>IF('FIRE1401a working'!E17="..","..",'FIRE1401a working'!E17)</f>
        <v>54988654</v>
      </c>
      <c r="F17" s="35"/>
      <c r="G17" s="37"/>
      <c r="H17" s="35"/>
      <c r="I17" s="35"/>
    </row>
    <row r="18" spans="1:9" ht="15.5" x14ac:dyDescent="0.35">
      <c r="A18" s="70">
        <v>1986</v>
      </c>
      <c r="B18" s="71">
        <f>IF('FIRE1401a working'!B18="..","..",'FIRE1401a working'!B18)</f>
        <v>47187600</v>
      </c>
      <c r="C18" s="71">
        <f>IF('FIRE1401a working'!C18="..","..",'FIRE1401a working'!C18)</f>
        <v>5111800</v>
      </c>
      <c r="D18" s="71">
        <f>IF('FIRE1401a working'!D18="..","..",'FIRE1401a working'!D18)</f>
        <v>2810931</v>
      </c>
      <c r="E18" s="72">
        <f>IF('FIRE1401a working'!E18="..","..",'FIRE1401a working'!E18)</f>
        <v>55110331</v>
      </c>
      <c r="F18" s="35"/>
      <c r="G18" s="37"/>
      <c r="H18" s="35"/>
      <c r="I18" s="35"/>
    </row>
    <row r="19" spans="1:9" ht="15.5" x14ac:dyDescent="0.35">
      <c r="A19" s="70">
        <v>1987</v>
      </c>
      <c r="B19" s="71">
        <f>IF('FIRE1401a working'!B19="..","..",'FIRE1401a working'!B19)</f>
        <v>47300400</v>
      </c>
      <c r="C19" s="71">
        <f>IF('FIRE1401a working'!C19="..","..",'FIRE1401a working'!C19)</f>
        <v>5099000</v>
      </c>
      <c r="D19" s="71">
        <f>IF('FIRE1401a working'!D19="..","..",'FIRE1401a working'!D19)</f>
        <v>2822565</v>
      </c>
      <c r="E19" s="72">
        <f>IF('FIRE1401a working'!E19="..","..",'FIRE1401a working'!E19)</f>
        <v>55221965</v>
      </c>
      <c r="F19" s="35"/>
      <c r="G19" s="37"/>
      <c r="H19" s="35"/>
      <c r="I19" s="35"/>
    </row>
    <row r="20" spans="1:9" ht="15.5" x14ac:dyDescent="0.35">
      <c r="A20" s="70">
        <v>1988</v>
      </c>
      <c r="B20" s="71">
        <f>IF('FIRE1401a working'!B20="..","..",'FIRE1401a working'!B20)</f>
        <v>47412300</v>
      </c>
      <c r="C20" s="71">
        <f>IF('FIRE1401a working'!C20="..","..",'FIRE1401a working'!C20)</f>
        <v>5077400</v>
      </c>
      <c r="D20" s="71">
        <f>IF('FIRE1401a working'!D20="..","..",'FIRE1401a working'!D20)</f>
        <v>2841226</v>
      </c>
      <c r="E20" s="72">
        <f>IF('FIRE1401a working'!E20="..","..",'FIRE1401a working'!E20)</f>
        <v>55330926</v>
      </c>
      <c r="F20" s="35"/>
      <c r="G20" s="37"/>
      <c r="H20" s="35"/>
      <c r="I20" s="35"/>
    </row>
    <row r="21" spans="1:9" ht="15.5" x14ac:dyDescent="0.35">
      <c r="A21" s="70">
        <v>1989</v>
      </c>
      <c r="B21" s="71">
        <f>IF('FIRE1401a working'!B21="..","..",'FIRE1401a working'!B21)</f>
        <v>47552700</v>
      </c>
      <c r="C21" s="71">
        <f>IF('FIRE1401a working'!C21="..","..",'FIRE1401a working'!C21)</f>
        <v>5078200</v>
      </c>
      <c r="D21" s="71">
        <f>IF('FIRE1401a working'!D21="..","..",'FIRE1401a working'!D21)</f>
        <v>2855175</v>
      </c>
      <c r="E21" s="72">
        <f>IF('FIRE1401a working'!E21="..","..",'FIRE1401a working'!E21)</f>
        <v>55486075</v>
      </c>
      <c r="F21" s="35"/>
      <c r="G21" s="37"/>
      <c r="H21" s="35"/>
      <c r="I21" s="35"/>
    </row>
    <row r="22" spans="1:9" ht="15.5" x14ac:dyDescent="0.35">
      <c r="A22" s="70">
        <v>1990</v>
      </c>
      <c r="B22" s="71">
        <f>IF('FIRE1401a working'!B22="..","..",'FIRE1401a working'!B22)</f>
        <v>47699100</v>
      </c>
      <c r="C22" s="71">
        <f>IF('FIRE1401a working'!C22="..","..",'FIRE1401a working'!C22)</f>
        <v>5081300</v>
      </c>
      <c r="D22" s="71">
        <f>IF('FIRE1401a working'!D22="..","..",'FIRE1401a working'!D22)</f>
        <v>2861512</v>
      </c>
      <c r="E22" s="72">
        <f>IF('FIRE1401a working'!E22="..","..",'FIRE1401a working'!E22)</f>
        <v>55641912</v>
      </c>
      <c r="F22" s="35"/>
      <c r="G22" s="37"/>
      <c r="H22" s="35"/>
      <c r="I22" s="35"/>
    </row>
    <row r="23" spans="1:9" ht="15.5" x14ac:dyDescent="0.35">
      <c r="A23" s="70">
        <v>1991</v>
      </c>
      <c r="B23" s="71">
        <f>IF('FIRE1401a working'!B23="..","..",'FIRE1401a working'!B23)</f>
        <v>47875000</v>
      </c>
      <c r="C23" s="71">
        <f>IF('FIRE1401a working'!C23="..","..",'FIRE1401a working'!C23)</f>
        <v>5083300</v>
      </c>
      <c r="D23" s="71">
        <f>IF('FIRE1401a working'!D23="..","..",'FIRE1401a working'!D23)</f>
        <v>2872998</v>
      </c>
      <c r="E23" s="72">
        <f>IF('FIRE1401a working'!E23="..","..",'FIRE1401a working'!E23)</f>
        <v>55831298</v>
      </c>
      <c r="F23" s="35"/>
      <c r="G23" s="37"/>
      <c r="H23" s="35"/>
      <c r="I23" s="35"/>
    </row>
    <row r="24" spans="1:9" ht="15.5" x14ac:dyDescent="0.35">
      <c r="A24" s="70">
        <v>1992</v>
      </c>
      <c r="B24" s="71">
        <f>IF('FIRE1401a working'!B24="..","..",'FIRE1401a working'!B24)</f>
        <v>47998000</v>
      </c>
      <c r="C24" s="71">
        <f>IF('FIRE1401a working'!C24="..","..",'FIRE1401a working'!C24)</f>
        <v>5085600</v>
      </c>
      <c r="D24" s="71">
        <f>IF('FIRE1401a working'!D24="..","..",'FIRE1401a working'!D24)</f>
        <v>2877674</v>
      </c>
      <c r="E24" s="72">
        <f>IF('FIRE1401a working'!E24="..","..",'FIRE1401a working'!E24)</f>
        <v>55961274</v>
      </c>
      <c r="F24" s="35"/>
      <c r="G24" s="37"/>
      <c r="H24" s="35"/>
      <c r="I24" s="35"/>
    </row>
    <row r="25" spans="1:9" ht="15.5" x14ac:dyDescent="0.35">
      <c r="A25" s="70">
        <v>1993</v>
      </c>
      <c r="B25" s="71">
        <f>IF('FIRE1401a working'!B25="..","..",'FIRE1401a working'!B25)</f>
        <v>48102300</v>
      </c>
      <c r="C25" s="71">
        <f>IF('FIRE1401a working'!C25="..","..",'FIRE1401a working'!C25)</f>
        <v>5092500</v>
      </c>
      <c r="D25" s="71">
        <f>IF('FIRE1401a working'!D25="..","..",'FIRE1401a working'!D25)</f>
        <v>2883558</v>
      </c>
      <c r="E25" s="72">
        <f>IF('FIRE1401a working'!E25="..","..",'FIRE1401a working'!E25)</f>
        <v>56078358</v>
      </c>
      <c r="F25" s="35"/>
      <c r="G25" s="37"/>
      <c r="H25" s="35"/>
      <c r="I25" s="35"/>
    </row>
    <row r="26" spans="1:9" ht="15.5" x14ac:dyDescent="0.35">
      <c r="A26" s="70">
        <v>1994</v>
      </c>
      <c r="B26" s="71">
        <f>IF('FIRE1401a working'!B26="..","..",'FIRE1401a working'!B26)</f>
        <v>48228800</v>
      </c>
      <c r="C26" s="71">
        <f>IF('FIRE1401a working'!C26="..","..",'FIRE1401a working'!C26)</f>
        <v>5102200</v>
      </c>
      <c r="D26" s="71">
        <f>IF('FIRE1401a working'!D26="..","..",'FIRE1401a working'!D26)</f>
        <v>2887447</v>
      </c>
      <c r="E26" s="72">
        <f>IF('FIRE1401a working'!E26="..","..",'FIRE1401a working'!E26)</f>
        <v>56218447</v>
      </c>
      <c r="F26" s="35"/>
      <c r="G26" s="37"/>
      <c r="H26" s="35"/>
      <c r="I26" s="35"/>
    </row>
    <row r="27" spans="1:9" ht="15.5" x14ac:dyDescent="0.35">
      <c r="A27" s="70">
        <v>1995</v>
      </c>
      <c r="B27" s="71">
        <f>IF('FIRE1401a working'!B27="..","..",'FIRE1401a working'!B27)</f>
        <v>48383500</v>
      </c>
      <c r="C27" s="71">
        <f>IF('FIRE1401a working'!C27="..","..",'FIRE1401a working'!C27)</f>
        <v>5103700</v>
      </c>
      <c r="D27" s="71">
        <f>IF('FIRE1401a working'!D27="..","..",'FIRE1401a working'!D27)</f>
        <v>2888517</v>
      </c>
      <c r="E27" s="72">
        <f>IF('FIRE1401a working'!E27="..","..",'FIRE1401a working'!E27)</f>
        <v>56375717</v>
      </c>
      <c r="F27" s="35"/>
      <c r="G27" s="37"/>
      <c r="H27" s="35"/>
      <c r="I27" s="35"/>
    </row>
    <row r="28" spans="1:9" ht="15.5" x14ac:dyDescent="0.35">
      <c r="A28" s="70">
        <v>1996</v>
      </c>
      <c r="B28" s="71">
        <f>IF('FIRE1401a working'!B28="..","..",'FIRE1401a working'!B28)</f>
        <v>48519100</v>
      </c>
      <c r="C28" s="71">
        <f>IF('FIRE1401a working'!C28="..","..",'FIRE1401a working'!C28)</f>
        <v>5092200</v>
      </c>
      <c r="D28" s="71">
        <f>IF('FIRE1401a working'!D28="..","..",'FIRE1401a working'!D28)</f>
        <v>2891304</v>
      </c>
      <c r="E28" s="72">
        <f>IF('FIRE1401a working'!E28="..","..",'FIRE1401a working'!E28)</f>
        <v>56502604</v>
      </c>
      <c r="F28" s="35"/>
      <c r="G28" s="37"/>
      <c r="H28" s="35"/>
      <c r="I28" s="35"/>
    </row>
    <row r="29" spans="1:9" ht="15.5" x14ac:dyDescent="0.35">
      <c r="A29" s="70">
        <v>1997</v>
      </c>
      <c r="B29" s="71">
        <f>IF('FIRE1401a working'!B29="..","..",'FIRE1401a working'!B29)</f>
        <v>48664800</v>
      </c>
      <c r="C29" s="71">
        <f>IF('FIRE1401a working'!C29="..","..",'FIRE1401a working'!C29)</f>
        <v>5083300</v>
      </c>
      <c r="D29" s="71">
        <f>IF('FIRE1401a working'!D29="..","..",'FIRE1401a working'!D29)</f>
        <v>2894871</v>
      </c>
      <c r="E29" s="72">
        <f>IF('FIRE1401a working'!E29="..","..",'FIRE1401a working'!E29)</f>
        <v>56642971</v>
      </c>
      <c r="F29" s="35"/>
      <c r="G29" s="37"/>
      <c r="H29" s="35"/>
      <c r="I29" s="35"/>
    </row>
    <row r="30" spans="1:9" ht="15.5" x14ac:dyDescent="0.35">
      <c r="A30" s="70">
        <v>1998</v>
      </c>
      <c r="B30" s="71">
        <f>IF('FIRE1401a working'!B30="..","..",'FIRE1401a working'!B30)</f>
        <v>48820600</v>
      </c>
      <c r="C30" s="71">
        <f>IF('FIRE1401a working'!C30="..","..",'FIRE1401a working'!C30)</f>
        <v>5077100</v>
      </c>
      <c r="D30" s="71">
        <f>IF('FIRE1401a working'!D30="..","..",'FIRE1401a working'!D30)</f>
        <v>2899521</v>
      </c>
      <c r="E30" s="72">
        <f>IF('FIRE1401a working'!E30="..","..",'FIRE1401a working'!E30)</f>
        <v>56797221</v>
      </c>
      <c r="F30" s="35"/>
      <c r="G30" s="37"/>
      <c r="H30" s="35"/>
      <c r="I30" s="35"/>
    </row>
    <row r="31" spans="1:9" ht="15.5" x14ac:dyDescent="0.35">
      <c r="A31" s="70">
        <v>1999</v>
      </c>
      <c r="B31" s="71">
        <f>IF('FIRE1401a working'!B31="..","..",'FIRE1401a working'!B31)</f>
        <v>49032900</v>
      </c>
      <c r="C31" s="71">
        <f>IF('FIRE1401a working'!C31="..","..",'FIRE1401a working'!C31)</f>
        <v>5072000</v>
      </c>
      <c r="D31" s="71">
        <f>IF('FIRE1401a working'!D31="..","..",'FIRE1401a working'!D31)</f>
        <v>2900599</v>
      </c>
      <c r="E31" s="72">
        <f>IF('FIRE1401a working'!E31="..","..",'FIRE1401a working'!E31)</f>
        <v>57005499</v>
      </c>
      <c r="F31" s="35"/>
      <c r="G31" s="37"/>
      <c r="H31" s="35"/>
      <c r="I31" s="35"/>
    </row>
    <row r="32" spans="1:9" ht="15.5" x14ac:dyDescent="0.35">
      <c r="A32" s="70">
        <v>2000</v>
      </c>
      <c r="B32" s="71">
        <f>IF('FIRE1401a working'!B32="..","..",'FIRE1401a working'!B32)</f>
        <v>49233300</v>
      </c>
      <c r="C32" s="71">
        <f>IF('FIRE1401a working'!C32="..","..",'FIRE1401a working'!C32)</f>
        <v>5062900</v>
      </c>
      <c r="D32" s="71">
        <f>IF('FIRE1401a working'!D32="..","..",'FIRE1401a working'!D32)</f>
        <v>2906870</v>
      </c>
      <c r="E32" s="72">
        <f>IF('FIRE1401a working'!E32="..","..",'FIRE1401a working'!E32)</f>
        <v>57203070</v>
      </c>
      <c r="F32" s="35"/>
      <c r="G32" s="37"/>
      <c r="H32" s="35"/>
      <c r="I32" s="35"/>
    </row>
    <row r="33" spans="1:9" ht="15.5" x14ac:dyDescent="0.35">
      <c r="A33" s="70">
        <v>2001</v>
      </c>
      <c r="B33" s="71">
        <f>IF('FIRE1401a working'!B33="..","..",'FIRE1401a working'!B33)</f>
        <v>49449746</v>
      </c>
      <c r="C33" s="71">
        <f>IF('FIRE1401a working'!C33="..","..",'FIRE1401a working'!C33)</f>
        <v>5064200</v>
      </c>
      <c r="D33" s="71">
        <f>IF('FIRE1401a working'!D33="..","..",'FIRE1401a working'!D33)</f>
        <v>2910232</v>
      </c>
      <c r="E33" s="72">
        <f>IF('FIRE1401a working'!E33="..","..",'FIRE1401a working'!E33)</f>
        <v>57424178</v>
      </c>
      <c r="F33" s="35"/>
      <c r="G33" s="37"/>
      <c r="H33" s="35"/>
      <c r="I33" s="35"/>
    </row>
    <row r="34" spans="1:9" ht="15.5" x14ac:dyDescent="0.35">
      <c r="A34" s="70">
        <v>2002</v>
      </c>
      <c r="B34" s="71">
        <f>IF('FIRE1401a working'!B34="..","..",'FIRE1401a working'!B34)</f>
        <v>49679267</v>
      </c>
      <c r="C34" s="71">
        <f>IF('FIRE1401a working'!C34="..","..",'FIRE1401a working'!C34)</f>
        <v>5066000</v>
      </c>
      <c r="D34" s="71">
        <f>IF('FIRE1401a working'!D34="..","..",'FIRE1401a working'!D34)</f>
        <v>2922876</v>
      </c>
      <c r="E34" s="72">
        <f>IF('FIRE1401a working'!E34="..","..",'FIRE1401a working'!E34)</f>
        <v>57668143</v>
      </c>
      <c r="F34" s="35"/>
      <c r="G34" s="37"/>
      <c r="H34" s="35"/>
      <c r="I34" s="35"/>
    </row>
    <row r="35" spans="1:9" ht="15.5" x14ac:dyDescent="0.35">
      <c r="A35" s="70">
        <v>2003</v>
      </c>
      <c r="B35" s="71">
        <f>IF('FIRE1401a working'!B35="..","..",'FIRE1401a working'!B35)</f>
        <v>49925517</v>
      </c>
      <c r="C35" s="71">
        <f>IF('FIRE1401a working'!C35="..","..",'FIRE1401a working'!C35)</f>
        <v>5068500</v>
      </c>
      <c r="D35" s="71">
        <f>IF('FIRE1401a working'!D35="..","..",'FIRE1401a working'!D35)</f>
        <v>2937721</v>
      </c>
      <c r="E35" s="72">
        <f>IF('FIRE1401a working'!E35="..","..",'FIRE1401a working'!E35)</f>
        <v>57931738</v>
      </c>
      <c r="F35" s="35"/>
      <c r="G35" s="37"/>
      <c r="H35" s="35"/>
      <c r="I35" s="35"/>
    </row>
    <row r="36" spans="1:9" ht="15.5" x14ac:dyDescent="0.35">
      <c r="A36" s="70">
        <v>2004</v>
      </c>
      <c r="B36" s="71">
        <f>IF('FIRE1401a working'!B36="..","..",'FIRE1401a working'!B36)</f>
        <v>50194600</v>
      </c>
      <c r="C36" s="71">
        <f>IF('FIRE1401a working'!C36="..","..",'FIRE1401a working'!C36)</f>
        <v>5084300</v>
      </c>
      <c r="D36" s="71">
        <f>IF('FIRE1401a working'!D36="..","..",'FIRE1401a working'!D36)</f>
        <v>2957422</v>
      </c>
      <c r="E36" s="72">
        <f>IF('FIRE1401a working'!E36="..","..",'FIRE1401a working'!E36)</f>
        <v>58236322</v>
      </c>
      <c r="F36" s="35"/>
      <c r="G36" s="37"/>
      <c r="H36" s="35"/>
      <c r="I36" s="35"/>
    </row>
    <row r="37" spans="1:9" ht="15.5" x14ac:dyDescent="0.35">
      <c r="A37" s="70">
        <v>2005</v>
      </c>
      <c r="B37" s="71">
        <f>IF('FIRE1401a working'!B37="..","..",'FIRE1401a working'!B37)</f>
        <v>50606034</v>
      </c>
      <c r="C37" s="71">
        <f>IF('FIRE1401a working'!C37="..","..",'FIRE1401a working'!C37)</f>
        <v>5110200</v>
      </c>
      <c r="D37" s="71">
        <f>IF('FIRE1401a working'!D37="..","..",'FIRE1401a working'!D37)</f>
        <v>2969309</v>
      </c>
      <c r="E37" s="72">
        <f>IF('FIRE1401a working'!E37="..","..",'FIRE1401a working'!E37)</f>
        <v>58685543</v>
      </c>
      <c r="F37" s="35"/>
      <c r="G37" s="37"/>
      <c r="H37" s="35"/>
      <c r="I37" s="35"/>
    </row>
    <row r="38" spans="1:9" ht="15.5" x14ac:dyDescent="0.35">
      <c r="A38" s="70">
        <v>2006</v>
      </c>
      <c r="B38" s="71">
        <f>IF('FIRE1401a working'!B38="..","..",'FIRE1401a working'!B38)</f>
        <v>50965186</v>
      </c>
      <c r="C38" s="71">
        <f>IF('FIRE1401a working'!C38="..","..",'FIRE1401a working'!C38)</f>
        <v>5133100</v>
      </c>
      <c r="D38" s="71">
        <f>IF('FIRE1401a working'!D38="..","..",'FIRE1401a working'!D38)</f>
        <v>2985668</v>
      </c>
      <c r="E38" s="72">
        <f>IF('FIRE1401a working'!E38="..","..",'FIRE1401a working'!E38)</f>
        <v>59083954</v>
      </c>
      <c r="F38" s="35"/>
      <c r="G38" s="37"/>
      <c r="H38" s="35"/>
      <c r="I38" s="35"/>
    </row>
    <row r="39" spans="1:9" ht="15.5" x14ac:dyDescent="0.35">
      <c r="A39" s="70">
        <v>2007</v>
      </c>
      <c r="B39" s="71">
        <f>IF('FIRE1401a working'!B39="..","..",'FIRE1401a working'!B39)</f>
        <v>51381093</v>
      </c>
      <c r="C39" s="71">
        <f>IF('FIRE1401a working'!C39="..","..",'FIRE1401a working'!C39)</f>
        <v>5170000</v>
      </c>
      <c r="D39" s="71">
        <f>IF('FIRE1401a working'!D39="..","..",'FIRE1401a working'!D39)</f>
        <v>3006299</v>
      </c>
      <c r="E39" s="72">
        <f>IF('FIRE1401a working'!E39="..","..",'FIRE1401a working'!E39)</f>
        <v>59557392</v>
      </c>
      <c r="F39" s="35"/>
      <c r="G39" s="37"/>
      <c r="H39" s="35"/>
      <c r="I39" s="35"/>
    </row>
    <row r="40" spans="1:9" ht="15.5" x14ac:dyDescent="0.35">
      <c r="A40" s="70">
        <v>2008</v>
      </c>
      <c r="B40" s="71">
        <f>IF('FIRE1401a working'!B40="..","..",'FIRE1401a working'!B40)</f>
        <v>51815853</v>
      </c>
      <c r="C40" s="71">
        <f>IF('FIRE1401a working'!C40="..","..",'FIRE1401a working'!C40)</f>
        <v>5202900</v>
      </c>
      <c r="D40" s="71">
        <f>IF('FIRE1401a working'!D40="..","..",'FIRE1401a working'!D40)</f>
        <v>3025867</v>
      </c>
      <c r="E40" s="72">
        <f>IF('FIRE1401a working'!E40="..","..",'FIRE1401a working'!E40)</f>
        <v>60044620</v>
      </c>
      <c r="F40" s="35"/>
      <c r="G40" s="37"/>
      <c r="H40" s="35"/>
      <c r="I40" s="35"/>
    </row>
    <row r="41" spans="1:9" ht="15.5" x14ac:dyDescent="0.35">
      <c r="A41" s="70">
        <v>2009</v>
      </c>
      <c r="B41" s="71">
        <f>IF('FIRE1401a working'!B41="..","..",'FIRE1401a working'!B41)</f>
        <v>52196381</v>
      </c>
      <c r="C41" s="71">
        <f>IF('FIRE1401a working'!C41="..","..",'FIRE1401a working'!C41)</f>
        <v>5231900</v>
      </c>
      <c r="D41" s="71">
        <f>IF('FIRE1401a working'!D41="..","..",'FIRE1401a working'!D41)</f>
        <v>3038872</v>
      </c>
      <c r="E41" s="72">
        <f>IF('FIRE1401a working'!E41="..","..",'FIRE1401a working'!E41)</f>
        <v>60467153</v>
      </c>
      <c r="F41" s="35"/>
      <c r="G41" s="37"/>
      <c r="H41" s="35"/>
      <c r="I41" s="35"/>
    </row>
    <row r="42" spans="1:9" ht="15.5" x14ac:dyDescent="0.35">
      <c r="A42" s="70">
        <v>2010</v>
      </c>
      <c r="B42" s="71">
        <f>IF('FIRE1401a working'!B42="..","..",'FIRE1401a working'!B42)</f>
        <v>52642452</v>
      </c>
      <c r="C42" s="71">
        <f>IF('FIRE1401a working'!C42="..","..",'FIRE1401a working'!C42)</f>
        <v>5262200</v>
      </c>
      <c r="D42" s="71">
        <f>IF('FIRE1401a working'!D42="..","..",'FIRE1401a working'!D42)</f>
        <v>3049971</v>
      </c>
      <c r="E42" s="72">
        <f>IF('FIRE1401a working'!E42="..","..",'FIRE1401a working'!E42)</f>
        <v>60954623</v>
      </c>
      <c r="F42" s="35"/>
      <c r="G42" s="37"/>
      <c r="H42" s="35"/>
      <c r="I42" s="35"/>
    </row>
    <row r="43" spans="1:9" ht="15.5" x14ac:dyDescent="0.35">
      <c r="A43" s="70">
        <v>2011</v>
      </c>
      <c r="B43" s="71">
        <f>IF('FIRE1401a working'!B43="..","..",'FIRE1401a working'!B43)</f>
        <v>53107169</v>
      </c>
      <c r="C43" s="71">
        <f>IF('FIRE1401a working'!C43="..","..",'FIRE1401a working'!C43)</f>
        <v>5299900</v>
      </c>
      <c r="D43" s="71">
        <f>IF('FIRE1401a working'!D43="..","..",'FIRE1401a working'!D43)</f>
        <v>3063758</v>
      </c>
      <c r="E43" s="72">
        <f>IF('FIRE1401a working'!E43="..","..",'FIRE1401a working'!E43)</f>
        <v>61470827</v>
      </c>
      <c r="F43" s="35"/>
      <c r="G43" s="37"/>
      <c r="H43" s="35"/>
      <c r="I43" s="35"/>
    </row>
    <row r="44" spans="1:9" ht="15.5" x14ac:dyDescent="0.35">
      <c r="A44" s="70">
        <v>2012</v>
      </c>
      <c r="B44" s="71">
        <f>IF('FIRE1401a working'!B44="..","..",'FIRE1401a working'!B44)</f>
        <v>53506812</v>
      </c>
      <c r="C44" s="71">
        <f>IF('FIRE1401a working'!C44="..","..",'FIRE1401a working'!C44)</f>
        <v>5308200</v>
      </c>
      <c r="D44" s="71">
        <f>IF('FIRE1401a working'!D44="..","..",'FIRE1401a working'!D44)</f>
        <v>3070928</v>
      </c>
      <c r="E44" s="72">
        <f>IF('FIRE1401a working'!E44="..","..",'FIRE1401a working'!E44)</f>
        <v>61885940</v>
      </c>
      <c r="F44" s="35"/>
      <c r="G44" s="37"/>
      <c r="H44" s="35"/>
      <c r="I44" s="35"/>
    </row>
    <row r="45" spans="1:9" ht="15.5" x14ac:dyDescent="0.35">
      <c r="A45" s="70">
        <v>2013</v>
      </c>
      <c r="B45" s="71">
        <f>IF('FIRE1401a working'!B45="..","..",'FIRE1401a working'!B45)</f>
        <v>53918686</v>
      </c>
      <c r="C45" s="71">
        <f>IF('FIRE1401a working'!C45="..","..",'FIRE1401a working'!C45)</f>
        <v>5316800</v>
      </c>
      <c r="D45" s="71">
        <f>IF('FIRE1401a working'!D45="..","..",'FIRE1401a working'!D45)</f>
        <v>3071058</v>
      </c>
      <c r="E45" s="72">
        <f>IF('FIRE1401a working'!E45="..","..",'FIRE1401a working'!E45)</f>
        <v>62306544</v>
      </c>
      <c r="F45" s="35"/>
      <c r="G45" s="37"/>
      <c r="H45" s="35"/>
      <c r="I45" s="35"/>
    </row>
    <row r="46" spans="1:9" ht="15.5" x14ac:dyDescent="0.35">
      <c r="A46" s="70">
        <v>2014</v>
      </c>
      <c r="B46" s="71">
        <f>IF('FIRE1401a working'!B46="..","..",'FIRE1401a working'!B46)</f>
        <v>54370319</v>
      </c>
      <c r="C46" s="71">
        <f>IF('FIRE1401a working'!C46="..","..",'FIRE1401a working'!C46)</f>
        <v>5331400</v>
      </c>
      <c r="D46" s="71">
        <f>IF('FIRE1401a working'!D46="..","..",'FIRE1401a working'!D46)</f>
        <v>3073788</v>
      </c>
      <c r="E46" s="72">
        <f>IF('FIRE1401a working'!E46="..","..",'FIRE1401a working'!E46)</f>
        <v>62775507</v>
      </c>
      <c r="F46" s="35"/>
      <c r="G46" s="37"/>
      <c r="H46" s="35"/>
      <c r="I46" s="35"/>
    </row>
    <row r="47" spans="1:9" ht="15.5" x14ac:dyDescent="0.35">
      <c r="A47" s="70">
        <v>2015</v>
      </c>
      <c r="B47" s="71">
        <f>IF('FIRE1401a working'!B47="..","..",'FIRE1401a working'!B47)</f>
        <v>54808676</v>
      </c>
      <c r="C47" s="71">
        <f>IF('FIRE1401a working'!C47="..","..",'FIRE1401a working'!C47)</f>
        <v>5350600</v>
      </c>
      <c r="D47" s="71">
        <f>IF('FIRE1401a working'!D47="..","..",'FIRE1401a working'!D47)</f>
        <v>3072739</v>
      </c>
      <c r="E47" s="72">
        <f>IF('FIRE1401a working'!E47="..","..",'FIRE1401a working'!E47)</f>
        <v>63232015</v>
      </c>
      <c r="F47" s="35"/>
      <c r="G47" s="37"/>
      <c r="H47" s="35"/>
      <c r="I47" s="35"/>
    </row>
    <row r="48" spans="1:9" ht="15.5" x14ac:dyDescent="0.35">
      <c r="A48" s="70">
        <v>2016</v>
      </c>
      <c r="B48" s="71">
        <f>IF('FIRE1401a working'!B48="..","..",'FIRE1401a working'!B48)</f>
        <v>55289034</v>
      </c>
      <c r="C48" s="71">
        <f>IF('FIRE1401a working'!C48="..","..",'FIRE1401a working'!C48)</f>
        <v>5373600</v>
      </c>
      <c r="D48" s="71">
        <f>IF('FIRE1401a working'!D48="..","..",'FIRE1401a working'!D48)</f>
        <v>3077165</v>
      </c>
      <c r="E48" s="72">
        <f>IF('FIRE1401a working'!E48="..","..",'FIRE1401a working'!E48)</f>
        <v>63739799</v>
      </c>
      <c r="F48" s="35"/>
      <c r="G48" s="35"/>
      <c r="H48" s="35"/>
      <c r="I48" s="35"/>
    </row>
    <row r="49" spans="1:9" ht="15.5" x14ac:dyDescent="0.35">
      <c r="A49" s="70">
        <v>2017</v>
      </c>
      <c r="B49" s="71">
        <f>IF('FIRE1401a working'!B49="..","..",'FIRE1401a working'!B49)</f>
        <v>55619548</v>
      </c>
      <c r="C49" s="71">
        <f>IF('FIRE1401a working'!C49="..","..",'FIRE1401a working'!C49)</f>
        <v>5388200</v>
      </c>
      <c r="D49" s="71">
        <f>IF('FIRE1401a working'!D49="..","..",'FIRE1401a working'!D49)</f>
        <v>3081366</v>
      </c>
      <c r="E49" s="72">
        <f>IF('FIRE1401a working'!E49="..","..",'FIRE1401a working'!E49)</f>
        <v>64089114</v>
      </c>
      <c r="F49" s="35"/>
      <c r="G49" s="35"/>
      <c r="H49" s="35"/>
      <c r="I49" s="35"/>
    </row>
    <row r="50" spans="1:9" ht="15.5" x14ac:dyDescent="0.35">
      <c r="A50" s="70">
        <v>2018</v>
      </c>
      <c r="B50" s="71">
        <f>IF('FIRE1401a working'!B50="..","..",'FIRE1401a working'!B50)</f>
        <v>55924528</v>
      </c>
      <c r="C50" s="71">
        <f>IF('FIRE1401a working'!C50="..","..",'FIRE1401a working'!C50)</f>
        <v>5392100</v>
      </c>
      <c r="D50" s="71">
        <f>IF('FIRE1401a working'!D50="..","..",'FIRE1401a working'!D50)</f>
        <v>3083840</v>
      </c>
      <c r="E50" s="72">
        <f>IF('FIRE1401a working'!E50="..","..",'FIRE1401a working'!E50)</f>
        <v>64400468</v>
      </c>
      <c r="F50" s="35"/>
      <c r="G50" s="35"/>
      <c r="H50" s="35"/>
      <c r="I50" s="35"/>
    </row>
    <row r="51" spans="1:9" ht="15.5" x14ac:dyDescent="0.35">
      <c r="A51" s="70">
        <v>2019</v>
      </c>
      <c r="B51" s="71">
        <f>IF('FIRE1401a working'!B51="..","..",'FIRE1401a working'!B51)</f>
        <v>56230056</v>
      </c>
      <c r="C51" s="71">
        <f>IF('FIRE1401a working'!C51="..","..",'FIRE1401a working'!C51)</f>
        <v>5411200</v>
      </c>
      <c r="D51" s="71">
        <f>IF('FIRE1401a working'!D51="..","..",'FIRE1401a working'!D51)</f>
        <v>3087732</v>
      </c>
      <c r="E51" s="72">
        <f>IF('FIRE1401a working'!E51="..","..",'FIRE1401a working'!E51)</f>
        <v>64728988</v>
      </c>
      <c r="F51" s="35"/>
      <c r="G51" s="35"/>
      <c r="H51" s="35"/>
      <c r="I51" s="35"/>
    </row>
    <row r="52" spans="1:9" ht="15.5" x14ac:dyDescent="0.35">
      <c r="A52" s="70">
        <v>2020</v>
      </c>
      <c r="B52" s="71">
        <f>IF('FIRE1401a working'!B52="..","..",'FIRE1401a working'!B52)</f>
        <v>56325961</v>
      </c>
      <c r="C52" s="71">
        <f>IF('FIRE1401a working'!C52="..","..",'FIRE1401a working'!C52)</f>
        <v>5408900</v>
      </c>
      <c r="D52" s="71">
        <f>IF('FIRE1401a working'!D52="..","..",'FIRE1401a working'!D52)</f>
        <v>3104483</v>
      </c>
      <c r="E52" s="72">
        <f>IF('FIRE1401a working'!E52="..","..",'FIRE1401a working'!E52)</f>
        <v>64839344</v>
      </c>
      <c r="F52" s="35"/>
      <c r="G52" s="35"/>
      <c r="H52" s="35"/>
      <c r="I52" s="35"/>
    </row>
    <row r="53" spans="1:9" ht="15.5" x14ac:dyDescent="0.35">
      <c r="A53" s="70">
        <v>2021</v>
      </c>
      <c r="B53" s="71">
        <f>IF('FIRE1401a working'!B53="..","..",'FIRE1401a working'!B53)</f>
        <v>56554891</v>
      </c>
      <c r="C53" s="71">
        <f>IF('FIRE1401a working'!C53="..","..",'FIRE1401a working'!C53)</f>
        <v>5412900</v>
      </c>
      <c r="D53" s="71">
        <f>IF('FIRE1401a working'!D53="..","..",'FIRE1401a working'!D53)</f>
        <v>3105633</v>
      </c>
      <c r="E53" s="72">
        <f>IF('FIRE1401a working'!E53="..","..",'FIRE1401a working'!E53)</f>
        <v>65073424</v>
      </c>
      <c r="F53" s="35"/>
      <c r="G53" s="35"/>
      <c r="H53" s="35"/>
      <c r="I53" s="35"/>
    </row>
    <row r="54" spans="1:9" ht="15.5" x14ac:dyDescent="0.35">
      <c r="A54" s="70">
        <v>2022</v>
      </c>
      <c r="B54" s="71">
        <f>IF('FIRE1401a working'!B54="..","..",'FIRE1401a working'!B54)</f>
        <v>57144395</v>
      </c>
      <c r="C54" s="71">
        <f>IF('FIRE1401a working'!C54="..","..",'FIRE1401a working'!C54)</f>
        <v>5447000</v>
      </c>
      <c r="D54" s="71">
        <f>IF('FIRE1401a working'!D54="..","..",'FIRE1401a working'!D54)</f>
        <v>3134196</v>
      </c>
      <c r="E54" s="72">
        <f>IF('FIRE1401a working'!E54="..","..",'FIRE1401a working'!E54)</f>
        <v>65725591</v>
      </c>
      <c r="F54" s="35"/>
      <c r="G54" s="35"/>
      <c r="H54" s="35"/>
      <c r="I54" s="35"/>
    </row>
    <row r="55" spans="1:9" ht="15.5" x14ac:dyDescent="0.35">
      <c r="A55" s="70">
        <v>2023</v>
      </c>
      <c r="B55" s="71">
        <f>IF('FIRE1401a working'!B55="..","..",'FIRE1401a working'!B55)</f>
        <v>57932470</v>
      </c>
      <c r="C55" s="71">
        <f>IF('FIRE1401a working'!C55="..","..",'FIRE1401a working'!C55)</f>
        <v>5506000</v>
      </c>
      <c r="D55" s="71">
        <f>IF('FIRE1401a working'!D55="..","..",'FIRE1401a working'!D55)</f>
        <v>3167331</v>
      </c>
      <c r="E55" s="72">
        <f>IF('FIRE1401a working'!E55="..","..",'FIRE1401a working'!E55)</f>
        <v>66605801</v>
      </c>
      <c r="F55" s="35"/>
      <c r="G55" s="35"/>
      <c r="H55" s="35"/>
      <c r="I55" s="35"/>
    </row>
    <row r="56" spans="1:9" ht="16" thickBot="1" x14ac:dyDescent="0.4">
      <c r="A56" s="70">
        <v>2024</v>
      </c>
      <c r="B56" s="71">
        <f>IF('FIRE1401a working'!B56="..","..",'FIRE1401a working'!B56)</f>
        <v>58620101</v>
      </c>
      <c r="C56" s="71">
        <f>IF('FIRE1401a working'!C56="..","..",'FIRE1401a working'!C56)</f>
        <v>5546900</v>
      </c>
      <c r="D56" s="71">
        <f>IF('FIRE1401a working'!D56="..","..",'FIRE1401a working'!D56)</f>
        <v>3186581</v>
      </c>
      <c r="E56" s="72">
        <f>IF('FIRE1401a working'!E56="..","..",'FIRE1401a working'!E56)</f>
        <v>67353582</v>
      </c>
      <c r="F56" s="35"/>
      <c r="G56" s="35"/>
      <c r="H56" s="35"/>
      <c r="I56" s="35"/>
    </row>
    <row r="57" spans="1:9" ht="29.15" customHeight="1" x14ac:dyDescent="0.35">
      <c r="A57" s="85" t="s">
        <v>72</v>
      </c>
      <c r="B57" s="86"/>
      <c r="C57" s="86"/>
      <c r="D57" s="86"/>
      <c r="E57" s="86"/>
      <c r="F57" s="35"/>
      <c r="G57" s="41"/>
      <c r="H57" s="35"/>
      <c r="I57" s="42"/>
    </row>
    <row r="58" spans="1:9" ht="15.5" x14ac:dyDescent="0.35">
      <c r="A58" s="73" t="s">
        <v>85</v>
      </c>
      <c r="B58" s="74"/>
      <c r="C58" s="74"/>
      <c r="D58" s="74"/>
      <c r="E58" s="74"/>
      <c r="F58" s="35"/>
      <c r="G58" s="35"/>
      <c r="H58" s="35"/>
      <c r="I58" s="35"/>
    </row>
    <row r="59" spans="1:9" ht="28.4" customHeight="1" x14ac:dyDescent="0.35">
      <c r="A59" s="75" t="s">
        <v>73</v>
      </c>
      <c r="B59" s="76"/>
      <c r="C59" s="76"/>
      <c r="D59" s="76"/>
      <c r="E59" s="76"/>
      <c r="F59" s="35"/>
      <c r="G59" s="47"/>
      <c r="H59" s="35"/>
      <c r="I59" s="35"/>
    </row>
    <row r="60" spans="1:9" ht="15.5" x14ac:dyDescent="0.35">
      <c r="A60" s="73" t="s">
        <v>5</v>
      </c>
      <c r="B60" s="74"/>
      <c r="C60" s="74"/>
      <c r="D60" s="74"/>
      <c r="E60" s="74"/>
      <c r="F60" s="35"/>
      <c r="G60" s="35"/>
      <c r="H60" s="35"/>
      <c r="I60" s="35"/>
    </row>
    <row r="61" spans="1:9" ht="15.5" x14ac:dyDescent="0.35">
      <c r="A61" s="77" t="s">
        <v>52</v>
      </c>
      <c r="B61" s="74"/>
      <c r="C61" s="74"/>
      <c r="D61" s="74"/>
      <c r="E61" s="74"/>
      <c r="F61" s="35"/>
      <c r="G61" s="35"/>
      <c r="H61" s="35"/>
      <c r="I61" s="35"/>
    </row>
    <row r="62" spans="1:9" ht="24" customHeight="1" x14ac:dyDescent="0.35">
      <c r="A62" s="78" t="s">
        <v>6</v>
      </c>
      <c r="B62" s="76"/>
      <c r="C62" s="76"/>
      <c r="D62" s="76"/>
      <c r="E62" s="76"/>
      <c r="F62" s="35"/>
      <c r="G62" s="35"/>
      <c r="H62" s="35"/>
      <c r="I62" s="35"/>
    </row>
    <row r="63" spans="1:9" ht="15.5" x14ac:dyDescent="0.35">
      <c r="A63" s="77" t="s">
        <v>54</v>
      </c>
      <c r="B63" s="79"/>
      <c r="C63" s="76"/>
      <c r="D63" s="102"/>
      <c r="E63" s="102"/>
      <c r="F63" s="50"/>
      <c r="G63" s="35"/>
      <c r="H63" s="35"/>
      <c r="I63" s="35"/>
    </row>
    <row r="64" spans="1:9" ht="15.5" x14ac:dyDescent="0.35">
      <c r="A64" s="77" t="s">
        <v>104</v>
      </c>
      <c r="B64" s="79"/>
      <c r="C64" s="79"/>
      <c r="D64" s="101"/>
      <c r="E64" s="101"/>
      <c r="F64" s="50"/>
      <c r="G64" s="35"/>
      <c r="H64" s="35"/>
      <c r="I64" s="35"/>
    </row>
    <row r="65" spans="1:9" ht="15.5" x14ac:dyDescent="0.35">
      <c r="A65" s="80" t="s">
        <v>92</v>
      </c>
      <c r="B65" s="76"/>
      <c r="C65" s="76"/>
      <c r="D65" s="76"/>
      <c r="E65" s="76"/>
      <c r="F65" s="35"/>
      <c r="G65" s="35"/>
      <c r="H65" s="35"/>
      <c r="I65" s="35"/>
    </row>
    <row r="66" spans="1:9" ht="15.5" x14ac:dyDescent="0.35">
      <c r="A66" s="76"/>
      <c r="B66" s="76"/>
      <c r="C66" s="76"/>
      <c r="D66" s="76"/>
      <c r="E66" s="76"/>
      <c r="F66" s="35"/>
      <c r="G66" s="35"/>
      <c r="H66" s="35"/>
      <c r="I66" s="35"/>
    </row>
    <row r="67" spans="1:9" ht="15.5" x14ac:dyDescent="0.35">
      <c r="A67" s="76"/>
      <c r="B67" s="76"/>
      <c r="C67" s="76"/>
      <c r="D67" s="76"/>
      <c r="E67" s="76"/>
      <c r="F67" s="35"/>
      <c r="G67" s="35"/>
      <c r="H67" s="35"/>
      <c r="I67" s="35"/>
    </row>
    <row r="68" spans="1:9" ht="15.5" x14ac:dyDescent="0.35">
      <c r="A68" s="76"/>
      <c r="B68" s="76"/>
      <c r="C68" s="76"/>
      <c r="D68" s="76"/>
      <c r="E68" s="76"/>
      <c r="F68" s="35"/>
      <c r="G68" s="35"/>
      <c r="H68" s="35"/>
      <c r="I68" s="35"/>
    </row>
    <row r="69" spans="1:9" ht="15.5" x14ac:dyDescent="0.35">
      <c r="A69" s="76"/>
      <c r="B69" s="76"/>
      <c r="C69" s="76"/>
      <c r="D69" s="76"/>
      <c r="E69" s="76"/>
      <c r="F69" s="35"/>
      <c r="G69" s="35"/>
      <c r="H69" s="35"/>
      <c r="I69" s="35"/>
    </row>
    <row r="70" spans="1:9" ht="15.5" x14ac:dyDescent="0.35">
      <c r="A70" s="76"/>
      <c r="B70" s="76"/>
      <c r="C70" s="76"/>
      <c r="D70" s="76"/>
      <c r="E70" s="76"/>
      <c r="F70" s="35"/>
      <c r="G70" s="35"/>
      <c r="H70" s="35"/>
      <c r="I70" s="35"/>
    </row>
    <row r="71" spans="1:9" ht="15.5" x14ac:dyDescent="0.35">
      <c r="A71" s="76"/>
      <c r="B71" s="76"/>
      <c r="C71" s="76"/>
      <c r="D71" s="76"/>
      <c r="E71" s="76"/>
      <c r="F71" s="35"/>
      <c r="G71" s="35"/>
      <c r="H71" s="35"/>
      <c r="I71" s="35"/>
    </row>
    <row r="72" spans="1:9" ht="15.5" x14ac:dyDescent="0.35">
      <c r="A72" s="76"/>
      <c r="B72" s="76"/>
      <c r="C72" s="76"/>
      <c r="D72" s="76"/>
      <c r="E72" s="76"/>
      <c r="F72" s="35"/>
      <c r="G72" s="35"/>
      <c r="H72" s="35"/>
      <c r="I72" s="35"/>
    </row>
    <row r="73" spans="1:9" ht="15.5" x14ac:dyDescent="0.35">
      <c r="A73" s="76"/>
      <c r="B73" s="76"/>
      <c r="C73" s="76"/>
      <c r="D73" s="76"/>
      <c r="E73" s="76"/>
      <c r="F73" s="35"/>
      <c r="G73" s="35"/>
      <c r="H73" s="35"/>
      <c r="I73" s="35"/>
    </row>
    <row r="74" spans="1:9" ht="15.5" x14ac:dyDescent="0.35">
      <c r="A74" s="76"/>
      <c r="B74" s="76"/>
      <c r="C74" s="76"/>
      <c r="D74" s="76"/>
      <c r="E74" s="76"/>
      <c r="F74" s="35"/>
      <c r="G74" s="35"/>
      <c r="H74" s="35"/>
      <c r="I74" s="35"/>
    </row>
    <row r="75" spans="1:9" ht="15.5" x14ac:dyDescent="0.35">
      <c r="A75" s="76"/>
      <c r="B75" s="76"/>
      <c r="C75" s="76"/>
      <c r="D75" s="76"/>
      <c r="E75" s="76"/>
      <c r="F75" s="35"/>
      <c r="G75" s="35"/>
      <c r="H75" s="35"/>
      <c r="I75" s="35"/>
    </row>
  </sheetData>
  <mergeCells count="2">
    <mergeCell ref="D64:E64"/>
    <mergeCell ref="D63:E63"/>
  </mergeCells>
  <hyperlinks>
    <hyperlink ref="A63" r:id="rId1" xr:uid="{B209A7E4-2B47-464C-B817-38424AF4555C}"/>
    <hyperlink ref="A61" r:id="rId2" xr:uid="{0136E962-7A3E-46FE-BF3D-9A7B03228CFD}"/>
    <hyperlink ref="A64" r:id="rId3" xr:uid="{D7A3E70D-5BDC-4D51-93E1-5AA04BE313AC}"/>
  </hyperlinks>
  <pageMargins left="0.7" right="0.7" top="0.75" bottom="0.75" header="0.3" footer="0.3"/>
  <pageSetup paperSize="9" orientation="portrait" r:id="rId4"/>
  <headerFooter>
    <oddHeader>&amp;C&amp;"Aptos"&amp;10&amp;K000000 OFFICIAL&amp;1#_x000D_</oddHeader>
    <oddFooter>&amp;C_x000D_&amp;1#&amp;"Aptos"&amp;10&amp;K000000 OFFICIAL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B6016-E4D1-4C45-908B-385F186163EB}">
  <sheetPr codeName="Sheet8"/>
  <dimension ref="A1:Y80"/>
  <sheetViews>
    <sheetView zoomScaleNormal="100" workbookViewId="0">
      <pane ySplit="2" topLeftCell="A3" activePane="bottomLeft" state="frozen"/>
      <selection pane="bottomLeft"/>
    </sheetView>
  </sheetViews>
  <sheetFormatPr defaultColWidth="9" defaultRowHeight="14" x14ac:dyDescent="0.3"/>
  <cols>
    <col min="1" max="1" width="34.08203125" style="1" customWidth="1"/>
    <col min="2" max="25" width="11.58203125" style="1" customWidth="1"/>
    <col min="26" max="16384" width="9" style="1"/>
  </cols>
  <sheetData>
    <row r="1" spans="1:25" ht="18.75" customHeight="1" x14ac:dyDescent="0.5">
      <c r="A1" s="87" t="s">
        <v>88</v>
      </c>
      <c r="B1" s="87"/>
      <c r="C1" s="69"/>
      <c r="D1" s="69"/>
      <c r="E1" s="69"/>
      <c r="F1" s="69"/>
      <c r="G1" s="69"/>
      <c r="H1" s="69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</row>
    <row r="2" spans="1:25" s="10" customFormat="1" ht="37" customHeight="1" thickBot="1" x14ac:dyDescent="0.4">
      <c r="A2" s="81" t="s">
        <v>91</v>
      </c>
      <c r="B2" s="81">
        <v>2024</v>
      </c>
      <c r="C2" s="93">
        <v>2023</v>
      </c>
      <c r="D2" s="93">
        <v>2022</v>
      </c>
      <c r="E2" s="93">
        <v>2021</v>
      </c>
      <c r="F2" s="93">
        <v>2020</v>
      </c>
      <c r="G2" s="93">
        <v>2019</v>
      </c>
      <c r="H2" s="93">
        <v>2018</v>
      </c>
      <c r="I2" s="93">
        <v>2017</v>
      </c>
      <c r="J2" s="93">
        <v>2016</v>
      </c>
      <c r="K2" s="93">
        <v>2015</v>
      </c>
      <c r="L2" s="93">
        <v>2014</v>
      </c>
      <c r="M2" s="93">
        <v>2013</v>
      </c>
      <c r="N2" s="93">
        <v>2012</v>
      </c>
      <c r="O2" s="93">
        <v>2011</v>
      </c>
      <c r="P2" s="93">
        <v>2010</v>
      </c>
      <c r="Q2" s="93">
        <v>2009</v>
      </c>
      <c r="R2" s="93">
        <v>2008</v>
      </c>
      <c r="S2" s="93">
        <v>2007</v>
      </c>
      <c r="T2" s="93">
        <v>2006</v>
      </c>
      <c r="U2" s="93">
        <v>2005</v>
      </c>
      <c r="V2" s="93">
        <v>2004</v>
      </c>
      <c r="W2" s="93">
        <v>2003</v>
      </c>
      <c r="X2" s="93">
        <v>2002</v>
      </c>
      <c r="Y2" s="93">
        <v>2001</v>
      </c>
    </row>
    <row r="3" spans="1:25" ht="15.5" x14ac:dyDescent="0.35">
      <c r="A3" s="82" t="s">
        <v>7</v>
      </c>
      <c r="B3" s="71">
        <f>IF('FIRE1401b working'!B3="..","..",'FIRE1401b working'!B3)</f>
        <v>1225337</v>
      </c>
      <c r="C3" s="71">
        <f>IF('FIRE1401b working'!C3="..","..",'FIRE1401b working'!C3)</f>
        <v>1207002</v>
      </c>
      <c r="D3" s="71">
        <f>IF('FIRE1401b working'!D3="..","..",'FIRE1401b working'!D3)</f>
        <v>1189561</v>
      </c>
      <c r="E3" s="71">
        <f>IF('FIRE1401b working'!E3="..","..",'FIRE1401b working'!E3)</f>
        <v>1171975</v>
      </c>
      <c r="F3" s="71">
        <f>IF('FIRE1401b working'!F3="..","..",'FIRE1401b working'!F3)</f>
        <v>1166857</v>
      </c>
      <c r="G3" s="71">
        <f>IF('FIRE1401b working'!G3="..","..",'FIRE1401b working'!G3)</f>
        <v>1160199</v>
      </c>
      <c r="H3" s="71">
        <f>IF('FIRE1401b working'!H3="..","..",'FIRE1401b working'!H3)</f>
        <v>1152594</v>
      </c>
      <c r="I3" s="71">
        <f>IF('FIRE1401b working'!I3="..","..",'FIRE1401b working'!I3)</f>
        <v>1142087</v>
      </c>
      <c r="J3" s="71">
        <f>IF('FIRE1401b working'!J3="..","..",'FIRE1401b working'!J3)</f>
        <v>1133563</v>
      </c>
      <c r="K3" s="71">
        <f>IF('FIRE1401b working'!K3="..","..",'FIRE1401b working'!K3)</f>
        <v>1117093</v>
      </c>
      <c r="L3" s="71">
        <f>IF('FIRE1401b working'!L3="..","..",'FIRE1401b working'!L3)</f>
        <v>1102356</v>
      </c>
      <c r="M3" s="71">
        <f>IF('FIRE1401b working'!M3="..","..",'FIRE1401b working'!M3)</f>
        <v>1092297</v>
      </c>
      <c r="N3" s="71">
        <f>IF('FIRE1401b working'!N3="..","..",'FIRE1401b working'!N3)</f>
        <v>1080068</v>
      </c>
      <c r="O3" s="71">
        <f>IF('FIRE1401b working'!O3="..","..",'FIRE1401b working'!O3)</f>
        <v>1070120</v>
      </c>
      <c r="P3" s="71">
        <f>IF('FIRE1401b working'!P3="..","..",'FIRE1401b working'!P3)</f>
        <v>1061749</v>
      </c>
      <c r="Q3" s="71">
        <f>IF('FIRE1401b working'!Q3="..","..",'FIRE1401b working'!Q3)</f>
        <v>1053791</v>
      </c>
      <c r="R3" s="71">
        <f>IF('FIRE1401b working'!R3="..","..",'FIRE1401b working'!R3)</f>
        <v>1047210</v>
      </c>
      <c r="S3" s="71">
        <f>IF('FIRE1401b working'!S3="..","..",'FIRE1401b working'!S3)</f>
        <v>1040674</v>
      </c>
      <c r="T3" s="71">
        <f>IF('FIRE1401b working'!T3="..","..",'FIRE1401b working'!T3)</f>
        <v>1031918</v>
      </c>
      <c r="U3" s="71">
        <f>IF('FIRE1401b working'!U3="..","..",'FIRE1401b working'!U3)</f>
        <v>1024604</v>
      </c>
      <c r="V3" s="71">
        <f>IF('FIRE1401b working'!V3="..","..",'FIRE1401b working'!V3)</f>
        <v>1010330</v>
      </c>
      <c r="W3" s="71">
        <f>IF('FIRE1401b working'!W3="..","..",'FIRE1401b working'!W3)</f>
        <v>1002314</v>
      </c>
      <c r="X3" s="71">
        <f>IF('FIRE1401b working'!X3="..","..",'FIRE1401b working'!X3)</f>
        <v>997027</v>
      </c>
      <c r="Y3" s="71">
        <f>IF('FIRE1401b working'!Y3="..","..",'FIRE1401b working'!Y3)</f>
        <v>994032</v>
      </c>
    </row>
    <row r="4" spans="1:25" ht="15.5" x14ac:dyDescent="0.35">
      <c r="A4" s="70" t="s">
        <v>8</v>
      </c>
      <c r="B4" s="71">
        <f>IF('FIRE1401b working'!B4="..","..",'FIRE1401b working'!B4)</f>
        <v>749943</v>
      </c>
      <c r="C4" s="71">
        <f>IF('FIRE1401b working'!C4="..","..",'FIRE1401b working'!C4)</f>
        <v>734597</v>
      </c>
      <c r="D4" s="71">
        <f>IF('FIRE1401b working'!D4="..","..",'FIRE1401b working'!D4)</f>
        <v>716999</v>
      </c>
      <c r="E4" s="71">
        <f>IF('FIRE1401b working'!E4="..","..",'FIRE1401b working'!E4)</f>
        <v>706405</v>
      </c>
      <c r="F4" s="71">
        <f>IF('FIRE1401b working'!F4="..","..",'FIRE1401b working'!F4)</f>
        <v>695583</v>
      </c>
      <c r="G4" s="71">
        <f>IF('FIRE1401b working'!G4="..","..",'FIRE1401b working'!G4)</f>
        <v>688445</v>
      </c>
      <c r="H4" s="71">
        <f>IF('FIRE1401b working'!H4="..","..",'FIRE1401b working'!H4)</f>
        <v>680234</v>
      </c>
      <c r="I4" s="71">
        <f>IF('FIRE1401b working'!I4="..","..",'FIRE1401b working'!I4)</f>
        <v>673944</v>
      </c>
      <c r="J4" s="71">
        <f>IF('FIRE1401b working'!J4="..","..",'FIRE1401b working'!J4)</f>
        <v>669564</v>
      </c>
      <c r="K4" s="71">
        <f>IF('FIRE1401b working'!K4="..","..",'FIRE1401b working'!K4)</f>
        <v>658723</v>
      </c>
      <c r="L4" s="71">
        <f>IF('FIRE1401b working'!L4="..","..",'FIRE1401b working'!L4)</f>
        <v>647671</v>
      </c>
      <c r="M4" s="71">
        <f>IF('FIRE1401b working'!M4="..","..",'FIRE1401b working'!M4)</f>
        <v>636721</v>
      </c>
      <c r="N4" s="71">
        <f>IF('FIRE1401b working'!N4="..","..",'FIRE1401b working'!N4)</f>
        <v>625741</v>
      </c>
      <c r="O4" s="71">
        <f>IF('FIRE1401b working'!O4="..","..",'FIRE1401b working'!O4)</f>
        <v>617125</v>
      </c>
      <c r="P4" s="71">
        <f>IF('FIRE1401b working'!P4="..","..",'FIRE1401b working'!P4)</f>
        <v>608578</v>
      </c>
      <c r="Q4" s="71">
        <f>IF('FIRE1401b working'!Q4="..","..",'FIRE1401b working'!Q4)</f>
        <v>600586</v>
      </c>
      <c r="R4" s="71">
        <f>IF('FIRE1401b working'!R4="..","..",'FIRE1401b working'!R4)</f>
        <v>595283</v>
      </c>
      <c r="S4" s="71">
        <f>IF('FIRE1401b working'!S4="..","..",'FIRE1401b working'!S4)</f>
        <v>589652</v>
      </c>
      <c r="T4" s="71">
        <f>IF('FIRE1401b working'!T4="..","..",'FIRE1401b working'!T4)</f>
        <v>584009</v>
      </c>
      <c r="U4" s="71">
        <f>IF('FIRE1401b working'!U4="..","..",'FIRE1401b working'!U4)</f>
        <v>579201</v>
      </c>
      <c r="V4" s="71">
        <f>IF('FIRE1401b working'!V4="..","..",'FIRE1401b working'!V4)</f>
        <v>575315</v>
      </c>
      <c r="W4" s="71">
        <f>IF('FIRE1401b working'!W4="..","..",'FIRE1401b working'!W4)</f>
        <v>574247</v>
      </c>
      <c r="X4" s="71">
        <f>IF('FIRE1401b working'!X4="..","..",'FIRE1401b working'!X4)</f>
        <v>571517</v>
      </c>
      <c r="Y4" s="71">
        <f>IF('FIRE1401b working'!Y4="..","..",'FIRE1401b working'!Y4)</f>
        <v>568008</v>
      </c>
    </row>
    <row r="5" spans="1:25" ht="15.5" x14ac:dyDescent="0.35">
      <c r="A5" s="70" t="s">
        <v>9</v>
      </c>
      <c r="B5" s="71">
        <f>IF('FIRE1401b working'!B5="..","..",'FIRE1401b working'!B5)</f>
        <v>992327</v>
      </c>
      <c r="C5" s="71">
        <f>IF('FIRE1401b working'!C5="..","..",'FIRE1401b working'!C5)</f>
        <v>978826</v>
      </c>
      <c r="D5" s="71">
        <f>IF('FIRE1401b working'!D5="..","..",'FIRE1401b working'!D5)</f>
        <v>961941</v>
      </c>
      <c r="E5" s="71">
        <f>IF('FIRE1401b working'!E5="..","..",'FIRE1401b working'!E5)</f>
        <v>951031</v>
      </c>
      <c r="F5" s="71">
        <f>IF('FIRE1401b working'!F5="..","..",'FIRE1401b working'!F5)</f>
        <v>945073</v>
      </c>
      <c r="G5" s="71">
        <f>IF('FIRE1401b working'!G5="..","..",'FIRE1401b working'!G5)</f>
        <v>940145</v>
      </c>
      <c r="H5" s="71">
        <f>IF('FIRE1401b working'!H5="..","..",'FIRE1401b working'!H5)</f>
        <v>934602</v>
      </c>
      <c r="I5" s="71">
        <f>IF('FIRE1401b working'!I5="..","..",'FIRE1401b working'!I5)</f>
        <v>926825</v>
      </c>
      <c r="J5" s="71">
        <f>IF('FIRE1401b working'!J5="..","..",'FIRE1401b working'!J5)</f>
        <v>920301</v>
      </c>
      <c r="K5" s="71">
        <f>IF('FIRE1401b working'!K5="..","..",'FIRE1401b working'!K5)</f>
        <v>909113</v>
      </c>
      <c r="L5" s="71">
        <f>IF('FIRE1401b working'!L5="..","..",'FIRE1401b working'!L5)</f>
        <v>897767</v>
      </c>
      <c r="M5" s="71">
        <f>IF('FIRE1401b working'!M5="..","..",'FIRE1401b working'!M5)</f>
        <v>887207</v>
      </c>
      <c r="N5" s="71">
        <f>IF('FIRE1401b working'!N5="..","..",'FIRE1401b working'!N5)</f>
        <v>876112</v>
      </c>
      <c r="O5" s="71">
        <f>IF('FIRE1401b working'!O5="..","..",'FIRE1401b working'!O5)</f>
        <v>863937</v>
      </c>
      <c r="P5" s="71">
        <f>IF('FIRE1401b working'!P5="..","..",'FIRE1401b working'!P5)</f>
        <v>857570</v>
      </c>
      <c r="Q5" s="71">
        <f>IF('FIRE1401b working'!Q5="..","..",'FIRE1401b working'!Q5)</f>
        <v>848612</v>
      </c>
      <c r="R5" s="71">
        <f>IF('FIRE1401b working'!R5="..","..",'FIRE1401b working'!R5)</f>
        <v>840928</v>
      </c>
      <c r="S5" s="71">
        <f>IF('FIRE1401b working'!S5="..","..",'FIRE1401b working'!S5)</f>
        <v>830314</v>
      </c>
      <c r="T5" s="71">
        <f>IF('FIRE1401b working'!T5="..","..",'FIRE1401b working'!T5)</f>
        <v>820084</v>
      </c>
      <c r="U5" s="71">
        <f>IF('FIRE1401b working'!U5="..","..",'FIRE1401b working'!U5)</f>
        <v>811837</v>
      </c>
      <c r="V5" s="71">
        <f>IF('FIRE1401b working'!V5="..","..",'FIRE1401b working'!V5)</f>
        <v>803833</v>
      </c>
      <c r="W5" s="71">
        <f>IF('FIRE1401b working'!W5="..","..",'FIRE1401b working'!W5)</f>
        <v>801706</v>
      </c>
      <c r="X5" s="71">
        <f>IF('FIRE1401b working'!X5="..","..",'FIRE1401b working'!X5)</f>
        <v>801321</v>
      </c>
      <c r="Y5" s="71">
        <f>IF('FIRE1401b working'!Y5="..","..",'FIRE1401b working'!Y5)</f>
        <v>803280</v>
      </c>
    </row>
    <row r="6" spans="1:25" ht="15.5" x14ac:dyDescent="0.35">
      <c r="A6" s="70" t="s">
        <v>10</v>
      </c>
      <c r="B6" s="71">
        <f>IF('FIRE1401b working'!B6="..","..",'FIRE1401b working'!B6)</f>
        <v>884656</v>
      </c>
      <c r="C6" s="71">
        <f>IF('FIRE1401b working'!C6="..","..",'FIRE1401b working'!C6)</f>
        <v>870023</v>
      </c>
      <c r="D6" s="71">
        <f>IF('FIRE1401b working'!D6="..","..",'FIRE1401b working'!D6)</f>
        <v>853764</v>
      </c>
      <c r="E6" s="71">
        <f>IF('FIRE1401b working'!E6="..","..",'FIRE1401b working'!E6)</f>
        <v>843473</v>
      </c>
      <c r="F6" s="71">
        <f>IF('FIRE1401b working'!F6="..","..",'FIRE1401b working'!F6)</f>
        <v>832773</v>
      </c>
      <c r="G6" s="71">
        <f>IF('FIRE1401b working'!G6="..","..",'FIRE1401b working'!G6)</f>
        <v>827293</v>
      </c>
      <c r="H6" s="71">
        <f>IF('FIRE1401b working'!H6="..","..",'FIRE1401b working'!H6)</f>
        <v>820875</v>
      </c>
      <c r="I6" s="71">
        <f>IF('FIRE1401b working'!I6="..","..",'FIRE1401b working'!I6)</f>
        <v>815350</v>
      </c>
      <c r="J6" s="71">
        <f>IF('FIRE1401b working'!J6="..","..",'FIRE1401b working'!J6)</f>
        <v>809750</v>
      </c>
      <c r="K6" s="71">
        <f>IF('FIRE1401b working'!K6="..","..",'FIRE1401b working'!K6)</f>
        <v>799782</v>
      </c>
      <c r="L6" s="71">
        <f>IF('FIRE1401b working'!L6="..","..",'FIRE1401b working'!L6)</f>
        <v>788561</v>
      </c>
      <c r="M6" s="71">
        <f>IF('FIRE1401b working'!M6="..","..",'FIRE1401b working'!M6)</f>
        <v>777590</v>
      </c>
      <c r="N6" s="71">
        <f>IF('FIRE1401b working'!N6="..","..",'FIRE1401b working'!N6)</f>
        <v>766108</v>
      </c>
      <c r="O6" s="71">
        <f>IF('FIRE1401b working'!O6="..","..",'FIRE1401b working'!O6)</f>
        <v>756445</v>
      </c>
      <c r="P6" s="71">
        <f>IF('FIRE1401b working'!P6="..","..",'FIRE1401b working'!P6)</f>
        <v>748270</v>
      </c>
      <c r="Q6" s="71">
        <f>IF('FIRE1401b working'!Q6="..","..",'FIRE1401b working'!Q6)</f>
        <v>738991</v>
      </c>
      <c r="R6" s="71">
        <f>IF('FIRE1401b working'!R6="..","..",'FIRE1401b working'!R6)</f>
        <v>731996</v>
      </c>
      <c r="S6" s="71">
        <f>IF('FIRE1401b working'!S6="..","..",'FIRE1401b working'!S6)</f>
        <v>724534</v>
      </c>
      <c r="T6" s="71">
        <f>IF('FIRE1401b working'!T6="..","..",'FIRE1401b working'!T6)</f>
        <v>716573</v>
      </c>
      <c r="U6" s="71">
        <f>IF('FIRE1401b working'!U6="..","..",'FIRE1401b working'!U6)</f>
        <v>708988</v>
      </c>
      <c r="V6" s="71">
        <f>IF('FIRE1401b working'!V6="..","..",'FIRE1401b working'!V6)</f>
        <v>701647</v>
      </c>
      <c r="W6" s="71">
        <f>IF('FIRE1401b working'!W6="..","..",'FIRE1401b working'!W6)</f>
        <v>697761</v>
      </c>
      <c r="X6" s="71">
        <f>IF('FIRE1401b working'!X6="..","..",'FIRE1401b working'!X6)</f>
        <v>693829</v>
      </c>
      <c r="Y6" s="71">
        <f>IF('FIRE1401b working'!Y6="..","..",'FIRE1401b working'!Y6)</f>
        <v>691838</v>
      </c>
    </row>
    <row r="7" spans="1:25" ht="15.5" x14ac:dyDescent="0.35">
      <c r="A7" s="70" t="s">
        <v>11</v>
      </c>
      <c r="B7" s="71">
        <f>IF('FIRE1401b working'!B7="..","..",'FIRE1401b working'!B7)</f>
        <v>933972</v>
      </c>
      <c r="C7" s="71">
        <f>IF('FIRE1401b working'!C7="..","..",'FIRE1401b working'!C7)</f>
        <v>921579</v>
      </c>
      <c r="D7" s="71">
        <f>IF('FIRE1401b working'!D7="..","..",'FIRE1401b working'!D7)</f>
        <v>908156</v>
      </c>
      <c r="E7" s="71">
        <f>IF('FIRE1401b working'!E7="..","..",'FIRE1401b working'!E7)</f>
        <v>897217</v>
      </c>
      <c r="F7" s="71">
        <f>IF('FIRE1401b working'!F7="..","..",'FIRE1401b working'!F7)</f>
        <v>884999</v>
      </c>
      <c r="G7" s="71">
        <f>IF('FIRE1401b working'!G7="..","..",'FIRE1401b working'!G7)</f>
        <v>881675</v>
      </c>
      <c r="H7" s="71">
        <f>IF('FIRE1401b working'!H7="..","..",'FIRE1401b working'!H7)</f>
        <v>876713</v>
      </c>
      <c r="I7" s="71">
        <f>IF('FIRE1401b working'!I7="..","..",'FIRE1401b working'!I7)</f>
        <v>869702</v>
      </c>
      <c r="J7" s="71">
        <f>IF('FIRE1401b working'!J7="..","..",'FIRE1401b working'!J7)</f>
        <v>862377</v>
      </c>
      <c r="K7" s="71">
        <f>IF('FIRE1401b working'!K7="..","..",'FIRE1401b working'!K7)</f>
        <v>851257</v>
      </c>
      <c r="L7" s="71">
        <f>IF('FIRE1401b working'!L7="..","..",'FIRE1401b working'!L7)</f>
        <v>838791</v>
      </c>
      <c r="M7" s="71">
        <f>IF('FIRE1401b working'!M7="..","..",'FIRE1401b working'!M7)</f>
        <v>827484</v>
      </c>
      <c r="N7" s="71">
        <f>IF('FIRE1401b working'!N7="..","..",'FIRE1401b working'!N7)</f>
        <v>817454</v>
      </c>
      <c r="O7" s="71">
        <f>IF('FIRE1401b working'!O7="..","..",'FIRE1401b working'!O7)</f>
        <v>806769</v>
      </c>
      <c r="P7" s="71">
        <f>IF('FIRE1401b working'!P7="..","..",'FIRE1401b working'!P7)</f>
        <v>796661</v>
      </c>
      <c r="Q7" s="71">
        <f>IF('FIRE1401b working'!Q7="..","..",'FIRE1401b working'!Q7)</f>
        <v>785201</v>
      </c>
      <c r="R7" s="71">
        <f>IF('FIRE1401b working'!R7="..","..",'FIRE1401b working'!R7)</f>
        <v>776835</v>
      </c>
      <c r="S7" s="71">
        <f>IF('FIRE1401b working'!S7="..","..",'FIRE1401b working'!S7)</f>
        <v>766781</v>
      </c>
      <c r="T7" s="71">
        <f>IF('FIRE1401b working'!T7="..","..",'FIRE1401b working'!T7)</f>
        <v>758777</v>
      </c>
      <c r="U7" s="71">
        <f>IF('FIRE1401b working'!U7="..","..",'FIRE1401b working'!U7)</f>
        <v>750871</v>
      </c>
      <c r="V7" s="71">
        <f>IF('FIRE1401b working'!V7="..","..",'FIRE1401b working'!V7)</f>
        <v>737930</v>
      </c>
      <c r="W7" s="71">
        <f>IF('FIRE1401b working'!W7="..","..",'FIRE1401b working'!W7)</f>
        <v>729521</v>
      </c>
      <c r="X7" s="71">
        <f>IF('FIRE1401b working'!X7="..","..",'FIRE1401b working'!X7)</f>
        <v>717710</v>
      </c>
      <c r="Y7" s="71">
        <f>IF('FIRE1401b working'!Y7="..","..",'FIRE1401b working'!Y7)</f>
        <v>712143</v>
      </c>
    </row>
    <row r="8" spans="1:25" ht="15.5" x14ac:dyDescent="0.35">
      <c r="A8" s="70" t="s">
        <v>12</v>
      </c>
      <c r="B8" s="71">
        <f>IF('FIRE1401b working'!B8="..","..",'FIRE1401b working'!B8)</f>
        <v>1139884</v>
      </c>
      <c r="C8" s="71">
        <f>IF('FIRE1401b working'!C8="..","..",'FIRE1401b working'!C8)</f>
        <v>1125483</v>
      </c>
      <c r="D8" s="71">
        <f>IF('FIRE1401b working'!D8="..","..",'FIRE1401b working'!D8)</f>
        <v>1110364</v>
      </c>
      <c r="E8" s="71">
        <f>IF('FIRE1401b working'!E8="..","..",'FIRE1401b working'!E8)</f>
        <v>1097956</v>
      </c>
      <c r="F8" s="71">
        <f>IF('FIRE1401b working'!F8="..","..",'FIRE1401b working'!F8)</f>
        <v>1088076</v>
      </c>
      <c r="G8" s="71">
        <f>IF('FIRE1401b working'!G8="..","..",'FIRE1401b working'!G8)</f>
        <v>1084619</v>
      </c>
      <c r="H8" s="71">
        <f>IF('FIRE1401b working'!H8="..","..",'FIRE1401b working'!H8)</f>
        <v>1076848</v>
      </c>
      <c r="I8" s="71">
        <f>IF('FIRE1401b working'!I8="..","..",'FIRE1401b working'!I8)</f>
        <v>1069436</v>
      </c>
      <c r="J8" s="71">
        <f>IF('FIRE1401b working'!J8="..","..",'FIRE1401b working'!J8)</f>
        <v>1061562</v>
      </c>
      <c r="K8" s="71">
        <f>IF('FIRE1401b working'!K8="..","..",'FIRE1401b working'!K8)</f>
        <v>1053731</v>
      </c>
      <c r="L8" s="71">
        <f>IF('FIRE1401b working'!L8="..","..",'FIRE1401b working'!L8)</f>
        <v>1047402</v>
      </c>
      <c r="M8" s="71">
        <f>IF('FIRE1401b working'!M8="..","..",'FIRE1401b working'!M8)</f>
        <v>1039226</v>
      </c>
      <c r="N8" s="71">
        <f>IF('FIRE1401b working'!N8="..","..",'FIRE1401b working'!N8)</f>
        <v>1033242</v>
      </c>
      <c r="O8" s="71">
        <f>IF('FIRE1401b working'!O8="..","..",'FIRE1401b working'!O8)</f>
        <v>1028693</v>
      </c>
      <c r="P8" s="71">
        <f>IF('FIRE1401b working'!P8="..","..",'FIRE1401b working'!P8)</f>
        <v>1024715</v>
      </c>
      <c r="Q8" s="71">
        <f>IF('FIRE1401b working'!Q8="..","..",'FIRE1401b working'!Q8)</f>
        <v>1020832</v>
      </c>
      <c r="R8" s="71">
        <f>IF('FIRE1401b working'!R8="..","..",'FIRE1401b working'!R8)</f>
        <v>1017607</v>
      </c>
      <c r="S8" s="71">
        <f>IF('FIRE1401b working'!S8="..","..",'FIRE1401b working'!S8)</f>
        <v>1012966</v>
      </c>
      <c r="T8" s="71">
        <f>IF('FIRE1401b working'!T8="..","..",'FIRE1401b working'!T8)</f>
        <v>1006285</v>
      </c>
      <c r="U8" s="71">
        <f>IF('FIRE1401b working'!U8="..","..",'FIRE1401b working'!U8)</f>
        <v>1000364</v>
      </c>
      <c r="V8" s="71">
        <f>IF('FIRE1401b working'!V8="..","..",'FIRE1401b working'!V8)</f>
        <v>994647</v>
      </c>
      <c r="W8" s="71">
        <f>IF('FIRE1401b working'!W8="..","..",'FIRE1401b working'!W8)</f>
        <v>991072</v>
      </c>
      <c r="X8" s="71">
        <f>IF('FIRE1401b working'!X8="..","..",'FIRE1401b working'!X8)</f>
        <v>986408</v>
      </c>
      <c r="Y8" s="71">
        <f>IF('FIRE1401b working'!Y8="..","..",'FIRE1401b working'!Y8)</f>
        <v>984019</v>
      </c>
    </row>
    <row r="9" spans="1:25" ht="15.5" x14ac:dyDescent="0.35">
      <c r="A9" s="70" t="s">
        <v>13</v>
      </c>
      <c r="B9" s="71">
        <f>IF('FIRE1401b working'!B9="..","..",'FIRE1401b working'!B9)</f>
        <v>600369</v>
      </c>
      <c r="C9" s="71">
        <f>IF('FIRE1401b working'!C9="..","..",'FIRE1401b working'!C9)</f>
        <v>591464</v>
      </c>
      <c r="D9" s="71">
        <f>IF('FIRE1401b working'!D9="..","..",'FIRE1401b working'!D9)</f>
        <v>581486</v>
      </c>
      <c r="E9" s="71">
        <f>IF('FIRE1401b working'!E9="..","..",'FIRE1401b working'!E9)</f>
        <v>570155</v>
      </c>
      <c r="F9" s="71">
        <f>IF('FIRE1401b working'!F9="..","..",'FIRE1401b working'!F9)</f>
        <v>567620</v>
      </c>
      <c r="G9" s="71">
        <f>IF('FIRE1401b working'!G9="..","..",'FIRE1401b working'!G9)</f>
        <v>568094</v>
      </c>
      <c r="H9" s="71">
        <f>IF('FIRE1401b working'!H9="..","..",'FIRE1401b working'!H9)</f>
        <v>567130</v>
      </c>
      <c r="I9" s="71">
        <f>IF('FIRE1401b working'!I9="..","..",'FIRE1401b working'!I9)</f>
        <v>566149</v>
      </c>
      <c r="J9" s="71">
        <f>IF('FIRE1401b working'!J9="..","..",'FIRE1401b working'!J9)</f>
        <v>564665</v>
      </c>
      <c r="K9" s="71">
        <f>IF('FIRE1401b working'!K9="..","..",'FIRE1401b working'!K9)</f>
        <v>562887</v>
      </c>
      <c r="L9" s="71">
        <f>IF('FIRE1401b working'!L9="..","..",'FIRE1401b working'!L9)</f>
        <v>561607</v>
      </c>
      <c r="M9" s="71">
        <f>IF('FIRE1401b working'!M9="..","..",'FIRE1401b working'!M9)</f>
        <v>559814</v>
      </c>
      <c r="N9" s="71">
        <f>IF('FIRE1401b working'!N9="..","..",'FIRE1401b working'!N9)</f>
        <v>558604</v>
      </c>
      <c r="O9" s="71">
        <f>IF('FIRE1401b working'!O9="..","..",'FIRE1401b working'!O9)</f>
        <v>557444</v>
      </c>
      <c r="P9" s="71">
        <f>IF('FIRE1401b working'!P9="..","..",'FIRE1401b working'!P9)</f>
        <v>555725</v>
      </c>
      <c r="Q9" s="71">
        <f>IF('FIRE1401b working'!Q9="..","..",'FIRE1401b working'!Q9)</f>
        <v>554648</v>
      </c>
      <c r="R9" s="71">
        <f>IF('FIRE1401b working'!R9="..","..",'FIRE1401b working'!R9)</f>
        <v>554815</v>
      </c>
      <c r="S9" s="71">
        <f>IF('FIRE1401b working'!S9="..","..",'FIRE1401b working'!S9)</f>
        <v>554036</v>
      </c>
      <c r="T9" s="71">
        <f>IF('FIRE1401b working'!T9="..","..",'FIRE1401b working'!T9)</f>
        <v>553841</v>
      </c>
      <c r="U9" s="71">
        <f>IF('FIRE1401b working'!U9="..","..",'FIRE1401b working'!U9)</f>
        <v>553501</v>
      </c>
      <c r="V9" s="71">
        <f>IF('FIRE1401b working'!V9="..","..",'FIRE1401b working'!V9)</f>
        <v>553098</v>
      </c>
      <c r="W9" s="71">
        <f>IF('FIRE1401b working'!W9="..","..",'FIRE1401b working'!W9)</f>
        <v>553448</v>
      </c>
      <c r="X9" s="71">
        <f>IF('FIRE1401b working'!X9="..","..",'FIRE1401b working'!X9)</f>
        <v>553543</v>
      </c>
      <c r="Y9" s="71">
        <f>IF('FIRE1401b working'!Y9="..","..",'FIRE1401b working'!Y9)</f>
        <v>554339</v>
      </c>
    </row>
    <row r="10" spans="1:25" ht="15.5" x14ac:dyDescent="0.35">
      <c r="A10" s="70" t="s">
        <v>14</v>
      </c>
      <c r="B10" s="71">
        <f>IF('FIRE1401b working'!B10="..","..",'FIRE1401b working'!B10)</f>
        <v>583289</v>
      </c>
      <c r="C10" s="71">
        <f>IF('FIRE1401b working'!C10="..","..",'FIRE1401b working'!C10)</f>
        <v>579381</v>
      </c>
      <c r="D10" s="71">
        <f>IF('FIRE1401b working'!D10="..","..",'FIRE1401b working'!D10)</f>
        <v>575591</v>
      </c>
      <c r="E10" s="71">
        <f>IF('FIRE1401b working'!E10="..","..",'FIRE1401b working'!E10)</f>
        <v>571948</v>
      </c>
      <c r="F10" s="71">
        <f>IF('FIRE1401b working'!F10="..","..",'FIRE1401b working'!F10)</f>
        <v>565045</v>
      </c>
      <c r="G10" s="71">
        <f>IF('FIRE1401b working'!G10="..","..",'FIRE1401b working'!G10)</f>
        <v>563695</v>
      </c>
      <c r="H10" s="71">
        <f>IF('FIRE1401b working'!H10="..","..",'FIRE1401b working'!H10)</f>
        <v>559961</v>
      </c>
      <c r="I10" s="71">
        <f>IF('FIRE1401b working'!I10="..","..",'FIRE1401b working'!I10)</f>
        <v>556921</v>
      </c>
      <c r="J10" s="71">
        <f>IF('FIRE1401b working'!J10="..","..",'FIRE1401b working'!J10)</f>
        <v>551203</v>
      </c>
      <c r="K10" s="71">
        <f>IF('FIRE1401b working'!K10="..","..",'FIRE1401b working'!K10)</f>
        <v>547334</v>
      </c>
      <c r="L10" s="71">
        <f>IF('FIRE1401b working'!L10="..","..",'FIRE1401b working'!L10)</f>
        <v>543778</v>
      </c>
      <c r="M10" s="71">
        <f>IF('FIRE1401b working'!M10="..","..",'FIRE1401b working'!M10)</f>
        <v>540061</v>
      </c>
      <c r="N10" s="71">
        <f>IF('FIRE1401b working'!N10="..","..",'FIRE1401b working'!N10)</f>
        <v>537411</v>
      </c>
      <c r="O10" s="71">
        <f>IF('FIRE1401b working'!O10="..","..",'FIRE1401b working'!O10)</f>
        <v>533760</v>
      </c>
      <c r="P10" s="71">
        <f>IF('FIRE1401b working'!P10="..","..",'FIRE1401b working'!P10)</f>
        <v>529794</v>
      </c>
      <c r="Q10" s="71">
        <f>IF('FIRE1401b working'!Q10="..","..",'FIRE1401b working'!Q10)</f>
        <v>526365</v>
      </c>
      <c r="R10" s="71">
        <f>IF('FIRE1401b working'!R10="..","..",'FIRE1401b working'!R10)</f>
        <v>524973</v>
      </c>
      <c r="S10" s="71">
        <f>IF('FIRE1401b working'!S10="..","..",'FIRE1401b working'!S10)</f>
        <v>521957</v>
      </c>
      <c r="T10" s="71">
        <f>IF('FIRE1401b working'!T10="..","..",'FIRE1401b working'!T10)</f>
        <v>517984</v>
      </c>
      <c r="U10" s="71">
        <f>IF('FIRE1401b working'!U10="..","..",'FIRE1401b working'!U10)</f>
        <v>515098</v>
      </c>
      <c r="V10" s="71">
        <f>IF('FIRE1401b working'!V10="..","..",'FIRE1401b working'!V10)</f>
        <v>511810</v>
      </c>
      <c r="W10" s="71">
        <f>IF('FIRE1401b working'!W10="..","..",'FIRE1401b working'!W10)</f>
        <v>508579</v>
      </c>
      <c r="X10" s="71">
        <f>IF('FIRE1401b working'!X10="..","..",'FIRE1401b working'!X10)</f>
        <v>504644</v>
      </c>
      <c r="Y10" s="71">
        <f>IF('FIRE1401b working'!Y10="..","..",'FIRE1401b working'!Y10)</f>
        <v>499937</v>
      </c>
    </row>
    <row r="11" spans="1:25" ht="15.5" x14ac:dyDescent="0.35">
      <c r="A11" s="70" t="s">
        <v>15</v>
      </c>
      <c r="B11" s="71">
        <f>IF('FIRE1401b working'!B11="..","..",'FIRE1401b working'!B11)</f>
        <v>510680</v>
      </c>
      <c r="C11" s="71">
        <f>IF('FIRE1401b working'!C11="..","..",'FIRE1401b working'!C11)</f>
        <v>506716</v>
      </c>
      <c r="D11" s="71">
        <f>IF('FIRE1401b working'!D11="..","..",'FIRE1401b working'!D11)</f>
        <v>503177</v>
      </c>
      <c r="E11" s="71">
        <f>IF('FIRE1401b working'!E11="..","..",'FIRE1401b working'!E11)</f>
        <v>500729</v>
      </c>
      <c r="F11" s="71">
        <f>IF('FIRE1401b working'!F11="..","..",'FIRE1401b working'!F11)</f>
        <v>498439</v>
      </c>
      <c r="G11" s="71">
        <f>IF('FIRE1401b working'!G11="..","..",'FIRE1401b working'!G11)</f>
        <v>499171</v>
      </c>
      <c r="H11" s="71">
        <f>IF('FIRE1401b working'!H11="..","..",'FIRE1401b working'!H11)</f>
        <v>498941</v>
      </c>
      <c r="I11" s="71">
        <f>IF('FIRE1401b working'!I11="..","..",'FIRE1401b working'!I11)</f>
        <v>498693</v>
      </c>
      <c r="J11" s="71">
        <f>IF('FIRE1401b working'!J11="..","..",'FIRE1401b working'!J11)</f>
        <v>498946</v>
      </c>
      <c r="K11" s="71">
        <f>IF('FIRE1401b working'!K11="..","..",'FIRE1401b working'!K11)</f>
        <v>498718</v>
      </c>
      <c r="L11" s="71">
        <f>IF('FIRE1401b working'!L11="..","..",'FIRE1401b working'!L11)</f>
        <v>498303</v>
      </c>
      <c r="M11" s="71">
        <f>IF('FIRE1401b working'!M11="..","..",'FIRE1401b working'!M11)</f>
        <v>498080</v>
      </c>
      <c r="N11" s="71">
        <f>IF('FIRE1401b working'!N11="..","..",'FIRE1401b working'!N11)</f>
        <v>498835</v>
      </c>
      <c r="O11" s="71">
        <f>IF('FIRE1401b working'!O11="..","..",'FIRE1401b working'!O11)</f>
        <v>499817</v>
      </c>
      <c r="P11" s="71">
        <f>IF('FIRE1401b working'!P11="..","..",'FIRE1401b working'!P11)</f>
        <v>500165</v>
      </c>
      <c r="Q11" s="71">
        <f>IF('FIRE1401b working'!Q11="..","..",'FIRE1401b working'!Q11)</f>
        <v>500786</v>
      </c>
      <c r="R11" s="71">
        <f>IF('FIRE1401b working'!R11="..","..",'FIRE1401b working'!R11)</f>
        <v>500916</v>
      </c>
      <c r="S11" s="71">
        <f>IF('FIRE1401b working'!S11="..","..",'FIRE1401b working'!S11)</f>
        <v>500779</v>
      </c>
      <c r="T11" s="71">
        <f>IF('FIRE1401b working'!T11="..","..",'FIRE1401b working'!T11)</f>
        <v>498813</v>
      </c>
      <c r="U11" s="71">
        <f>IF('FIRE1401b working'!U11="..","..",'FIRE1401b working'!U11)</f>
        <v>497040</v>
      </c>
      <c r="V11" s="71">
        <f>IF('FIRE1401b working'!V11="..","..",'FIRE1401b working'!V11)</f>
        <v>494918</v>
      </c>
      <c r="W11" s="71">
        <f>IF('FIRE1401b working'!W11="..","..",'FIRE1401b working'!W11)</f>
        <v>491329</v>
      </c>
      <c r="X11" s="71">
        <f>IF('FIRE1401b working'!X11="..","..",'FIRE1401b working'!X11)</f>
        <v>488681</v>
      </c>
      <c r="Y11" s="71">
        <f>IF('FIRE1401b working'!Y11="..","..",'FIRE1401b working'!Y11)</f>
        <v>487795</v>
      </c>
    </row>
    <row r="12" spans="1:25" ht="15.5" x14ac:dyDescent="0.35">
      <c r="A12" s="70" t="s">
        <v>16</v>
      </c>
      <c r="B12" s="71">
        <f>IF('FIRE1401b working'!B12="..","..",'FIRE1401b working'!B12)</f>
        <v>1096526</v>
      </c>
      <c r="C12" s="71">
        <f>IF('FIRE1401b working'!C12="..","..",'FIRE1401b working'!C12)</f>
        <v>1083536</v>
      </c>
      <c r="D12" s="71">
        <f>IF('FIRE1401b working'!D12="..","..",'FIRE1401b working'!D12)</f>
        <v>1067999</v>
      </c>
      <c r="E12" s="71">
        <f>IF('FIRE1401b working'!E12="..","..",'FIRE1401b working'!E12)</f>
        <v>1057970</v>
      </c>
      <c r="F12" s="71">
        <f>IF('FIRE1401b working'!F12="..","..",'FIRE1401b working'!F12)</f>
        <v>1052832</v>
      </c>
      <c r="G12" s="71">
        <f>IF('FIRE1401b working'!G12="..","..",'FIRE1401b working'!G12)</f>
        <v>1051894</v>
      </c>
      <c r="H12" s="71">
        <f>IF('FIRE1401b working'!H12="..","..",'FIRE1401b working'!H12)</f>
        <v>1047321</v>
      </c>
      <c r="I12" s="71">
        <f>IF('FIRE1401b working'!I12="..","..",'FIRE1401b working'!I12)</f>
        <v>1043986</v>
      </c>
      <c r="J12" s="71">
        <f>IF('FIRE1401b working'!J12="..","..",'FIRE1401b working'!J12)</f>
        <v>1039840</v>
      </c>
      <c r="K12" s="71">
        <f>IF('FIRE1401b working'!K12="..","..",'FIRE1401b working'!K12)</f>
        <v>1034779</v>
      </c>
      <c r="L12" s="71">
        <f>IF('FIRE1401b working'!L12="..","..",'FIRE1401b working'!L12)</f>
        <v>1031646</v>
      </c>
      <c r="M12" s="71">
        <f>IF('FIRE1401b working'!M12="..","..",'FIRE1401b working'!M12)</f>
        <v>1027814</v>
      </c>
      <c r="N12" s="71">
        <f>IF('FIRE1401b working'!N12="..","..",'FIRE1401b working'!N12)</f>
        <v>1024394</v>
      </c>
      <c r="O12" s="71">
        <f>IF('FIRE1401b working'!O12="..","..",'FIRE1401b working'!O12)</f>
        <v>1019631</v>
      </c>
      <c r="P12" s="71">
        <f>IF('FIRE1401b working'!P12="..","..",'FIRE1401b working'!P12)</f>
        <v>1014983</v>
      </c>
      <c r="Q12" s="71">
        <f>IF('FIRE1401b working'!Q12="..","..",'FIRE1401b working'!Q12)</f>
        <v>1008297</v>
      </c>
      <c r="R12" s="71">
        <f>IF('FIRE1401b working'!R12="..","..",'FIRE1401b working'!R12)</f>
        <v>1003103</v>
      </c>
      <c r="S12" s="71">
        <f>IF('FIRE1401b working'!S12="..","..",'FIRE1401b working'!S12)</f>
        <v>996511</v>
      </c>
      <c r="T12" s="71">
        <f>IF('FIRE1401b working'!T12="..","..",'FIRE1401b working'!T12)</f>
        <v>990759</v>
      </c>
      <c r="U12" s="71">
        <f>IF('FIRE1401b working'!U12="..","..",'FIRE1401b working'!U12)</f>
        <v>985479</v>
      </c>
      <c r="V12" s="71">
        <f>IF('FIRE1401b working'!V12="..","..",'FIRE1401b working'!V12)</f>
        <v>979971</v>
      </c>
      <c r="W12" s="71">
        <f>IF('FIRE1401b working'!W12="..","..",'FIRE1401b working'!W12)</f>
        <v>975069</v>
      </c>
      <c r="X12" s="71">
        <f>IF('FIRE1401b working'!X12="..","..",'FIRE1401b working'!X12)</f>
        <v>970388</v>
      </c>
      <c r="Y12" s="71">
        <f>IF('FIRE1401b working'!Y12="..","..",'FIRE1401b working'!Y12)</f>
        <v>965614</v>
      </c>
    </row>
    <row r="13" spans="1:25" ht="15.5" x14ac:dyDescent="0.35">
      <c r="A13" s="70" t="s">
        <v>51</v>
      </c>
      <c r="B13" s="71">
        <f>IF('FIRE1401b working'!B13="..","..",'FIRE1401b working'!B13)</f>
        <v>1842834</v>
      </c>
      <c r="C13" s="71">
        <f>IF('FIRE1401b working'!C13="..","..",'FIRE1401b working'!C13)</f>
        <v>1826838</v>
      </c>
      <c r="D13" s="71">
        <f>IF('FIRE1401b working'!D13="..","..",'FIRE1401b working'!D13)</f>
        <v>1810100</v>
      </c>
      <c r="E13" s="71">
        <f>IF('FIRE1401b working'!E13="..","..",'FIRE1401b working'!E13)</f>
        <v>1791743</v>
      </c>
      <c r="F13" s="71">
        <f>IF('FIRE1401b working'!F13="..","..",'FIRE1401b working'!F13)</f>
        <v>1770631</v>
      </c>
      <c r="G13" s="71">
        <f>IF('FIRE1401b working'!G13="..","..",'FIRE1401b working'!G13)</f>
        <v>1765324</v>
      </c>
      <c r="H13" s="71">
        <f>IF('FIRE1401b working'!H13="..","..",'FIRE1401b working'!H13)</f>
        <v>1755782</v>
      </c>
      <c r="I13" s="71">
        <f>IF('FIRE1401b working'!I13="..","..",'FIRE1401b working'!I13)</f>
        <v>1744870</v>
      </c>
      <c r="J13" s="71">
        <f>IF('FIRE1401b working'!J13="..","..",'FIRE1401b working'!J13)</f>
        <v>1729218</v>
      </c>
      <c r="K13" s="71">
        <f>IF('FIRE1401b working'!K13="..","..",'FIRE1401b working'!K13)</f>
        <v>1713742</v>
      </c>
      <c r="L13" s="71">
        <f>IF('FIRE1401b working'!L13="..","..",'FIRE1401b working'!L13)</f>
        <v>1700743</v>
      </c>
      <c r="M13" s="71">
        <f>IF('FIRE1401b working'!M13="..","..",'FIRE1401b working'!M13)</f>
        <v>1686365</v>
      </c>
      <c r="N13" s="71">
        <f>IF('FIRE1401b working'!N13="..","..",'FIRE1401b working'!N13)</f>
        <v>1676670</v>
      </c>
      <c r="O13" s="71">
        <f>IF('FIRE1401b working'!O13="..","..",'FIRE1401b working'!O13)</f>
        <v>1667072</v>
      </c>
      <c r="P13" s="71">
        <f>IF('FIRE1401b working'!P13="..","..",'FIRE1401b working'!P13)</f>
        <v>1658187</v>
      </c>
      <c r="Q13" s="71">
        <f>IF('FIRE1401b working'!Q13="..","..",'FIRE1401b working'!Q13)</f>
        <v>1652337</v>
      </c>
      <c r="R13" s="71">
        <f>IF('FIRE1401b working'!R13="..","..",'FIRE1401b working'!R13)</f>
        <v>1650147</v>
      </c>
      <c r="S13" s="71">
        <f>IF('FIRE1401b working'!S13="..","..",'FIRE1401b working'!S13)</f>
        <v>1641885</v>
      </c>
      <c r="T13" s="71">
        <f>IF('FIRE1401b working'!T13="..","..",'FIRE1401b working'!T13)</f>
        <v>1627879</v>
      </c>
      <c r="U13" s="71">
        <f>IF('FIRE1401b working'!U13="..","..",'FIRE1401b working'!U13)</f>
        <v>1619652</v>
      </c>
      <c r="V13" s="71">
        <f>IF('FIRE1401b working'!V13="..","..",'FIRE1401b working'!V13)</f>
        <v>1605460</v>
      </c>
      <c r="W13" s="71">
        <f>IF('FIRE1401b working'!W13="..","..",'FIRE1401b working'!W13)</f>
        <v>1595473</v>
      </c>
      <c r="X13" s="71">
        <f>IF('FIRE1401b working'!X13="..","..",'FIRE1401b working'!X13)</f>
        <v>1586143</v>
      </c>
      <c r="Y13" s="71">
        <f>IF('FIRE1401b working'!Y13="..","..",'FIRE1401b working'!Y13)</f>
        <v>1575194</v>
      </c>
    </row>
    <row r="14" spans="1:25" ht="15.5" x14ac:dyDescent="0.35">
      <c r="A14" s="70" t="s">
        <v>53</v>
      </c>
      <c r="B14" s="71">
        <f>IF('FIRE1401b working'!B14="..","..",'FIRE1401b working'!B14)</f>
        <v>1566489</v>
      </c>
      <c r="C14" s="71">
        <f>IF('FIRE1401b working'!C14="..","..",'FIRE1401b working'!C14)</f>
        <v>1552774</v>
      </c>
      <c r="D14" s="71">
        <f>IF('FIRE1401b working'!D14="..","..",'FIRE1401b working'!D14)</f>
        <v>1538524</v>
      </c>
      <c r="E14" s="71">
        <f>IF('FIRE1401b working'!E14="..","..",'FIRE1401b working'!E14)</f>
        <v>1528400</v>
      </c>
      <c r="F14" s="71">
        <f>IF('FIRE1401b working'!F14="..","..",'FIRE1401b working'!F14)</f>
        <v>1516855</v>
      </c>
      <c r="G14" s="71">
        <f>IF('FIRE1401b working'!G14="..","..",'FIRE1401b working'!G14)</f>
        <v>1512800</v>
      </c>
      <c r="H14" s="71">
        <f>IF('FIRE1401b working'!H14="..","..",'FIRE1401b working'!H14)</f>
        <v>1504545</v>
      </c>
      <c r="I14" s="71">
        <f>IF('FIRE1401b working'!I14="..","..",'FIRE1401b working'!I14)</f>
        <v>1498906</v>
      </c>
      <c r="J14" s="71">
        <f>IF('FIRE1401b working'!J14="..","..",'FIRE1401b working'!J14)</f>
        <v>1486686</v>
      </c>
      <c r="K14" s="71">
        <f>IF('FIRE1401b working'!K14="..","..",'FIRE1401b working'!K14)</f>
        <v>1473409</v>
      </c>
      <c r="L14" s="71">
        <f>IF('FIRE1401b working'!L14="..","..",'FIRE1401b working'!L14)</f>
        <v>1461763</v>
      </c>
      <c r="M14" s="71">
        <f>IF('FIRE1401b working'!M14="..","..",'FIRE1401b working'!M14)</f>
        <v>1448633</v>
      </c>
      <c r="N14" s="71">
        <f>IF('FIRE1401b working'!N14="..","..",'FIRE1401b working'!N14)</f>
        <v>1438644</v>
      </c>
      <c r="O14" s="71">
        <f>IF('FIRE1401b working'!O14="..","..",'FIRE1401b working'!O14)</f>
        <v>1429366</v>
      </c>
      <c r="P14" s="71">
        <f>IF('FIRE1401b working'!P14="..","..",'FIRE1401b working'!P14)</f>
        <v>1415215</v>
      </c>
      <c r="Q14" s="71">
        <f>IF('FIRE1401b working'!Q14="..","..",'FIRE1401b working'!Q14)</f>
        <v>1401597</v>
      </c>
      <c r="R14" s="71">
        <f>IF('FIRE1401b working'!R14="..","..",'FIRE1401b working'!R14)</f>
        <v>1392771</v>
      </c>
      <c r="S14" s="71">
        <f>IF('FIRE1401b working'!S14="..","..",'FIRE1401b working'!S14)</f>
        <v>1378313</v>
      </c>
      <c r="T14" s="71">
        <f>IF('FIRE1401b working'!T14="..","..",'FIRE1401b working'!T14)</f>
        <v>1359093</v>
      </c>
      <c r="U14" s="71">
        <f>IF('FIRE1401b working'!U14="..","..",'FIRE1401b working'!U14)</f>
        <v>1347649</v>
      </c>
      <c r="V14" s="71">
        <f>IF('FIRE1401b working'!V14="..","..",'FIRE1401b working'!V14)</f>
        <v>1335833</v>
      </c>
      <c r="W14" s="71">
        <f>IF('FIRE1401b working'!W14="..","..",'FIRE1401b working'!W14)</f>
        <v>1328851</v>
      </c>
      <c r="X14" s="71">
        <f>IF('FIRE1401b working'!X14="..","..",'FIRE1401b working'!X14)</f>
        <v>1319700</v>
      </c>
      <c r="Y14" s="71">
        <f>IF('FIRE1401b working'!Y14="..","..",'FIRE1401b working'!Y14)</f>
        <v>1307062</v>
      </c>
    </row>
    <row r="15" spans="1:25" ht="15.5" x14ac:dyDescent="0.35">
      <c r="A15" s="70" t="s">
        <v>17</v>
      </c>
      <c r="B15" s="71">
        <f>IF('FIRE1401b working'!B15="..","..",'FIRE1401b working'!B15)</f>
        <v>650500</v>
      </c>
      <c r="C15" s="71">
        <f>IF('FIRE1401b working'!C15="..","..",'FIRE1401b working'!C15)</f>
        <v>644922</v>
      </c>
      <c r="D15" s="71">
        <f>IF('FIRE1401b working'!D15="..","..",'FIRE1401b working'!D15)</f>
        <v>637216</v>
      </c>
      <c r="E15" s="71">
        <f>IF('FIRE1401b working'!E15="..","..",'FIRE1401b working'!E15)</f>
        <v>629657</v>
      </c>
      <c r="F15" s="71">
        <f>IF('FIRE1401b working'!F15="..","..",'FIRE1401b working'!F15)</f>
        <v>626031</v>
      </c>
      <c r="G15" s="71">
        <f>IF('FIRE1401b working'!G15="..","..",'FIRE1401b working'!G15)</f>
        <v>625094</v>
      </c>
      <c r="H15" s="71">
        <f>IF('FIRE1401b working'!H15="..","..",'FIRE1401b working'!H15)</f>
        <v>623059</v>
      </c>
      <c r="I15" s="71">
        <f>IF('FIRE1401b working'!I15="..","..",'FIRE1401b working'!I15)</f>
        <v>622452</v>
      </c>
      <c r="J15" s="71">
        <f>IF('FIRE1401b working'!J15="..","..",'FIRE1401b working'!J15)</f>
        <v>620689</v>
      </c>
      <c r="K15" s="71">
        <f>IF('FIRE1401b working'!K15="..","..",'FIRE1401b working'!K15)</f>
        <v>619912</v>
      </c>
      <c r="L15" s="71">
        <f>IF('FIRE1401b working'!L15="..","..",'FIRE1401b working'!L15)</f>
        <v>619429</v>
      </c>
      <c r="M15" s="71">
        <f>IF('FIRE1401b working'!M15="..","..",'FIRE1401b working'!M15)</f>
        <v>618770</v>
      </c>
      <c r="N15" s="71">
        <f>IF('FIRE1401b working'!N15="..","..",'FIRE1401b working'!N15)</f>
        <v>618679</v>
      </c>
      <c r="O15" s="71">
        <f>IF('FIRE1401b working'!O15="..","..",'FIRE1401b working'!O15)</f>
        <v>618578</v>
      </c>
      <c r="P15" s="71">
        <f>IF('FIRE1401b working'!P15="..","..",'FIRE1401b working'!P15)</f>
        <v>615656</v>
      </c>
      <c r="Q15" s="71">
        <f>IF('FIRE1401b working'!Q15="..","..",'FIRE1401b working'!Q15)</f>
        <v>611666</v>
      </c>
      <c r="R15" s="71">
        <f>IF('FIRE1401b working'!R15="..","..",'FIRE1401b working'!R15)</f>
        <v>609311</v>
      </c>
      <c r="S15" s="71">
        <f>IF('FIRE1401b working'!S15="..","..",'FIRE1401b working'!S15)</f>
        <v>605592</v>
      </c>
      <c r="T15" s="71">
        <f>IF('FIRE1401b working'!T15="..","..",'FIRE1401b working'!T15)</f>
        <v>600857</v>
      </c>
      <c r="U15" s="71">
        <f>IF('FIRE1401b working'!U15="..","..",'FIRE1401b working'!U15)</f>
        <v>597505</v>
      </c>
      <c r="V15" s="71">
        <f>IF('FIRE1401b working'!V15="..","..",'FIRE1401b working'!V15)</f>
        <v>594490</v>
      </c>
      <c r="W15" s="71">
        <f>IF('FIRE1401b working'!W15="..","..",'FIRE1401b working'!W15)</f>
        <v>592842</v>
      </c>
      <c r="X15" s="71">
        <f>IF('FIRE1401b working'!X15="..","..",'FIRE1401b working'!X15)</f>
        <v>592012</v>
      </c>
      <c r="Y15" s="71">
        <f>IF('FIRE1401b working'!Y15="..","..",'FIRE1401b working'!Y15)</f>
        <v>591572</v>
      </c>
    </row>
    <row r="16" spans="1:25" ht="15.5" x14ac:dyDescent="0.35">
      <c r="A16" s="70" t="s">
        <v>18</v>
      </c>
      <c r="B16" s="71">
        <f>IF('FIRE1401b working'!B16="..","..",'FIRE1401b working'!B16)</f>
        <v>844752</v>
      </c>
      <c r="C16" s="71">
        <f>IF('FIRE1401b working'!C16="..","..",'FIRE1401b working'!C16)</f>
        <v>837773</v>
      </c>
      <c r="D16" s="71">
        <f>IF('FIRE1401b working'!D16="..","..",'FIRE1401b working'!D16)</f>
        <v>829145</v>
      </c>
      <c r="E16" s="71">
        <f>IF('FIRE1401b working'!E16="..","..",'FIRE1401b working'!E16)</f>
        <v>823315</v>
      </c>
      <c r="F16" s="71">
        <f>IF('FIRE1401b working'!F16="..","..",'FIRE1401b working'!F16)</f>
        <v>823078</v>
      </c>
      <c r="G16" s="71">
        <f>IF('FIRE1401b working'!G16="..","..",'FIRE1401b working'!G16)</f>
        <v>825181</v>
      </c>
      <c r="H16" s="71">
        <f>IF('FIRE1401b working'!H16="..","..",'FIRE1401b working'!H16)</f>
        <v>825969</v>
      </c>
      <c r="I16" s="71">
        <f>IF('FIRE1401b working'!I16="..","..",'FIRE1401b working'!I16)</f>
        <v>824197</v>
      </c>
      <c r="J16" s="71">
        <f>IF('FIRE1401b working'!J16="..","..",'FIRE1401b working'!J16)</f>
        <v>823185</v>
      </c>
      <c r="K16" s="71">
        <f>IF('FIRE1401b working'!K16="..","..",'FIRE1401b working'!K16)</f>
        <v>817971</v>
      </c>
      <c r="L16" s="71">
        <f>IF('FIRE1401b working'!L16="..","..",'FIRE1401b working'!L16)</f>
        <v>813576</v>
      </c>
      <c r="M16" s="71">
        <f>IF('FIRE1401b working'!M16="..","..",'FIRE1401b working'!M16)</f>
        <v>808677</v>
      </c>
      <c r="N16" s="71">
        <f>IF('FIRE1401b working'!N16="..","..",'FIRE1401b working'!N16)</f>
        <v>804409</v>
      </c>
      <c r="O16" s="71">
        <f>IF('FIRE1401b working'!O16="..","..",'FIRE1401b working'!O16)</f>
        <v>800161</v>
      </c>
      <c r="P16" s="71">
        <f>IF('FIRE1401b working'!P16="..","..",'FIRE1401b working'!P16)</f>
        <v>793146</v>
      </c>
      <c r="Q16" s="71">
        <f>IF('FIRE1401b working'!Q16="..","..",'FIRE1401b working'!Q16)</f>
        <v>785954</v>
      </c>
      <c r="R16" s="71">
        <f>IF('FIRE1401b working'!R16="..","..",'FIRE1401b working'!R16)</f>
        <v>781216</v>
      </c>
      <c r="S16" s="71">
        <f>IF('FIRE1401b working'!S16="..","..",'FIRE1401b working'!S16)</f>
        <v>774052</v>
      </c>
      <c r="T16" s="71">
        <f>IF('FIRE1401b working'!T16="..","..",'FIRE1401b working'!T16)</f>
        <v>767089</v>
      </c>
      <c r="U16" s="71">
        <f>IF('FIRE1401b working'!U16="..","..",'FIRE1401b working'!U16)</f>
        <v>761382</v>
      </c>
      <c r="V16" s="71">
        <f>IF('FIRE1401b working'!V16="..","..",'FIRE1401b working'!V16)</f>
        <v>754854</v>
      </c>
      <c r="W16" s="71">
        <f>IF('FIRE1401b working'!W16="..","..",'FIRE1401b working'!W16)</f>
        <v>750994</v>
      </c>
      <c r="X16" s="71">
        <f>IF('FIRE1401b working'!X16="..","..",'FIRE1401b working'!X16)</f>
        <v>746670</v>
      </c>
      <c r="Y16" s="71">
        <f>IF('FIRE1401b working'!Y16="..","..",'FIRE1401b working'!Y16)</f>
        <v>743079</v>
      </c>
    </row>
    <row r="17" spans="1:25" ht="15.5" x14ac:dyDescent="0.35">
      <c r="A17" s="70" t="s">
        <v>19</v>
      </c>
      <c r="B17" s="71">
        <f>IF('FIRE1401b working'!B17="..","..",'FIRE1401b working'!B17)</f>
        <v>1929610</v>
      </c>
      <c r="C17" s="71">
        <f>IF('FIRE1401b working'!C17="..","..",'FIRE1401b working'!C17)</f>
        <v>1904539</v>
      </c>
      <c r="D17" s="71">
        <f>IF('FIRE1401b working'!D17="..","..",'FIRE1401b working'!D17)</f>
        <v>1877490</v>
      </c>
      <c r="E17" s="71">
        <f>IF('FIRE1401b working'!E17="..","..",'FIRE1401b working'!E17)</f>
        <v>1863314</v>
      </c>
      <c r="F17" s="71">
        <f>IF('FIRE1401b working'!F17="..","..",'FIRE1401b working'!F17)</f>
        <v>1852594</v>
      </c>
      <c r="G17" s="71">
        <f>IF('FIRE1401b working'!G17="..","..",'FIRE1401b working'!G17)</f>
        <v>1846380</v>
      </c>
      <c r="H17" s="71">
        <f>IF('FIRE1401b working'!H17="..","..",'FIRE1401b working'!H17)</f>
        <v>1833375</v>
      </c>
      <c r="I17" s="71">
        <f>IF('FIRE1401b working'!I17="..","..",'FIRE1401b working'!I17)</f>
        <v>1822045</v>
      </c>
      <c r="J17" s="71">
        <f>IF('FIRE1401b working'!J17="..","..",'FIRE1401b working'!J17)</f>
        <v>1809967</v>
      </c>
      <c r="K17" s="71">
        <f>IF('FIRE1401b working'!K17="..","..",'FIRE1401b working'!K17)</f>
        <v>1793535</v>
      </c>
      <c r="L17" s="71">
        <f>IF('FIRE1401b working'!L17="..","..",'FIRE1401b working'!L17)</f>
        <v>1779577</v>
      </c>
      <c r="M17" s="71">
        <f>IF('FIRE1401b working'!M17="..","..",'FIRE1401b working'!M17)</f>
        <v>1756952</v>
      </c>
      <c r="N17" s="71">
        <f>IF('FIRE1401b working'!N17="..","..",'FIRE1401b working'!N17)</f>
        <v>1742829</v>
      </c>
      <c r="O17" s="71">
        <f>IF('FIRE1401b working'!O17="..","..",'FIRE1401b working'!O17)</f>
        <v>1729141</v>
      </c>
      <c r="P17" s="71">
        <f>IF('FIRE1401b working'!P17="..","..",'FIRE1401b working'!P17)</f>
        <v>1717620</v>
      </c>
      <c r="Q17" s="71">
        <f>IF('FIRE1401b working'!Q17="..","..",'FIRE1401b working'!Q17)</f>
        <v>1704519</v>
      </c>
      <c r="R17" s="71">
        <f>IF('FIRE1401b working'!R17="..","..",'FIRE1401b working'!R17)</f>
        <v>1694955</v>
      </c>
      <c r="S17" s="71">
        <f>IF('FIRE1401b working'!S17="..","..",'FIRE1401b working'!S17)</f>
        <v>1680058</v>
      </c>
      <c r="T17" s="71">
        <f>IF('FIRE1401b working'!T17="..","..",'FIRE1401b working'!T17)</f>
        <v>1668283</v>
      </c>
      <c r="U17" s="71">
        <f>IF('FIRE1401b working'!U17="..","..",'FIRE1401b working'!U17)</f>
        <v>1656371</v>
      </c>
      <c r="V17" s="71">
        <f>IF('FIRE1401b working'!V17="..","..",'FIRE1401b working'!V17)</f>
        <v>1643176</v>
      </c>
      <c r="W17" s="71">
        <f>IF('FIRE1401b working'!W17="..","..",'FIRE1401b working'!W17)</f>
        <v>1633493</v>
      </c>
      <c r="X17" s="71">
        <f>IF('FIRE1401b working'!X17="..","..",'FIRE1401b working'!X17)</f>
        <v>1625032</v>
      </c>
      <c r="Y17" s="71">
        <f>IF('FIRE1401b working'!Y17="..","..",'FIRE1401b working'!Y17)</f>
        <v>1616258</v>
      </c>
    </row>
    <row r="18" spans="1:25" ht="15.5" x14ac:dyDescent="0.35">
      <c r="A18" s="70" t="s">
        <v>20</v>
      </c>
      <c r="B18" s="71">
        <f>IF('FIRE1401b working'!B18="..","..",'FIRE1401b working'!B18)</f>
        <v>669380</v>
      </c>
      <c r="C18" s="71">
        <f>IF('FIRE1401b working'!C18="..","..",'FIRE1401b working'!C18)</f>
        <v>661724</v>
      </c>
      <c r="D18" s="71">
        <f>IF('FIRE1401b working'!D18="..","..",'FIRE1401b working'!D18)</f>
        <v>652938</v>
      </c>
      <c r="E18" s="71">
        <f>IF('FIRE1401b working'!E18="..","..",'FIRE1401b working'!E18)</f>
        <v>646485</v>
      </c>
      <c r="F18" s="71">
        <f>IF('FIRE1401b working'!F18="..","..",'FIRE1401b working'!F18)</f>
        <v>640572</v>
      </c>
      <c r="G18" s="71">
        <f>IF('FIRE1401b working'!G18="..","..",'FIRE1401b working'!G18)</f>
        <v>638676</v>
      </c>
      <c r="H18" s="71">
        <f>IF('FIRE1401b working'!H18="..","..",'FIRE1401b working'!H18)</f>
        <v>634653</v>
      </c>
      <c r="I18" s="71">
        <f>IF('FIRE1401b working'!I18="..","..",'FIRE1401b working'!I18)</f>
        <v>629712</v>
      </c>
      <c r="J18" s="71">
        <f>IF('FIRE1401b working'!J18="..","..",'FIRE1401b working'!J18)</f>
        <v>624076</v>
      </c>
      <c r="K18" s="71">
        <f>IF('FIRE1401b working'!K18="..","..",'FIRE1401b working'!K18)</f>
        <v>617671</v>
      </c>
      <c r="L18" s="71">
        <f>IF('FIRE1401b working'!L18="..","..",'FIRE1401b working'!L18)</f>
        <v>611331</v>
      </c>
      <c r="M18" s="71">
        <f>IF('FIRE1401b working'!M18="..","..",'FIRE1401b working'!M18)</f>
        <v>605213</v>
      </c>
      <c r="N18" s="71">
        <f>IF('FIRE1401b working'!N18="..","..",'FIRE1401b working'!N18)</f>
        <v>601301</v>
      </c>
      <c r="O18" s="71">
        <f>IF('FIRE1401b working'!O18="..","..",'FIRE1401b working'!O18)</f>
        <v>598289</v>
      </c>
      <c r="P18" s="71">
        <f>IF('FIRE1401b working'!P18="..","..",'FIRE1401b working'!P18)</f>
        <v>594097</v>
      </c>
      <c r="Q18" s="71">
        <f>IF('FIRE1401b working'!Q18="..","..",'FIRE1401b working'!Q18)</f>
        <v>590480</v>
      </c>
      <c r="R18" s="71">
        <f>IF('FIRE1401b working'!R18="..","..",'FIRE1401b working'!R18)</f>
        <v>587610</v>
      </c>
      <c r="S18" s="71">
        <f>IF('FIRE1401b working'!S18="..","..",'FIRE1401b working'!S18)</f>
        <v>585415</v>
      </c>
      <c r="T18" s="71">
        <f>IF('FIRE1401b working'!T18="..","..",'FIRE1401b working'!T18)</f>
        <v>580702</v>
      </c>
      <c r="U18" s="71">
        <f>IF('FIRE1401b working'!U18="..","..",'FIRE1401b working'!U18)</f>
        <v>576908</v>
      </c>
      <c r="V18" s="71">
        <f>IF('FIRE1401b working'!V18="..","..",'FIRE1401b working'!V18)</f>
        <v>572641</v>
      </c>
      <c r="W18" s="71">
        <f>IF('FIRE1401b working'!W18="..","..",'FIRE1401b working'!W18)</f>
        <v>569281</v>
      </c>
      <c r="X18" s="71">
        <f>IF('FIRE1401b working'!X18="..","..",'FIRE1401b working'!X18)</f>
        <v>566445</v>
      </c>
      <c r="Y18" s="71">
        <f>IF('FIRE1401b working'!Y18="..","..",'FIRE1401b working'!Y18)</f>
        <v>564999</v>
      </c>
    </row>
    <row r="19" spans="1:25" ht="15.5" x14ac:dyDescent="0.35">
      <c r="A19" s="70" t="s">
        <v>21</v>
      </c>
      <c r="B19" s="71">
        <f>IF('FIRE1401b working'!B19="..","..",'FIRE1401b working'!B19)</f>
        <v>9089736</v>
      </c>
      <c r="C19" s="71">
        <f>IF('FIRE1401b working'!C19="..","..",'FIRE1401b working'!C19)</f>
        <v>8999705</v>
      </c>
      <c r="D19" s="71">
        <f>IF('FIRE1401b working'!D19="..","..",'FIRE1401b working'!D19)</f>
        <v>8871368</v>
      </c>
      <c r="E19" s="71">
        <f>IF('FIRE1401b working'!E19="..","..",'FIRE1401b working'!E19)</f>
        <v>8804769</v>
      </c>
      <c r="F19" s="71">
        <f>IF('FIRE1401b working'!F19="..","..",'FIRE1401b working'!F19)</f>
        <v>8867008</v>
      </c>
      <c r="G19" s="71">
        <f>IF('FIRE1401b working'!G19="..","..",'FIRE1401b working'!G19)</f>
        <v>8889743</v>
      </c>
      <c r="H19" s="71">
        <f>IF('FIRE1401b working'!H19="..","..",'FIRE1401b working'!H19)</f>
        <v>8833335</v>
      </c>
      <c r="I19" s="71">
        <f>IF('FIRE1401b working'!I19="..","..",'FIRE1401b working'!I19)</f>
        <v>8776229</v>
      </c>
      <c r="J19" s="71">
        <f>IF('FIRE1401b working'!J19="..","..",'FIRE1401b working'!J19)</f>
        <v>8743651</v>
      </c>
      <c r="K19" s="71">
        <f>IF('FIRE1401b working'!K19="..","..",'FIRE1401b working'!K19)</f>
        <v>8659545</v>
      </c>
      <c r="L19" s="71">
        <f>IF('FIRE1401b working'!L19="..","..",'FIRE1401b working'!L19)</f>
        <v>8547192</v>
      </c>
      <c r="M19" s="71">
        <f>IF('FIRE1401b working'!M19="..","..",'FIRE1401b working'!M19)</f>
        <v>8438987</v>
      </c>
      <c r="N19" s="71">
        <f>IF('FIRE1401b working'!N19="..","..",'FIRE1401b working'!N19)</f>
        <v>8320767</v>
      </c>
      <c r="O19" s="71">
        <f>IF('FIRE1401b working'!O19="..","..",'FIRE1401b working'!O19)</f>
        <v>8204407</v>
      </c>
      <c r="P19" s="71">
        <f>IF('FIRE1401b working'!P19="..","..",'FIRE1401b working'!P19)</f>
        <v>8061495</v>
      </c>
      <c r="Q19" s="71">
        <f>IF('FIRE1401b working'!Q19="..","..",'FIRE1401b working'!Q19)</f>
        <v>7942594</v>
      </c>
      <c r="R19" s="71">
        <f>IF('FIRE1401b working'!R19="..","..",'FIRE1401b working'!R19)</f>
        <v>7812161</v>
      </c>
      <c r="S19" s="71">
        <f>IF('FIRE1401b working'!S19="..","..",'FIRE1401b working'!S19)</f>
        <v>7693473</v>
      </c>
      <c r="T19" s="71">
        <f>IF('FIRE1401b working'!T19="..","..",'FIRE1401b working'!T19)</f>
        <v>7597825</v>
      </c>
      <c r="U19" s="71">
        <f>IF('FIRE1401b working'!U19="..","..",'FIRE1401b working'!U19)</f>
        <v>7519009</v>
      </c>
      <c r="V19" s="71">
        <f>IF('FIRE1401b working'!V19="..","..",'FIRE1401b working'!V19)</f>
        <v>7432730</v>
      </c>
      <c r="W19" s="71">
        <f>IF('FIRE1401b working'!W19="..","..",'FIRE1401b working'!W19)</f>
        <v>7394817</v>
      </c>
      <c r="X19" s="71">
        <f>IF('FIRE1401b working'!X19="..","..",'FIRE1401b working'!X19)</f>
        <v>7376671</v>
      </c>
      <c r="Y19" s="71">
        <f>IF('FIRE1401b working'!Y19="..","..",'FIRE1401b working'!Y19)</f>
        <v>7322403</v>
      </c>
    </row>
    <row r="20" spans="1:25" ht="15.5" x14ac:dyDescent="0.35">
      <c r="A20" s="70" t="s">
        <v>22</v>
      </c>
      <c r="B20" s="71">
        <f>IF('FIRE1401b working'!B20="..","..",'FIRE1401b working'!B20)</f>
        <v>3009664</v>
      </c>
      <c r="C20" s="71">
        <f>IF('FIRE1401b working'!C20="..","..",'FIRE1401b working'!C20)</f>
        <v>2965612</v>
      </c>
      <c r="D20" s="71">
        <f>IF('FIRE1401b working'!D20="..","..",'FIRE1401b working'!D20)</f>
        <v>2919285</v>
      </c>
      <c r="E20" s="71">
        <f>IF('FIRE1401b working'!E20="..","..",'FIRE1401b working'!E20)</f>
        <v>2869531</v>
      </c>
      <c r="F20" s="71">
        <f>IF('FIRE1401b working'!F20="..","..",'FIRE1401b working'!F20)</f>
        <v>2856110</v>
      </c>
      <c r="G20" s="71">
        <f>IF('FIRE1401b working'!G20="..","..",'FIRE1401b working'!G20)</f>
        <v>2847959</v>
      </c>
      <c r="H20" s="71">
        <f>IF('FIRE1401b working'!H20="..","..",'FIRE1401b working'!H20)</f>
        <v>2823878</v>
      </c>
      <c r="I20" s="71">
        <f>IF('FIRE1401b working'!I20="..","..",'FIRE1401b working'!I20)</f>
        <v>2804283</v>
      </c>
      <c r="J20" s="71">
        <f>IF('FIRE1401b working'!J20="..","..",'FIRE1401b working'!J20)</f>
        <v>2784566</v>
      </c>
      <c r="K20" s="71">
        <f>IF('FIRE1401b working'!K20="..","..",'FIRE1401b working'!K20)</f>
        <v>2756962</v>
      </c>
      <c r="L20" s="71">
        <f>IF('FIRE1401b working'!L20="..","..",'FIRE1401b working'!L20)</f>
        <v>2733895</v>
      </c>
      <c r="M20" s="71">
        <f>IF('FIRE1401b working'!M20="..","..",'FIRE1401b working'!M20)</f>
        <v>2714958</v>
      </c>
      <c r="N20" s="71">
        <f>IF('FIRE1401b working'!N20="..","..",'FIRE1401b working'!N20)</f>
        <v>2700093</v>
      </c>
      <c r="O20" s="71">
        <f>IF('FIRE1401b working'!O20="..","..",'FIRE1401b working'!O20)</f>
        <v>2685386</v>
      </c>
      <c r="P20" s="71">
        <f>IF('FIRE1401b working'!P20="..","..",'FIRE1401b working'!P20)</f>
        <v>2661841</v>
      </c>
      <c r="Q20" s="71">
        <f>IF('FIRE1401b working'!Q20="..","..",'FIRE1401b working'!Q20)</f>
        <v>2639833</v>
      </c>
      <c r="R20" s="71">
        <f>IF('FIRE1401b working'!R20="..","..",'FIRE1401b working'!R20)</f>
        <v>2620007</v>
      </c>
      <c r="S20" s="71">
        <f>IF('FIRE1401b working'!S20="..","..",'FIRE1401b working'!S20)</f>
        <v>2598619</v>
      </c>
      <c r="T20" s="71">
        <f>IF('FIRE1401b working'!T20="..","..",'FIRE1401b working'!T20)</f>
        <v>2582260</v>
      </c>
      <c r="U20" s="71">
        <f>IF('FIRE1401b working'!U20="..","..",'FIRE1401b working'!U20)</f>
        <v>2564055</v>
      </c>
      <c r="V20" s="71">
        <f>IF('FIRE1401b working'!V20="..","..",'FIRE1401b working'!V20)</f>
        <v>2549752</v>
      </c>
      <c r="W20" s="71">
        <f>IF('FIRE1401b working'!W20="..","..",'FIRE1401b working'!W20)</f>
        <v>2538555</v>
      </c>
      <c r="X20" s="71">
        <f>IF('FIRE1401b working'!X20="..","..",'FIRE1401b working'!X20)</f>
        <v>2523214</v>
      </c>
      <c r="Y20" s="71">
        <f>IF('FIRE1401b working'!Y20="..","..",'FIRE1401b working'!Y20)</f>
        <v>2516096</v>
      </c>
    </row>
    <row r="21" spans="1:25" ht="15.5" x14ac:dyDescent="0.35">
      <c r="A21" s="70" t="s">
        <v>80</v>
      </c>
      <c r="B21" s="71">
        <f>IF('FIRE1401b working'!B21="..","..",'FIRE1401b working'!B21)</f>
        <v>2062619</v>
      </c>
      <c r="C21" s="71">
        <f>IF('FIRE1401b working'!C21="..","..",'FIRE1401b working'!C21)</f>
        <v>2046186</v>
      </c>
      <c r="D21" s="71">
        <f>IF('FIRE1401b working'!D21="..","..",'FIRE1401b working'!D21)</f>
        <v>2020486</v>
      </c>
      <c r="E21" s="71">
        <f>IF('FIRE1401b working'!E21="..","..",'FIRE1401b working'!E21)</f>
        <v>2001786</v>
      </c>
      <c r="F21" s="71">
        <f>IF('FIRE1401b working'!F21="..","..",'FIRE1401b working'!F21)</f>
        <v>1990047</v>
      </c>
      <c r="G21" s="71">
        <f>IF('FIRE1401b working'!G21="..","..",'FIRE1401b working'!G21)</f>
        <v>1985982</v>
      </c>
      <c r="H21" s="71">
        <f>IF('FIRE1401b working'!H21="..","..",'FIRE1401b working'!H21)</f>
        <v>1981860</v>
      </c>
      <c r="I21" s="71">
        <f>IF('FIRE1401b working'!I21="..","..",'FIRE1401b working'!I21)</f>
        <v>1976517</v>
      </c>
      <c r="J21" s="71">
        <f>IF('FIRE1401b working'!J21="..","..",'FIRE1401b working'!J21)</f>
        <v>1966660</v>
      </c>
      <c r="K21" s="71">
        <f>IF('FIRE1401b working'!K21="..","..",'FIRE1401b working'!K21)</f>
        <v>1950196</v>
      </c>
      <c r="L21" s="71">
        <f>IF('FIRE1401b working'!L21="..","..",'FIRE1401b working'!L21)</f>
        <v>1936277</v>
      </c>
      <c r="M21" s="71">
        <f>IF('FIRE1401b working'!M21="..","..",'FIRE1401b working'!M21)</f>
        <v>1923481</v>
      </c>
      <c r="N21" s="71">
        <f>IF('FIRE1401b working'!N21="..","..",'FIRE1401b working'!N21)</f>
        <v>1914030</v>
      </c>
      <c r="O21" s="71">
        <f>IF('FIRE1401b working'!O21="..","..",'FIRE1401b working'!O21)</f>
        <v>1901813</v>
      </c>
      <c r="P21" s="71">
        <f>IF('FIRE1401b working'!P21="..","..",'FIRE1401b working'!P21)</f>
        <v>1886496</v>
      </c>
      <c r="Q21" s="71">
        <f>IF('FIRE1401b working'!Q21="..","..",'FIRE1401b working'!Q21)</f>
        <v>1869067</v>
      </c>
      <c r="R21" s="71">
        <f>IF('FIRE1401b working'!R21="..","..",'FIRE1401b working'!R21)</f>
        <v>1856723</v>
      </c>
      <c r="S21" s="71">
        <f>IF('FIRE1401b working'!S21="..","..",'FIRE1401b working'!S21)</f>
        <v>1843860</v>
      </c>
      <c r="T21" s="71">
        <f>IF('FIRE1401b working'!T21="..","..",'FIRE1401b working'!T21)</f>
        <v>1832887</v>
      </c>
      <c r="U21" s="71">
        <f>IF('FIRE1401b working'!U21="..","..",'FIRE1401b working'!U21)</f>
        <v>1823227</v>
      </c>
      <c r="V21" s="71">
        <f>IF('FIRE1401b working'!V21="..","..",'FIRE1401b working'!V21)</f>
        <v>1808382</v>
      </c>
      <c r="W21" s="71">
        <f>IF('FIRE1401b working'!W21="..","..",'FIRE1401b working'!W21)</f>
        <v>1797570</v>
      </c>
      <c r="X21" s="71">
        <f>IF('FIRE1401b working'!X21="..","..",'FIRE1401b working'!X21)</f>
        <v>1787916</v>
      </c>
      <c r="Y21" s="71">
        <f>IF('FIRE1401b working'!Y21="..","..",'FIRE1401b working'!Y21)</f>
        <v>1781938</v>
      </c>
    </row>
    <row r="22" spans="1:25" ht="15.5" x14ac:dyDescent="0.35">
      <c r="A22" s="70" t="s">
        <v>23</v>
      </c>
      <c r="B22" s="71">
        <f>IF('FIRE1401b working'!B22="..","..",'FIRE1401b working'!B22)</f>
        <v>812407</v>
      </c>
      <c r="C22" s="71">
        <f>IF('FIRE1401b working'!C22="..","..",'FIRE1401b working'!C22)</f>
        <v>805706</v>
      </c>
      <c r="D22" s="71">
        <f>IF('FIRE1401b working'!D22="..","..",'FIRE1401b working'!D22)</f>
        <v>798072</v>
      </c>
      <c r="E22" s="71">
        <f>IF('FIRE1401b working'!E22="..","..",'FIRE1401b working'!E22)</f>
        <v>792424</v>
      </c>
      <c r="F22" s="71">
        <f>IF('FIRE1401b working'!F22="..","..",'FIRE1401b working'!F22)</f>
        <v>785705</v>
      </c>
      <c r="G22" s="71">
        <f>IF('FIRE1401b working'!G22="..","..",'FIRE1401b working'!G22)</f>
        <v>784623</v>
      </c>
      <c r="H22" s="71">
        <f>IF('FIRE1401b working'!H22="..","..",'FIRE1401b working'!H22)</f>
        <v>781503</v>
      </c>
      <c r="I22" s="71">
        <f>IF('FIRE1401b working'!I22="..","..",'FIRE1401b working'!I22)</f>
        <v>778727</v>
      </c>
      <c r="J22" s="71">
        <f>IF('FIRE1401b working'!J22="..","..",'FIRE1401b working'!J22)</f>
        <v>774187</v>
      </c>
      <c r="K22" s="71">
        <f>IF('FIRE1401b working'!K22="..","..",'FIRE1401b working'!K22)</f>
        <v>768243</v>
      </c>
      <c r="L22" s="71">
        <f>IF('FIRE1401b working'!L22="..","..",'FIRE1401b working'!L22)</f>
        <v>764255</v>
      </c>
      <c r="M22" s="71">
        <f>IF('FIRE1401b working'!M22="..","..",'FIRE1401b working'!M22)</f>
        <v>758618</v>
      </c>
      <c r="N22" s="71">
        <f>IF('FIRE1401b working'!N22="..","..",'FIRE1401b working'!N22)</f>
        <v>754327</v>
      </c>
      <c r="O22" s="71">
        <f>IF('FIRE1401b working'!O22="..","..",'FIRE1401b working'!O22)</f>
        <v>750176</v>
      </c>
      <c r="P22" s="71">
        <f>IF('FIRE1401b working'!P22="..","..",'FIRE1401b working'!P22)</f>
        <v>746945</v>
      </c>
      <c r="Q22" s="71">
        <f>IF('FIRE1401b working'!Q22="..","..",'FIRE1401b working'!Q22)</f>
        <v>744663</v>
      </c>
      <c r="R22" s="71">
        <f>IF('FIRE1401b working'!R22="..","..",'FIRE1401b working'!R22)</f>
        <v>742581</v>
      </c>
      <c r="S22" s="71">
        <f>IF('FIRE1401b working'!S22="..","..",'FIRE1401b working'!S22)</f>
        <v>737965</v>
      </c>
      <c r="T22" s="71">
        <f>IF('FIRE1401b working'!T22="..","..",'FIRE1401b working'!T22)</f>
        <v>732803</v>
      </c>
      <c r="U22" s="71">
        <f>IF('FIRE1401b working'!U22="..","..",'FIRE1401b working'!U22)</f>
        <v>727919</v>
      </c>
      <c r="V22" s="71">
        <f>IF('FIRE1401b working'!V22="..","..",'FIRE1401b working'!V22)</f>
        <v>724693</v>
      </c>
      <c r="W22" s="71">
        <f>IF('FIRE1401b working'!W22="..","..",'FIRE1401b working'!W22)</f>
        <v>722919</v>
      </c>
      <c r="X22" s="71">
        <f>IF('FIRE1401b working'!X22="..","..",'FIRE1401b working'!X22)</f>
        <v>719732</v>
      </c>
      <c r="Y22" s="71">
        <f>IF('FIRE1401b working'!Y22="..","..",'FIRE1401b working'!Y22)</f>
        <v>717118</v>
      </c>
    </row>
    <row r="23" spans="1:25" ht="15.5" x14ac:dyDescent="0.35">
      <c r="A23" s="70" t="s">
        <v>24</v>
      </c>
      <c r="B23" s="71">
        <f>IF('FIRE1401b working'!B23="..","..",'FIRE1401b working'!B23)</f>
        <v>1236191</v>
      </c>
      <c r="C23" s="71">
        <f>IF('FIRE1401b working'!C23="..","..",'FIRE1401b working'!C23)</f>
        <v>1220951</v>
      </c>
      <c r="D23" s="71">
        <f>IF('FIRE1401b working'!D23="..","..",'FIRE1401b working'!D23)</f>
        <v>1205558</v>
      </c>
      <c r="E23" s="71">
        <f>IF('FIRE1401b working'!E23="..","..",'FIRE1401b working'!E23)</f>
        <v>1200899</v>
      </c>
      <c r="F23" s="71">
        <f>IF('FIRE1401b working'!F23="..","..",'FIRE1401b working'!F23)</f>
        <v>1198052</v>
      </c>
      <c r="G23" s="71">
        <f>IF('FIRE1401b working'!G23="..","..",'FIRE1401b working'!G23)</f>
        <v>1193394</v>
      </c>
      <c r="H23" s="71">
        <f>IF('FIRE1401b working'!H23="..","..",'FIRE1401b working'!H23)</f>
        <v>1188182</v>
      </c>
      <c r="I23" s="71">
        <f>IF('FIRE1401b working'!I23="..","..",'FIRE1401b working'!I23)</f>
        <v>1185014</v>
      </c>
      <c r="J23" s="71">
        <f>IF('FIRE1401b working'!J23="..","..",'FIRE1401b working'!J23)</f>
        <v>1180234</v>
      </c>
      <c r="K23" s="71">
        <f>IF('FIRE1401b working'!K23="..","..",'FIRE1401b working'!K23)</f>
        <v>1167308</v>
      </c>
      <c r="L23" s="71">
        <f>IF('FIRE1401b working'!L23="..","..",'FIRE1401b working'!L23)</f>
        <v>1156321</v>
      </c>
      <c r="M23" s="71">
        <f>IF('FIRE1401b working'!M23="..","..",'FIRE1401b working'!M23)</f>
        <v>1143681</v>
      </c>
      <c r="N23" s="71">
        <f>IF('FIRE1401b working'!N23="..","..",'FIRE1401b working'!N23)</f>
        <v>1131536</v>
      </c>
      <c r="O23" s="71">
        <f>IF('FIRE1401b working'!O23="..","..",'FIRE1401b working'!O23)</f>
        <v>1119824</v>
      </c>
      <c r="P23" s="71">
        <f>IF('FIRE1401b working'!P23="..","..",'FIRE1401b working'!P23)</f>
        <v>1107641</v>
      </c>
      <c r="Q23" s="71">
        <f>IF('FIRE1401b working'!Q23="..","..",'FIRE1401b working'!Q23)</f>
        <v>1096599</v>
      </c>
      <c r="R23" s="71">
        <f>IF('FIRE1401b working'!R23="..","..",'FIRE1401b working'!R23)</f>
        <v>1085434</v>
      </c>
      <c r="S23" s="71">
        <f>IF('FIRE1401b working'!S23="..","..",'FIRE1401b working'!S23)</f>
        <v>1072954</v>
      </c>
      <c r="T23" s="71">
        <f>IF('FIRE1401b working'!T23="..","..",'FIRE1401b working'!T23)</f>
        <v>1063202</v>
      </c>
      <c r="U23" s="71">
        <f>IF('FIRE1401b working'!U23="..","..",'FIRE1401b working'!U23)</f>
        <v>1055483</v>
      </c>
      <c r="V23" s="71">
        <f>IF('FIRE1401b working'!V23="..","..",'FIRE1401b working'!V23)</f>
        <v>1047366</v>
      </c>
      <c r="W23" s="71">
        <f>IF('FIRE1401b working'!W23="..","..",'FIRE1401b working'!W23)</f>
        <v>1045337</v>
      </c>
      <c r="X23" s="71">
        <f>IF('FIRE1401b working'!X23="..","..",'FIRE1401b working'!X23)</f>
        <v>1040387</v>
      </c>
      <c r="Y23" s="71">
        <f>IF('FIRE1401b working'!Y23="..","..",'FIRE1401b working'!Y23)</f>
        <v>1035523</v>
      </c>
    </row>
    <row r="24" spans="1:25" ht="15.5" x14ac:dyDescent="0.35">
      <c r="A24" s="70" t="s">
        <v>25</v>
      </c>
      <c r="B24" s="71">
        <f>IF('FIRE1401b working'!B24="..","..",'FIRE1401b working'!B24)</f>
        <v>962532</v>
      </c>
      <c r="C24" s="71">
        <f>IF('FIRE1401b working'!C24="..","..",'FIRE1401b working'!C24)</f>
        <v>953446</v>
      </c>
      <c r="D24" s="71">
        <f>IF('FIRE1401b working'!D24="..","..",'FIRE1401b working'!D24)</f>
        <v>943335</v>
      </c>
      <c r="E24" s="71">
        <f>IF('FIRE1401b working'!E24="..","..",'FIRE1401b working'!E24)</f>
        <v>936778</v>
      </c>
      <c r="F24" s="71">
        <f>IF('FIRE1401b working'!F24="..","..",'FIRE1401b working'!F24)</f>
        <v>935988</v>
      </c>
      <c r="G24" s="71">
        <f>IF('FIRE1401b working'!G24="..","..",'FIRE1401b working'!G24)</f>
        <v>935933</v>
      </c>
      <c r="H24" s="71">
        <f>IF('FIRE1401b working'!H24="..","..",'FIRE1401b working'!H24)</f>
        <v>934259</v>
      </c>
      <c r="I24" s="71">
        <f>IF('FIRE1401b working'!I24="..","..",'FIRE1401b working'!I24)</f>
        <v>933578</v>
      </c>
      <c r="J24" s="71">
        <f>IF('FIRE1401b working'!J24="..","..",'FIRE1401b working'!J24)</f>
        <v>930712</v>
      </c>
      <c r="K24" s="71">
        <f>IF('FIRE1401b working'!K24="..","..",'FIRE1401b working'!K24)</f>
        <v>925798</v>
      </c>
      <c r="L24" s="71">
        <f>IF('FIRE1401b working'!L24="..","..",'FIRE1401b working'!L24)</f>
        <v>924757</v>
      </c>
      <c r="M24" s="71">
        <f>IF('FIRE1401b working'!M24="..","..",'FIRE1401b working'!M24)</f>
        <v>921431</v>
      </c>
      <c r="N24" s="71">
        <f>IF('FIRE1401b working'!N24="..","..",'FIRE1401b working'!N24)</f>
        <v>920439</v>
      </c>
      <c r="O24" s="71">
        <f>IF('FIRE1401b working'!O24="..","..",'FIRE1401b working'!O24)</f>
        <v>918047</v>
      </c>
      <c r="P24" s="71">
        <f>IF('FIRE1401b working'!P24="..","..",'FIRE1401b working'!P24)</f>
        <v>915263</v>
      </c>
      <c r="Q24" s="71">
        <f>IF('FIRE1401b working'!Q24="..","..",'FIRE1401b working'!Q24)</f>
        <v>913088</v>
      </c>
      <c r="R24" s="71">
        <f>IF('FIRE1401b working'!R24="..","..",'FIRE1401b working'!R24)</f>
        <v>912437</v>
      </c>
      <c r="S24" s="71">
        <f>IF('FIRE1401b working'!S24="..","..",'FIRE1401b working'!S24)</f>
        <v>908016</v>
      </c>
      <c r="T24" s="71">
        <f>IF('FIRE1401b working'!T24="..","..",'FIRE1401b working'!T24)</f>
        <v>903857</v>
      </c>
      <c r="U24" s="71">
        <f>IF('FIRE1401b working'!U24="..","..",'FIRE1401b working'!U24)</f>
        <v>900831</v>
      </c>
      <c r="V24" s="71">
        <f>IF('FIRE1401b working'!V24="..","..",'FIRE1401b working'!V24)</f>
        <v>894919</v>
      </c>
      <c r="W24" s="71">
        <f>IF('FIRE1401b working'!W24="..","..",'FIRE1401b working'!W24)</f>
        <v>887042</v>
      </c>
      <c r="X24" s="71">
        <f>IF('FIRE1401b working'!X24="..","..",'FIRE1401b working'!X24)</f>
        <v>880339</v>
      </c>
      <c r="Y24" s="71">
        <f>IF('FIRE1401b working'!Y24="..","..",'FIRE1401b working'!Y24)</f>
        <v>875682</v>
      </c>
    </row>
    <row r="25" spans="1:25" ht="15.5" x14ac:dyDescent="0.35">
      <c r="A25" s="70" t="s">
        <v>26</v>
      </c>
      <c r="B25" s="71">
        <f>IF('FIRE1401b working'!B25="..","..",'FIRE1401b working'!B25)</f>
        <v>2366</v>
      </c>
      <c r="C25" s="71">
        <f>IF('FIRE1401b working'!C25="..","..",'FIRE1401b working'!C25)</f>
        <v>2433</v>
      </c>
      <c r="D25" s="71">
        <f>IF('FIRE1401b working'!D25="..","..",'FIRE1401b working'!D25)</f>
        <v>2340</v>
      </c>
      <c r="E25" s="71">
        <f>IF('FIRE1401b working'!E25="..","..",'FIRE1401b working'!E25)</f>
        <v>2271</v>
      </c>
      <c r="F25" s="71">
        <f>IF('FIRE1401b working'!F25="..","..",'FIRE1401b working'!F25)</f>
        <v>2030</v>
      </c>
      <c r="G25" s="71">
        <f>IF('FIRE1401b working'!G25="..","..",'FIRE1401b working'!G25)</f>
        <v>2098</v>
      </c>
      <c r="H25" s="71">
        <f>IF('FIRE1401b working'!H25="..","..",'FIRE1401b working'!H25)</f>
        <v>2166</v>
      </c>
      <c r="I25" s="71">
        <f>IF('FIRE1401b working'!I25="..","..",'FIRE1401b working'!I25)</f>
        <v>2170</v>
      </c>
      <c r="J25" s="71">
        <f>IF('FIRE1401b working'!J25="..","..",'FIRE1401b working'!J25)</f>
        <v>2236</v>
      </c>
      <c r="K25" s="71">
        <f>IF('FIRE1401b working'!K25="..","..",'FIRE1401b working'!K25)</f>
        <v>2238</v>
      </c>
      <c r="L25" s="71">
        <f>IF('FIRE1401b working'!L25="..","..",'FIRE1401b working'!L25)</f>
        <v>2188</v>
      </c>
      <c r="M25" s="71">
        <f>IF('FIRE1401b working'!M25="..","..",'FIRE1401b working'!M25)</f>
        <v>2214</v>
      </c>
      <c r="N25" s="71">
        <f>IF('FIRE1401b working'!N25="..","..",'FIRE1401b working'!N25)</f>
        <v>2249</v>
      </c>
      <c r="O25" s="71">
        <f>IF('FIRE1401b working'!O25="..","..",'FIRE1401b working'!O25)</f>
        <v>2224</v>
      </c>
      <c r="P25" s="71">
        <f>IF('FIRE1401b working'!P25="..","..",'FIRE1401b working'!P25)</f>
        <v>2228</v>
      </c>
      <c r="Q25" s="71">
        <f>IF('FIRE1401b working'!Q25="..","..",'FIRE1401b working'!Q25)</f>
        <v>2251</v>
      </c>
      <c r="R25" s="71">
        <f>IF('FIRE1401b working'!R25="..","..",'FIRE1401b working'!R25)</f>
        <v>2333</v>
      </c>
      <c r="S25" s="71">
        <f>IF('FIRE1401b working'!S25="..","..",'FIRE1401b working'!S25)</f>
        <v>2293</v>
      </c>
      <c r="T25" s="71">
        <f>IF('FIRE1401b working'!T25="..","..",'FIRE1401b working'!T25)</f>
        <v>2264</v>
      </c>
      <c r="U25" s="71">
        <f>IF('FIRE1401b working'!U25="..","..",'FIRE1401b working'!U25)</f>
        <v>2210</v>
      </c>
      <c r="V25" s="71">
        <f>IF('FIRE1401b working'!V25="..","..",'FIRE1401b working'!V25)</f>
        <v>2210</v>
      </c>
      <c r="W25" s="71">
        <f>IF('FIRE1401b working'!W25="..","..",'FIRE1401b working'!W25)</f>
        <v>2155</v>
      </c>
      <c r="X25" s="71">
        <f>IF('FIRE1401b working'!X25="..","..",'FIRE1401b working'!X25)</f>
        <v>2170</v>
      </c>
      <c r="Y25" s="71">
        <f>IF('FIRE1401b working'!Y25="..","..",'FIRE1401b working'!Y25)</f>
        <v>2140</v>
      </c>
    </row>
    <row r="26" spans="1:25" ht="15.5" x14ac:dyDescent="0.35">
      <c r="A26" s="70" t="s">
        <v>27</v>
      </c>
      <c r="B26" s="71">
        <f>IF('FIRE1401b working'!B26="..","..",'FIRE1401b working'!B26)</f>
        <v>1931684</v>
      </c>
      <c r="C26" s="71">
        <f>IF('FIRE1401b working'!C26="..","..",'FIRE1401b working'!C26)</f>
        <v>1905588</v>
      </c>
      <c r="D26" s="71">
        <f>IF('FIRE1401b working'!D26="..","..",'FIRE1401b working'!D26)</f>
        <v>1877610</v>
      </c>
      <c r="E26" s="71">
        <f>IF('FIRE1401b working'!E26="..","..",'FIRE1401b working'!E26)</f>
        <v>1858455</v>
      </c>
      <c r="F26" s="71">
        <f>IF('FIRE1401b working'!F26="..","..",'FIRE1401b working'!F26)</f>
        <v>1848335</v>
      </c>
      <c r="G26" s="71">
        <f>IF('FIRE1401b working'!G26="..","..",'FIRE1401b working'!G26)</f>
        <v>1842692</v>
      </c>
      <c r="H26" s="71">
        <f>IF('FIRE1401b working'!H26="..","..",'FIRE1401b working'!H26)</f>
        <v>1831680</v>
      </c>
      <c r="I26" s="71">
        <f>IF('FIRE1401b working'!I26="..","..",'FIRE1401b working'!I26)</f>
        <v>1821359</v>
      </c>
      <c r="J26" s="71">
        <f>IF('FIRE1401b working'!J26="..","..",'FIRE1401b working'!J26)</f>
        <v>1808526</v>
      </c>
      <c r="K26" s="71">
        <f>IF('FIRE1401b working'!K26="..","..",'FIRE1401b working'!K26)</f>
        <v>1793053</v>
      </c>
      <c r="L26" s="71">
        <f>IF('FIRE1401b working'!L26="..","..",'FIRE1401b working'!L26)</f>
        <v>1780164</v>
      </c>
      <c r="M26" s="71">
        <f>IF('FIRE1401b working'!M26="..","..",'FIRE1401b working'!M26)</f>
        <v>1761105</v>
      </c>
      <c r="N26" s="71">
        <f>IF('FIRE1401b working'!N26="..","..",'FIRE1401b working'!N26)</f>
        <v>1746406</v>
      </c>
      <c r="O26" s="71">
        <f>IF('FIRE1401b working'!O26="..","..",'FIRE1401b working'!O26)</f>
        <v>1731351</v>
      </c>
      <c r="P26" s="71">
        <f>IF('FIRE1401b working'!P26="..","..",'FIRE1401b working'!P26)</f>
        <v>1714643</v>
      </c>
      <c r="Q26" s="71">
        <f>IF('FIRE1401b working'!Q26="..","..",'FIRE1401b working'!Q26)</f>
        <v>1695499</v>
      </c>
      <c r="R26" s="71">
        <f>IF('FIRE1401b working'!R26="..","..",'FIRE1401b working'!R26)</f>
        <v>1681532</v>
      </c>
      <c r="S26" s="71">
        <f>IF('FIRE1401b working'!S26="..","..",'FIRE1401b working'!S26)</f>
        <v>1663615</v>
      </c>
      <c r="T26" s="71">
        <f>IF('FIRE1401b working'!T26="..","..",'FIRE1401b working'!T26)</f>
        <v>1643112</v>
      </c>
      <c r="U26" s="71">
        <f>IF('FIRE1401b working'!U26="..","..",'FIRE1401b working'!U26)</f>
        <v>1627315</v>
      </c>
      <c r="V26" s="71">
        <f>IF('FIRE1401b working'!V26="..","..",'FIRE1401b working'!V26)</f>
        <v>1612843</v>
      </c>
      <c r="W26" s="71">
        <f>IF('FIRE1401b working'!W26="..","..",'FIRE1401b working'!W26)</f>
        <v>1600205</v>
      </c>
      <c r="X26" s="71">
        <f>IF('FIRE1401b working'!X26="..","..",'FIRE1401b working'!X26)</f>
        <v>1589230</v>
      </c>
      <c r="Y26" s="71">
        <f>IF('FIRE1401b working'!Y26="..","..",'FIRE1401b working'!Y26)</f>
        <v>1580898</v>
      </c>
    </row>
    <row r="27" spans="1:25" ht="15.5" x14ac:dyDescent="0.35">
      <c r="A27" s="70" t="s">
        <v>28</v>
      </c>
      <c r="B27" s="71">
        <f>IF('FIRE1401b working'!B27="..","..",'FIRE1401b working'!B27)</f>
        <v>1601645</v>
      </c>
      <c r="C27" s="71">
        <f>IF('FIRE1401b working'!C27="..","..",'FIRE1401b working'!C27)</f>
        <v>1577362</v>
      </c>
      <c r="D27" s="71">
        <f>IF('FIRE1401b working'!D27="..","..",'FIRE1401b working'!D27)</f>
        <v>1553617</v>
      </c>
      <c r="E27" s="71">
        <f>IF('FIRE1401b working'!E27="..","..",'FIRE1401b working'!E27)</f>
        <v>1532158</v>
      </c>
      <c r="F27" s="71">
        <f>IF('FIRE1401b working'!F27="..","..",'FIRE1401b working'!F27)</f>
        <v>1520252</v>
      </c>
      <c r="G27" s="71">
        <f>IF('FIRE1401b working'!G27="..","..",'FIRE1401b working'!G27)</f>
        <v>1513857</v>
      </c>
      <c r="H27" s="71">
        <f>IF('FIRE1401b working'!H27="..","..",'FIRE1401b working'!H27)</f>
        <v>1503339</v>
      </c>
      <c r="I27" s="71">
        <f>IF('FIRE1401b working'!I27="..","..",'FIRE1401b working'!I27)</f>
        <v>1496853</v>
      </c>
      <c r="J27" s="71">
        <f>IF('FIRE1401b working'!J27="..","..",'FIRE1401b working'!J27)</f>
        <v>1488803</v>
      </c>
      <c r="K27" s="71">
        <f>IF('FIRE1401b working'!K27="..","..",'FIRE1401b working'!K27)</f>
        <v>1481431</v>
      </c>
      <c r="L27" s="71">
        <f>IF('FIRE1401b working'!L27="..","..",'FIRE1401b working'!L27)</f>
        <v>1475344</v>
      </c>
      <c r="M27" s="71">
        <f>IF('FIRE1401b working'!M27="..","..",'FIRE1401b working'!M27)</f>
        <v>1470467</v>
      </c>
      <c r="N27" s="71">
        <f>IF('FIRE1401b working'!N27="..","..",'FIRE1401b working'!N27)</f>
        <v>1465418</v>
      </c>
      <c r="O27" s="71">
        <f>IF('FIRE1401b working'!O27="..","..",'FIRE1401b working'!O27)</f>
        <v>1461295</v>
      </c>
      <c r="P27" s="71">
        <f>IF('FIRE1401b working'!P27="..","..",'FIRE1401b working'!P27)</f>
        <v>1457298</v>
      </c>
      <c r="Q27" s="71">
        <f>IF('FIRE1401b working'!Q27="..","..",'FIRE1401b working'!Q27)</f>
        <v>1452916</v>
      </c>
      <c r="R27" s="71">
        <f>IF('FIRE1401b working'!R27="..","..",'FIRE1401b working'!R27)</f>
        <v>1451175</v>
      </c>
      <c r="S27" s="71">
        <f>IF('FIRE1401b working'!S27="..","..",'FIRE1401b working'!S27)</f>
        <v>1449418</v>
      </c>
      <c r="T27" s="71">
        <f>IF('FIRE1401b working'!T27="..","..",'FIRE1401b working'!T27)</f>
        <v>1445983</v>
      </c>
      <c r="U27" s="71">
        <f>IF('FIRE1401b working'!U27="..","..",'FIRE1401b working'!U27)</f>
        <v>1440141</v>
      </c>
      <c r="V27" s="71">
        <f>IF('FIRE1401b working'!V27="..","..",'FIRE1401b working'!V27)</f>
        <v>1434024</v>
      </c>
      <c r="W27" s="71">
        <f>IF('FIRE1401b working'!W27="..","..",'FIRE1401b working'!W27)</f>
        <v>1427668</v>
      </c>
      <c r="X27" s="71">
        <f>IF('FIRE1401b working'!X27="..","..",'FIRE1401b working'!X27)</f>
        <v>1420076</v>
      </c>
      <c r="Y27" s="71">
        <f>IF('FIRE1401b working'!Y27="..","..",'FIRE1401b working'!Y27)</f>
        <v>1417265</v>
      </c>
    </row>
    <row r="28" spans="1:25" ht="15.5" x14ac:dyDescent="0.35">
      <c r="A28" s="70" t="s">
        <v>29</v>
      </c>
      <c r="B28" s="71">
        <f>IF('FIRE1401b working'!B28="..","..",'FIRE1401b working'!B28)</f>
        <v>1175364</v>
      </c>
      <c r="C28" s="71">
        <f>IF('FIRE1401b working'!C28="..","..",'FIRE1401b working'!C28)</f>
        <v>1157739</v>
      </c>
      <c r="D28" s="71">
        <f>IF('FIRE1401b working'!D28="..","..",'FIRE1401b working'!D28)</f>
        <v>1137436</v>
      </c>
      <c r="E28" s="71">
        <f>IF('FIRE1401b working'!E28="..","..",'FIRE1401b working'!E28)</f>
        <v>1120914</v>
      </c>
      <c r="F28" s="71">
        <f>IF('FIRE1401b working'!F28="..","..",'FIRE1401b working'!F28)</f>
        <v>1115091</v>
      </c>
      <c r="G28" s="71">
        <f>IF('FIRE1401b working'!G28="..","..",'FIRE1401b working'!G28)</f>
        <v>1110768</v>
      </c>
      <c r="H28" s="71">
        <f>IF('FIRE1401b working'!H28="..","..",'FIRE1401b working'!H28)</f>
        <v>1102237</v>
      </c>
      <c r="I28" s="71">
        <f>IF('FIRE1401b working'!I28="..","..",'FIRE1401b working'!I28)</f>
        <v>1089182</v>
      </c>
      <c r="J28" s="71">
        <f>IF('FIRE1401b working'!J28="..","..",'FIRE1401b working'!J28)</f>
        <v>1073921</v>
      </c>
      <c r="K28" s="71">
        <f>IF('FIRE1401b working'!K28="..","..",'FIRE1401b working'!K28)</f>
        <v>1059406</v>
      </c>
      <c r="L28" s="71">
        <f>IF('FIRE1401b working'!L28="..","..",'FIRE1401b working'!L28)</f>
        <v>1046623</v>
      </c>
      <c r="M28" s="71">
        <f>IF('FIRE1401b working'!M28="..","..",'FIRE1401b working'!M28)</f>
        <v>1035566</v>
      </c>
      <c r="N28" s="71">
        <f>IF('FIRE1401b working'!N28="..","..",'FIRE1401b working'!N28)</f>
        <v>1026311</v>
      </c>
      <c r="O28" s="71">
        <f>IF('FIRE1401b working'!O28="..","..",'FIRE1401b working'!O28)</f>
        <v>1018387</v>
      </c>
      <c r="P28" s="71">
        <f>IF('FIRE1401b working'!P28="..","..",'FIRE1401b working'!P28)</f>
        <v>1008874</v>
      </c>
      <c r="Q28" s="71">
        <f>IF('FIRE1401b working'!Q28="..","..",'FIRE1401b working'!Q28)</f>
        <v>999380</v>
      </c>
      <c r="R28" s="71">
        <f>IF('FIRE1401b working'!R28="..","..",'FIRE1401b working'!R28)</f>
        <v>992187</v>
      </c>
      <c r="S28" s="71">
        <f>IF('FIRE1401b working'!S28="..","..",'FIRE1401b working'!S28)</f>
        <v>982968</v>
      </c>
      <c r="T28" s="71">
        <f>IF('FIRE1401b working'!T28="..","..",'FIRE1401b working'!T28)</f>
        <v>972614</v>
      </c>
      <c r="U28" s="71">
        <f>IF('FIRE1401b working'!U28="..","..",'FIRE1401b working'!U28)</f>
        <v>962510</v>
      </c>
      <c r="V28" s="71">
        <f>IF('FIRE1401b working'!V28="..","..",'FIRE1401b working'!V28)</f>
        <v>951884</v>
      </c>
      <c r="W28" s="71">
        <f>IF('FIRE1401b working'!W28="..","..",'FIRE1401b working'!W28)</f>
        <v>942175</v>
      </c>
      <c r="X28" s="71">
        <f>IF('FIRE1401b working'!X28="..","..",'FIRE1401b working'!X28)</f>
        <v>934655</v>
      </c>
      <c r="Y28" s="71">
        <f>IF('FIRE1401b working'!Y28="..","..",'FIRE1401b working'!Y28)</f>
        <v>927634</v>
      </c>
    </row>
    <row r="29" spans="1:25" ht="15.5" x14ac:dyDescent="0.35">
      <c r="A29" s="70" t="s">
        <v>30</v>
      </c>
      <c r="B29" s="71">
        <f>IF('FIRE1401b working'!B29="..","..",'FIRE1401b working'!B29)</f>
        <v>789502</v>
      </c>
      <c r="C29" s="71">
        <f>IF('FIRE1401b working'!C29="..","..",'FIRE1401b working'!C29)</f>
        <v>783984</v>
      </c>
      <c r="D29" s="71">
        <f>IF('FIRE1401b working'!D29="..","..",'FIRE1401b working'!D29)</f>
        <v>776038</v>
      </c>
      <c r="E29" s="71">
        <f>IF('FIRE1401b working'!E29="..","..",'FIRE1401b working'!E29)</f>
        <v>769440</v>
      </c>
      <c r="F29" s="71">
        <f>IF('FIRE1401b working'!F29="..","..",'FIRE1401b working'!F29)</f>
        <v>763610</v>
      </c>
      <c r="G29" s="71">
        <f>IF('FIRE1401b working'!G29="..","..",'FIRE1401b working'!G29)</f>
        <v>761263</v>
      </c>
      <c r="H29" s="71">
        <f>IF('FIRE1401b working'!H29="..","..",'FIRE1401b working'!H29)</f>
        <v>757281</v>
      </c>
      <c r="I29" s="71">
        <f>IF('FIRE1401b working'!I29="..","..",'FIRE1401b working'!I29)</f>
        <v>753031</v>
      </c>
      <c r="J29" s="71">
        <f>IF('FIRE1401b working'!J29="..","..",'FIRE1401b working'!J29)</f>
        <v>746141</v>
      </c>
      <c r="K29" s="71">
        <f>IF('FIRE1401b working'!K29="..","..",'FIRE1401b working'!K29)</f>
        <v>738351</v>
      </c>
      <c r="L29" s="71">
        <f>IF('FIRE1401b working'!L29="..","..",'FIRE1401b working'!L29)</f>
        <v>732981</v>
      </c>
      <c r="M29" s="71">
        <f>IF('FIRE1401b working'!M29="..","..",'FIRE1401b working'!M29)</f>
        <v>725901</v>
      </c>
      <c r="N29" s="71">
        <f>IF('FIRE1401b working'!N29="..","..",'FIRE1401b working'!N29)</f>
        <v>719807</v>
      </c>
      <c r="O29" s="71">
        <f>IF('FIRE1401b working'!O29="..","..",'FIRE1401b working'!O29)</f>
        <v>714768</v>
      </c>
      <c r="P29" s="71">
        <f>IF('FIRE1401b working'!P29="..","..",'FIRE1401b working'!P29)</f>
        <v>711805</v>
      </c>
      <c r="Q29" s="71">
        <f>IF('FIRE1401b working'!Q29="..","..",'FIRE1401b working'!Q29)</f>
        <v>705599</v>
      </c>
      <c r="R29" s="71">
        <f>IF('FIRE1401b working'!R29="..","..",'FIRE1401b working'!R29)</f>
        <v>700780</v>
      </c>
      <c r="S29" s="71">
        <f>IF('FIRE1401b working'!S29="..","..",'FIRE1401b working'!S29)</f>
        <v>693739</v>
      </c>
      <c r="T29" s="71">
        <f>IF('FIRE1401b working'!T29="..","..",'FIRE1401b working'!T29)</f>
        <v>685414</v>
      </c>
      <c r="U29" s="71">
        <f>IF('FIRE1401b working'!U29="..","..",'FIRE1401b working'!U29)</f>
        <v>677324</v>
      </c>
      <c r="V29" s="71">
        <f>IF('FIRE1401b working'!V29="..","..",'FIRE1401b working'!V29)</f>
        <v>672415</v>
      </c>
      <c r="W29" s="71">
        <f>IF('FIRE1401b working'!W29="..","..",'FIRE1401b working'!W29)</f>
        <v>663197</v>
      </c>
      <c r="X29" s="71">
        <f>IF('FIRE1401b working'!X29="..","..",'FIRE1401b working'!X29)</f>
        <v>655580</v>
      </c>
      <c r="Y29" s="71">
        <f>IF('FIRE1401b working'!Y29="..","..",'FIRE1401b working'!Y29)</f>
        <v>647640</v>
      </c>
    </row>
    <row r="30" spans="1:25" ht="15.5" x14ac:dyDescent="0.35">
      <c r="A30" s="70" t="s">
        <v>31</v>
      </c>
      <c r="B30" s="71">
        <f>IF('FIRE1401b working'!B30="..","..",'FIRE1401b working'!B30)</f>
        <v>1475541</v>
      </c>
      <c r="C30" s="71">
        <f>IF('FIRE1401b working'!C30="..","..",'FIRE1401b working'!C30)</f>
        <v>1459120</v>
      </c>
      <c r="D30" s="71">
        <f>IF('FIRE1401b working'!D30="..","..",'FIRE1401b working'!D30)</f>
        <v>1439842</v>
      </c>
      <c r="E30" s="71">
        <f>IF('FIRE1401b working'!E30="..","..",'FIRE1401b working'!E30)</f>
        <v>1423718</v>
      </c>
      <c r="F30" s="71">
        <f>IF('FIRE1401b working'!F30="..","..",'FIRE1401b working'!F30)</f>
        <v>1417728</v>
      </c>
      <c r="G30" s="71">
        <f>IF('FIRE1401b working'!G30="..","..",'FIRE1401b working'!G30)</f>
        <v>1417661</v>
      </c>
      <c r="H30" s="71">
        <f>IF('FIRE1401b working'!H30="..","..",'FIRE1401b working'!H30)</f>
        <v>1413110</v>
      </c>
      <c r="I30" s="71">
        <f>IF('FIRE1401b working'!I30="..","..",'FIRE1401b working'!I30)</f>
        <v>1406500</v>
      </c>
      <c r="J30" s="71">
        <f>IF('FIRE1401b working'!J30="..","..",'FIRE1401b working'!J30)</f>
        <v>1400264</v>
      </c>
      <c r="K30" s="71">
        <f>IF('FIRE1401b working'!K30="..","..",'FIRE1401b working'!K30)</f>
        <v>1391809</v>
      </c>
      <c r="L30" s="71">
        <f>IF('FIRE1401b working'!L30="..","..",'FIRE1401b working'!L30)</f>
        <v>1386152</v>
      </c>
      <c r="M30" s="71">
        <f>IF('FIRE1401b working'!M30="..","..",'FIRE1401b working'!M30)</f>
        <v>1382415</v>
      </c>
      <c r="N30" s="71">
        <f>IF('FIRE1401b working'!N30="..","..",'FIRE1401b working'!N30)</f>
        <v>1381756</v>
      </c>
      <c r="O30" s="71">
        <f>IF('FIRE1401b working'!O30="..","..",'FIRE1401b working'!O30)</f>
        <v>1380770</v>
      </c>
      <c r="P30" s="71">
        <f>IF('FIRE1401b working'!P30="..","..",'FIRE1401b working'!P30)</f>
        <v>1375902</v>
      </c>
      <c r="Q30" s="71">
        <f>IF('FIRE1401b working'!Q30="..","..",'FIRE1401b working'!Q30)</f>
        <v>1371789</v>
      </c>
      <c r="R30" s="71">
        <f>IF('FIRE1401b working'!R30="..","..",'FIRE1401b working'!R30)</f>
        <v>1368842</v>
      </c>
      <c r="S30" s="71">
        <f>IF('FIRE1401b working'!S30="..","..",'FIRE1401b working'!S30)</f>
        <v>1367495</v>
      </c>
      <c r="T30" s="71">
        <f>IF('FIRE1401b working'!T30="..","..",'FIRE1401b working'!T30)</f>
        <v>1368244</v>
      </c>
      <c r="U30" s="71">
        <f>IF('FIRE1401b working'!U30="..","..",'FIRE1401b working'!U30)</f>
        <v>1368421</v>
      </c>
      <c r="V30" s="71">
        <f>IF('FIRE1401b working'!V30="..","..",'FIRE1401b working'!V30)</f>
        <v>1367028</v>
      </c>
      <c r="W30" s="71">
        <f>IF('FIRE1401b working'!W30="..","..",'FIRE1401b working'!W30)</f>
        <v>1366036</v>
      </c>
      <c r="X30" s="71">
        <f>IF('FIRE1401b working'!X30="..","..",'FIRE1401b working'!X30)</f>
        <v>1366501</v>
      </c>
      <c r="Y30" s="71">
        <f>IF('FIRE1401b working'!Y30="..","..",'FIRE1401b working'!Y30)</f>
        <v>1367810</v>
      </c>
    </row>
    <row r="31" spans="1:25" ht="15.5" x14ac:dyDescent="0.35">
      <c r="A31" s="70" t="s">
        <v>32</v>
      </c>
      <c r="B31" s="71">
        <f>IF('FIRE1401b working'!B31="..","..",'FIRE1401b working'!B31)</f>
        <v>940359</v>
      </c>
      <c r="C31" s="71">
        <f>IF('FIRE1401b working'!C31="..","..",'FIRE1401b working'!C31)</f>
        <v>933670</v>
      </c>
      <c r="D31" s="71">
        <f>IF('FIRE1401b working'!D31="..","..",'FIRE1401b working'!D31)</f>
        <v>925499</v>
      </c>
      <c r="E31" s="71">
        <f>IF('FIRE1401b working'!E31="..","..",'FIRE1401b working'!E31)</f>
        <v>918462</v>
      </c>
      <c r="F31" s="71">
        <f>IF('FIRE1401b working'!F31="..","..",'FIRE1401b working'!F31)</f>
        <v>909883</v>
      </c>
      <c r="G31" s="71">
        <f>IF('FIRE1401b working'!G31="..","..",'FIRE1401b working'!G31)</f>
        <v>906964</v>
      </c>
      <c r="H31" s="71">
        <f>IF('FIRE1401b working'!H31="..","..",'FIRE1401b working'!H31)</f>
        <v>903527</v>
      </c>
      <c r="I31" s="71">
        <f>IF('FIRE1401b working'!I31="..","..",'FIRE1401b working'!I31)</f>
        <v>898548</v>
      </c>
      <c r="J31" s="71">
        <f>IF('FIRE1401b working'!J31="..","..",'FIRE1401b working'!J31)</f>
        <v>891150</v>
      </c>
      <c r="K31" s="71">
        <f>IF('FIRE1401b working'!K31="..","..",'FIRE1401b working'!K31)</f>
        <v>882938</v>
      </c>
      <c r="L31" s="71">
        <f>IF('FIRE1401b working'!L31="..","..",'FIRE1401b working'!L31)</f>
        <v>876986</v>
      </c>
      <c r="M31" s="71">
        <f>IF('FIRE1401b working'!M31="..","..",'FIRE1401b working'!M31)</f>
        <v>870771</v>
      </c>
      <c r="N31" s="71">
        <f>IF('FIRE1401b working'!N31="..","..",'FIRE1401b working'!N31)</f>
        <v>864776</v>
      </c>
      <c r="O31" s="71">
        <f>IF('FIRE1401b working'!O31="..","..",'FIRE1401b working'!O31)</f>
        <v>859426</v>
      </c>
      <c r="P31" s="71">
        <f>IF('FIRE1401b working'!P31="..","..",'FIRE1401b working'!P31)</f>
        <v>852926</v>
      </c>
      <c r="Q31" s="71">
        <f>IF('FIRE1401b working'!Q31="..","..",'FIRE1401b working'!Q31)</f>
        <v>846355</v>
      </c>
      <c r="R31" s="71">
        <f>IF('FIRE1401b working'!R31="..","..",'FIRE1401b working'!R31)</f>
        <v>841495</v>
      </c>
      <c r="S31" s="71">
        <f>IF('FIRE1401b working'!S31="..","..",'FIRE1401b working'!S31)</f>
        <v>834945</v>
      </c>
      <c r="T31" s="71">
        <f>IF('FIRE1401b working'!T31="..","..",'FIRE1401b working'!T31)</f>
        <v>829062</v>
      </c>
      <c r="U31" s="71">
        <f>IF('FIRE1401b working'!U31="..","..",'FIRE1401b working'!U31)</f>
        <v>822890</v>
      </c>
      <c r="V31" s="71">
        <f>IF('FIRE1401b working'!V31="..","..",'FIRE1401b working'!V31)</f>
        <v>815690</v>
      </c>
      <c r="W31" s="71">
        <f>IF('FIRE1401b working'!W31="..","..",'FIRE1401b working'!W31)</f>
        <v>810127</v>
      </c>
      <c r="X31" s="71">
        <f>IF('FIRE1401b working'!X31="..","..",'FIRE1401b working'!X31)</f>
        <v>803463</v>
      </c>
      <c r="Y31" s="71">
        <f>IF('FIRE1401b working'!Y31="..","..",'FIRE1401b working'!Y31)</f>
        <v>798618</v>
      </c>
    </row>
    <row r="32" spans="1:25" ht="15.5" x14ac:dyDescent="0.35">
      <c r="A32" s="70" t="s">
        <v>33</v>
      </c>
      <c r="B32" s="71">
        <f>IF('FIRE1401b working'!B32="..","..",'FIRE1401b working'!B32)</f>
        <v>844571</v>
      </c>
      <c r="C32" s="71">
        <f>IF('FIRE1401b working'!C32="..","..",'FIRE1401b working'!C32)</f>
        <v>835592</v>
      </c>
      <c r="D32" s="71">
        <f>IF('FIRE1401b working'!D32="..","..",'FIRE1401b working'!D32)</f>
        <v>828803</v>
      </c>
      <c r="E32" s="71">
        <f>IF('FIRE1401b working'!E32="..","..",'FIRE1401b working'!E32)</f>
        <v>820478</v>
      </c>
      <c r="F32" s="71">
        <f>IF('FIRE1401b working'!F32="..","..",'FIRE1401b working'!F32)</f>
        <v>813068</v>
      </c>
      <c r="G32" s="71">
        <f>IF('FIRE1401b working'!G32="..","..",'FIRE1401b working'!G32)</f>
        <v>814537</v>
      </c>
      <c r="H32" s="71">
        <f>IF('FIRE1401b working'!H32="..","..",'FIRE1401b working'!H32)</f>
        <v>811641</v>
      </c>
      <c r="I32" s="71">
        <f>IF('FIRE1401b working'!I32="..","..",'FIRE1401b working'!I32)</f>
        <v>810837</v>
      </c>
      <c r="J32" s="71">
        <f>IF('FIRE1401b working'!J32="..","..",'FIRE1401b working'!J32)</f>
        <v>808662</v>
      </c>
      <c r="K32" s="71">
        <f>IF('FIRE1401b working'!K32="..","..",'FIRE1401b working'!K32)</f>
        <v>806923</v>
      </c>
      <c r="L32" s="71">
        <f>IF('FIRE1401b working'!L32="..","..",'FIRE1401b working'!L32)</f>
        <v>805878</v>
      </c>
      <c r="M32" s="71">
        <f>IF('FIRE1401b working'!M32="..","..",'FIRE1401b working'!M32)</f>
        <v>805319</v>
      </c>
      <c r="N32" s="71">
        <f>IF('FIRE1401b working'!N32="..","..",'FIRE1401b working'!N32)</f>
        <v>803120</v>
      </c>
      <c r="O32" s="71">
        <f>IF('FIRE1401b working'!O32="..","..",'FIRE1401b working'!O32)</f>
        <v>798989</v>
      </c>
      <c r="P32" s="71">
        <f>IF('FIRE1401b working'!P32="..","..",'FIRE1401b working'!P32)</f>
        <v>794098</v>
      </c>
      <c r="Q32" s="71">
        <f>IF('FIRE1401b working'!Q32="..","..",'FIRE1401b working'!Q32)</f>
        <v>788794</v>
      </c>
      <c r="R32" s="71">
        <f>IF('FIRE1401b working'!R32="..","..",'FIRE1401b working'!R32)</f>
        <v>785747</v>
      </c>
      <c r="S32" s="71">
        <f>IF('FIRE1401b working'!S32="..","..",'FIRE1401b working'!S32)</f>
        <v>781017</v>
      </c>
      <c r="T32" s="71">
        <f>IF('FIRE1401b working'!T32="..","..",'FIRE1401b working'!T32)</f>
        <v>776276</v>
      </c>
      <c r="U32" s="71">
        <f>IF('FIRE1401b working'!U32="..","..",'FIRE1401b working'!U32)</f>
        <v>772215</v>
      </c>
      <c r="V32" s="71">
        <f>IF('FIRE1401b working'!V32="..","..",'FIRE1401b working'!V32)</f>
        <v>766602</v>
      </c>
      <c r="W32" s="71">
        <f>IF('FIRE1401b working'!W32="..","..",'FIRE1401b working'!W32)</f>
        <v>760090</v>
      </c>
      <c r="X32" s="71">
        <f>IF('FIRE1401b working'!X32="..","..",'FIRE1401b working'!X32)</f>
        <v>755274</v>
      </c>
      <c r="Y32" s="71">
        <f>IF('FIRE1401b working'!Y32="..","..",'FIRE1401b working'!Y32)</f>
        <v>751385</v>
      </c>
    </row>
    <row r="33" spans="1:25" ht="15.5" x14ac:dyDescent="0.35">
      <c r="A33" s="70" t="s">
        <v>34</v>
      </c>
      <c r="B33" s="71">
        <f>IF('FIRE1401b working'!B33="..","..",'FIRE1401b working'!B33)</f>
        <v>813682</v>
      </c>
      <c r="C33" s="71">
        <f>IF('FIRE1401b working'!C33="..","..",'FIRE1401b working'!C33)</f>
        <v>805069</v>
      </c>
      <c r="D33" s="71">
        <f>IF('FIRE1401b working'!D33="..","..",'FIRE1401b working'!D33)</f>
        <v>792856</v>
      </c>
      <c r="E33" s="71">
        <f>IF('FIRE1401b working'!E33="..","..",'FIRE1401b working'!E33)</f>
        <v>787125</v>
      </c>
      <c r="F33" s="71">
        <f>IF('FIRE1401b working'!F33="..","..",'FIRE1401b working'!F33)</f>
        <v>778996</v>
      </c>
      <c r="G33" s="71">
        <f>IF('FIRE1401b working'!G33="..","..",'FIRE1401b working'!G33)</f>
        <v>777016</v>
      </c>
      <c r="H33" s="71">
        <f>IF('FIRE1401b working'!H33="..","..",'FIRE1401b working'!H33)</f>
        <v>769240</v>
      </c>
      <c r="I33" s="71">
        <f>IF('FIRE1401b working'!I33="..","..",'FIRE1401b working'!I33)</f>
        <v>759436</v>
      </c>
      <c r="J33" s="71">
        <f>IF('FIRE1401b working'!J33="..","..",'FIRE1401b working'!J33)</f>
        <v>746666</v>
      </c>
      <c r="K33" s="71">
        <f>IF('FIRE1401b working'!K33="..","..",'FIRE1401b working'!K33)</f>
        <v>733189</v>
      </c>
      <c r="L33" s="71">
        <f>IF('FIRE1401b working'!L33="..","..",'FIRE1401b working'!L33)</f>
        <v>721673</v>
      </c>
      <c r="M33" s="71">
        <f>IF('FIRE1401b working'!M33="..","..",'FIRE1401b working'!M33)</f>
        <v>711487</v>
      </c>
      <c r="N33" s="71">
        <f>IF('FIRE1401b working'!N33="..","..",'FIRE1401b working'!N33)</f>
        <v>703143</v>
      </c>
      <c r="O33" s="71">
        <f>IF('FIRE1401b working'!O33="..","..",'FIRE1401b working'!O33)</f>
        <v>693967</v>
      </c>
      <c r="P33" s="71">
        <f>IF('FIRE1401b working'!P33="..","..",'FIRE1401b working'!P33)</f>
        <v>688011</v>
      </c>
      <c r="Q33" s="71">
        <f>IF('FIRE1401b working'!Q33="..","..",'FIRE1401b working'!Q33)</f>
        <v>683464</v>
      </c>
      <c r="R33" s="71">
        <f>IF('FIRE1401b working'!R33="..","..",'FIRE1401b working'!R33)</f>
        <v>678201</v>
      </c>
      <c r="S33" s="71">
        <f>IF('FIRE1401b working'!S33="..","..",'FIRE1401b working'!S33)</f>
        <v>672062</v>
      </c>
      <c r="T33" s="71">
        <f>IF('FIRE1401b working'!T33="..","..",'FIRE1401b working'!T33)</f>
        <v>663603</v>
      </c>
      <c r="U33" s="71">
        <f>IF('FIRE1401b working'!U33="..","..",'FIRE1401b working'!U33)</f>
        <v>654450</v>
      </c>
      <c r="V33" s="71">
        <f>IF('FIRE1401b working'!V33="..","..",'FIRE1401b working'!V33)</f>
        <v>646616</v>
      </c>
      <c r="W33" s="71">
        <f>IF('FIRE1401b working'!W33="..","..",'FIRE1401b working'!W33)</f>
        <v>642666</v>
      </c>
      <c r="X33" s="71">
        <f>IF('FIRE1401b working'!X33="..","..",'FIRE1401b working'!X33)</f>
        <v>636780</v>
      </c>
      <c r="Y33" s="71">
        <f>IF('FIRE1401b working'!Y33="..","..",'FIRE1401b working'!Y33)</f>
        <v>630986</v>
      </c>
    </row>
    <row r="34" spans="1:25" ht="15.5" x14ac:dyDescent="0.35">
      <c r="A34" s="70" t="s">
        <v>35</v>
      </c>
      <c r="B34" s="71">
        <f>IF('FIRE1401b working'!B34="..","..",'FIRE1401b working'!B34)</f>
        <v>331420</v>
      </c>
      <c r="C34" s="71">
        <f>IF('FIRE1401b working'!C34="..","..",'FIRE1401b working'!C34)</f>
        <v>327865</v>
      </c>
      <c r="D34" s="71">
        <f>IF('FIRE1401b working'!D34="..","..",'FIRE1401b working'!D34)</f>
        <v>324627</v>
      </c>
      <c r="E34" s="71">
        <f>IF('FIRE1401b working'!E34="..","..",'FIRE1401b working'!E34)</f>
        <v>321532</v>
      </c>
      <c r="F34" s="71">
        <f>IF('FIRE1401b working'!F34="..","..",'FIRE1401b working'!F34)</f>
        <v>318490</v>
      </c>
      <c r="G34" s="71">
        <f>IF('FIRE1401b working'!G34="..","..",'FIRE1401b working'!G34)</f>
        <v>318027</v>
      </c>
      <c r="H34" s="71">
        <f>IF('FIRE1401b working'!H34="..","..",'FIRE1401b working'!H34)</f>
        <v>316153</v>
      </c>
      <c r="I34" s="71">
        <f>IF('FIRE1401b working'!I34="..","..",'FIRE1401b working'!I34)</f>
        <v>315663</v>
      </c>
      <c r="J34" s="71">
        <f>IF('FIRE1401b working'!J34="..","..",'FIRE1401b working'!J34)</f>
        <v>314327</v>
      </c>
      <c r="K34" s="71">
        <f>IF('FIRE1401b working'!K34="..","..",'FIRE1401b working'!K34)</f>
        <v>314188</v>
      </c>
      <c r="L34" s="71">
        <f>IF('FIRE1401b working'!L34="..","..",'FIRE1401b working'!L34)</f>
        <v>315274</v>
      </c>
      <c r="M34" s="71">
        <f>IF('FIRE1401b working'!M34="..","..",'FIRE1401b working'!M34)</f>
        <v>315013</v>
      </c>
      <c r="N34" s="71">
        <f>IF('FIRE1401b working'!N34="..","..",'FIRE1401b working'!N34)</f>
        <v>315924</v>
      </c>
      <c r="O34" s="71">
        <f>IF('FIRE1401b working'!O34="..","..",'FIRE1401b working'!O34)</f>
        <v>316278</v>
      </c>
      <c r="P34" s="71">
        <f>IF('FIRE1401b working'!P34="..","..",'FIRE1401b working'!P34)</f>
        <v>315463</v>
      </c>
      <c r="Q34" s="71">
        <f>IF('FIRE1401b working'!Q34="..","..",'FIRE1401b working'!Q34)</f>
        <v>314489</v>
      </c>
      <c r="R34" s="71">
        <f>IF('FIRE1401b working'!R34="..","..",'FIRE1401b working'!R34)</f>
        <v>314057</v>
      </c>
      <c r="S34" s="71">
        <f>IF('FIRE1401b working'!S34="..","..",'FIRE1401b working'!S34)</f>
        <v>312960</v>
      </c>
      <c r="T34" s="71">
        <f>IF('FIRE1401b working'!T34="..","..",'FIRE1401b working'!T34)</f>
        <v>311375</v>
      </c>
      <c r="U34" s="71">
        <f>IF('FIRE1401b working'!U34="..","..",'FIRE1401b working'!U34)</f>
        <v>310752</v>
      </c>
      <c r="V34" s="71">
        <f>IF('FIRE1401b working'!V34="..","..",'FIRE1401b working'!V34)</f>
        <v>310140</v>
      </c>
      <c r="W34" s="71">
        <f>IF('FIRE1401b working'!W34="..","..",'FIRE1401b working'!W34)</f>
        <v>309448</v>
      </c>
      <c r="X34" s="71">
        <f>IF('FIRE1401b working'!X34="..","..",'FIRE1401b working'!X34)</f>
        <v>308499</v>
      </c>
      <c r="Y34" s="71">
        <f>IF('FIRE1401b working'!Y34="..","..",'FIRE1401b working'!Y34)</f>
        <v>307363</v>
      </c>
    </row>
    <row r="35" spans="1:25" ht="15.5" x14ac:dyDescent="0.35">
      <c r="A35" s="70" t="s">
        <v>36</v>
      </c>
      <c r="B35" s="71">
        <f>IF('FIRE1401b working'!B35="..","..",'FIRE1401b working'!B35)</f>
        <v>1188090</v>
      </c>
      <c r="C35" s="71">
        <f>IF('FIRE1401b working'!C35="..","..",'FIRE1401b working'!C35)</f>
        <v>1173914</v>
      </c>
      <c r="D35" s="71">
        <f>IF('FIRE1401b working'!D35="..","..",'FIRE1401b working'!D35)</f>
        <v>1161948</v>
      </c>
      <c r="E35" s="71">
        <f>IF('FIRE1401b working'!E35="..","..",'FIRE1401b working'!E35)</f>
        <v>1146110</v>
      </c>
      <c r="F35" s="71">
        <f>IF('FIRE1401b working'!F35="..","..",'FIRE1401b working'!F35)</f>
        <v>1144940</v>
      </c>
      <c r="G35" s="71">
        <f>IF('FIRE1401b working'!G35="..","..",'FIRE1401b working'!G35)</f>
        <v>1143060</v>
      </c>
      <c r="H35" s="71">
        <f>IF('FIRE1401b working'!H35="..","..",'FIRE1401b working'!H35)</f>
        <v>1139072</v>
      </c>
      <c r="I35" s="71">
        <f>IF('FIRE1401b working'!I35="..","..",'FIRE1401b working'!I35)</f>
        <v>1132711</v>
      </c>
      <c r="J35" s="71">
        <f>IF('FIRE1401b working'!J35="..","..",'FIRE1401b working'!J35)</f>
        <v>1125047</v>
      </c>
      <c r="K35" s="71">
        <f>IF('FIRE1401b working'!K35="..","..",'FIRE1401b working'!K35)</f>
        <v>1115915</v>
      </c>
      <c r="L35" s="71">
        <f>IF('FIRE1401b working'!L35="..","..",'FIRE1401b working'!L35)</f>
        <v>1109706</v>
      </c>
      <c r="M35" s="71">
        <f>IF('FIRE1401b working'!M35="..","..",'FIRE1401b working'!M35)</f>
        <v>1103800</v>
      </c>
      <c r="N35" s="71">
        <f>IF('FIRE1401b working'!N35="..","..",'FIRE1401b working'!N35)</f>
        <v>1097047</v>
      </c>
      <c r="O35" s="71">
        <f>IF('FIRE1401b working'!O35="..","..",'FIRE1401b working'!O35)</f>
        <v>1090695</v>
      </c>
      <c r="P35" s="71">
        <f>IF('FIRE1401b working'!P35="..","..",'FIRE1401b working'!P35)</f>
        <v>1083398</v>
      </c>
      <c r="Q35" s="71">
        <f>IF('FIRE1401b working'!Q35="..","..",'FIRE1401b working'!Q35)</f>
        <v>1074913</v>
      </c>
      <c r="R35" s="71">
        <f>IF('FIRE1401b working'!R35="..","..",'FIRE1401b working'!R35)</f>
        <v>1066854</v>
      </c>
      <c r="S35" s="71">
        <f>IF('FIRE1401b working'!S35="..","..",'FIRE1401b working'!S35)</f>
        <v>1059494</v>
      </c>
      <c r="T35" s="71">
        <f>IF('FIRE1401b working'!T35="..","..",'FIRE1401b working'!T35)</f>
        <v>1054286</v>
      </c>
      <c r="U35" s="71">
        <f>IF('FIRE1401b working'!U35="..","..",'FIRE1401b working'!U35)</f>
        <v>1049349</v>
      </c>
      <c r="V35" s="71">
        <f>IF('FIRE1401b working'!V35="..","..",'FIRE1401b working'!V35)</f>
        <v>1040590</v>
      </c>
      <c r="W35" s="71">
        <f>IF('FIRE1401b working'!W35="..","..",'FIRE1401b working'!W35)</f>
        <v>1031973</v>
      </c>
      <c r="X35" s="71">
        <f>IF('FIRE1401b working'!X35="..","..",'FIRE1401b working'!X35)</f>
        <v>1024350</v>
      </c>
      <c r="Y35" s="71">
        <f>IF('FIRE1401b working'!Y35="..","..",'FIRE1401b working'!Y35)</f>
        <v>1017748</v>
      </c>
    </row>
    <row r="36" spans="1:25" ht="15.5" x14ac:dyDescent="0.35">
      <c r="A36" s="70" t="s">
        <v>37</v>
      </c>
      <c r="B36" s="71">
        <f>IF('FIRE1401b working'!B36="..","..",'FIRE1401b working'!B36)</f>
        <v>763218</v>
      </c>
      <c r="C36" s="71">
        <f>IF('FIRE1401b working'!C36="..","..",'FIRE1401b working'!C36)</f>
        <v>751883</v>
      </c>
      <c r="D36" s="71">
        <f>IF('FIRE1401b working'!D36="..","..",'FIRE1401b working'!D36)</f>
        <v>738911</v>
      </c>
      <c r="E36" s="71">
        <f>IF('FIRE1401b working'!E36="..","..",'FIRE1401b working'!E36)</f>
        <v>726727</v>
      </c>
      <c r="F36" s="71">
        <f>IF('FIRE1401b working'!F36="..","..",'FIRE1401b working'!F36)</f>
        <v>714766</v>
      </c>
      <c r="G36" s="71">
        <f>IF('FIRE1401b working'!G36="..","..",'FIRE1401b working'!G36)</f>
        <v>708513</v>
      </c>
      <c r="H36" s="71">
        <f>IF('FIRE1401b working'!H36="..","..",'FIRE1401b working'!H36)</f>
        <v>702259</v>
      </c>
      <c r="I36" s="71">
        <f>IF('FIRE1401b working'!I36="..","..",'FIRE1401b working'!I36)</f>
        <v>696188</v>
      </c>
      <c r="J36" s="71">
        <f>IF('FIRE1401b working'!J36="..","..",'FIRE1401b working'!J36)</f>
        <v>690541</v>
      </c>
      <c r="K36" s="71">
        <f>IF('FIRE1401b working'!K36="..","..",'FIRE1401b working'!K36)</f>
        <v>682571</v>
      </c>
      <c r="L36" s="71">
        <f>IF('FIRE1401b working'!L36="..","..",'FIRE1401b working'!L36)</f>
        <v>676621</v>
      </c>
      <c r="M36" s="71">
        <f>IF('FIRE1401b working'!M36="..","..",'FIRE1401b working'!M36)</f>
        <v>669390</v>
      </c>
      <c r="N36" s="71">
        <f>IF('FIRE1401b working'!N36="..","..",'FIRE1401b working'!N36)</f>
        <v>662243</v>
      </c>
      <c r="O36" s="71">
        <f>IF('FIRE1401b working'!O36="..","..",'FIRE1401b working'!O36)</f>
        <v>654791</v>
      </c>
      <c r="P36" s="71">
        <f>IF('FIRE1401b working'!P36="..","..",'FIRE1401b working'!P36)</f>
        <v>648688</v>
      </c>
      <c r="Q36" s="71">
        <f>IF('FIRE1401b working'!Q36="..","..",'FIRE1401b working'!Q36)</f>
        <v>643095</v>
      </c>
      <c r="R36" s="71">
        <f>IF('FIRE1401b working'!R36="..","..",'FIRE1401b working'!R36)</f>
        <v>638784</v>
      </c>
      <c r="S36" s="71">
        <f>IF('FIRE1401b working'!S36="..","..",'FIRE1401b working'!S36)</f>
        <v>635094</v>
      </c>
      <c r="T36" s="71">
        <f>IF('FIRE1401b working'!T36="..","..",'FIRE1401b working'!T36)</f>
        <v>630873</v>
      </c>
      <c r="U36" s="71">
        <f>IF('FIRE1401b working'!U36="..","..",'FIRE1401b working'!U36)</f>
        <v>627568</v>
      </c>
      <c r="V36" s="71">
        <f>IF('FIRE1401b working'!V36="..","..",'FIRE1401b working'!V36)</f>
        <v>620412</v>
      </c>
      <c r="W36" s="71">
        <f>IF('FIRE1401b working'!W36="..","..",'FIRE1401b working'!W36)</f>
        <v>616031</v>
      </c>
      <c r="X36" s="71">
        <f>IF('FIRE1401b working'!X36="..","..",'FIRE1401b working'!X36)</f>
        <v>609491</v>
      </c>
      <c r="Y36" s="71">
        <f>IF('FIRE1401b working'!Y36="..","..",'FIRE1401b working'!Y36)</f>
        <v>607277</v>
      </c>
    </row>
    <row r="37" spans="1:25" ht="15.5" x14ac:dyDescent="0.35">
      <c r="A37" s="70" t="s">
        <v>38</v>
      </c>
      <c r="B37" s="71">
        <f>IF('FIRE1401b working'!B37="..","..",'FIRE1401b working'!B37)</f>
        <v>528407</v>
      </c>
      <c r="C37" s="71">
        <f>IF('FIRE1401b working'!C37="..","..",'FIRE1401b working'!C37)</f>
        <v>521975</v>
      </c>
      <c r="D37" s="71">
        <f>IF('FIRE1401b working'!D37="..","..",'FIRE1401b working'!D37)</f>
        <v>516352</v>
      </c>
      <c r="E37" s="71">
        <f>IF('FIRE1401b working'!E37="..","..",'FIRE1401b working'!E37)</f>
        <v>510526</v>
      </c>
      <c r="F37" s="71">
        <f>IF('FIRE1401b working'!F37="..","..",'FIRE1401b working'!F37)</f>
        <v>504537</v>
      </c>
      <c r="G37" s="71">
        <f>IF('FIRE1401b working'!G37="..","..",'FIRE1401b working'!G37)</f>
        <v>501810</v>
      </c>
      <c r="H37" s="71">
        <f>IF('FIRE1401b working'!H37="..","..",'FIRE1401b working'!H37)</f>
        <v>496660</v>
      </c>
      <c r="I37" s="71">
        <f>IF('FIRE1401b working'!I37="..","..",'FIRE1401b working'!I37)</f>
        <v>492760</v>
      </c>
      <c r="J37" s="71">
        <f>IF('FIRE1401b working'!J37="..","..",'FIRE1401b working'!J37)</f>
        <v>488188</v>
      </c>
      <c r="K37" s="71">
        <f>IF('FIRE1401b working'!K37="..","..",'FIRE1401b working'!K37)</f>
        <v>483649</v>
      </c>
      <c r="L37" s="71">
        <f>IF('FIRE1401b working'!L37="..","..",'FIRE1401b working'!L37)</f>
        <v>480046</v>
      </c>
      <c r="M37" s="71">
        <f>IF('FIRE1401b working'!M37="..","..",'FIRE1401b working'!M37)</f>
        <v>477195</v>
      </c>
      <c r="N37" s="71">
        <f>IF('FIRE1401b working'!N37="..","..",'FIRE1401b working'!N37)</f>
        <v>475885</v>
      </c>
      <c r="O37" s="71">
        <f>IF('FIRE1401b working'!O37="..","..",'FIRE1401b working'!O37)</f>
        <v>473939</v>
      </c>
      <c r="P37" s="71">
        <f>IF('FIRE1401b working'!P37="..","..",'FIRE1401b working'!P37)</f>
        <v>470164</v>
      </c>
      <c r="Q37" s="71">
        <f>IF('FIRE1401b working'!Q37="..","..",'FIRE1401b working'!Q37)</f>
        <v>466958</v>
      </c>
      <c r="R37" s="71">
        <f>IF('FIRE1401b working'!R37="..","..",'FIRE1401b working'!R37)</f>
        <v>464562</v>
      </c>
      <c r="S37" s="71">
        <f>IF('FIRE1401b working'!S37="..","..",'FIRE1401b working'!S37)</f>
        <v>461001</v>
      </c>
      <c r="T37" s="71">
        <f>IF('FIRE1401b working'!T37="..","..",'FIRE1401b working'!T37)</f>
        <v>457241</v>
      </c>
      <c r="U37" s="71">
        <f>IF('FIRE1401b working'!U37="..","..",'FIRE1401b working'!U37)</f>
        <v>453058</v>
      </c>
      <c r="V37" s="71">
        <f>IF('FIRE1401b working'!V37="..","..",'FIRE1401b working'!V37)</f>
        <v>449413</v>
      </c>
      <c r="W37" s="71">
        <f>IF('FIRE1401b working'!W37="..","..",'FIRE1401b working'!W37)</f>
        <v>446761</v>
      </c>
      <c r="X37" s="71">
        <f>IF('FIRE1401b working'!X37="..","..",'FIRE1401b working'!X37)</f>
        <v>444302</v>
      </c>
      <c r="Y37" s="71">
        <f>IF('FIRE1401b working'!Y37="..","..",'FIRE1401b working'!Y37)</f>
        <v>441827</v>
      </c>
    </row>
    <row r="38" spans="1:25" ht="15.5" x14ac:dyDescent="0.35">
      <c r="A38" s="70" t="s">
        <v>39</v>
      </c>
      <c r="B38" s="71">
        <f>IF('FIRE1401b working'!B38="..","..",'FIRE1401b working'!B38)</f>
        <v>1430623</v>
      </c>
      <c r="C38" s="71">
        <f>IF('FIRE1401b working'!C38="..","..",'FIRE1401b working'!C38)</f>
        <v>1412806</v>
      </c>
      <c r="D38" s="71">
        <f>IF('FIRE1401b working'!D38="..","..",'FIRE1401b working'!D38)</f>
        <v>1392826</v>
      </c>
      <c r="E38" s="71">
        <f>IF('FIRE1401b working'!E38="..","..",'FIRE1401b working'!E38)</f>
        <v>1374792</v>
      </c>
      <c r="F38" s="71">
        <f>IF('FIRE1401b working'!F38="..","..",'FIRE1401b working'!F38)</f>
        <v>1373015</v>
      </c>
      <c r="G38" s="71">
        <f>IF('FIRE1401b working'!G38="..","..",'FIRE1401b working'!G38)</f>
        <v>1374386</v>
      </c>
      <c r="H38" s="71">
        <f>IF('FIRE1401b working'!H38="..","..",'FIRE1401b working'!H38)</f>
        <v>1372522</v>
      </c>
      <c r="I38" s="71">
        <f>IF('FIRE1401b working'!I38="..","..",'FIRE1401b working'!I38)</f>
        <v>1368187</v>
      </c>
      <c r="J38" s="71">
        <f>IF('FIRE1401b working'!J38="..","..",'FIRE1401b working'!J38)</f>
        <v>1366070</v>
      </c>
      <c r="K38" s="71">
        <f>IF('FIRE1401b working'!K38="..","..",'FIRE1401b working'!K38)</f>
        <v>1359690</v>
      </c>
      <c r="L38" s="71">
        <f>IF('FIRE1401b working'!L38="..","..",'FIRE1401b working'!L38)</f>
        <v>1356290</v>
      </c>
      <c r="M38" s="71">
        <f>IF('FIRE1401b working'!M38="..","..",'FIRE1401b working'!M38)</f>
        <v>1352510</v>
      </c>
      <c r="N38" s="71">
        <f>IF('FIRE1401b working'!N38="..","..",'FIRE1401b working'!N38)</f>
        <v>1348437</v>
      </c>
      <c r="O38" s="71">
        <f>IF('FIRE1401b working'!O38="..","..",'FIRE1401b working'!O38)</f>
        <v>1343805</v>
      </c>
      <c r="P38" s="71">
        <f>IF('FIRE1401b working'!P38="..","..",'FIRE1401b working'!P38)</f>
        <v>1332871</v>
      </c>
      <c r="Q38" s="71">
        <f>IF('FIRE1401b working'!Q38="..","..",'FIRE1401b working'!Q38)</f>
        <v>1323855</v>
      </c>
      <c r="R38" s="71">
        <f>IF('FIRE1401b working'!R38="..","..",'FIRE1401b working'!R38)</f>
        <v>1315448</v>
      </c>
      <c r="S38" s="71">
        <f>IF('FIRE1401b working'!S38="..","..",'FIRE1401b working'!S38)</f>
        <v>1306289</v>
      </c>
      <c r="T38" s="71">
        <f>IF('FIRE1401b working'!T38="..","..",'FIRE1401b working'!T38)</f>
        <v>1299676</v>
      </c>
      <c r="U38" s="71">
        <f>IF('FIRE1401b working'!U38="..","..",'FIRE1401b working'!U38)</f>
        <v>1293188</v>
      </c>
      <c r="V38" s="71">
        <f>IF('FIRE1401b working'!V38="..","..",'FIRE1401b working'!V38)</f>
        <v>1283439</v>
      </c>
      <c r="W38" s="71">
        <f>IF('FIRE1401b working'!W38="..","..",'FIRE1401b working'!W38)</f>
        <v>1276501</v>
      </c>
      <c r="X38" s="71">
        <f>IF('FIRE1401b working'!X38="..","..",'FIRE1401b working'!X38)</f>
        <v>1271309</v>
      </c>
      <c r="Y38" s="71">
        <f>IF('FIRE1401b working'!Y38="..","..",'FIRE1401b working'!Y38)</f>
        <v>1266475</v>
      </c>
    </row>
    <row r="39" spans="1:25" ht="15.5" x14ac:dyDescent="0.35">
      <c r="A39" s="70" t="s">
        <v>40</v>
      </c>
      <c r="B39" s="71">
        <f>IF('FIRE1401b working'!B39="..","..",'FIRE1401b working'!B39)</f>
        <v>1177578</v>
      </c>
      <c r="C39" s="71">
        <f>IF('FIRE1401b working'!C39="..","..",'FIRE1401b working'!C39)</f>
        <v>1163688</v>
      </c>
      <c r="D39" s="71">
        <f>IF('FIRE1401b working'!D39="..","..",'FIRE1401b working'!D39)</f>
        <v>1147132</v>
      </c>
      <c r="E39" s="71">
        <f>IF('FIRE1401b working'!E39="..","..",'FIRE1401b working'!E39)</f>
        <v>1135910</v>
      </c>
      <c r="F39" s="71">
        <f>IF('FIRE1401b working'!F39="..","..",'FIRE1401b working'!F39)</f>
        <v>1130953</v>
      </c>
      <c r="G39" s="71">
        <f>IF('FIRE1401b working'!G39="..","..",'FIRE1401b working'!G39)</f>
        <v>1129298</v>
      </c>
      <c r="H39" s="71">
        <f>IF('FIRE1401b working'!H39="..","..",'FIRE1401b working'!H39)</f>
        <v>1125653</v>
      </c>
      <c r="I39" s="71">
        <f>IF('FIRE1401b working'!I39="..","..",'FIRE1401b working'!I39)</f>
        <v>1121763</v>
      </c>
      <c r="J39" s="71">
        <f>IF('FIRE1401b working'!J39="..","..",'FIRE1401b working'!J39)</f>
        <v>1117398</v>
      </c>
      <c r="K39" s="71">
        <f>IF('FIRE1401b working'!K39="..","..",'FIRE1401b working'!K39)</f>
        <v>1111262</v>
      </c>
      <c r="L39" s="71">
        <f>IF('FIRE1401b working'!L39="..","..",'FIRE1401b working'!L39)</f>
        <v>1109707</v>
      </c>
      <c r="M39" s="71">
        <f>IF('FIRE1401b working'!M39="..","..",'FIRE1401b working'!M39)</f>
        <v>1106141</v>
      </c>
      <c r="N39" s="71">
        <f>IF('FIRE1401b working'!N39="..","..",'FIRE1401b working'!N39)</f>
        <v>1101004</v>
      </c>
      <c r="O39" s="71">
        <f>IF('FIRE1401b working'!O39="..","..",'FIRE1401b working'!O39)</f>
        <v>1098265</v>
      </c>
      <c r="P39" s="71">
        <f>IF('FIRE1401b working'!P39="..","..",'FIRE1401b working'!P39)</f>
        <v>1092653</v>
      </c>
      <c r="Q39" s="71">
        <f>IF('FIRE1401b working'!Q39="..","..",'FIRE1401b working'!Q39)</f>
        <v>1087139</v>
      </c>
      <c r="R39" s="71">
        <f>IF('FIRE1401b working'!R39="..","..",'FIRE1401b working'!R39)</f>
        <v>1083651</v>
      </c>
      <c r="S39" s="71">
        <f>IF('FIRE1401b working'!S39="..","..",'FIRE1401b working'!S39)</f>
        <v>1076819</v>
      </c>
      <c r="T39" s="71">
        <f>IF('FIRE1401b working'!T39="..","..",'FIRE1401b working'!T39)</f>
        <v>1070390</v>
      </c>
      <c r="U39" s="71">
        <f>IF('FIRE1401b working'!U39="..","..",'FIRE1401b working'!U39)</f>
        <v>1064194</v>
      </c>
      <c r="V39" s="71">
        <f>IF('FIRE1401b working'!V39="..","..",'FIRE1401b working'!V39)</f>
        <v>1059641</v>
      </c>
      <c r="W39" s="71">
        <f>IF('FIRE1401b working'!W39="..","..",'FIRE1401b working'!W39)</f>
        <v>1055259</v>
      </c>
      <c r="X39" s="71">
        <f>IF('FIRE1401b working'!X39="..","..",'FIRE1401b working'!X39)</f>
        <v>1050154</v>
      </c>
      <c r="Y39" s="71">
        <f>IF('FIRE1401b working'!Y39="..","..",'FIRE1401b working'!Y39)</f>
        <v>1047574</v>
      </c>
    </row>
    <row r="40" spans="1:25" ht="15.5" x14ac:dyDescent="0.35">
      <c r="A40" s="70" t="s">
        <v>41</v>
      </c>
      <c r="B40" s="71">
        <f>IF('FIRE1401b working'!B40="..","..",'FIRE1401b working'!B40)</f>
        <v>786231</v>
      </c>
      <c r="C40" s="71">
        <f>IF('FIRE1401b working'!C40="..","..",'FIRE1401b working'!C40)</f>
        <v>778012</v>
      </c>
      <c r="D40" s="71">
        <f>IF('FIRE1401b working'!D40="..","..",'FIRE1401b working'!D40)</f>
        <v>768812</v>
      </c>
      <c r="E40" s="71">
        <f>IF('FIRE1401b working'!E40="..","..",'FIRE1401b working'!E40)</f>
        <v>763349</v>
      </c>
      <c r="F40" s="71">
        <f>IF('FIRE1401b working'!F40="..","..",'FIRE1401b working'!F40)</f>
        <v>756668</v>
      </c>
      <c r="G40" s="71">
        <f>IF('FIRE1401b working'!G40="..","..",'FIRE1401b working'!G40)</f>
        <v>757321</v>
      </c>
      <c r="H40" s="71">
        <f>IF('FIRE1401b working'!H40="..","..",'FIRE1401b working'!H40)</f>
        <v>755345</v>
      </c>
      <c r="I40" s="71">
        <f>IF('FIRE1401b working'!I40="..","..",'FIRE1401b working'!I40)</f>
        <v>753590</v>
      </c>
      <c r="J40" s="71">
        <f>IF('FIRE1401b working'!J40="..","..",'FIRE1401b working'!J40)</f>
        <v>747783</v>
      </c>
      <c r="K40" s="71">
        <f>IF('FIRE1401b working'!K40="..","..",'FIRE1401b working'!K40)</f>
        <v>744501</v>
      </c>
      <c r="L40" s="71">
        <f>IF('FIRE1401b working'!L40="..","..",'FIRE1401b working'!L40)</f>
        <v>740175</v>
      </c>
      <c r="M40" s="71">
        <f>IF('FIRE1401b working'!M40="..","..",'FIRE1401b working'!M40)</f>
        <v>734875</v>
      </c>
      <c r="N40" s="71">
        <f>IF('FIRE1401b working'!N40="..","..",'FIRE1401b working'!N40)</f>
        <v>732697</v>
      </c>
      <c r="O40" s="71">
        <f>IF('FIRE1401b working'!O40="..","..",'FIRE1401b working'!O40)</f>
        <v>730133</v>
      </c>
      <c r="P40" s="71">
        <f>IF('FIRE1401b working'!P40="..","..",'FIRE1401b working'!P40)</f>
        <v>723976</v>
      </c>
      <c r="Q40" s="71">
        <f>IF('FIRE1401b working'!Q40="..","..",'FIRE1401b working'!Q40)</f>
        <v>718183</v>
      </c>
      <c r="R40" s="71">
        <f>IF('FIRE1401b working'!R40="..","..",'FIRE1401b working'!R40)</f>
        <v>714348</v>
      </c>
      <c r="S40" s="71">
        <f>IF('FIRE1401b working'!S40="..","..",'FIRE1401b working'!S40)</f>
        <v>709144</v>
      </c>
      <c r="T40" s="71">
        <f>IF('FIRE1401b working'!T40="..","..",'FIRE1401b working'!T40)</f>
        <v>702961</v>
      </c>
      <c r="U40" s="71">
        <f>IF('FIRE1401b working'!U40="..","..",'FIRE1401b working'!U40)</f>
        <v>697837</v>
      </c>
      <c r="V40" s="71">
        <f>IF('FIRE1401b working'!V40="..","..",'FIRE1401b working'!V40)</f>
        <v>689087</v>
      </c>
      <c r="W40" s="71">
        <f>IF('FIRE1401b working'!W40="..","..",'FIRE1401b working'!W40)</f>
        <v>681408</v>
      </c>
      <c r="X40" s="71">
        <f>IF('FIRE1401b working'!X40="..","..",'FIRE1401b working'!X40)</f>
        <v>674579</v>
      </c>
      <c r="Y40" s="71">
        <f>IF('FIRE1401b working'!Y40="..","..",'FIRE1401b working'!Y40)</f>
        <v>669913</v>
      </c>
    </row>
    <row r="41" spans="1:25" ht="15.5" x14ac:dyDescent="0.35">
      <c r="A41" s="70" t="s">
        <v>42</v>
      </c>
      <c r="B41" s="71">
        <f>IF('FIRE1401b working'!B41="..","..",'FIRE1401b working'!B41)</f>
        <v>1248649</v>
      </c>
      <c r="C41" s="71">
        <f>IF('FIRE1401b working'!C41="..","..",'FIRE1401b working'!C41)</f>
        <v>1235134</v>
      </c>
      <c r="D41" s="71">
        <f>IF('FIRE1401b working'!D41="..","..",'FIRE1401b working'!D41)</f>
        <v>1217915</v>
      </c>
      <c r="E41" s="71">
        <f>IF('FIRE1401b working'!E41="..","..",'FIRE1401b working'!E41)</f>
        <v>1205994</v>
      </c>
      <c r="F41" s="71">
        <f>IF('FIRE1401b working'!F41="..","..",'FIRE1401b working'!F41)</f>
        <v>1195847</v>
      </c>
      <c r="G41" s="71">
        <f>IF('FIRE1401b working'!G41="..","..",'FIRE1401b working'!G41)</f>
        <v>1192224</v>
      </c>
      <c r="H41" s="71">
        <f>IF('FIRE1401b working'!H41="..","..",'FIRE1401b working'!H41)</f>
        <v>1186752</v>
      </c>
      <c r="I41" s="71">
        <f>IF('FIRE1401b working'!I41="..","..",'FIRE1401b working'!I41)</f>
        <v>1185103</v>
      </c>
      <c r="J41" s="71">
        <f>IF('FIRE1401b working'!J41="..","..",'FIRE1401b working'!J41)</f>
        <v>1182180</v>
      </c>
      <c r="K41" s="71">
        <f>IF('FIRE1401b working'!K41="..","..",'FIRE1401b working'!K41)</f>
        <v>1174418</v>
      </c>
      <c r="L41" s="71">
        <f>IF('FIRE1401b working'!L41="..","..",'FIRE1401b working'!L41)</f>
        <v>1166995</v>
      </c>
      <c r="M41" s="71">
        <f>IF('FIRE1401b working'!M41="..","..",'FIRE1401b working'!M41)</f>
        <v>1156631</v>
      </c>
      <c r="N41" s="71">
        <f>IF('FIRE1401b working'!N41="..","..",'FIRE1401b working'!N41)</f>
        <v>1145011</v>
      </c>
      <c r="O41" s="71">
        <f>IF('FIRE1401b working'!O41="..","..",'FIRE1401b working'!O41)</f>
        <v>1135367</v>
      </c>
      <c r="P41" s="71">
        <f>IF('FIRE1401b working'!P41="..","..",'FIRE1401b working'!P41)</f>
        <v>1125804</v>
      </c>
      <c r="Q41" s="71">
        <f>IF('FIRE1401b working'!Q41="..","..",'FIRE1401b working'!Q41)</f>
        <v>1113665</v>
      </c>
      <c r="R41" s="71">
        <f>IF('FIRE1401b working'!R41="..","..",'FIRE1401b working'!R41)</f>
        <v>1104242</v>
      </c>
      <c r="S41" s="71">
        <f>IF('FIRE1401b working'!S41="..","..",'FIRE1401b working'!S41)</f>
        <v>1095639</v>
      </c>
      <c r="T41" s="71">
        <f>IF('FIRE1401b working'!T41="..","..",'FIRE1401b working'!T41)</f>
        <v>1082841</v>
      </c>
      <c r="U41" s="71">
        <f>IF('FIRE1401b working'!U41="..","..",'FIRE1401b working'!U41)</f>
        <v>1071781</v>
      </c>
      <c r="V41" s="71">
        <f>IF('FIRE1401b working'!V41="..","..",'FIRE1401b working'!V41)</f>
        <v>1065142</v>
      </c>
      <c r="W41" s="71">
        <f>IF('FIRE1401b working'!W41="..","..",'FIRE1401b working'!W41)</f>
        <v>1062774</v>
      </c>
      <c r="X41" s="71">
        <f>IF('FIRE1401b working'!X41="..","..",'FIRE1401b working'!X41)</f>
        <v>1059472</v>
      </c>
      <c r="Y41" s="71">
        <f>IF('FIRE1401b working'!Y41="..","..",'FIRE1401b working'!Y41)</f>
        <v>1060163</v>
      </c>
    </row>
    <row r="42" spans="1:25" ht="15.5" x14ac:dyDescent="0.35">
      <c r="A42" s="70" t="s">
        <v>43</v>
      </c>
      <c r="B42" s="71">
        <f>IF('FIRE1401b working'!B42="..","..",'FIRE1401b working'!B42)</f>
        <v>1178389</v>
      </c>
      <c r="C42" s="71">
        <f>IF('FIRE1401b working'!C42="..","..",'FIRE1401b working'!C42)</f>
        <v>1160554</v>
      </c>
      <c r="D42" s="71">
        <f>IF('FIRE1401b working'!D42="..","..",'FIRE1401b working'!D42)</f>
        <v>1141257</v>
      </c>
      <c r="E42" s="71">
        <f>IF('FIRE1401b working'!E42="..","..",'FIRE1401b working'!E42)</f>
        <v>1126149</v>
      </c>
      <c r="F42" s="71">
        <f>IF('FIRE1401b working'!F42="..","..",'FIRE1401b working'!F42)</f>
        <v>1125285</v>
      </c>
      <c r="G42" s="71">
        <f>IF('FIRE1401b working'!G42="..","..",'FIRE1401b working'!G42)</f>
        <v>1125461</v>
      </c>
      <c r="H42" s="71">
        <f>IF('FIRE1401b working'!H42="..","..",'FIRE1401b working'!H42)</f>
        <v>1123051</v>
      </c>
      <c r="I42" s="71">
        <f>IF('FIRE1401b working'!I42="..","..",'FIRE1401b working'!I42)</f>
        <v>1119523</v>
      </c>
      <c r="J42" s="71">
        <f>IF('FIRE1401b working'!J42="..","..",'FIRE1401b working'!J42)</f>
        <v>1118572</v>
      </c>
      <c r="K42" s="71">
        <f>IF('FIRE1401b working'!K42="..","..",'FIRE1401b working'!K42)</f>
        <v>1114817</v>
      </c>
      <c r="L42" s="71">
        <f>IF('FIRE1401b working'!L42="..","..",'FIRE1401b working'!L42)</f>
        <v>1114172</v>
      </c>
      <c r="M42" s="71">
        <f>IF('FIRE1401b working'!M42="..","..",'FIRE1401b working'!M42)</f>
        <v>1109702</v>
      </c>
      <c r="N42" s="71">
        <f>IF('FIRE1401b working'!N42="..","..",'FIRE1401b working'!N42)</f>
        <v>1105765</v>
      </c>
      <c r="O42" s="71">
        <f>IF('FIRE1401b working'!O42="..","..",'FIRE1401b working'!O42)</f>
        <v>1104141</v>
      </c>
      <c r="P42" s="71">
        <f>IF('FIRE1401b working'!P42="..","..",'FIRE1401b working'!P42)</f>
        <v>1100024</v>
      </c>
      <c r="Q42" s="71">
        <f>IF('FIRE1401b working'!Q42="..","..",'FIRE1401b working'!Q42)</f>
        <v>1094638</v>
      </c>
      <c r="R42" s="71">
        <f>IF('FIRE1401b working'!R42="..","..",'FIRE1401b working'!R42)</f>
        <v>1091129</v>
      </c>
      <c r="S42" s="71">
        <f>IF('FIRE1401b working'!S42="..","..",'FIRE1401b working'!S42)</f>
        <v>1089457</v>
      </c>
      <c r="T42" s="71">
        <f>IF('FIRE1401b working'!T42="..","..",'FIRE1401b working'!T42)</f>
        <v>1086495</v>
      </c>
      <c r="U42" s="71">
        <f>IF('FIRE1401b working'!U42="..","..",'FIRE1401b working'!U42)</f>
        <v>1085369</v>
      </c>
      <c r="V42" s="71">
        <f>IF('FIRE1401b working'!V42="..","..",'FIRE1401b working'!V42)</f>
        <v>1082774</v>
      </c>
      <c r="W42" s="71">
        <f>IF('FIRE1401b working'!W42="..","..",'FIRE1401b working'!W42)</f>
        <v>1084723</v>
      </c>
      <c r="X42" s="71">
        <f>IF('FIRE1401b working'!X42="..","..",'FIRE1401b working'!X42)</f>
        <v>1086546</v>
      </c>
      <c r="Y42" s="71">
        <f>IF('FIRE1401b working'!Y42="..","..",'FIRE1401b working'!Y42)</f>
        <v>1086816</v>
      </c>
    </row>
    <row r="43" spans="1:25" ht="15.5" x14ac:dyDescent="0.35">
      <c r="A43" s="70" t="s">
        <v>44</v>
      </c>
      <c r="B43" s="71">
        <f>IF('FIRE1401b working'!B43="..","..",'FIRE1401b working'!B43)</f>
        <v>632207</v>
      </c>
      <c r="C43" s="71">
        <f>IF('FIRE1401b working'!C43="..","..",'FIRE1401b working'!C43)</f>
        <v>620371</v>
      </c>
      <c r="D43" s="71">
        <f>IF('FIRE1401b working'!D43="..","..",'FIRE1401b working'!D43)</f>
        <v>608712</v>
      </c>
      <c r="E43" s="71">
        <f>IF('FIRE1401b working'!E43="..","..",'FIRE1401b working'!E43)</f>
        <v>599115</v>
      </c>
      <c r="F43" s="71">
        <f>IF('FIRE1401b working'!F43="..","..",'FIRE1401b working'!F43)</f>
        <v>589253</v>
      </c>
      <c r="G43" s="71">
        <f>IF('FIRE1401b working'!G43="..","..",'FIRE1401b working'!G43)</f>
        <v>584155</v>
      </c>
      <c r="H43" s="71">
        <f>IF('FIRE1401b working'!H43="..","..",'FIRE1401b working'!H43)</f>
        <v>578389</v>
      </c>
      <c r="I43" s="71">
        <f>IF('FIRE1401b working'!I43="..","..",'FIRE1401b working'!I43)</f>
        <v>572303</v>
      </c>
      <c r="J43" s="71">
        <f>IF('FIRE1401b working'!J43="..","..",'FIRE1401b working'!J43)</f>
        <v>566625</v>
      </c>
      <c r="K43" s="71">
        <f>IF('FIRE1401b working'!K43="..","..",'FIRE1401b working'!K43)</f>
        <v>561471</v>
      </c>
      <c r="L43" s="71">
        <f>IF('FIRE1401b working'!L43="..","..",'FIRE1401b working'!L43)</f>
        <v>557454</v>
      </c>
      <c r="M43" s="71">
        <f>IF('FIRE1401b working'!M43="..","..",'FIRE1401b working'!M43)</f>
        <v>553178</v>
      </c>
      <c r="N43" s="71">
        <f>IF('FIRE1401b working'!N43="..","..",'FIRE1401b working'!N43)</f>
        <v>550276</v>
      </c>
      <c r="O43" s="71">
        <f>IF('FIRE1401b working'!O43="..","..",'FIRE1401b working'!O43)</f>
        <v>546554</v>
      </c>
      <c r="P43" s="71">
        <f>IF('FIRE1401b working'!P43="..","..",'FIRE1401b working'!P43)</f>
        <v>544166</v>
      </c>
      <c r="Q43" s="71">
        <f>IF('FIRE1401b working'!Q43="..","..",'FIRE1401b working'!Q43)</f>
        <v>542131</v>
      </c>
      <c r="R43" s="71">
        <f>IF('FIRE1401b working'!R43="..","..",'FIRE1401b working'!R43)</f>
        <v>539384</v>
      </c>
      <c r="S43" s="71">
        <f>IF('FIRE1401b working'!S43="..","..",'FIRE1401b working'!S43)</f>
        <v>534381</v>
      </c>
      <c r="T43" s="71">
        <f>IF('FIRE1401b working'!T43="..","..",'FIRE1401b working'!T43)</f>
        <v>529059</v>
      </c>
      <c r="U43" s="71">
        <f>IF('FIRE1401b working'!U43="..","..",'FIRE1401b working'!U43)</f>
        <v>523653</v>
      </c>
      <c r="V43" s="71">
        <f>IF('FIRE1401b working'!V43="..","..",'FIRE1401b working'!V43)</f>
        <v>518637</v>
      </c>
      <c r="W43" s="71">
        <f>IF('FIRE1401b working'!W43="..","..",'FIRE1401b working'!W43)</f>
        <v>515056</v>
      </c>
      <c r="X43" s="71">
        <f>IF('FIRE1401b working'!X43="..","..",'FIRE1401b working'!X43)</f>
        <v>510691</v>
      </c>
      <c r="Y43" s="71">
        <f>IF('FIRE1401b working'!Y43="..","..",'FIRE1401b working'!Y43)</f>
        <v>506193</v>
      </c>
    </row>
    <row r="44" spans="1:25" ht="15.5" x14ac:dyDescent="0.35">
      <c r="A44" s="70" t="s">
        <v>45</v>
      </c>
      <c r="B44" s="71">
        <f>IF('FIRE1401b working'!B44="..","..",'FIRE1401b working'!B44)</f>
        <v>3036605</v>
      </c>
      <c r="C44" s="71">
        <f>IF('FIRE1401b working'!C44="..","..",'FIRE1401b working'!C44)</f>
        <v>2994216</v>
      </c>
      <c r="D44" s="71">
        <f>IF('FIRE1401b working'!D44="..","..",'FIRE1401b working'!D44)</f>
        <v>2949985</v>
      </c>
      <c r="E44" s="71">
        <f>IF('FIRE1401b working'!E44="..","..",'FIRE1401b working'!E44)</f>
        <v>2918251</v>
      </c>
      <c r="F44" s="71">
        <f>IF('FIRE1401b working'!F44="..","..",'FIRE1401b working'!F44)</f>
        <v>2921476</v>
      </c>
      <c r="G44" s="71">
        <f>IF('FIRE1401b working'!G44="..","..",'FIRE1401b working'!G44)</f>
        <v>2921091</v>
      </c>
      <c r="H44" s="71">
        <f>IF('FIRE1401b working'!H44="..","..",'FIRE1401b working'!H44)</f>
        <v>2907123</v>
      </c>
      <c r="I44" s="71">
        <f>IF('FIRE1401b working'!I44="..","..",'FIRE1401b working'!I44)</f>
        <v>2889499</v>
      </c>
      <c r="J44" s="71">
        <f>IF('FIRE1401b working'!J44="..","..",'FIRE1401b working'!J44)</f>
        <v>2865850</v>
      </c>
      <c r="K44" s="71">
        <f>IF('FIRE1401b working'!K44="..","..",'FIRE1401b working'!K44)</f>
        <v>2831662</v>
      </c>
      <c r="L44" s="71">
        <f>IF('FIRE1401b working'!L44="..","..",'FIRE1401b working'!L44)</f>
        <v>2805420</v>
      </c>
      <c r="M44" s="71">
        <f>IF('FIRE1401b working'!M44="..","..",'FIRE1401b working'!M44)</f>
        <v>2781813</v>
      </c>
      <c r="N44" s="71">
        <f>IF('FIRE1401b working'!N44="..","..",'FIRE1401b working'!N44)</f>
        <v>2758833</v>
      </c>
      <c r="O44" s="71">
        <f>IF('FIRE1401b working'!O44="..","..",'FIRE1401b working'!O44)</f>
        <v>2739733</v>
      </c>
      <c r="P44" s="71">
        <f>IF('FIRE1401b working'!P44="..","..",'FIRE1401b working'!P44)</f>
        <v>2711938</v>
      </c>
      <c r="Q44" s="71">
        <f>IF('FIRE1401b working'!Q44="..","..",'FIRE1401b working'!Q44)</f>
        <v>2687116</v>
      </c>
      <c r="R44" s="71">
        <f>IF('FIRE1401b working'!R44="..","..",'FIRE1401b working'!R44)</f>
        <v>2666062</v>
      </c>
      <c r="S44" s="71">
        <f>IF('FIRE1401b working'!S44="..","..",'FIRE1401b working'!S44)</f>
        <v>2641758</v>
      </c>
      <c r="T44" s="71">
        <f>IF('FIRE1401b working'!T44="..","..",'FIRE1401b working'!T44)</f>
        <v>2626028</v>
      </c>
      <c r="U44" s="71">
        <f>IF('FIRE1401b working'!U44="..","..",'FIRE1401b working'!U44)</f>
        <v>2611863</v>
      </c>
      <c r="V44" s="71">
        <f>IF('FIRE1401b working'!V44="..","..",'FIRE1401b working'!V44)</f>
        <v>2593992</v>
      </c>
      <c r="W44" s="71">
        <f>IF('FIRE1401b working'!W44="..","..",'FIRE1401b working'!W44)</f>
        <v>2585480</v>
      </c>
      <c r="X44" s="71">
        <f>IF('FIRE1401b working'!X44="..","..",'FIRE1401b working'!X44)</f>
        <v>2576364</v>
      </c>
      <c r="Y44" s="71">
        <f>IF('FIRE1401b working'!Y44="..","..",'FIRE1401b working'!Y44)</f>
        <v>2568015</v>
      </c>
    </row>
    <row r="45" spans="1:25" ht="15.5" x14ac:dyDescent="0.35">
      <c r="A45" s="70" t="s">
        <v>46</v>
      </c>
      <c r="B45" s="71">
        <f>IF('FIRE1401b working'!B45="..","..",'FIRE1401b working'!B45)</f>
        <v>915037</v>
      </c>
      <c r="C45" s="71">
        <f>IF('FIRE1401b working'!C45="..","..",'FIRE1401b working'!C45)</f>
        <v>904033</v>
      </c>
      <c r="D45" s="71">
        <f>IF('FIRE1401b working'!D45="..","..",'FIRE1401b working'!D45)</f>
        <v>893198</v>
      </c>
      <c r="E45" s="71">
        <f>IF('FIRE1401b working'!E45="..","..",'FIRE1401b working'!E45)</f>
        <v>885048</v>
      </c>
      <c r="F45" s="71">
        <f>IF('FIRE1401b working'!F45="..","..",'FIRE1401b working'!F45)</f>
        <v>875354</v>
      </c>
      <c r="G45" s="71">
        <f>IF('FIRE1401b working'!G45="..","..",'FIRE1401b working'!G45)</f>
        <v>871740</v>
      </c>
      <c r="H45" s="71">
        <f>IF('FIRE1401b working'!H45="..","..",'FIRE1401b working'!H45)</f>
        <v>866248</v>
      </c>
      <c r="I45" s="71">
        <f>IF('FIRE1401b working'!I45="..","..",'FIRE1401b working'!I45)</f>
        <v>859537</v>
      </c>
      <c r="J45" s="71">
        <f>IF('FIRE1401b working'!J45="..","..",'FIRE1401b working'!J45)</f>
        <v>851868</v>
      </c>
      <c r="K45" s="71">
        <f>IF('FIRE1401b working'!K45="..","..",'FIRE1401b working'!K45)</f>
        <v>842534</v>
      </c>
      <c r="L45" s="71">
        <f>IF('FIRE1401b working'!L45="..","..",'FIRE1401b working'!L45)</f>
        <v>833969</v>
      </c>
      <c r="M45" s="71">
        <f>IF('FIRE1401b working'!M45="..","..",'FIRE1401b working'!M45)</f>
        <v>825301</v>
      </c>
      <c r="N45" s="71">
        <f>IF('FIRE1401b working'!N45="..","..",'FIRE1401b working'!N45)</f>
        <v>817521</v>
      </c>
      <c r="O45" s="71">
        <f>IF('FIRE1401b working'!O45="..","..",'FIRE1401b working'!O45)</f>
        <v>808919</v>
      </c>
      <c r="P45" s="71">
        <f>IF('FIRE1401b working'!P45="..","..",'FIRE1401b working'!P45)</f>
        <v>803154</v>
      </c>
      <c r="Q45" s="71">
        <f>IF('FIRE1401b working'!Q45="..","..",'FIRE1401b working'!Q45)</f>
        <v>796039</v>
      </c>
      <c r="R45" s="71">
        <f>IF('FIRE1401b working'!R45="..","..",'FIRE1401b working'!R45)</f>
        <v>790978</v>
      </c>
      <c r="S45" s="71">
        <f>IF('FIRE1401b working'!S45="..","..",'FIRE1401b working'!S45)</f>
        <v>784283</v>
      </c>
      <c r="T45" s="71">
        <f>IF('FIRE1401b working'!T45="..","..",'FIRE1401b working'!T45)</f>
        <v>777402</v>
      </c>
      <c r="U45" s="71">
        <f>IF('FIRE1401b working'!U45="..","..",'FIRE1401b working'!U45)</f>
        <v>770798</v>
      </c>
      <c r="V45" s="71">
        <f>IF('FIRE1401b working'!V45="..","..",'FIRE1401b working'!V45)</f>
        <v>765987</v>
      </c>
      <c r="W45" s="71">
        <f>IF('FIRE1401b working'!W45="..","..",'FIRE1401b working'!W45)</f>
        <v>760883</v>
      </c>
      <c r="X45" s="71">
        <f>IF('FIRE1401b working'!X45="..","..",'FIRE1401b working'!X45)</f>
        <v>757263</v>
      </c>
      <c r="Y45" s="71">
        <f>IF('FIRE1401b working'!Y45="..","..",'FIRE1401b working'!Y45)</f>
        <v>754976</v>
      </c>
    </row>
    <row r="46" spans="1:25" ht="15.5" x14ac:dyDescent="0.35">
      <c r="A46" s="70" t="s">
        <v>47</v>
      </c>
      <c r="B46" s="71">
        <f>IF('FIRE1401b working'!B46="..","..",'FIRE1401b working'!B46)</f>
        <v>2435236</v>
      </c>
      <c r="C46" s="71">
        <f>IF('FIRE1401b working'!C46="..","..",'FIRE1401b working'!C46)</f>
        <v>2408679</v>
      </c>
      <c r="D46" s="71">
        <f>IF('FIRE1401b working'!D46="..","..",'FIRE1401b working'!D46)</f>
        <v>2376124</v>
      </c>
      <c r="E46" s="71">
        <f>IF('FIRE1401b working'!E46="..","..",'FIRE1401b working'!E46)</f>
        <v>2350407</v>
      </c>
      <c r="F46" s="71">
        <f>IF('FIRE1401b working'!F46="..","..",'FIRE1401b working'!F46)</f>
        <v>2346416</v>
      </c>
      <c r="G46" s="71">
        <f>IF('FIRE1401b working'!G46="..","..",'FIRE1401b working'!G46)</f>
        <v>2339795</v>
      </c>
      <c r="H46" s="71">
        <f>IF('FIRE1401b working'!H46="..","..",'FIRE1401b working'!H46)</f>
        <v>2325461</v>
      </c>
      <c r="I46" s="71">
        <f>IF('FIRE1401b working'!I46="..","..",'FIRE1401b working'!I46)</f>
        <v>2315182</v>
      </c>
      <c r="J46" s="71">
        <f>IF('FIRE1401b working'!J46="..","..",'FIRE1401b working'!J46)</f>
        <v>2302614</v>
      </c>
      <c r="K46" s="71">
        <f>IF('FIRE1401b working'!K46="..","..",'FIRE1401b working'!K46)</f>
        <v>2284951</v>
      </c>
      <c r="L46" s="71">
        <f>IF('FIRE1401b working'!L46="..","..",'FIRE1401b working'!L46)</f>
        <v>2269503</v>
      </c>
      <c r="M46" s="71">
        <f>IF('FIRE1401b working'!M46="..","..",'FIRE1401b working'!M46)</f>
        <v>2255832</v>
      </c>
      <c r="N46" s="71">
        <f>IF('FIRE1401b working'!N46="..","..",'FIRE1401b working'!N46)</f>
        <v>2241490</v>
      </c>
      <c r="O46" s="71">
        <f>IF('FIRE1401b working'!O46="..","..",'FIRE1401b working'!O46)</f>
        <v>2227371</v>
      </c>
      <c r="P46" s="71">
        <f>IF('FIRE1401b working'!P46="..","..",'FIRE1401b working'!P46)</f>
        <v>2212556</v>
      </c>
      <c r="Q46" s="71">
        <f>IF('FIRE1401b working'!Q46="..","..",'FIRE1401b working'!Q46)</f>
        <v>2197607</v>
      </c>
      <c r="R46" s="71">
        <f>IF('FIRE1401b working'!R46="..","..",'FIRE1401b working'!R46)</f>
        <v>2185043</v>
      </c>
      <c r="S46" s="71">
        <f>IF('FIRE1401b working'!S46="..","..",'FIRE1401b working'!S46)</f>
        <v>2168816</v>
      </c>
      <c r="T46" s="71">
        <f>IF('FIRE1401b working'!T46="..","..",'FIRE1401b working'!T46)</f>
        <v>2154207</v>
      </c>
      <c r="U46" s="71">
        <f>IF('FIRE1401b working'!U46="..","..",'FIRE1401b working'!U46)</f>
        <v>2142174</v>
      </c>
      <c r="V46" s="71">
        <f>IF('FIRE1401b working'!V46="..","..",'FIRE1401b working'!V46)</f>
        <v>2118239</v>
      </c>
      <c r="W46" s="71">
        <f>IF('FIRE1401b working'!W46="..","..",'FIRE1401b working'!W46)</f>
        <v>2102681</v>
      </c>
      <c r="X46" s="71">
        <f>IF('FIRE1401b working'!X46="..","..",'FIRE1401b working'!X46)</f>
        <v>2093189</v>
      </c>
      <c r="Y46" s="71">
        <f>IF('FIRE1401b working'!Y46="..","..",'FIRE1401b working'!Y46)</f>
        <v>2083101</v>
      </c>
    </row>
    <row r="47" spans="1:25" ht="15.5" x14ac:dyDescent="0.35">
      <c r="A47" s="70" t="s">
        <v>49</v>
      </c>
      <c r="B47" s="71">
        <f>IF('FIRE1401b working'!B47="..","..",'FIRE1401b working'!B47)</f>
        <v>918772</v>
      </c>
      <c r="C47" s="71">
        <f>IF('FIRE1401b working'!C47="..","..",'FIRE1401b working'!C47)</f>
        <v>913561</v>
      </c>
      <c r="D47" s="71">
        <f>IF('FIRE1401b working'!D47="..","..",'FIRE1401b working'!D47)</f>
        <v>904667</v>
      </c>
      <c r="E47" s="71">
        <f>IF('FIRE1401b working'!E47="..","..",'FIRE1401b working'!E47)</f>
        <v>895833</v>
      </c>
      <c r="F47" s="71">
        <f>IF('FIRE1401b working'!F47="..","..",'FIRE1401b working'!F47)</f>
        <v>894883</v>
      </c>
      <c r="G47" s="71">
        <f>IF('FIRE1401b working'!G47="..","..",'FIRE1401b working'!G47)</f>
        <v>889844</v>
      </c>
      <c r="H47" s="71">
        <f>IF('FIRE1401b working'!H47="..","..",'FIRE1401b working'!H47)</f>
        <v>890422</v>
      </c>
      <c r="I47" s="71">
        <f>IF('FIRE1401b working'!I47="..","..",'FIRE1401b working'!I47)</f>
        <v>891334</v>
      </c>
      <c r="J47" s="71">
        <f>IF('FIRE1401b working'!J47="..","..",'FIRE1401b working'!J47)</f>
        <v>892154</v>
      </c>
      <c r="K47" s="71">
        <f>IF('FIRE1401b working'!K47="..","..",'FIRE1401b working'!K47)</f>
        <v>891852</v>
      </c>
      <c r="L47" s="71">
        <f>IF('FIRE1401b working'!L47="..","..",'FIRE1401b working'!L47)</f>
        <v>893170</v>
      </c>
      <c r="M47" s="71">
        <f>IF('FIRE1401b working'!M47="..","..",'FIRE1401b working'!M47)</f>
        <v>893690</v>
      </c>
      <c r="N47" s="71">
        <f>IF('FIRE1401b working'!N47="..","..",'FIRE1401b working'!N47)</f>
        <v>895079</v>
      </c>
      <c r="O47" s="71">
        <f>IF('FIRE1401b working'!O47="..","..",'FIRE1401b working'!O47)</f>
        <v>893509</v>
      </c>
      <c r="P47" s="71">
        <f>IF('FIRE1401b working'!P47="..","..",'FIRE1401b working'!P47)</f>
        <v>890022</v>
      </c>
      <c r="Q47" s="71">
        <f>IF('FIRE1401b working'!Q47="..","..",'FIRE1401b working'!Q47)</f>
        <v>887279</v>
      </c>
      <c r="R47" s="71">
        <f>IF('FIRE1401b working'!R47="..","..",'FIRE1401b working'!R47)</f>
        <v>885107</v>
      </c>
      <c r="S47" s="71">
        <f>IF('FIRE1401b working'!S47="..","..",'FIRE1401b working'!S47)</f>
        <v>879679</v>
      </c>
      <c r="T47" s="71">
        <f>IF('FIRE1401b working'!T47="..","..",'FIRE1401b working'!T47)</f>
        <v>873277</v>
      </c>
      <c r="U47" s="71">
        <f>IF('FIRE1401b working'!U47="..","..",'FIRE1401b working'!U47)</f>
        <v>868145</v>
      </c>
      <c r="V47" s="71">
        <f>IF('FIRE1401b working'!V47="..","..",'FIRE1401b working'!V47)</f>
        <v>864578</v>
      </c>
      <c r="W47" s="71">
        <f>IF('FIRE1401b working'!W47="..","..",'FIRE1401b working'!W47)</f>
        <v>857739</v>
      </c>
      <c r="X47" s="71">
        <f>IF('FIRE1401b working'!X47="..","..",'FIRE1401b working'!X47)</f>
        <v>851105</v>
      </c>
      <c r="Y47" s="71">
        <f>IF('FIRE1401b working'!Y47="..","..",'FIRE1401b working'!Y47)</f>
        <v>846368</v>
      </c>
    </row>
    <row r="48" spans="1:25" ht="15.5" x14ac:dyDescent="0.35">
      <c r="A48" s="70" t="s">
        <v>48</v>
      </c>
      <c r="B48" s="71">
        <f>IF('FIRE1401b working'!B48="..","..",'FIRE1401b working'!B48)</f>
        <v>697115</v>
      </c>
      <c r="C48" s="71">
        <f>IF('FIRE1401b working'!C48="..","..",'FIRE1401b working'!C48)</f>
        <v>693964</v>
      </c>
      <c r="D48" s="71">
        <f>IF('FIRE1401b working'!D48="..","..",'FIRE1401b working'!D48)</f>
        <v>689344</v>
      </c>
      <c r="E48" s="71">
        <f>IF('FIRE1401b working'!E48="..","..",'FIRE1401b working'!E48)</f>
        <v>687041</v>
      </c>
      <c r="F48" s="71">
        <f>IF('FIRE1401b working'!F48="..","..",'FIRE1401b working'!F48)</f>
        <v>688167</v>
      </c>
      <c r="G48" s="71">
        <f>IF('FIRE1401b working'!G48="..","..",'FIRE1401b working'!G48)</f>
        <v>685315</v>
      </c>
      <c r="H48" s="71">
        <f>IF('FIRE1401b working'!H48="..","..",'FIRE1401b working'!H48)</f>
        <v>686482</v>
      </c>
      <c r="I48" s="71">
        <f>IF('FIRE1401b working'!I48="..","..",'FIRE1401b working'!I48)</f>
        <v>687156</v>
      </c>
      <c r="J48" s="71">
        <f>IF('FIRE1401b working'!J48="..","..",'FIRE1401b working'!J48)</f>
        <v>687418</v>
      </c>
      <c r="K48" s="71">
        <f>IF('FIRE1401b working'!K48="..","..",'FIRE1401b working'!K48)</f>
        <v>688371</v>
      </c>
      <c r="L48" s="71">
        <f>IF('FIRE1401b working'!L48="..","..",'FIRE1401b working'!L48)</f>
        <v>689349</v>
      </c>
      <c r="M48" s="71">
        <f>IF('FIRE1401b working'!M48="..","..",'FIRE1401b working'!M48)</f>
        <v>688741</v>
      </c>
      <c r="N48" s="71">
        <f>IF('FIRE1401b working'!N48="..","..",'FIRE1401b working'!N48)</f>
        <v>689203</v>
      </c>
      <c r="O48" s="71">
        <f>IF('FIRE1401b working'!O48="..","..",'FIRE1401b working'!O48)</f>
        <v>688417</v>
      </c>
      <c r="P48" s="71">
        <f>IF('FIRE1401b working'!P48="..","..",'FIRE1401b working'!P48)</f>
        <v>685911</v>
      </c>
      <c r="Q48" s="71">
        <f>IF('FIRE1401b working'!Q48="..","..",'FIRE1401b working'!Q48)</f>
        <v>684575</v>
      </c>
      <c r="R48" s="71">
        <f>IF('FIRE1401b working'!R48="..","..",'FIRE1401b working'!R48)</f>
        <v>682644</v>
      </c>
      <c r="S48" s="71">
        <f>IF('FIRE1401b working'!S48="..","..",'FIRE1401b working'!S48)</f>
        <v>679485</v>
      </c>
      <c r="T48" s="71">
        <f>IF('FIRE1401b working'!T48="..","..",'FIRE1401b working'!T48)</f>
        <v>675881</v>
      </c>
      <c r="U48" s="71">
        <f>IF('FIRE1401b working'!U48="..","..",'FIRE1401b working'!U48)</f>
        <v>673227</v>
      </c>
      <c r="V48" s="71">
        <f>IF('FIRE1401b working'!V48="..","..",'FIRE1401b working'!V48)</f>
        <v>672442</v>
      </c>
      <c r="W48" s="71">
        <f>IF('FIRE1401b working'!W48="..","..",'FIRE1401b working'!W48)</f>
        <v>669372</v>
      </c>
      <c r="X48" s="71">
        <f>IF('FIRE1401b working'!X48="..","..",'FIRE1401b working'!X48)</f>
        <v>666867</v>
      </c>
      <c r="Y48" s="71">
        <f>IF('FIRE1401b working'!Y48="..","..",'FIRE1401b working'!Y48)</f>
        <v>664563</v>
      </c>
    </row>
    <row r="49" spans="1:25" ht="15.5" x14ac:dyDescent="0.35">
      <c r="A49" s="70" t="s">
        <v>50</v>
      </c>
      <c r="B49" s="71">
        <f>IF('FIRE1401b working'!B49="..","..",'FIRE1401b working'!B49)</f>
        <v>1570694</v>
      </c>
      <c r="C49" s="71">
        <f>IF('FIRE1401b working'!C49="..","..",'FIRE1401b working'!C49)</f>
        <v>1559806</v>
      </c>
      <c r="D49" s="71">
        <f>IF('FIRE1401b working'!D49="..","..",'FIRE1401b working'!D49)</f>
        <v>1540185</v>
      </c>
      <c r="E49" s="71">
        <f>IF('FIRE1401b working'!E49="..","..",'FIRE1401b working'!E49)</f>
        <v>1522759</v>
      </c>
      <c r="F49" s="71">
        <f>IF('FIRE1401b working'!F49="..","..",'FIRE1401b working'!F49)</f>
        <v>1521433</v>
      </c>
      <c r="G49" s="71">
        <f>IF('FIRE1401b working'!G49="..","..",'FIRE1401b working'!G49)</f>
        <v>1512573</v>
      </c>
      <c r="H49" s="71">
        <f>IF('FIRE1401b working'!H49="..","..",'FIRE1401b working'!H49)</f>
        <v>1506936</v>
      </c>
      <c r="I49" s="71">
        <f>IF('FIRE1401b working'!I49="..","..",'FIRE1401b working'!I49)</f>
        <v>1502876</v>
      </c>
      <c r="J49" s="71">
        <f>IF('FIRE1401b working'!J49="..","..",'FIRE1401b working'!J49)</f>
        <v>1497593</v>
      </c>
      <c r="K49" s="71">
        <f>IF('FIRE1401b working'!K49="..","..",'FIRE1401b working'!K49)</f>
        <v>1492516</v>
      </c>
      <c r="L49" s="71">
        <f>IF('FIRE1401b working'!L49="..","..",'FIRE1401b working'!L49)</f>
        <v>1491269</v>
      </c>
      <c r="M49" s="71">
        <f>IF('FIRE1401b working'!M49="..","..",'FIRE1401b working'!M49)</f>
        <v>1488627</v>
      </c>
      <c r="N49" s="71">
        <f>IF('FIRE1401b working'!N49="..","..",'FIRE1401b working'!N49)</f>
        <v>1486646</v>
      </c>
      <c r="O49" s="71">
        <f>IF('FIRE1401b working'!O49="..","..",'FIRE1401b working'!O49)</f>
        <v>1481832</v>
      </c>
      <c r="P49" s="71">
        <f>IF('FIRE1401b working'!P49="..","..",'FIRE1401b working'!P49)</f>
        <v>1474038</v>
      </c>
      <c r="Q49" s="71">
        <f>IF('FIRE1401b working'!Q49="..","..",'FIRE1401b working'!Q49)</f>
        <v>1467018</v>
      </c>
      <c r="R49" s="71">
        <f>IF('FIRE1401b working'!R49="..","..",'FIRE1401b working'!R49)</f>
        <v>1458116</v>
      </c>
      <c r="S49" s="71">
        <f>IF('FIRE1401b working'!S49="..","..",'FIRE1401b working'!S49)</f>
        <v>1447135</v>
      </c>
      <c r="T49" s="71">
        <f>IF('FIRE1401b working'!T49="..","..",'FIRE1401b working'!T49)</f>
        <v>1436510</v>
      </c>
      <c r="U49" s="71">
        <f>IF('FIRE1401b working'!U49="..","..",'FIRE1401b working'!U49)</f>
        <v>1427937</v>
      </c>
      <c r="V49" s="71">
        <f>IF('FIRE1401b working'!V49="..","..",'FIRE1401b working'!V49)</f>
        <v>1420402</v>
      </c>
      <c r="W49" s="71">
        <f>IF('FIRE1401b working'!W49="..","..",'FIRE1401b working'!W49)</f>
        <v>1410610</v>
      </c>
      <c r="X49" s="71">
        <f>IF('FIRE1401b working'!X49="..","..",'FIRE1401b working'!X49)</f>
        <v>1404904</v>
      </c>
      <c r="Y49" s="71">
        <f>IF('FIRE1401b working'!Y49="..","..",'FIRE1401b working'!Y49)</f>
        <v>1399301</v>
      </c>
    </row>
    <row r="50" spans="1:25" ht="15.5" x14ac:dyDescent="0.35">
      <c r="A50" s="88" t="s">
        <v>1</v>
      </c>
      <c r="B50" s="72">
        <f>IF('FIRE1401b working'!B50="..","..",'FIRE1401b working'!B50)</f>
        <v>58620101</v>
      </c>
      <c r="C50" s="72">
        <f>IF('FIRE1401b working'!C50="..","..",'FIRE1401b working'!C50)</f>
        <v>57932470</v>
      </c>
      <c r="D50" s="72">
        <f>IF('FIRE1401b working'!D50="..","..",'FIRE1401b working'!D50)</f>
        <v>57144395</v>
      </c>
      <c r="E50" s="72">
        <f>IF('FIRE1401b working'!E50="..","..",'FIRE1401b working'!E50)</f>
        <v>56554891</v>
      </c>
      <c r="F50" s="72">
        <f>IF('FIRE1401b working'!F50="..","..",'FIRE1401b working'!F50)</f>
        <v>56325961</v>
      </c>
      <c r="G50" s="72">
        <f>IF('FIRE1401b working'!G50="..","..",'FIRE1401b working'!G50)</f>
        <v>56230056</v>
      </c>
      <c r="H50" s="72">
        <f>IF('FIRE1401b working'!H50="..","..",'FIRE1401b working'!H50)</f>
        <v>55924528</v>
      </c>
      <c r="I50" s="72">
        <f>IF('FIRE1401b working'!I50="..","..",'FIRE1401b working'!I50)</f>
        <v>55619548</v>
      </c>
      <c r="J50" s="72">
        <f>IF('FIRE1401b working'!J50="..","..",'FIRE1401b working'!J50)</f>
        <v>55289034</v>
      </c>
      <c r="K50" s="72">
        <f>IF('FIRE1401b working'!K50="..","..",'FIRE1401b working'!K50)</f>
        <v>54808676</v>
      </c>
      <c r="L50" s="72">
        <f>IF('FIRE1401b working'!L50="..","..",'FIRE1401b working'!L50)</f>
        <v>54370319</v>
      </c>
      <c r="M50" s="72">
        <f>IF('FIRE1401b working'!M50="..","..",'FIRE1401b working'!M50)</f>
        <v>53918686</v>
      </c>
      <c r="N50" s="72">
        <f>IF('FIRE1401b working'!N50="..","..",'FIRE1401b working'!N50)</f>
        <v>53506812</v>
      </c>
      <c r="O50" s="72">
        <f>IF('FIRE1401b working'!O50="..","..",'FIRE1401b working'!O50)</f>
        <v>53107169</v>
      </c>
      <c r="P50" s="72">
        <f>IF('FIRE1401b working'!P50="..","..",'FIRE1401b working'!P50)</f>
        <v>52642452</v>
      </c>
      <c r="Q50" s="72">
        <f>IF('FIRE1401b working'!Q50="..","..",'FIRE1401b working'!Q50)</f>
        <v>52196381</v>
      </c>
      <c r="R50" s="72">
        <f>IF('FIRE1401b working'!R50="..","..",'FIRE1401b working'!R50)</f>
        <v>51815853</v>
      </c>
      <c r="S50" s="72">
        <f>IF('FIRE1401b working'!S50="..","..",'FIRE1401b working'!S50)</f>
        <v>51381093</v>
      </c>
      <c r="T50" s="72">
        <f>IF('FIRE1401b working'!T50="..","..",'FIRE1401b working'!T50)</f>
        <v>50965186</v>
      </c>
      <c r="U50" s="72">
        <f>IF('FIRE1401b working'!U50="..","..",'FIRE1401b working'!U50)</f>
        <v>50606034</v>
      </c>
      <c r="V50" s="72">
        <f>IF('FIRE1401b working'!V50="..","..",'FIRE1401b working'!V50)</f>
        <v>50194600</v>
      </c>
      <c r="W50" s="72">
        <f>IF('FIRE1401b working'!W50="..","..",'FIRE1401b working'!W50)</f>
        <v>49925517</v>
      </c>
      <c r="X50" s="72">
        <f>IF('FIRE1401b working'!X50="..","..",'FIRE1401b working'!X50)</f>
        <v>49679267</v>
      </c>
      <c r="Y50" s="72">
        <f>IF('FIRE1401b working'!Y50="..","..",'FIRE1401b working'!Y50)</f>
        <v>49449746</v>
      </c>
    </row>
    <row r="51" spans="1:25" ht="15.5" x14ac:dyDescent="0.35">
      <c r="A51" s="88" t="s">
        <v>3</v>
      </c>
      <c r="B51" s="72">
        <f>IF('FIRE1401b working'!B51="..","..",'FIRE1401b working'!B51)</f>
        <v>3186581</v>
      </c>
      <c r="C51" s="72">
        <f>IF('FIRE1401b working'!C51="..","..",'FIRE1401b working'!C51)</f>
        <v>3167331</v>
      </c>
      <c r="D51" s="72">
        <f>IF('FIRE1401b working'!D51="..","..",'FIRE1401b working'!D51)</f>
        <v>3134196</v>
      </c>
      <c r="E51" s="72">
        <f>IF('FIRE1401b working'!E51="..","..",'FIRE1401b working'!E51)</f>
        <v>3105633</v>
      </c>
      <c r="F51" s="72">
        <f>IF('FIRE1401b working'!F51="..","..",'FIRE1401b working'!F51)</f>
        <v>3104483</v>
      </c>
      <c r="G51" s="72">
        <f>IF('FIRE1401b working'!G51="..","..",'FIRE1401b working'!G51)</f>
        <v>3087732</v>
      </c>
      <c r="H51" s="72">
        <f>IF('FIRE1401b working'!H51="..","..",'FIRE1401b working'!H51)</f>
        <v>3083840</v>
      </c>
      <c r="I51" s="72">
        <f>IF('FIRE1401b working'!I51="..","..",'FIRE1401b working'!I51)</f>
        <v>3081366</v>
      </c>
      <c r="J51" s="72">
        <f>IF('FIRE1401b working'!J51="..","..",'FIRE1401b working'!J51)</f>
        <v>3077165</v>
      </c>
      <c r="K51" s="72">
        <f>IF('FIRE1401b working'!K51="..","..",'FIRE1401b working'!K51)</f>
        <v>3072739</v>
      </c>
      <c r="L51" s="72">
        <f>IF('FIRE1401b working'!L51="..","..",'FIRE1401b working'!L51)</f>
        <v>3073788</v>
      </c>
      <c r="M51" s="72">
        <f>IF('FIRE1401b working'!M51="..","..",'FIRE1401b working'!M51)</f>
        <v>3071058</v>
      </c>
      <c r="N51" s="72">
        <f>IF('FIRE1401b working'!N51="..","..",'FIRE1401b working'!N51)</f>
        <v>3070928</v>
      </c>
      <c r="O51" s="72">
        <f>IF('FIRE1401b working'!O51="..","..",'FIRE1401b working'!O51)</f>
        <v>3063758</v>
      </c>
      <c r="P51" s="72">
        <f>IF('FIRE1401b working'!P51="..","..",'FIRE1401b working'!P51)</f>
        <v>3049971</v>
      </c>
      <c r="Q51" s="72">
        <f>IF('FIRE1401b working'!Q51="..","..",'FIRE1401b working'!Q51)</f>
        <v>3038872</v>
      </c>
      <c r="R51" s="72">
        <f>IF('FIRE1401b working'!R51="..","..",'FIRE1401b working'!R51)</f>
        <v>3025867</v>
      </c>
      <c r="S51" s="72">
        <f>IF('FIRE1401b working'!S51="..","..",'FIRE1401b working'!S51)</f>
        <v>3006299</v>
      </c>
      <c r="T51" s="72">
        <f>IF('FIRE1401b working'!T51="..","..",'FIRE1401b working'!T51)</f>
        <v>2985668</v>
      </c>
      <c r="U51" s="72">
        <f>IF('FIRE1401b working'!U51="..","..",'FIRE1401b working'!U51)</f>
        <v>2969309</v>
      </c>
      <c r="V51" s="72">
        <f>IF('FIRE1401b working'!V51="..","..",'FIRE1401b working'!V51)</f>
        <v>2957422</v>
      </c>
      <c r="W51" s="72">
        <f>IF('FIRE1401b working'!W51="..","..",'FIRE1401b working'!W51)</f>
        <v>2937721</v>
      </c>
      <c r="X51" s="72">
        <f>IF('FIRE1401b working'!X51="..","..",'FIRE1401b working'!X51)</f>
        <v>2922876</v>
      </c>
      <c r="Y51" s="72">
        <f>IF('FIRE1401b working'!Y51="..","..",'FIRE1401b working'!Y51)</f>
        <v>2910232</v>
      </c>
    </row>
    <row r="52" spans="1:25" ht="15.5" x14ac:dyDescent="0.35">
      <c r="A52" s="88" t="s">
        <v>2</v>
      </c>
      <c r="B52" s="72">
        <f>IF('FIRE1401b working'!B52="..","..",'FIRE1401b working'!B52)</f>
        <v>5546900</v>
      </c>
      <c r="C52" s="72">
        <f>IF('FIRE1401b working'!C52="..","..",'FIRE1401b working'!C52)</f>
        <v>5506000</v>
      </c>
      <c r="D52" s="72">
        <f>IF('FIRE1401b working'!D52="..","..",'FIRE1401b working'!D52)</f>
        <v>5447000</v>
      </c>
      <c r="E52" s="72">
        <f>IF('FIRE1401b working'!E52="..","..",'FIRE1401b working'!E52)</f>
        <v>5412900</v>
      </c>
      <c r="F52" s="72">
        <f>IF('FIRE1401b working'!F52="..","..",'FIRE1401b working'!F52)</f>
        <v>5408900</v>
      </c>
      <c r="G52" s="72">
        <f>IF('FIRE1401b working'!G52="..","..",'FIRE1401b working'!G52)</f>
        <v>5411200</v>
      </c>
      <c r="H52" s="72">
        <f>IF('FIRE1401b working'!H52="..","..",'FIRE1401b working'!H52)</f>
        <v>5392100</v>
      </c>
      <c r="I52" s="72">
        <f>IF('FIRE1401b working'!I52="..","..",'FIRE1401b working'!I52)</f>
        <v>5388200</v>
      </c>
      <c r="J52" s="72">
        <f>IF('FIRE1401b working'!J52="..","..",'FIRE1401b working'!J52)</f>
        <v>5373600</v>
      </c>
      <c r="K52" s="72">
        <f>IF('FIRE1401b working'!K52="..","..",'FIRE1401b working'!K52)</f>
        <v>5350600</v>
      </c>
      <c r="L52" s="72">
        <f>IF('FIRE1401b working'!L52="..","..",'FIRE1401b working'!L52)</f>
        <v>5331400</v>
      </c>
      <c r="M52" s="72">
        <f>IF('FIRE1401b working'!M52="..","..",'FIRE1401b working'!M52)</f>
        <v>5316800</v>
      </c>
      <c r="N52" s="72">
        <f>IF('FIRE1401b working'!N52="..","..",'FIRE1401b working'!N52)</f>
        <v>5308200</v>
      </c>
      <c r="O52" s="72">
        <f>IF('FIRE1401b working'!O52="..","..",'FIRE1401b working'!O52)</f>
        <v>5299900</v>
      </c>
      <c r="P52" s="72">
        <f>IF('FIRE1401b working'!P52="..","..",'FIRE1401b working'!P52)</f>
        <v>5262200</v>
      </c>
      <c r="Q52" s="72">
        <f>IF('FIRE1401b working'!Q52="..","..",'FIRE1401b working'!Q52)</f>
        <v>5231900</v>
      </c>
      <c r="R52" s="72">
        <f>IF('FIRE1401b working'!R52="..","..",'FIRE1401b working'!R52)</f>
        <v>5202900</v>
      </c>
      <c r="S52" s="72">
        <f>IF('FIRE1401b working'!S52="..","..",'FIRE1401b working'!S52)</f>
        <v>5170000</v>
      </c>
      <c r="T52" s="72">
        <f>IF('FIRE1401b working'!T52="..","..",'FIRE1401b working'!T52)</f>
        <v>5133100</v>
      </c>
      <c r="U52" s="72">
        <f>IF('FIRE1401b working'!U52="..","..",'FIRE1401b working'!U52)</f>
        <v>5110200</v>
      </c>
      <c r="V52" s="72">
        <f>IF('FIRE1401b working'!V52="..","..",'FIRE1401b working'!V52)</f>
        <v>5084300</v>
      </c>
      <c r="W52" s="72">
        <f>IF('FIRE1401b working'!W52="..","..",'FIRE1401b working'!W52)</f>
        <v>5068500</v>
      </c>
      <c r="X52" s="72">
        <f>IF('FIRE1401b working'!X52="..","..",'FIRE1401b working'!X52)</f>
        <v>5066000</v>
      </c>
      <c r="Y52" s="72">
        <f>IF('FIRE1401b working'!Y52="..","..",'FIRE1401b working'!Y52)</f>
        <v>5064200</v>
      </c>
    </row>
    <row r="53" spans="1:25" ht="16" thickBot="1" x14ac:dyDescent="0.4">
      <c r="A53" s="88" t="s">
        <v>4</v>
      </c>
      <c r="B53" s="94">
        <f>IF('FIRE1401b working'!B53="..","..",'FIRE1401b working'!B53)</f>
        <v>67353582</v>
      </c>
      <c r="C53" s="94">
        <f>IF('FIRE1401b working'!C53="..","..",'FIRE1401b working'!C53)</f>
        <v>66605801</v>
      </c>
      <c r="D53" s="94">
        <f>IF('FIRE1401b working'!D53="..","..",'FIRE1401b working'!D53)</f>
        <v>65725591</v>
      </c>
      <c r="E53" s="94">
        <f>IF('FIRE1401b working'!E53="..","..",'FIRE1401b working'!E53)</f>
        <v>65073424</v>
      </c>
      <c r="F53" s="94">
        <f>IF('FIRE1401b working'!F53="..","..",'FIRE1401b working'!F53)</f>
        <v>64839344</v>
      </c>
      <c r="G53" s="94">
        <f>IF('FIRE1401b working'!G53="..","..",'FIRE1401b working'!G53)</f>
        <v>64728988</v>
      </c>
      <c r="H53" s="94">
        <f>IF('FIRE1401b working'!H53="..","..",'FIRE1401b working'!H53)</f>
        <v>64400468</v>
      </c>
      <c r="I53" s="94">
        <f>IF('FIRE1401b working'!I53="..","..",'FIRE1401b working'!I53)</f>
        <v>64089114</v>
      </c>
      <c r="J53" s="94">
        <f>IF('FIRE1401b working'!J53="..","..",'FIRE1401b working'!J53)</f>
        <v>63739799</v>
      </c>
      <c r="K53" s="94">
        <f>IF('FIRE1401b working'!K53="..","..",'FIRE1401b working'!K53)</f>
        <v>63232015</v>
      </c>
      <c r="L53" s="94">
        <f>IF('FIRE1401b working'!L53="..","..",'FIRE1401b working'!L53)</f>
        <v>62775507</v>
      </c>
      <c r="M53" s="94">
        <f>IF('FIRE1401b working'!M53="..","..",'FIRE1401b working'!M53)</f>
        <v>62306544</v>
      </c>
      <c r="N53" s="94">
        <f>IF('FIRE1401b working'!N53="..","..",'FIRE1401b working'!N53)</f>
        <v>61885940</v>
      </c>
      <c r="O53" s="94">
        <f>IF('FIRE1401b working'!O53="..","..",'FIRE1401b working'!O53)</f>
        <v>61470827</v>
      </c>
      <c r="P53" s="94">
        <f>IF('FIRE1401b working'!P53="..","..",'FIRE1401b working'!P53)</f>
        <v>60954623</v>
      </c>
      <c r="Q53" s="94">
        <f>IF('FIRE1401b working'!Q53="..","..",'FIRE1401b working'!Q53)</f>
        <v>60467153</v>
      </c>
      <c r="R53" s="94">
        <f>IF('FIRE1401b working'!R53="..","..",'FIRE1401b working'!R53)</f>
        <v>60044620</v>
      </c>
      <c r="S53" s="94">
        <f>IF('FIRE1401b working'!S53="..","..",'FIRE1401b working'!S53)</f>
        <v>59557392</v>
      </c>
      <c r="T53" s="94">
        <f>IF('FIRE1401b working'!T53="..","..",'FIRE1401b working'!T53)</f>
        <v>59083954</v>
      </c>
      <c r="U53" s="94">
        <f>IF('FIRE1401b working'!U53="..","..",'FIRE1401b working'!U53)</f>
        <v>58685543</v>
      </c>
      <c r="V53" s="94">
        <f>IF('FIRE1401b working'!V53="..","..",'FIRE1401b working'!V53)</f>
        <v>58236322</v>
      </c>
      <c r="W53" s="94">
        <f>IF('FIRE1401b working'!W53="..","..",'FIRE1401b working'!W53)</f>
        <v>57931738</v>
      </c>
      <c r="X53" s="94">
        <f>IF('FIRE1401b working'!X53="..","..",'FIRE1401b working'!X53)</f>
        <v>57668143</v>
      </c>
      <c r="Y53" s="94">
        <f>IF('FIRE1401b working'!Y53="..","..",'FIRE1401b working'!Y53)</f>
        <v>57424178</v>
      </c>
    </row>
    <row r="54" spans="1:25" ht="23.5" customHeight="1" x14ac:dyDescent="0.35">
      <c r="A54" s="85" t="s">
        <v>72</v>
      </c>
      <c r="B54" s="95"/>
      <c r="C54" s="76"/>
      <c r="D54" s="71"/>
      <c r="E54" s="76"/>
      <c r="F54" s="76"/>
      <c r="G54" s="76"/>
      <c r="H54" s="76"/>
      <c r="I54" s="89"/>
      <c r="J54" s="76"/>
      <c r="K54" s="90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</row>
    <row r="55" spans="1:25" ht="15" customHeight="1" x14ac:dyDescent="0.35">
      <c r="A55" s="73" t="s">
        <v>85</v>
      </c>
      <c r="B55" s="73"/>
      <c r="C55" s="91"/>
      <c r="D55" s="7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</row>
    <row r="56" spans="1:25" ht="25.4" customHeight="1" x14ac:dyDescent="0.35">
      <c r="A56" s="75" t="s">
        <v>73</v>
      </c>
      <c r="B56" s="75"/>
      <c r="C56" s="76"/>
      <c r="D56" s="71"/>
      <c r="E56" s="76"/>
      <c r="F56" s="76"/>
      <c r="G56" s="76"/>
      <c r="H56" s="76"/>
      <c r="I56" s="92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</row>
    <row r="57" spans="1:25" ht="15.5" x14ac:dyDescent="0.35">
      <c r="A57" s="73" t="s">
        <v>5</v>
      </c>
      <c r="B57" s="73"/>
      <c r="C57" s="74"/>
      <c r="D57" s="71"/>
      <c r="E57" s="74"/>
      <c r="F57" s="74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</row>
    <row r="58" spans="1:25" ht="15.5" x14ac:dyDescent="0.35">
      <c r="A58" s="77" t="s">
        <v>52</v>
      </c>
      <c r="B58" s="77"/>
      <c r="C58" s="74"/>
      <c r="D58" s="71"/>
      <c r="E58" s="74"/>
      <c r="F58" s="74"/>
      <c r="G58" s="74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</row>
    <row r="59" spans="1:25" ht="26.5" customHeight="1" x14ac:dyDescent="0.35">
      <c r="A59" s="78" t="s">
        <v>6</v>
      </c>
      <c r="B59" s="78"/>
      <c r="C59" s="74"/>
      <c r="D59" s="71"/>
      <c r="E59" s="74"/>
      <c r="F59" s="74"/>
      <c r="G59" s="74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</row>
    <row r="60" spans="1:25" ht="15.5" x14ac:dyDescent="0.35">
      <c r="A60" s="77" t="s">
        <v>54</v>
      </c>
      <c r="B60" s="77"/>
      <c r="C60" s="76"/>
      <c r="D60" s="71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</row>
    <row r="61" spans="1:25" ht="15.5" x14ac:dyDescent="0.35">
      <c r="A61" s="77" t="s">
        <v>104</v>
      </c>
      <c r="B61" s="77"/>
      <c r="C61" s="79"/>
      <c r="D61" s="71"/>
      <c r="E61" s="76"/>
      <c r="F61" s="102"/>
      <c r="G61" s="102"/>
      <c r="H61" s="79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</row>
    <row r="62" spans="1:25" ht="15.5" x14ac:dyDescent="0.35">
      <c r="A62" s="80" t="s">
        <v>67</v>
      </c>
      <c r="B62" s="80"/>
      <c r="C62" s="79"/>
      <c r="D62" s="71"/>
      <c r="E62" s="79"/>
      <c r="F62" s="101"/>
      <c r="G62" s="101"/>
      <c r="H62" s="79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</row>
    <row r="63" spans="1:25" ht="15.5" x14ac:dyDescent="0.35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</row>
    <row r="64" spans="1:25" ht="15.5" x14ac:dyDescent="0.35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</row>
    <row r="65" spans="1:25" ht="15.5" x14ac:dyDescent="0.35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</row>
    <row r="66" spans="1:25" ht="15.5" x14ac:dyDescent="0.35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</row>
    <row r="67" spans="1:25" ht="15.5" x14ac:dyDescent="0.35">
      <c r="A67" s="76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</row>
    <row r="68" spans="1:25" ht="15.5" x14ac:dyDescent="0.35">
      <c r="A68" s="76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</row>
    <row r="69" spans="1:25" ht="15.5" x14ac:dyDescent="0.35">
      <c r="A69" s="76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</row>
    <row r="70" spans="1:25" ht="15.5" x14ac:dyDescent="0.35">
      <c r="A70" s="76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</row>
    <row r="71" spans="1:25" ht="15.5" x14ac:dyDescent="0.35">
      <c r="A71" s="76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</row>
    <row r="72" spans="1:25" ht="15.5" x14ac:dyDescent="0.35">
      <c r="A72" s="76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</row>
    <row r="73" spans="1:25" ht="15.5" x14ac:dyDescent="0.35">
      <c r="A73" s="76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</row>
    <row r="74" spans="1:25" ht="15.5" x14ac:dyDescent="0.35">
      <c r="A74" s="76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</row>
    <row r="75" spans="1:25" ht="15.5" x14ac:dyDescent="0.35">
      <c r="A75" s="76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</row>
    <row r="76" spans="1:25" ht="15.5" x14ac:dyDescent="0.35">
      <c r="A76" s="76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</row>
    <row r="77" spans="1:25" ht="15.5" x14ac:dyDescent="0.35">
      <c r="A77" s="76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</row>
    <row r="78" spans="1:25" ht="15.5" x14ac:dyDescent="0.35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</row>
    <row r="79" spans="1:25" ht="15.5" x14ac:dyDescent="0.35">
      <c r="A79" s="76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</row>
    <row r="80" spans="1:25" ht="15.5" x14ac:dyDescent="0.35">
      <c r="A80" s="76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</row>
  </sheetData>
  <mergeCells count="2">
    <mergeCell ref="F61:G61"/>
    <mergeCell ref="F62:G62"/>
  </mergeCells>
  <hyperlinks>
    <hyperlink ref="A60" r:id="rId1" xr:uid="{32BA9DC0-2392-4BCA-B2D7-865AB72B6405}"/>
    <hyperlink ref="A58" r:id="rId2" xr:uid="{ADFC2810-8285-436E-9B92-A9471AA0807C}"/>
    <hyperlink ref="A61" r:id="rId3" xr:uid="{72F750AF-F407-4641-AD2E-BFC0731B76DF}"/>
  </hyperlinks>
  <pageMargins left="0.7" right="0.7" top="0.75" bottom="0.75" header="0.3" footer="0.3"/>
  <pageSetup paperSize="9" orientation="portrait" r:id="rId4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bc24295b-343a-49f2-9988-22003e81e68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B90F82AF6FB0468E92C06335A6B7F9" ma:contentTypeVersion="12" ma:contentTypeDescription="Create a new document." ma:contentTypeScope="" ma:versionID="7c16fbb72a1f4c9bee3c6153362bb7b6">
  <xsd:schema xmlns:xsd="http://www.w3.org/2001/XMLSchema" xmlns:xs="http://www.w3.org/2001/XMLSchema" xmlns:p="http://schemas.microsoft.com/office/2006/metadata/properties" xmlns:ns1="http://schemas.microsoft.com/sharepoint/v3" xmlns:ns3="bc24295b-343a-49f2-9988-22003e81e68c" targetNamespace="http://schemas.microsoft.com/office/2006/metadata/properties" ma:root="true" ma:fieldsID="9a1edbd90b9258c1ba4c0f110ec8799a" ns1:_="" ns3:_="">
    <xsd:import namespace="http://schemas.microsoft.com/sharepoint/v3"/>
    <xsd:import namespace="bc24295b-343a-49f2-9988-22003e81e68c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4295b-343a-49f2-9988-22003e81e68c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F657C3-EFEC-489A-A63D-12CCAE9C55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BAC769-B2E3-48C1-BF31-E6B841A1BCA0}">
  <ds:schemaRefs>
    <ds:schemaRef ds:uri="http://purl.org/dc/elements/1.1/"/>
    <ds:schemaRef ds:uri="http://schemas.microsoft.com/office/2006/metadata/properties"/>
    <ds:schemaRef ds:uri="bc24295b-343a-49f2-9988-22003e81e68c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08F69FC-C01B-4431-BD5E-C7BC1FCDE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24295b-343a-49f2-9988-22003e81e6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bd41ebe-fca6-4f2c-aecb-bf3a17e72416}" enabled="1" method="Privileged" siteId="{bf346810-9c7d-43de-a872-24a2ef3995a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Cover_sheet</vt:lpstr>
      <vt:lpstr>config</vt:lpstr>
      <vt:lpstr>Contents</vt:lpstr>
      <vt:lpstr>Data</vt:lpstr>
      <vt:lpstr>FIRE1401a working</vt:lpstr>
      <vt:lpstr>FIRE1401b working</vt:lpstr>
      <vt:lpstr>FIRE1401a</vt:lpstr>
      <vt:lpstr>FIRE1401b</vt:lpstr>
      <vt:lpstr>Contents!Print_Area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FIRE1401: Resident population estimates by nation and fire and rescue authority</dc:title>
  <dc:creator/>
  <cp:keywords>data tables, resident population estimates, nation, fire and rescue authority, 2023</cp:keywords>
  <cp:lastModifiedBy/>
  <dcterms:created xsi:type="dcterms:W3CDTF">2024-04-18T11:23:46Z</dcterms:created>
  <dcterms:modified xsi:type="dcterms:W3CDTF">2026-01-23T10:59:09Z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0x01010085B90F82AF6FB0468E92C06335A6B7F9</vt:lpwstr>
  </property>
</Properties>
</file>