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ducationgovuk-my.sharepoint.com/personal/nicola_raine_education_gov_uk/Documents/Desktop/"/>
    </mc:Choice>
  </mc:AlternateContent>
  <xr:revisionPtr revIDLastSave="15" documentId="8_{47F0B29A-9AF3-4551-9EE7-E0080FAE1127}" xr6:coauthVersionLast="47" xr6:coauthVersionMax="47" xr10:uidLastSave="{50C331AD-B0AB-4DC8-B0B0-BCB94DBBAAA1}"/>
  <bookViews>
    <workbookView xWindow="33720" yWindow="-120" windowWidth="29040" windowHeight="15720" xr2:uid="{E9EB95BD-B9F1-482E-9EA7-232B860A3D86}"/>
  </bookViews>
  <sheets>
    <sheet name="Cover " sheetId="12" r:id="rId1"/>
    <sheet name="Glossary" sheetId="13" r:id="rId2"/>
    <sheet name="Termly allocation calculatio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4" l="1"/>
  <c r="O43" i="4"/>
  <c r="N43" i="4"/>
  <c r="M43" i="4"/>
  <c r="K43" i="4"/>
  <c r="I43" i="4"/>
  <c r="G43" i="4"/>
  <c r="D43" i="4"/>
  <c r="D23" i="4"/>
  <c r="K40" i="4"/>
  <c r="C40" i="4"/>
  <c r="C41" i="4" s="1"/>
  <c r="C42" i="4" s="1"/>
  <c r="I32" i="4"/>
  <c r="M34" i="4"/>
  <c r="K34" i="4"/>
  <c r="G34" i="4"/>
  <c r="C32" i="4"/>
  <c r="C31" i="4"/>
  <c r="D24" i="4"/>
  <c r="C24" i="4"/>
  <c r="E24" i="4" s="1"/>
  <c r="Q23" i="4"/>
  <c r="O23" i="4"/>
  <c r="M23" i="4"/>
  <c r="K23" i="4"/>
  <c r="I23" i="4"/>
  <c r="G23" i="4"/>
  <c r="C23" i="4"/>
  <c r="E23" i="4" s="1"/>
  <c r="G18" i="4"/>
  <c r="E16" i="4"/>
  <c r="E17" i="4"/>
  <c r="D18" i="4"/>
  <c r="C18" i="4"/>
  <c r="E18" i="4" s="1"/>
  <c r="Q13" i="4"/>
  <c r="N13" i="4"/>
  <c r="O13" i="4"/>
  <c r="M13" i="4"/>
  <c r="K13" i="4"/>
  <c r="I13" i="4"/>
  <c r="Q32" i="4"/>
  <c r="Q34" i="4" s="1"/>
  <c r="Q33" i="4"/>
  <c r="Q31" i="4"/>
  <c r="D19" i="4"/>
  <c r="G24" i="4"/>
  <c r="D31" i="4"/>
  <c r="D32" i="4"/>
  <c r="D33" i="4"/>
  <c r="I34" i="4"/>
  <c r="D34" i="4"/>
  <c r="M19" i="4"/>
  <c r="K19" i="4"/>
  <c r="I19" i="4"/>
  <c r="G19" i="4"/>
  <c r="D20" i="4"/>
  <c r="C13" i="4"/>
  <c r="M25" i="4"/>
  <c r="M26" i="4" s="1"/>
  <c r="O34" i="4"/>
  <c r="N34" i="4"/>
  <c r="Q25" i="4"/>
  <c r="Q26" i="4"/>
  <c r="Q24" i="4"/>
  <c r="N26" i="4"/>
  <c r="O25" i="4"/>
  <c r="O26" i="4" s="1"/>
  <c r="N25" i="4"/>
  <c r="K25" i="4"/>
  <c r="K26" i="4" s="1"/>
  <c r="I25" i="4"/>
  <c r="I26" i="4" s="1"/>
  <c r="O24" i="4"/>
  <c r="N24" i="4"/>
  <c r="M24" i="4"/>
  <c r="K24" i="4"/>
  <c r="I24" i="4"/>
  <c r="N23" i="4"/>
  <c r="E22" i="4"/>
  <c r="Q40" i="4"/>
  <c r="Q41" i="4" s="1"/>
  <c r="Q42" i="4" s="1"/>
  <c r="Q18" i="4"/>
  <c r="Q19" i="4" s="1"/>
  <c r="O40" i="4"/>
  <c r="O41" i="4" s="1"/>
  <c r="O42" i="4" s="1"/>
  <c r="O31" i="4"/>
  <c r="O32" i="4" s="1"/>
  <c r="O33" i="4" s="1"/>
  <c r="O18" i="4"/>
  <c r="O19" i="4" s="1"/>
  <c r="N40" i="4"/>
  <c r="N41" i="4" s="1"/>
  <c r="N42" i="4" s="1"/>
  <c r="N31" i="4"/>
  <c r="N32" i="4" s="1"/>
  <c r="N33" i="4" s="1"/>
  <c r="N18" i="4"/>
  <c r="M40" i="4"/>
  <c r="M41" i="4" s="1"/>
  <c r="M42" i="4" s="1"/>
  <c r="M31" i="4"/>
  <c r="M32" i="4" s="1"/>
  <c r="M33" i="4" s="1"/>
  <c r="K31" i="4"/>
  <c r="K32" i="4" s="1"/>
  <c r="K33" i="4" s="1"/>
  <c r="I40" i="4"/>
  <c r="I41" i="4" s="1"/>
  <c r="I42" i="4" s="1"/>
  <c r="I31" i="4"/>
  <c r="I33" i="4" s="1"/>
  <c r="G40" i="4"/>
  <c r="G41" i="4" s="1"/>
  <c r="G42" i="4" s="1"/>
  <c r="G31" i="4"/>
  <c r="G32" i="4" s="1"/>
  <c r="G33" i="4" s="1"/>
  <c r="E39" i="4"/>
  <c r="E38" i="4"/>
  <c r="E30" i="4"/>
  <c r="E29" i="4"/>
  <c r="D40" i="4"/>
  <c r="D41" i="4" s="1"/>
  <c r="D42" i="4" s="1"/>
  <c r="M18" i="4"/>
  <c r="K18" i="4"/>
  <c r="I18" i="4"/>
  <c r="G13" i="4"/>
  <c r="E12" i="4"/>
  <c r="D13" i="4"/>
  <c r="C19" i="4" l="1"/>
  <c r="C43" i="4" s="1"/>
  <c r="K41" i="4"/>
  <c r="K42" i="4" s="1"/>
  <c r="G25" i="4"/>
  <c r="G26" i="4" s="1"/>
  <c r="G20" i="4"/>
  <c r="D25" i="4"/>
  <c r="D26" i="4" s="1"/>
  <c r="M35" i="4"/>
  <c r="E31" i="4"/>
  <c r="I35" i="4"/>
  <c r="O44" i="4"/>
  <c r="O35" i="4"/>
  <c r="Q44" i="4"/>
  <c r="Q35" i="4"/>
  <c r="Q20" i="4"/>
  <c r="E32" i="4"/>
  <c r="C33" i="4"/>
  <c r="E33" i="4" s="1"/>
  <c r="E41" i="4"/>
  <c r="E42" i="4"/>
  <c r="N19" i="4"/>
  <c r="I44" i="4"/>
  <c r="I20" i="4"/>
  <c r="M20" i="4"/>
  <c r="E40" i="4"/>
  <c r="M44" i="4"/>
  <c r="O20" i="4"/>
  <c r="E13" i="4"/>
  <c r="C34" i="4" l="1"/>
  <c r="C25" i="4"/>
  <c r="C26" i="4" s="1"/>
  <c r="E26" i="4" s="1"/>
  <c r="C20" i="4"/>
  <c r="E20" i="4" s="1"/>
  <c r="E19" i="4"/>
  <c r="G35" i="4"/>
  <c r="G44" i="4"/>
  <c r="N20" i="4"/>
  <c r="N44" i="4"/>
  <c r="N35" i="4"/>
  <c r="K20" i="4"/>
  <c r="K35" i="4"/>
  <c r="K44" i="4"/>
  <c r="D44" i="4"/>
  <c r="D35" i="4"/>
  <c r="E34" i="4" l="1"/>
  <c r="C35" i="4"/>
  <c r="E35" i="4" s="1"/>
  <c r="E25" i="4"/>
  <c r="E43" i="4"/>
  <c r="C44" i="4"/>
  <c r="E44" i="4" s="1"/>
</calcChain>
</file>

<file path=xl/sharedStrings.xml><?xml version="1.0" encoding="utf-8"?>
<sst xmlns="http://schemas.openxmlformats.org/spreadsheetml/2006/main" count="109" uniqueCount="100">
  <si>
    <t>Early years termly funding allocation step-by-step calculations for financial year 2026 to 2027</t>
  </si>
  <si>
    <t>Guidance</t>
  </si>
  <si>
    <t>The cells requiring data input from local authorities are highlighted in green.</t>
  </si>
  <si>
    <t xml:space="preserve">Once the relevant information has been entered, the PTE adjustments for each term and the respective allocation adjustments will be calculated automatically. </t>
  </si>
  <si>
    <t>There are also notes alongside each row to help guide through the calculation steps.</t>
  </si>
  <si>
    <t>Notes</t>
  </si>
  <si>
    <t>To note, there may be some differences in allocation figures from the published DSG allocation tables due to rounding differences.</t>
  </si>
  <si>
    <r>
      <t xml:space="preserve">This tool is intended to provide illustrative allocations to show the updated allocations for each term and </t>
    </r>
    <r>
      <rPr>
        <u/>
        <sz val="12"/>
        <rFont val="Arial"/>
        <family val="2"/>
      </rPr>
      <t>this is not the final allocation</t>
    </r>
    <r>
      <rPr>
        <sz val="12"/>
        <rFont val="Arial"/>
        <family val="2"/>
      </rPr>
      <t xml:space="preserve">. Final allocations will be updated in July 2027 following the 2027 spring term census update. </t>
    </r>
  </si>
  <si>
    <t>Glossary</t>
  </si>
  <si>
    <t>AP</t>
  </si>
  <si>
    <t>alternative provision</t>
  </si>
  <si>
    <t xml:space="preserve">DAF </t>
  </si>
  <si>
    <t>DSG</t>
  </si>
  <si>
    <t xml:space="preserve">dedicated schools grant </t>
  </si>
  <si>
    <t>EY</t>
  </si>
  <si>
    <t>early years</t>
  </si>
  <si>
    <t>EYNFF</t>
  </si>
  <si>
    <t>early years national funding formula</t>
  </si>
  <si>
    <t>PTE</t>
  </si>
  <si>
    <t>part-time equivalent</t>
  </si>
  <si>
    <t>Key</t>
  </si>
  <si>
    <t>automated</t>
  </si>
  <si>
    <t>local authority input</t>
  </si>
  <si>
    <t>3 to 4-Year-old</t>
  </si>
  <si>
    <t>2-Year-old</t>
  </si>
  <si>
    <t>Under 2s</t>
  </si>
  <si>
    <t>EYPP</t>
  </si>
  <si>
    <t>MNS supplementary</t>
  </si>
  <si>
    <t>Universal hours</t>
  </si>
  <si>
    <t>Additional hours</t>
  </si>
  <si>
    <t>Total</t>
  </si>
  <si>
    <t>FRAS</t>
  </si>
  <si>
    <t>Working parents</t>
  </si>
  <si>
    <t>3 to 4-Year-olds</t>
  </si>
  <si>
    <t>2-Year-olds</t>
  </si>
  <si>
    <t>funding</t>
  </si>
  <si>
    <t>Indicative allocation</t>
  </si>
  <si>
    <t>Local authority's EYNFF hourly funding rate</t>
  </si>
  <si>
    <t>As published in December 2025</t>
  </si>
  <si>
    <t>Estimate PTEs</t>
  </si>
  <si>
    <t>Indicative allocations</t>
  </si>
  <si>
    <t>November 2026 early years block update (summer term update)</t>
  </si>
  <si>
    <t>2026 summer term PTEs - PVI-based settings</t>
  </si>
  <si>
    <t>Data from 2026 summer term early years census</t>
  </si>
  <si>
    <t>2026 summer term PTEs - school-based settings</t>
  </si>
  <si>
    <t>Data from 2026 summer term school census</t>
  </si>
  <si>
    <t>Total number of PTEs for 2026 summer term</t>
  </si>
  <si>
    <t>Total PTEs for 2026 summer term</t>
  </si>
  <si>
    <t>PTE adjustment for summer term</t>
  </si>
  <si>
    <t>13/38th of 2026 summer term PTE</t>
  </si>
  <si>
    <t>Funding for summer term only</t>
  </si>
  <si>
    <t>This is the proportion of funding for the 2026 summer term</t>
  </si>
  <si>
    <t>Autumn term 2025 PTEs</t>
  </si>
  <si>
    <t xml:space="preserve">Used for 2yo and under entitlements and EYPP allocations. As collected in autumn 2025 headcount </t>
  </si>
  <si>
    <t>Spring 2026 PTEs</t>
  </si>
  <si>
    <t xml:space="preserve">Total PTEs in Spring 2026 census </t>
  </si>
  <si>
    <t>PTE adjustment for autumn term</t>
  </si>
  <si>
    <t>For the 3 to 4-year-old entitlements, the 2-year-old FRAS entitlement, and 3 to 4-year-old EYPP, this is 14/38th of the Autumn adjusted Spring 2026 PTEs. For the 2-year-old working parent entitlement, the under 2s entitlement, and the 2-year-old and under EYPP, this is 14/38th of Autumn term 2025 PTEs.</t>
  </si>
  <si>
    <t>PTE adjustment for spring term</t>
  </si>
  <si>
    <t>For all entitlement funding streams, this is 11/38th of spring 2026 PTEs</t>
  </si>
  <si>
    <t>Updated PTEs for funding adjustment in November 2026</t>
  </si>
  <si>
    <t>This is the PTEs for November 2026 update. This is a summation of rows 19, 23 and 24.</t>
  </si>
  <si>
    <t>Revised allocation to reflect summer term update</t>
  </si>
  <si>
    <t>To be published in EY DSG update in November 2026</t>
  </si>
  <si>
    <t>March 2027 early years block update (autumn term update)</t>
  </si>
  <si>
    <t>2026 autumn term PTEs - PVI-based settings</t>
  </si>
  <si>
    <t>Data from 2026 autumn term early years census</t>
  </si>
  <si>
    <t>2026 autumn term PTEs - school-based settings</t>
  </si>
  <si>
    <t>Total number of PTEs for 2026 autumn term</t>
  </si>
  <si>
    <t>Total PTEs for 2026 autumn term</t>
  </si>
  <si>
    <t>14/38th of 2026 autumn term PTE</t>
  </si>
  <si>
    <t>Funding for autumn term only</t>
  </si>
  <si>
    <t>This is the proportion of funding for the 2026 autumn term</t>
  </si>
  <si>
    <t>Adjusted PTEs for funding adjustment in March 2027</t>
  </si>
  <si>
    <t>This is the adjusted PTE for the March 2027 update. This is based on 13/38th of the summer 2026 term PTEs, 14/38th of the autumn term 2026 PTEs and 11/38th of the spring term 2026 PTEs. This is a summation of rows 19, 32 and 24. Data will be reflected in the DSG pupil number tool for 2026 to 2027 (March 2027 update)</t>
  </si>
  <si>
    <t>Revised allocation to reflect autumn term update</t>
  </si>
  <si>
    <t>To be published in EY DSG update in March 2027</t>
  </si>
  <si>
    <t>July 2027 final early years block update</t>
  </si>
  <si>
    <t>2027 spring term PTEs - PVI-based settings</t>
  </si>
  <si>
    <t>Data from 2027 spring term early years census</t>
  </si>
  <si>
    <t>2027 spring term PTEs - school-based settings</t>
  </si>
  <si>
    <t>Data from 2027 spring term school census</t>
  </si>
  <si>
    <t>Total number of PTEs for 2027 spring term</t>
  </si>
  <si>
    <t>Total PTEs for 2027 spring term</t>
  </si>
  <si>
    <t>11/38th of 2027 spring term PTE</t>
  </si>
  <si>
    <t>Funding for spring term only</t>
  </si>
  <si>
    <t>This is the proportion of funding for the 2027 spring term</t>
  </si>
  <si>
    <t>Adjusted PTEs for funding adjustment in July 2027</t>
  </si>
  <si>
    <t>This is the adjusted PTE for July 2027 update. The final adjustment is based on 11/38th of the summer 2026 term PTEs, 14/38th of the autumn 2026 term PTEs and 11/38th of the spring 2027 term PTEs. Data will be reflected in the DSG pupil number tool for 2026 to 2027 (July 2027 update)</t>
  </si>
  <si>
    <t>Revised allocation to reflect spring term update</t>
  </si>
  <si>
    <t>To be published in EY DSG update in July 2027</t>
  </si>
  <si>
    <t>Please refer to the early years block section of the 2026 to 2027 DSG technical note for details on the methodology for the final funding allocation adjustment.</t>
  </si>
  <si>
    <r>
      <t xml:space="preserve">Data from 2026 autumn term school census. </t>
    </r>
    <r>
      <rPr>
        <strike/>
        <sz val="12"/>
        <rFont val="Arial"/>
        <family val="2"/>
      </rPr>
      <t xml:space="preserve"> </t>
    </r>
  </si>
  <si>
    <t xml:space="preserve">For 2026 to 2027 DSG allocations, we will also be using PTE numbers from the alternative provision (AP) census, but these have been excluded from this tool for simplicity, and given the relatively small numbers involved.  </t>
  </si>
  <si>
    <t>Autumn-adjusted spring PTEs (which serve as a proxy in the absence of actual autumn 2026 census PTEs) = spring 2026 PTEs × autumn termly adjustment, where the adjustment is calculated at national-level based on data collected from local authorities in August 2025.</t>
  </si>
  <si>
    <t>This tool has been developed to help local authorities to calculate their early years funding allocations for financial year 2026 to 2027, reflecting the move to termly funding for all entitlement funding streams (except for the disability access fund).</t>
  </si>
  <si>
    <t>It will also help local authorities understand the impact of in-year adjustments to their dedicated schools grant (DSG) allocations following each termly census update. The tool can be used to support local authority budget setting processes ahead of the 2026 to 2027 financial year if local authorities input local forecasts of the part-time equivalents (PTEs) they expect to be funded in each of the terms.</t>
  </si>
  <si>
    <t>The tool requires some data input from local authorities, such as the local authority's hourly funding rate (which can be found in the 2026 to 2027 dedicated schools grant (DSG) allocations table as published in December 2025), the part-time equivalent (PTE) numbers used for the indicative allocations and the local forecast termly PTE numbers for the 2026 summer, 2026 autumn and 2027 spring early years and school censuses.</t>
  </si>
  <si>
    <t xml:space="preserve">This tool does not show the funding for disability access fund (DAF) as this is based on an annual allocation. Please refer to the DSG early years block table for DAF allocations. </t>
  </si>
  <si>
    <t>disability access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</si>
</sst>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6" x14ac:knownFonts="1">
    <font>
      <sz val="11"/>
      <color theme="1"/>
      <name val="Aptos Narrow"/>
      <family val="2"/>
      <scheme val="minor"/>
    </font>
    <font>
      <u/>
      <sz val="11"/>
      <color theme="10"/>
      <name val="Arial"/>
      <family val="2"/>
    </font>
    <font>
      <sz val="11"/>
      <color theme="1"/>
      <name val="Arial"/>
      <family val="2"/>
    </font>
    <font>
      <sz val="12"/>
      <name val="Arial"/>
      <family val="2"/>
    </font>
    <font>
      <sz val="12"/>
      <color theme="1"/>
      <name val="Arial"/>
      <family val="2"/>
    </font>
    <font>
      <b/>
      <sz val="20"/>
      <name val="Arial"/>
      <family val="2"/>
    </font>
    <font>
      <sz val="20"/>
      <name val="Arial"/>
      <family val="2"/>
    </font>
    <font>
      <sz val="20"/>
      <color theme="1"/>
      <name val="Arial"/>
      <family val="2"/>
    </font>
    <font>
      <sz val="16"/>
      <name val="Arial"/>
      <family val="2"/>
    </font>
    <font>
      <sz val="16"/>
      <color theme="1"/>
      <name val="Arial"/>
      <family val="2"/>
    </font>
    <font>
      <b/>
      <sz val="16"/>
      <color theme="0"/>
      <name val="Arial"/>
      <family val="2"/>
    </font>
    <font>
      <b/>
      <sz val="12"/>
      <color theme="0"/>
      <name val="Aptos"/>
      <family val="2"/>
    </font>
    <font>
      <u/>
      <sz val="12"/>
      <name val="Arial"/>
      <family val="2"/>
    </font>
    <font>
      <b/>
      <sz val="12"/>
      <color rgb="FFFFFFFF"/>
      <name val="Arial"/>
      <family val="2"/>
    </font>
    <font>
      <b/>
      <sz val="12"/>
      <name val="Arial"/>
      <family val="2"/>
    </font>
    <font>
      <strike/>
      <sz val="12"/>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003078"/>
        <bgColor rgb="FF000000"/>
      </patternFill>
    </fill>
    <fill>
      <patternFill patternType="solid">
        <fgColor theme="1"/>
        <bgColor indexed="64"/>
      </patternFill>
    </fill>
    <fill>
      <patternFill patternType="solid">
        <fgColor rgb="FF002060"/>
        <bgColor indexed="64"/>
      </patternFill>
    </fill>
    <fill>
      <patternFill patternType="solid">
        <fgColor rgb="FF003078"/>
        <bgColor indexed="64"/>
      </patternFill>
    </fill>
    <fill>
      <patternFill patternType="solid">
        <fgColor theme="0" tint="-0.14999847407452621"/>
        <bgColor indexed="64"/>
      </patternFill>
    </fill>
    <fill>
      <patternFill patternType="solid">
        <fgColor rgb="FFDAF2D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0" fontId="4" fillId="0" borderId="0" xfId="0" applyFont="1"/>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10"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1" fillId="7" borderId="5"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2" fillId="0" borderId="15" xfId="0" applyFont="1" applyBorder="1"/>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center"/>
    </xf>
    <xf numFmtId="0" fontId="4" fillId="8" borderId="0" xfId="0" applyFont="1" applyFill="1" applyAlignment="1">
      <alignment vertical="center"/>
    </xf>
    <xf numFmtId="0" fontId="13" fillId="4" borderId="0" xfId="0" applyFont="1" applyFill="1" applyAlignment="1">
      <alignment horizontal="center" vertical="center"/>
    </xf>
    <xf numFmtId="0" fontId="14"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4" fillId="0" borderId="6" xfId="0" applyFont="1" applyBorder="1" applyAlignment="1">
      <alignment vertical="center"/>
    </xf>
    <xf numFmtId="0" fontId="14" fillId="0" borderId="2"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164" fontId="3" fillId="2" borderId="0" xfId="0" applyNumberFormat="1" applyFont="1" applyFill="1" applyAlignment="1" applyProtection="1">
      <alignment vertical="center"/>
      <protection locked="0"/>
    </xf>
    <xf numFmtId="164" fontId="3" fillId="3" borderId="0" xfId="0" applyNumberFormat="1" applyFont="1" applyFill="1" applyAlignment="1">
      <alignment vertical="center"/>
    </xf>
    <xf numFmtId="164" fontId="3" fillId="2" borderId="10" xfId="0" applyNumberFormat="1" applyFont="1" applyFill="1" applyBorder="1" applyAlignment="1" applyProtection="1">
      <alignment vertical="center"/>
      <protection locked="0"/>
    </xf>
    <xf numFmtId="0" fontId="3" fillId="0" borderId="14" xfId="0" applyFont="1" applyBorder="1" applyAlignment="1">
      <alignment vertical="center"/>
    </xf>
    <xf numFmtId="2" fontId="3" fillId="2" borderId="0" xfId="0" applyNumberFormat="1" applyFont="1" applyFill="1" applyAlignment="1" applyProtection="1">
      <alignment vertical="center"/>
      <protection locked="0"/>
    </xf>
    <xf numFmtId="2" fontId="3" fillId="3" borderId="0" xfId="0" applyNumberFormat="1" applyFont="1" applyFill="1" applyAlignment="1">
      <alignment vertical="center"/>
    </xf>
    <xf numFmtId="2" fontId="3" fillId="2" borderId="10" xfId="0" applyNumberFormat="1" applyFont="1" applyFill="1" applyBorder="1" applyAlignment="1" applyProtection="1">
      <alignment vertical="center"/>
      <protection locked="0"/>
    </xf>
    <xf numFmtId="0" fontId="3" fillId="0" borderId="4" xfId="0" applyFont="1" applyBorder="1" applyAlignment="1">
      <alignment vertical="center"/>
    </xf>
    <xf numFmtId="0" fontId="3" fillId="0" borderId="12" xfId="0" applyFont="1" applyBorder="1" applyAlignment="1">
      <alignment vertical="center" wrapText="1"/>
    </xf>
    <xf numFmtId="6" fontId="3" fillId="3" borderId="12" xfId="0" applyNumberFormat="1" applyFont="1" applyFill="1" applyBorder="1" applyAlignment="1">
      <alignment vertical="center"/>
    </xf>
    <xf numFmtId="0" fontId="3" fillId="0" borderId="12" xfId="0" applyFont="1" applyBorder="1" applyAlignment="1">
      <alignment vertical="center"/>
    </xf>
    <xf numFmtId="6" fontId="3" fillId="3" borderId="13" xfId="0" applyNumberFormat="1" applyFont="1" applyFill="1" applyBorder="1" applyAlignment="1">
      <alignment vertical="center"/>
    </xf>
    <xf numFmtId="0" fontId="3" fillId="0" borderId="2" xfId="0" applyFont="1" applyBorder="1" applyAlignment="1">
      <alignment vertical="center" wrapText="1"/>
    </xf>
    <xf numFmtId="2" fontId="3" fillId="5" borderId="10" xfId="0" applyNumberFormat="1" applyFont="1" applyFill="1" applyBorder="1" applyAlignment="1">
      <alignment vertical="center"/>
    </xf>
    <xf numFmtId="0" fontId="4" fillId="0" borderId="14" xfId="0" applyFont="1" applyBorder="1" applyAlignment="1">
      <alignment vertical="center"/>
    </xf>
    <xf numFmtId="2" fontId="3" fillId="3" borderId="10" xfId="0" applyNumberFormat="1" applyFont="1" applyFill="1" applyBorder="1" applyAlignment="1">
      <alignment vertical="center"/>
    </xf>
    <xf numFmtId="164" fontId="3" fillId="3" borderId="10" xfId="0" applyNumberFormat="1" applyFont="1" applyFill="1" applyBorder="1" applyAlignment="1">
      <alignment vertical="center"/>
    </xf>
    <xf numFmtId="2" fontId="3" fillId="5" borderId="0" xfId="0" applyNumberFormat="1" applyFont="1" applyFill="1" applyAlignment="1">
      <alignment vertical="center"/>
    </xf>
    <xf numFmtId="2" fontId="3" fillId="0" borderId="0" xfId="0" applyNumberFormat="1" applyFont="1" applyAlignment="1">
      <alignment vertical="center"/>
    </xf>
    <xf numFmtId="2" fontId="3" fillId="9" borderId="0" xfId="0" applyNumberFormat="1" applyFont="1" applyFill="1" applyAlignment="1">
      <alignment vertical="center"/>
    </xf>
    <xf numFmtId="2" fontId="3" fillId="2" borderId="0" xfId="0" applyNumberFormat="1" applyFont="1" applyFill="1" applyAlignment="1">
      <alignment vertical="center"/>
    </xf>
    <xf numFmtId="2" fontId="3" fillId="9" borderId="10" xfId="0" applyNumberFormat="1" applyFont="1" applyFill="1" applyBorder="1" applyAlignment="1">
      <alignment vertical="center"/>
    </xf>
    <xf numFmtId="0" fontId="3" fillId="0" borderId="9" xfId="0" applyFont="1" applyBorder="1" applyAlignment="1">
      <alignment vertical="center" wrapText="1"/>
    </xf>
    <xf numFmtId="164" fontId="3" fillId="3" borderId="12" xfId="0" applyNumberFormat="1" applyFont="1" applyFill="1" applyBorder="1" applyAlignment="1">
      <alignment vertical="center"/>
    </xf>
    <xf numFmtId="164" fontId="3" fillId="3" borderId="13" xfId="0" applyNumberFormat="1" applyFont="1" applyFill="1" applyBorder="1" applyAlignment="1">
      <alignment vertical="center"/>
    </xf>
    <xf numFmtId="0" fontId="14" fillId="0" borderId="1"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3" fillId="0" borderId="11" xfId="0" applyFont="1" applyBorder="1" applyAlignment="1">
      <alignment vertical="center"/>
    </xf>
    <xf numFmtId="0" fontId="13" fillId="4" borderId="0" xfId="0" applyFont="1" applyFill="1" applyAlignment="1">
      <alignment horizontal="center" vertical="center"/>
    </xf>
  </cellXfs>
  <cellStyles count="2">
    <cellStyle name="Hyperlink 2" xfId="1" xr:uid="{0EAACE9E-E5FE-4635-BBD8-17AD2089AFB7}"/>
    <cellStyle name="Normal" xfId="0" builtinId="0"/>
  </cellStyles>
  <dxfs count="0"/>
  <tableStyles count="0" defaultTableStyle="TableStyleMedium2" defaultPivotStyle="PivotStyleLight16"/>
  <colors>
    <mruColors>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CCE4-E3D8-45CC-9DE8-A65EE25F1355}">
  <dimension ref="A1:F16"/>
  <sheetViews>
    <sheetView showGridLines="0" tabSelected="1" zoomScaleNormal="100" workbookViewId="0"/>
  </sheetViews>
  <sheetFormatPr defaultColWidth="126.81640625" defaultRowHeight="15.5" x14ac:dyDescent="0.35"/>
  <cols>
    <col min="1" max="1" width="179.453125" style="1" customWidth="1"/>
    <col min="2" max="16384" width="126.81640625" style="1"/>
  </cols>
  <sheetData>
    <row r="1" spans="1:6" s="3" customFormat="1" ht="46.5" customHeight="1" x14ac:dyDescent="0.35">
      <c r="A1" s="9" t="s">
        <v>0</v>
      </c>
      <c r="B1" s="2"/>
      <c r="C1" s="2"/>
      <c r="D1" s="2"/>
      <c r="E1" s="2"/>
      <c r="F1" s="2"/>
    </row>
    <row r="2" spans="1:6" s="5" customFormat="1" ht="35.15" customHeight="1" x14ac:dyDescent="0.35">
      <c r="A2" s="10" t="s">
        <v>1</v>
      </c>
      <c r="B2" s="4"/>
      <c r="C2" s="4"/>
      <c r="D2" s="4"/>
      <c r="E2" s="4"/>
      <c r="F2" s="4"/>
    </row>
    <row r="3" spans="1:6" s="8" customFormat="1" ht="54" customHeight="1" x14ac:dyDescent="0.35">
      <c r="A3" s="21" t="s">
        <v>95</v>
      </c>
      <c r="B3" s="6"/>
      <c r="C3" s="7"/>
      <c r="D3" s="7"/>
    </row>
    <row r="4" spans="1:6" s="8" customFormat="1" ht="48" customHeight="1" x14ac:dyDescent="0.35">
      <c r="A4" s="21" t="s">
        <v>96</v>
      </c>
      <c r="B4" s="6"/>
      <c r="C4" s="7"/>
      <c r="D4" s="7"/>
    </row>
    <row r="5" spans="1:6" s="8" customFormat="1" ht="70" customHeight="1" x14ac:dyDescent="0.35">
      <c r="A5" s="11" t="s">
        <v>97</v>
      </c>
      <c r="B5" s="6"/>
      <c r="C5" s="7"/>
      <c r="D5" s="7"/>
      <c r="E5" s="7"/>
      <c r="F5" s="7"/>
    </row>
    <row r="6" spans="1:6" s="8" customFormat="1" ht="33.65" customHeight="1" x14ac:dyDescent="0.35">
      <c r="A6" s="11" t="s">
        <v>2</v>
      </c>
      <c r="B6" s="6"/>
      <c r="C6" s="7"/>
      <c r="D6" s="7"/>
    </row>
    <row r="7" spans="1:6" s="8" customFormat="1" ht="35.15" customHeight="1" x14ac:dyDescent="0.35">
      <c r="A7" s="11" t="s">
        <v>3</v>
      </c>
      <c r="B7" s="6"/>
      <c r="C7" s="7"/>
      <c r="D7" s="7"/>
    </row>
    <row r="8" spans="1:6" s="8" customFormat="1" ht="35.15" customHeight="1" x14ac:dyDescent="0.35">
      <c r="A8" s="11" t="s">
        <v>4</v>
      </c>
      <c r="B8" s="6"/>
      <c r="C8" s="7"/>
      <c r="D8" s="7"/>
    </row>
    <row r="9" spans="1:6" s="5" customFormat="1" ht="35.15" customHeight="1" x14ac:dyDescent="0.35">
      <c r="A9" s="10" t="s">
        <v>5</v>
      </c>
      <c r="B9" s="4"/>
      <c r="C9" s="4"/>
      <c r="D9" s="4"/>
      <c r="E9" s="4"/>
      <c r="F9" s="4"/>
    </row>
    <row r="10" spans="1:6" s="8" customFormat="1" ht="40" customHeight="1" x14ac:dyDescent="0.35">
      <c r="A10" s="12" t="s">
        <v>6</v>
      </c>
      <c r="B10" s="6"/>
      <c r="C10" s="7"/>
      <c r="D10" s="7"/>
    </row>
    <row r="11" spans="1:6" s="8" customFormat="1" ht="40" customHeight="1" x14ac:dyDescent="0.35">
      <c r="A11" s="12" t="s">
        <v>7</v>
      </c>
      <c r="B11" s="6"/>
      <c r="C11" s="7"/>
      <c r="D11" s="7"/>
    </row>
    <row r="12" spans="1:6" s="8" customFormat="1" ht="40" customHeight="1" x14ac:dyDescent="0.35">
      <c r="A12" s="12" t="s">
        <v>91</v>
      </c>
      <c r="B12" s="6"/>
      <c r="C12" s="7"/>
      <c r="D12" s="7"/>
    </row>
    <row r="13" spans="1:6" s="8" customFormat="1" ht="35.5" customHeight="1" x14ac:dyDescent="0.35">
      <c r="A13" s="12" t="s">
        <v>98</v>
      </c>
      <c r="B13" s="6"/>
      <c r="C13" s="7"/>
      <c r="D13" s="7"/>
    </row>
    <row r="14" spans="1:6" s="8" customFormat="1" ht="45.5" customHeight="1" x14ac:dyDescent="0.35">
      <c r="A14" s="13" t="s">
        <v>93</v>
      </c>
    </row>
    <row r="15" spans="1:6" s="8" customFormat="1" ht="43" customHeight="1" x14ac:dyDescent="0.35">
      <c r="A15" s="22" t="s">
        <v>94</v>
      </c>
    </row>
    <row r="16" spans="1:6" s="8" customFormat="1" x14ac:dyDescent="0.35"/>
  </sheetData>
  <sheetProtection algorithmName="SHA-512" hashValue="4YgBH6u3BEa9gfRQ1AUwtOK9oYkIN5Aj2/K2uXDn53OaFX3qYqToN0NlKRygjLgAS80mEVxSj2O0QqA2yPPZjA==" saltValue="NKmQwc3iiQcUFLxzoxSJ1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ADB3-06C9-47D2-9FC0-E98D7AEECD1F}">
  <dimension ref="A1:B7"/>
  <sheetViews>
    <sheetView showGridLines="0" workbookViewId="0"/>
  </sheetViews>
  <sheetFormatPr defaultRowHeight="14.5" x14ac:dyDescent="0.35"/>
  <cols>
    <col min="1" max="1" width="14.453125" bestFit="1" customWidth="1"/>
    <col min="2" max="2" width="33" bestFit="1" customWidth="1"/>
  </cols>
  <sheetData>
    <row r="1" spans="1:2" ht="20" x14ac:dyDescent="0.35">
      <c r="A1" s="10" t="s">
        <v>8</v>
      </c>
    </row>
    <row r="2" spans="1:2" x14ac:dyDescent="0.35">
      <c r="A2" s="20" t="s">
        <v>9</v>
      </c>
      <c r="B2" s="20" t="s">
        <v>10</v>
      </c>
    </row>
    <row r="3" spans="1:2" x14ac:dyDescent="0.35">
      <c r="A3" s="20" t="s">
        <v>11</v>
      </c>
      <c r="B3" s="20" t="s">
        <v>99</v>
      </c>
    </row>
    <row r="4" spans="1:2" x14ac:dyDescent="0.35">
      <c r="A4" s="20" t="s">
        <v>12</v>
      </c>
      <c r="B4" s="20" t="s">
        <v>13</v>
      </c>
    </row>
    <row r="5" spans="1:2" x14ac:dyDescent="0.35">
      <c r="A5" s="20" t="s">
        <v>14</v>
      </c>
      <c r="B5" s="20" t="s">
        <v>15</v>
      </c>
    </row>
    <row r="6" spans="1:2" x14ac:dyDescent="0.35">
      <c r="A6" s="20" t="s">
        <v>16</v>
      </c>
      <c r="B6" s="20" t="s">
        <v>17</v>
      </c>
    </row>
    <row r="7" spans="1:2" x14ac:dyDescent="0.35">
      <c r="A7" s="20" t="s">
        <v>18</v>
      </c>
      <c r="B7" s="20" t="s">
        <v>19</v>
      </c>
    </row>
  </sheetData>
  <sheetProtection algorithmName="SHA-512" hashValue="2o+bFpRRTEQ48GzEcvTKJeKvNbfbF3D0O8I2bUuK4y/T2o/PInTcVZdTYfpxtKmoT8R5N0nv3FgunIdtdVV1lg==" saltValue="wlcWYDeL7+iqJrXmWbj0t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94B8-AD28-4B3D-AA7B-A55E432007F0}">
  <dimension ref="A1:T44"/>
  <sheetViews>
    <sheetView showGridLines="0" zoomScale="80" zoomScaleNormal="80" workbookViewId="0">
      <selection activeCell="C11" sqref="C11"/>
    </sheetView>
  </sheetViews>
  <sheetFormatPr defaultColWidth="8.81640625" defaultRowHeight="15.5" x14ac:dyDescent="0.35"/>
  <cols>
    <col min="1" max="1" width="59" style="23" customWidth="1"/>
    <col min="2" max="2" width="58.1796875" style="21" customWidth="1"/>
    <col min="3" max="5" width="20.54296875" style="23" customWidth="1"/>
    <col min="6" max="6" width="5.1796875" style="23" customWidth="1"/>
    <col min="7" max="7" width="20.54296875" style="23" customWidth="1"/>
    <col min="8" max="8" width="5.1796875" style="23" customWidth="1"/>
    <col min="9" max="9" width="20.54296875" style="23" customWidth="1"/>
    <col min="10" max="10" width="5.1796875" style="23" customWidth="1"/>
    <col min="11" max="11" width="20.54296875" style="23" customWidth="1"/>
    <col min="12" max="12" width="7.54296875" style="23" customWidth="1"/>
    <col min="13" max="15" width="20.54296875" style="23" customWidth="1"/>
    <col min="16" max="16" width="5.1796875" style="23" customWidth="1"/>
    <col min="17" max="17" width="20.54296875" style="23" customWidth="1"/>
    <col min="18" max="16384" width="8.81640625" style="23"/>
  </cols>
  <sheetData>
    <row r="1" spans="1:20" s="19" customFormat="1" ht="38.5" customHeight="1" thickBot="1" x14ac:dyDescent="0.4">
      <c r="A1" s="15" t="s">
        <v>0</v>
      </c>
      <c r="B1" s="16"/>
      <c r="C1" s="17"/>
      <c r="D1" s="17"/>
      <c r="E1" s="17"/>
      <c r="F1" s="17"/>
      <c r="G1" s="14" t="s">
        <v>20</v>
      </c>
      <c r="H1" s="18"/>
      <c r="I1" s="17"/>
      <c r="J1" s="17"/>
      <c r="M1" s="17"/>
      <c r="N1" s="17"/>
      <c r="O1" s="17"/>
      <c r="P1" s="17"/>
      <c r="Q1" s="17"/>
      <c r="R1" s="17"/>
      <c r="T1" s="17"/>
    </row>
    <row r="2" spans="1:20" ht="15" customHeight="1" x14ac:dyDescent="0.35">
      <c r="A2" s="26"/>
      <c r="B2" s="11"/>
      <c r="C2" s="27"/>
      <c r="D2" s="27"/>
      <c r="E2" s="27"/>
      <c r="F2" s="27"/>
      <c r="G2" s="23" t="s">
        <v>21</v>
      </c>
      <c r="H2" s="24"/>
      <c r="I2" s="27"/>
      <c r="J2" s="27"/>
      <c r="M2" s="27"/>
      <c r="N2" s="27"/>
      <c r="O2" s="27"/>
      <c r="P2" s="27"/>
      <c r="Q2" s="27"/>
      <c r="R2" s="27"/>
      <c r="T2" s="27"/>
    </row>
    <row r="3" spans="1:20" ht="14.15" customHeight="1" x14ac:dyDescent="0.35">
      <c r="B3" s="11"/>
      <c r="E3" s="27"/>
      <c r="F3" s="27"/>
      <c r="G3" s="23" t="s">
        <v>22</v>
      </c>
      <c r="H3" s="28"/>
      <c r="I3" s="27"/>
      <c r="J3" s="27"/>
      <c r="M3" s="27"/>
      <c r="N3" s="27"/>
      <c r="O3" s="27"/>
      <c r="P3" s="27"/>
      <c r="Q3" s="27"/>
      <c r="R3" s="27"/>
      <c r="T3" s="27"/>
    </row>
    <row r="4" spans="1:20" ht="14.15" customHeight="1" x14ac:dyDescent="0.35">
      <c r="B4" s="11"/>
      <c r="E4" s="27"/>
      <c r="F4" s="27"/>
      <c r="G4" s="27"/>
      <c r="H4" s="27"/>
      <c r="I4" s="27"/>
      <c r="J4" s="27"/>
      <c r="K4" s="27"/>
      <c r="L4" s="27"/>
      <c r="M4" s="27"/>
      <c r="N4" s="27"/>
      <c r="O4" s="27"/>
      <c r="P4" s="27"/>
      <c r="Q4" s="27"/>
      <c r="R4" s="27"/>
      <c r="T4" s="27"/>
    </row>
    <row r="5" spans="1:20" ht="14.15" customHeight="1" x14ac:dyDescent="0.35">
      <c r="B5" s="11"/>
      <c r="D5" s="27"/>
      <c r="E5" s="27"/>
      <c r="F5" s="27"/>
      <c r="G5" s="27"/>
      <c r="H5" s="27"/>
      <c r="I5" s="27"/>
      <c r="J5" s="27"/>
      <c r="K5" s="27"/>
      <c r="L5" s="27"/>
      <c r="M5" s="27"/>
      <c r="N5" s="27"/>
      <c r="O5" s="27"/>
      <c r="P5" s="27"/>
      <c r="Q5" s="27"/>
      <c r="R5" s="27"/>
      <c r="T5" s="27"/>
    </row>
    <row r="6" spans="1:20" ht="14.15" customHeight="1" x14ac:dyDescent="0.35">
      <c r="A6" s="27"/>
      <c r="B6" s="11"/>
      <c r="C6" s="27"/>
      <c r="D6" s="27"/>
      <c r="E6" s="27"/>
      <c r="F6" s="27"/>
      <c r="G6" s="27"/>
      <c r="H6" s="27"/>
      <c r="I6" s="27"/>
      <c r="J6" s="27"/>
      <c r="K6" s="27"/>
      <c r="L6" s="27"/>
      <c r="M6" s="27"/>
      <c r="N6" s="27"/>
      <c r="O6" s="27"/>
      <c r="P6" s="27"/>
      <c r="Q6" s="27"/>
      <c r="R6" s="27"/>
      <c r="T6" s="27"/>
    </row>
    <row r="7" spans="1:20" ht="14.15" customHeight="1" x14ac:dyDescent="0.35">
      <c r="A7" s="27"/>
      <c r="B7" s="11"/>
      <c r="C7" s="63" t="s">
        <v>23</v>
      </c>
      <c r="D7" s="63"/>
      <c r="E7" s="63"/>
      <c r="F7" s="27"/>
      <c r="G7" s="25" t="s">
        <v>24</v>
      </c>
      <c r="H7" s="27"/>
      <c r="I7" s="25" t="s">
        <v>24</v>
      </c>
      <c r="J7" s="27"/>
      <c r="K7" s="25" t="s">
        <v>25</v>
      </c>
      <c r="L7" s="27"/>
      <c r="M7" s="63" t="s">
        <v>26</v>
      </c>
      <c r="N7" s="63"/>
      <c r="O7" s="63"/>
      <c r="P7" s="27"/>
      <c r="Q7" s="25" t="s">
        <v>27</v>
      </c>
      <c r="R7" s="27"/>
      <c r="T7" s="27"/>
    </row>
    <row r="8" spans="1:20" ht="14.15" customHeight="1" x14ac:dyDescent="0.35">
      <c r="A8" s="27"/>
      <c r="B8" s="11"/>
      <c r="C8" s="25" t="s">
        <v>28</v>
      </c>
      <c r="D8" s="25" t="s">
        <v>29</v>
      </c>
      <c r="E8" s="25" t="s">
        <v>30</v>
      </c>
      <c r="F8" s="27"/>
      <c r="G8" s="25" t="s">
        <v>31</v>
      </c>
      <c r="I8" s="25" t="s">
        <v>32</v>
      </c>
      <c r="K8" s="25" t="s">
        <v>32</v>
      </c>
      <c r="M8" s="25" t="s">
        <v>33</v>
      </c>
      <c r="N8" s="25" t="s">
        <v>34</v>
      </c>
      <c r="O8" s="25" t="s">
        <v>25</v>
      </c>
      <c r="Q8" s="25" t="s">
        <v>35</v>
      </c>
      <c r="R8" s="27"/>
      <c r="T8" s="27"/>
    </row>
    <row r="9" spans="1:20" ht="14.15" customHeight="1" x14ac:dyDescent="0.35">
      <c r="A9" s="27"/>
      <c r="B9" s="11"/>
      <c r="C9" s="27"/>
      <c r="D9" s="27"/>
      <c r="E9" s="27"/>
      <c r="F9" s="27"/>
      <c r="G9" s="27"/>
      <c r="H9" s="27"/>
      <c r="I9" s="27"/>
      <c r="J9" s="27"/>
      <c r="K9" s="27"/>
      <c r="L9" s="27"/>
      <c r="M9" s="27"/>
      <c r="N9" s="27"/>
      <c r="O9" s="27"/>
      <c r="P9" s="27"/>
      <c r="Q9" s="27"/>
      <c r="R9" s="27"/>
      <c r="T9" s="27"/>
    </row>
    <row r="10" spans="1:20" x14ac:dyDescent="0.35">
      <c r="A10" s="29" t="s">
        <v>36</v>
      </c>
      <c r="B10" s="30" t="s">
        <v>5</v>
      </c>
      <c r="C10" s="31"/>
      <c r="D10" s="31"/>
      <c r="E10" s="31"/>
      <c r="F10" s="31"/>
      <c r="G10" s="31"/>
      <c r="H10" s="31"/>
      <c r="I10" s="31"/>
      <c r="J10" s="31"/>
      <c r="K10" s="31"/>
      <c r="L10" s="31"/>
      <c r="M10" s="31"/>
      <c r="N10" s="31"/>
      <c r="O10" s="31"/>
      <c r="P10" s="31"/>
      <c r="Q10" s="32"/>
      <c r="R10" s="27"/>
      <c r="T10" s="27"/>
    </row>
    <row r="11" spans="1:20" x14ac:dyDescent="0.35">
      <c r="A11" s="33" t="s">
        <v>37</v>
      </c>
      <c r="B11" s="11" t="s">
        <v>38</v>
      </c>
      <c r="C11" s="34"/>
      <c r="D11" s="34"/>
      <c r="E11" s="35"/>
      <c r="F11" s="27"/>
      <c r="G11" s="34"/>
      <c r="H11" s="27"/>
      <c r="I11" s="34"/>
      <c r="J11" s="27"/>
      <c r="K11" s="34"/>
      <c r="L11" s="27"/>
      <c r="M11" s="34"/>
      <c r="N11" s="34"/>
      <c r="O11" s="34"/>
      <c r="P11" s="27"/>
      <c r="Q11" s="36"/>
      <c r="R11" s="27"/>
      <c r="T11" s="27"/>
    </row>
    <row r="12" spans="1:20" x14ac:dyDescent="0.35">
      <c r="A12" s="37" t="s">
        <v>39</v>
      </c>
      <c r="B12" s="11" t="s">
        <v>38</v>
      </c>
      <c r="C12" s="38"/>
      <c r="D12" s="38"/>
      <c r="E12" s="39">
        <f>$C$12+$D$12</f>
        <v>0</v>
      </c>
      <c r="F12" s="27"/>
      <c r="G12" s="38"/>
      <c r="H12" s="27"/>
      <c r="I12" s="38"/>
      <c r="J12" s="27"/>
      <c r="K12" s="38"/>
      <c r="L12" s="27"/>
      <c r="M12" s="38"/>
      <c r="N12" s="38"/>
      <c r="O12" s="38"/>
      <c r="P12" s="27"/>
      <c r="Q12" s="40"/>
      <c r="R12" s="27"/>
      <c r="T12" s="27"/>
    </row>
    <row r="13" spans="1:20" x14ac:dyDescent="0.35">
      <c r="A13" s="41" t="s">
        <v>40</v>
      </c>
      <c r="B13" s="42" t="s">
        <v>38</v>
      </c>
      <c r="C13" s="43">
        <f>$C$11*$C$12*15*38</f>
        <v>0</v>
      </c>
      <c r="D13" s="43">
        <f>$D$11*$D$12*15*38</f>
        <v>0</v>
      </c>
      <c r="E13" s="43">
        <f>$C$13+$D$13</f>
        <v>0</v>
      </c>
      <c r="F13" s="44"/>
      <c r="G13" s="43">
        <f>$G$11*$G$12*15*38</f>
        <v>0</v>
      </c>
      <c r="H13" s="44"/>
      <c r="I13" s="43">
        <f>$I$11*$I$12*15*38</f>
        <v>0</v>
      </c>
      <c r="J13" s="44"/>
      <c r="K13" s="43">
        <f>$K$11*$K$12*15*38</f>
        <v>0</v>
      </c>
      <c r="L13" s="44"/>
      <c r="M13" s="43">
        <f>$M$11*$M$12*15*38</f>
        <v>0</v>
      </c>
      <c r="N13" s="43">
        <f>$N$11*$N$12*15*38</f>
        <v>0</v>
      </c>
      <c r="O13" s="43">
        <f>$O$11*$O$12*15*38</f>
        <v>0</v>
      </c>
      <c r="P13" s="44"/>
      <c r="Q13" s="45">
        <f>$Q$11*$Q$12*15*38</f>
        <v>0</v>
      </c>
      <c r="R13" s="27"/>
      <c r="T13" s="27"/>
    </row>
    <row r="14" spans="1:20" x14ac:dyDescent="0.35">
      <c r="A14" s="27"/>
      <c r="B14" s="11"/>
      <c r="C14" s="27"/>
      <c r="D14" s="27"/>
      <c r="E14" s="27"/>
      <c r="F14" s="27"/>
      <c r="G14" s="27"/>
      <c r="H14" s="27"/>
      <c r="I14" s="27"/>
      <c r="J14" s="27"/>
      <c r="K14" s="27"/>
      <c r="L14" s="27"/>
      <c r="M14" s="27"/>
      <c r="N14" s="27"/>
      <c r="O14" s="27"/>
      <c r="P14" s="27"/>
      <c r="Q14" s="27"/>
      <c r="R14" s="27"/>
      <c r="T14" s="27"/>
    </row>
    <row r="15" spans="1:20" x14ac:dyDescent="0.35">
      <c r="A15" s="29" t="s">
        <v>41</v>
      </c>
      <c r="B15" s="46"/>
      <c r="C15" s="31"/>
      <c r="D15" s="31"/>
      <c r="E15" s="31"/>
      <c r="F15" s="31"/>
      <c r="G15" s="31"/>
      <c r="H15" s="31"/>
      <c r="I15" s="31"/>
      <c r="J15" s="31"/>
      <c r="K15" s="31"/>
      <c r="L15" s="31"/>
      <c r="M15" s="31"/>
      <c r="N15" s="31"/>
      <c r="O15" s="31"/>
      <c r="P15" s="31"/>
      <c r="Q15" s="32"/>
      <c r="R15" s="27"/>
      <c r="T15" s="27"/>
    </row>
    <row r="16" spans="1:20" x14ac:dyDescent="0.35">
      <c r="A16" s="33" t="s">
        <v>42</v>
      </c>
      <c r="B16" s="11" t="s">
        <v>43</v>
      </c>
      <c r="C16" s="38"/>
      <c r="D16" s="38"/>
      <c r="E16" s="39">
        <f>$C$16+$D$16</f>
        <v>0</v>
      </c>
      <c r="F16" s="27"/>
      <c r="G16" s="38"/>
      <c r="H16" s="27"/>
      <c r="I16" s="38"/>
      <c r="J16" s="27"/>
      <c r="K16" s="38"/>
      <c r="L16" s="27"/>
      <c r="M16" s="38"/>
      <c r="N16" s="38"/>
      <c r="O16" s="38"/>
      <c r="P16" s="27"/>
      <c r="Q16" s="47">
        <v>0</v>
      </c>
      <c r="R16" s="27"/>
      <c r="T16" s="27"/>
    </row>
    <row r="17" spans="1:20" x14ac:dyDescent="0.35">
      <c r="A17" s="48" t="s">
        <v>44</v>
      </c>
      <c r="B17" s="11" t="s">
        <v>45</v>
      </c>
      <c r="C17" s="38"/>
      <c r="D17" s="38"/>
      <c r="E17" s="39">
        <f>$C$17+$D$17</f>
        <v>0</v>
      </c>
      <c r="F17" s="27"/>
      <c r="G17" s="38"/>
      <c r="H17" s="27"/>
      <c r="I17" s="38"/>
      <c r="J17" s="27"/>
      <c r="K17" s="38"/>
      <c r="L17" s="27"/>
      <c r="M17" s="38"/>
      <c r="N17" s="38"/>
      <c r="O17" s="38"/>
      <c r="P17" s="27"/>
      <c r="Q17" s="40"/>
      <c r="R17" s="27"/>
      <c r="T17" s="27"/>
    </row>
    <row r="18" spans="1:20" x14ac:dyDescent="0.35">
      <c r="A18" s="48" t="s">
        <v>46</v>
      </c>
      <c r="B18" s="11" t="s">
        <v>47</v>
      </c>
      <c r="C18" s="39">
        <f>$C$17+$C$16</f>
        <v>0</v>
      </c>
      <c r="D18" s="39">
        <f>$D$17+$D$16</f>
        <v>0</v>
      </c>
      <c r="E18" s="39">
        <f>$C$18+$D$18</f>
        <v>0</v>
      </c>
      <c r="F18" s="27"/>
      <c r="G18" s="39">
        <f>$G$17+$G$16</f>
        <v>0</v>
      </c>
      <c r="H18" s="27"/>
      <c r="I18" s="39">
        <f>$I$17+$I$16</f>
        <v>0</v>
      </c>
      <c r="J18" s="27"/>
      <c r="K18" s="39">
        <f>$K$17+$K$16</f>
        <v>0</v>
      </c>
      <c r="L18" s="27"/>
      <c r="M18" s="39">
        <f>$M$17+$M$16</f>
        <v>0</v>
      </c>
      <c r="N18" s="39">
        <f>$N$17+$N$16</f>
        <v>0</v>
      </c>
      <c r="O18" s="39">
        <f>$O$17+$O$16</f>
        <v>0</v>
      </c>
      <c r="P18" s="27"/>
      <c r="Q18" s="49">
        <f>$Q$17</f>
        <v>0</v>
      </c>
      <c r="R18" s="27"/>
      <c r="T18" s="27"/>
    </row>
    <row r="19" spans="1:20" x14ac:dyDescent="0.35">
      <c r="A19" s="37" t="s">
        <v>48</v>
      </c>
      <c r="B19" s="11" t="s">
        <v>49</v>
      </c>
      <c r="C19" s="39">
        <f>(13/38)*$C$18</f>
        <v>0</v>
      </c>
      <c r="D19" s="39">
        <f>(13/38)*$D$18</f>
        <v>0</v>
      </c>
      <c r="E19" s="39">
        <f>$C$19+$D$19</f>
        <v>0</v>
      </c>
      <c r="F19" s="27"/>
      <c r="G19" s="39">
        <f>(13/38)*$G$18</f>
        <v>0</v>
      </c>
      <c r="H19" s="27"/>
      <c r="I19" s="39">
        <f>(13/38)*$I$18</f>
        <v>0</v>
      </c>
      <c r="J19" s="27"/>
      <c r="K19" s="39">
        <f>(13/38)*$K$18</f>
        <v>0</v>
      </c>
      <c r="L19" s="27"/>
      <c r="M19" s="39">
        <f>(13/38)*$M$18</f>
        <v>0</v>
      </c>
      <c r="N19" s="39">
        <f>(13/38)*$N$18</f>
        <v>0</v>
      </c>
      <c r="O19" s="39">
        <f>(13/38)*$O$18</f>
        <v>0</v>
      </c>
      <c r="P19" s="27"/>
      <c r="Q19" s="49">
        <f>(13/38)*$Q$18</f>
        <v>0</v>
      </c>
      <c r="R19" s="27"/>
      <c r="T19" s="27"/>
    </row>
    <row r="20" spans="1:20" ht="31" x14ac:dyDescent="0.35">
      <c r="A20" s="37" t="s">
        <v>50</v>
      </c>
      <c r="B20" s="11" t="s">
        <v>51</v>
      </c>
      <c r="C20" s="35">
        <f>$C$19*$C$11*15*38</f>
        <v>0</v>
      </c>
      <c r="D20" s="35">
        <f>$D$19*$D$11*15*38</f>
        <v>0</v>
      </c>
      <c r="E20" s="35">
        <f>$C$20+$D$20</f>
        <v>0</v>
      </c>
      <c r="F20" s="27"/>
      <c r="G20" s="35">
        <f>$G$19*$G$11*15*38</f>
        <v>0</v>
      </c>
      <c r="H20" s="27"/>
      <c r="I20" s="35">
        <f>$I$19*$I$11*15*38</f>
        <v>0</v>
      </c>
      <c r="J20" s="27"/>
      <c r="K20" s="35">
        <f>$K$19*$K$11*15*38</f>
        <v>0</v>
      </c>
      <c r="L20" s="27"/>
      <c r="M20" s="35">
        <f>$M$19*$M$11*15*38</f>
        <v>0</v>
      </c>
      <c r="N20" s="35">
        <f>$N$19*$N$11*15*38</f>
        <v>0</v>
      </c>
      <c r="O20" s="35">
        <f>$O$19*$O$11*15*38</f>
        <v>0</v>
      </c>
      <c r="P20" s="27"/>
      <c r="Q20" s="50">
        <f>$Q$19*$Q$11*15*38</f>
        <v>0</v>
      </c>
      <c r="R20" s="27"/>
      <c r="T20" s="27"/>
    </row>
    <row r="21" spans="1:20" ht="31" x14ac:dyDescent="0.35">
      <c r="A21" s="37" t="s">
        <v>52</v>
      </c>
      <c r="B21" s="11" t="s">
        <v>53</v>
      </c>
      <c r="C21" s="51"/>
      <c r="D21" s="51"/>
      <c r="E21" s="51"/>
      <c r="F21" s="52"/>
      <c r="G21" s="51"/>
      <c r="H21" s="52"/>
      <c r="I21" s="53"/>
      <c r="J21" s="52"/>
      <c r="K21" s="53"/>
      <c r="L21" s="52"/>
      <c r="M21" s="51"/>
      <c r="N21" s="53"/>
      <c r="O21" s="53"/>
      <c r="P21" s="52"/>
      <c r="Q21" s="47"/>
      <c r="R21" s="27"/>
      <c r="T21" s="27"/>
    </row>
    <row r="22" spans="1:20" x14ac:dyDescent="0.35">
      <c r="A22" s="37" t="s">
        <v>54</v>
      </c>
      <c r="B22" s="11" t="s">
        <v>55</v>
      </c>
      <c r="C22" s="54"/>
      <c r="D22" s="54"/>
      <c r="E22" s="39">
        <f>$C$22+$D$22</f>
        <v>0</v>
      </c>
      <c r="F22" s="52"/>
      <c r="G22" s="53"/>
      <c r="H22" s="52"/>
      <c r="I22" s="53"/>
      <c r="J22" s="52"/>
      <c r="K22" s="53"/>
      <c r="L22" s="52"/>
      <c r="M22" s="53"/>
      <c r="N22" s="53"/>
      <c r="O22" s="53"/>
      <c r="P22" s="52"/>
      <c r="Q22" s="55"/>
      <c r="R22" s="27"/>
      <c r="T22" s="27"/>
    </row>
    <row r="23" spans="1:20" ht="93" x14ac:dyDescent="0.35">
      <c r="A23" s="23" t="s">
        <v>56</v>
      </c>
      <c r="B23" s="56" t="s">
        <v>57</v>
      </c>
      <c r="C23" s="39">
        <f>(14/38)*($C$22*0.7686)</f>
        <v>0</v>
      </c>
      <c r="D23" s="39">
        <f>(14/38)*($D$22*0.739)</f>
        <v>0</v>
      </c>
      <c r="E23" s="39">
        <f>$C$23+$D$23</f>
        <v>0</v>
      </c>
      <c r="F23" s="52"/>
      <c r="G23" s="39">
        <f>(14/38)*($G$22*1.1523)</f>
        <v>0</v>
      </c>
      <c r="H23" s="52"/>
      <c r="I23" s="39">
        <f>(14/38)*$I$21</f>
        <v>0</v>
      </c>
      <c r="J23" s="52"/>
      <c r="K23" s="39">
        <f>(14/38)*$K$21</f>
        <v>0</v>
      </c>
      <c r="L23" s="52"/>
      <c r="M23" s="39">
        <f>(14/38)*($M$22*0.7143)</f>
        <v>0</v>
      </c>
      <c r="N23" s="39">
        <f>(14/38)*$N$21</f>
        <v>0</v>
      </c>
      <c r="O23" s="39">
        <f>(14/38)*$O$21</f>
        <v>0</v>
      </c>
      <c r="P23" s="52"/>
      <c r="Q23" s="49">
        <f>(14/38)*($Q$22*0.7686)</f>
        <v>0</v>
      </c>
      <c r="R23" s="27"/>
      <c r="T23" s="27"/>
    </row>
    <row r="24" spans="1:20" ht="31" x14ac:dyDescent="0.35">
      <c r="A24" s="37" t="s">
        <v>58</v>
      </c>
      <c r="B24" s="11" t="s">
        <v>59</v>
      </c>
      <c r="C24" s="39">
        <f>(11/38)*$C$22</f>
        <v>0</v>
      </c>
      <c r="D24" s="39">
        <f>(11/38)*$D$22</f>
        <v>0</v>
      </c>
      <c r="E24" s="39">
        <f>$C$24+$D$24</f>
        <v>0</v>
      </c>
      <c r="F24" s="52"/>
      <c r="G24" s="39">
        <f>(11/38)*$G$22</f>
        <v>0</v>
      </c>
      <c r="H24" s="52"/>
      <c r="I24" s="39">
        <f>(11/38)*$I$22</f>
        <v>0</v>
      </c>
      <c r="J24" s="52"/>
      <c r="K24" s="39">
        <f>(11/38)*$K$22</f>
        <v>0</v>
      </c>
      <c r="L24" s="52"/>
      <c r="M24" s="39">
        <f>(11/38)*$M$22</f>
        <v>0</v>
      </c>
      <c r="N24" s="39">
        <f>(11/38)*$N$22</f>
        <v>0</v>
      </c>
      <c r="O24" s="39">
        <f>(11/38)*$O$22</f>
        <v>0</v>
      </c>
      <c r="P24" s="52"/>
      <c r="Q24" s="49">
        <f>(11/38)*$Q$22</f>
        <v>0</v>
      </c>
      <c r="R24" s="27"/>
      <c r="T24" s="27"/>
    </row>
    <row r="25" spans="1:20" ht="31" x14ac:dyDescent="0.35">
      <c r="A25" s="48" t="s">
        <v>60</v>
      </c>
      <c r="B25" s="21" t="s">
        <v>61</v>
      </c>
      <c r="C25" s="39">
        <f>$C$19+$C$23+$C$24</f>
        <v>0</v>
      </c>
      <c r="D25" s="39">
        <f>$D$19+$D$23+$D$24</f>
        <v>0</v>
      </c>
      <c r="E25" s="39">
        <f>$C$25+$D$25</f>
        <v>0</v>
      </c>
      <c r="F25" s="52"/>
      <c r="G25" s="39">
        <f>$G$19+$G$23+$G$24</f>
        <v>0</v>
      </c>
      <c r="H25" s="52"/>
      <c r="I25" s="39">
        <f>$I$19+$I$23+$I$24</f>
        <v>0</v>
      </c>
      <c r="J25" s="52"/>
      <c r="K25" s="39">
        <f>$K$19+$K$23+$K$24</f>
        <v>0</v>
      </c>
      <c r="L25" s="52"/>
      <c r="M25" s="39">
        <f>$M$19+$M$23+$M$24</f>
        <v>0</v>
      </c>
      <c r="N25" s="39">
        <f>$N$19+$N$23+$N$24</f>
        <v>0</v>
      </c>
      <c r="O25" s="39">
        <f>$O$19+$O$23+$O$24</f>
        <v>0</v>
      </c>
      <c r="P25" s="52"/>
      <c r="Q25" s="49">
        <f>$Q$19+$Q$23+$Q$24</f>
        <v>0</v>
      </c>
      <c r="R25" s="27"/>
      <c r="T25" s="27"/>
    </row>
    <row r="26" spans="1:20" x14ac:dyDescent="0.35">
      <c r="A26" s="41" t="s">
        <v>62</v>
      </c>
      <c r="B26" s="42" t="s">
        <v>63</v>
      </c>
      <c r="C26" s="57">
        <f>($C$25)*$C$11*15*38</f>
        <v>0</v>
      </c>
      <c r="D26" s="57">
        <f>($D$25)*$D$11*15*38</f>
        <v>0</v>
      </c>
      <c r="E26" s="57">
        <f>$C$26+$D$26</f>
        <v>0</v>
      </c>
      <c r="F26" s="44"/>
      <c r="G26" s="57">
        <f>($G$25)*$G$11*15*38</f>
        <v>0</v>
      </c>
      <c r="H26" s="44"/>
      <c r="I26" s="57">
        <f>($I$25)*$I$11*15*38</f>
        <v>0</v>
      </c>
      <c r="J26" s="44"/>
      <c r="K26" s="57">
        <f>($K$25)*$K$11*15*38</f>
        <v>0</v>
      </c>
      <c r="L26" s="44"/>
      <c r="M26" s="57">
        <f>($M$25)*$M$11*15*38</f>
        <v>0</v>
      </c>
      <c r="N26" s="57">
        <f>($N$25)*$N$11*15*38</f>
        <v>0</v>
      </c>
      <c r="O26" s="57">
        <f>($O$25)*$O$11*15*38</f>
        <v>0</v>
      </c>
      <c r="P26" s="44"/>
      <c r="Q26" s="58">
        <f>($Q$25)*$Q$11*15*38</f>
        <v>0</v>
      </c>
      <c r="R26" s="27"/>
      <c r="T26" s="27"/>
    </row>
    <row r="27" spans="1:20" x14ac:dyDescent="0.35">
      <c r="A27" s="27"/>
      <c r="B27" s="11"/>
      <c r="C27" s="27"/>
      <c r="D27" s="27"/>
      <c r="E27" s="27"/>
      <c r="F27" s="27"/>
      <c r="G27" s="27"/>
      <c r="H27" s="27"/>
      <c r="I27" s="27"/>
      <c r="J27" s="27"/>
      <c r="K27" s="27"/>
      <c r="L27" s="27"/>
      <c r="M27" s="27"/>
      <c r="N27" s="27"/>
      <c r="O27" s="27"/>
      <c r="P27" s="27"/>
      <c r="Q27" s="27"/>
      <c r="R27" s="27"/>
      <c r="T27" s="27"/>
    </row>
    <row r="28" spans="1:20" x14ac:dyDescent="0.35">
      <c r="A28" s="59" t="s">
        <v>64</v>
      </c>
      <c r="B28" s="46"/>
      <c r="C28" s="31"/>
      <c r="D28" s="31"/>
      <c r="E28" s="31"/>
      <c r="F28" s="31"/>
      <c r="G28" s="31"/>
      <c r="H28" s="31"/>
      <c r="I28" s="31"/>
      <c r="J28" s="31"/>
      <c r="K28" s="31"/>
      <c r="L28" s="31"/>
      <c r="M28" s="31"/>
      <c r="N28" s="31"/>
      <c r="O28" s="31"/>
      <c r="P28" s="31"/>
      <c r="Q28" s="32"/>
      <c r="R28" s="27"/>
      <c r="T28" s="27"/>
    </row>
    <row r="29" spans="1:20" x14ac:dyDescent="0.35">
      <c r="A29" s="37" t="s">
        <v>65</v>
      </c>
      <c r="B29" s="11" t="s">
        <v>66</v>
      </c>
      <c r="C29" s="38"/>
      <c r="D29" s="38"/>
      <c r="E29" s="39">
        <f>$C$29+$D$29</f>
        <v>0</v>
      </c>
      <c r="F29" s="27"/>
      <c r="G29" s="38"/>
      <c r="H29" s="27"/>
      <c r="I29" s="38"/>
      <c r="J29" s="27"/>
      <c r="K29" s="38"/>
      <c r="L29" s="27"/>
      <c r="M29" s="38"/>
      <c r="N29" s="38"/>
      <c r="O29" s="38"/>
      <c r="P29" s="27"/>
      <c r="Q29" s="47">
        <v>0</v>
      </c>
      <c r="R29" s="27"/>
      <c r="T29" s="27"/>
    </row>
    <row r="30" spans="1:20" x14ac:dyDescent="0.35">
      <c r="A30" s="48" t="s">
        <v>67</v>
      </c>
      <c r="B30" s="11" t="s">
        <v>92</v>
      </c>
      <c r="C30" s="38"/>
      <c r="D30" s="38"/>
      <c r="E30" s="39">
        <f>$C$30+$D$30</f>
        <v>0</v>
      </c>
      <c r="F30" s="27"/>
      <c r="G30" s="38"/>
      <c r="H30" s="27"/>
      <c r="I30" s="38"/>
      <c r="J30" s="27"/>
      <c r="K30" s="38"/>
      <c r="L30" s="27"/>
      <c r="M30" s="38"/>
      <c r="N30" s="38"/>
      <c r="O30" s="38"/>
      <c r="P30" s="27"/>
      <c r="Q30" s="40"/>
      <c r="R30" s="27"/>
      <c r="T30" s="27"/>
    </row>
    <row r="31" spans="1:20" x14ac:dyDescent="0.35">
      <c r="A31" s="48" t="s">
        <v>68</v>
      </c>
      <c r="B31" s="11" t="s">
        <v>69</v>
      </c>
      <c r="C31" s="39">
        <f>$C$30+$C$29</f>
        <v>0</v>
      </c>
      <c r="D31" s="39">
        <f>$D$30+$D$29</f>
        <v>0</v>
      </c>
      <c r="E31" s="39">
        <f>$C$31+$D$31</f>
        <v>0</v>
      </c>
      <c r="F31" s="27"/>
      <c r="G31" s="39">
        <f>$G$30+$G$29</f>
        <v>0</v>
      </c>
      <c r="H31" s="27"/>
      <c r="I31" s="39">
        <f>$I$30+$I$29</f>
        <v>0</v>
      </c>
      <c r="J31" s="27"/>
      <c r="K31" s="39">
        <f>$K$30+$K$29</f>
        <v>0</v>
      </c>
      <c r="L31" s="27"/>
      <c r="M31" s="39">
        <f>$M$30+$M$29</f>
        <v>0</v>
      </c>
      <c r="N31" s="39">
        <f>$N$30+$N$29</f>
        <v>0</v>
      </c>
      <c r="O31" s="39">
        <f>$O$30+$O$29</f>
        <v>0</v>
      </c>
      <c r="P31" s="27"/>
      <c r="Q31" s="49">
        <f>$Q$30</f>
        <v>0</v>
      </c>
      <c r="R31" s="27"/>
      <c r="T31" s="27"/>
    </row>
    <row r="32" spans="1:20" x14ac:dyDescent="0.35">
      <c r="A32" s="37" t="s">
        <v>56</v>
      </c>
      <c r="B32" s="11" t="s">
        <v>70</v>
      </c>
      <c r="C32" s="39">
        <f>(14/38)*$C$31</f>
        <v>0</v>
      </c>
      <c r="D32" s="39">
        <f>(14/38)*$D$31</f>
        <v>0</v>
      </c>
      <c r="E32" s="39">
        <f>$C$32+$D$32</f>
        <v>0</v>
      </c>
      <c r="F32" s="27"/>
      <c r="G32" s="39">
        <f>(14/38)*$G$31</f>
        <v>0</v>
      </c>
      <c r="H32" s="27"/>
      <c r="I32" s="39">
        <f>(14/38)*$I$31</f>
        <v>0</v>
      </c>
      <c r="J32" s="27"/>
      <c r="K32" s="39">
        <f>(14/38)*$K$31</f>
        <v>0</v>
      </c>
      <c r="L32" s="27"/>
      <c r="M32" s="39">
        <f>(14/38)*$M$31</f>
        <v>0</v>
      </c>
      <c r="N32" s="39">
        <f>(14/38)*$N$31</f>
        <v>0</v>
      </c>
      <c r="O32" s="39">
        <f>(14/38)*$O$31</f>
        <v>0</v>
      </c>
      <c r="P32" s="27"/>
      <c r="Q32" s="49">
        <f>(14/38)*$Q$31</f>
        <v>0</v>
      </c>
      <c r="R32" s="27"/>
      <c r="T32" s="27"/>
    </row>
    <row r="33" spans="1:20" ht="31" x14ac:dyDescent="0.35">
      <c r="A33" s="37" t="s">
        <v>71</v>
      </c>
      <c r="B33" s="11" t="s">
        <v>72</v>
      </c>
      <c r="C33" s="35">
        <f>$C$32*$C$11*15*38</f>
        <v>0</v>
      </c>
      <c r="D33" s="35">
        <f>$D$32*$D$11*15*38</f>
        <v>0</v>
      </c>
      <c r="E33" s="35">
        <f>$C$33+$D$33</f>
        <v>0</v>
      </c>
      <c r="F33" s="27"/>
      <c r="G33" s="35">
        <f>$G$32*$G$11*15*38</f>
        <v>0</v>
      </c>
      <c r="H33" s="27"/>
      <c r="I33" s="35">
        <f>$I$32*$I$11*15*38</f>
        <v>0</v>
      </c>
      <c r="J33" s="27"/>
      <c r="K33" s="35">
        <f>$K$32*$K$11*15*38</f>
        <v>0</v>
      </c>
      <c r="L33" s="27"/>
      <c r="M33" s="35">
        <f>$M$32*$M$11*15*38</f>
        <v>0</v>
      </c>
      <c r="N33" s="35">
        <f>$N$32*$N$11*15*38</f>
        <v>0</v>
      </c>
      <c r="O33" s="35">
        <f>$O$32*$O$11*15*38</f>
        <v>0</v>
      </c>
      <c r="P33" s="27"/>
      <c r="Q33" s="50">
        <f>$Q$32*$Q$11*15*38</f>
        <v>0</v>
      </c>
      <c r="R33" s="27"/>
      <c r="T33" s="27"/>
    </row>
    <row r="34" spans="1:20" ht="93" x14ac:dyDescent="0.35">
      <c r="A34" s="37" t="s">
        <v>73</v>
      </c>
      <c r="B34" s="11" t="s">
        <v>74</v>
      </c>
      <c r="C34" s="39">
        <f>$C$19+$C$32+$C$24</f>
        <v>0</v>
      </c>
      <c r="D34" s="39">
        <f>$D$19+$D$32+$D$24</f>
        <v>0</v>
      </c>
      <c r="E34" s="39">
        <f>$C$34+$D$34</f>
        <v>0</v>
      </c>
      <c r="F34" s="27"/>
      <c r="G34" s="39">
        <f>$G$19+$G$32+$G$24</f>
        <v>0</v>
      </c>
      <c r="H34" s="27"/>
      <c r="I34" s="39">
        <f>$I$19+$I$32+$I$24</f>
        <v>0</v>
      </c>
      <c r="J34" s="27"/>
      <c r="K34" s="39">
        <f>$K$19+$K$32+$K$24</f>
        <v>0</v>
      </c>
      <c r="L34" s="27"/>
      <c r="M34" s="39">
        <f>$M$19+$M$32+$M$24</f>
        <v>0</v>
      </c>
      <c r="N34" s="39">
        <f>$N$19+$N$32+$N$24</f>
        <v>0</v>
      </c>
      <c r="O34" s="39">
        <f>$O$19+$O$32+$O$24</f>
        <v>0</v>
      </c>
      <c r="P34" s="27"/>
      <c r="Q34" s="49">
        <f>$Q$19+$Q$32+$Q$24</f>
        <v>0</v>
      </c>
      <c r="R34" s="27"/>
      <c r="T34" s="27"/>
    </row>
    <row r="35" spans="1:20" x14ac:dyDescent="0.35">
      <c r="A35" s="41" t="s">
        <v>75</v>
      </c>
      <c r="B35" s="42" t="s">
        <v>76</v>
      </c>
      <c r="C35" s="57">
        <f>($C$34)*$C$11*15*38</f>
        <v>0</v>
      </c>
      <c r="D35" s="57">
        <f>($D$34)*$D$11*15*38</f>
        <v>0</v>
      </c>
      <c r="E35" s="57">
        <f>$C$35+$D$35</f>
        <v>0</v>
      </c>
      <c r="F35" s="44"/>
      <c r="G35" s="57">
        <f>($G$34)*$G$11*15*38</f>
        <v>0</v>
      </c>
      <c r="H35" s="44"/>
      <c r="I35" s="57">
        <f>($I$34)*$I$11*15*38</f>
        <v>0</v>
      </c>
      <c r="J35" s="44"/>
      <c r="K35" s="57">
        <f>($K$34)*$K$11*15*38</f>
        <v>0</v>
      </c>
      <c r="L35" s="44"/>
      <c r="M35" s="57">
        <f>($M$34)*$M$11*15*38</f>
        <v>0</v>
      </c>
      <c r="N35" s="57">
        <f>($N$34)*$N$11*15*38</f>
        <v>0</v>
      </c>
      <c r="O35" s="57">
        <f>($O$34)*$O$11*15*38</f>
        <v>0</v>
      </c>
      <c r="P35" s="44"/>
      <c r="Q35" s="58">
        <f>($Q$34)*$Q$11*15*38</f>
        <v>0</v>
      </c>
      <c r="R35" s="27"/>
      <c r="T35" s="27"/>
    </row>
    <row r="36" spans="1:20" x14ac:dyDescent="0.35">
      <c r="A36" s="27"/>
      <c r="B36" s="11"/>
      <c r="C36" s="27"/>
      <c r="D36" s="27"/>
      <c r="E36" s="27"/>
      <c r="F36" s="27"/>
      <c r="G36" s="27"/>
      <c r="H36" s="27"/>
      <c r="I36" s="27"/>
      <c r="J36" s="27"/>
      <c r="K36" s="27"/>
      <c r="L36" s="27"/>
      <c r="M36" s="27"/>
      <c r="N36" s="27"/>
      <c r="O36" s="27"/>
      <c r="P36" s="27"/>
      <c r="Q36" s="27"/>
      <c r="R36" s="27"/>
      <c r="T36" s="27"/>
    </row>
    <row r="37" spans="1:20" x14ac:dyDescent="0.35">
      <c r="A37" s="59" t="s">
        <v>77</v>
      </c>
      <c r="B37" s="46"/>
      <c r="C37" s="31"/>
      <c r="D37" s="31"/>
      <c r="E37" s="31"/>
      <c r="F37" s="31"/>
      <c r="G37" s="31"/>
      <c r="H37" s="31"/>
      <c r="I37" s="31"/>
      <c r="J37" s="31"/>
      <c r="K37" s="31"/>
      <c r="L37" s="31"/>
      <c r="M37" s="31"/>
      <c r="N37" s="31"/>
      <c r="O37" s="31"/>
      <c r="P37" s="31"/>
      <c r="Q37" s="32"/>
      <c r="R37" s="27"/>
      <c r="T37" s="27"/>
    </row>
    <row r="38" spans="1:20" x14ac:dyDescent="0.35">
      <c r="A38" s="60" t="s">
        <v>78</v>
      </c>
      <c r="B38" s="11" t="s">
        <v>79</v>
      </c>
      <c r="C38" s="38"/>
      <c r="D38" s="38"/>
      <c r="E38" s="39">
        <f>$C$38+$D$38</f>
        <v>0</v>
      </c>
      <c r="F38" s="27"/>
      <c r="G38" s="38"/>
      <c r="H38" s="27"/>
      <c r="I38" s="38"/>
      <c r="J38" s="27"/>
      <c r="K38" s="38"/>
      <c r="L38" s="27"/>
      <c r="M38" s="38"/>
      <c r="N38" s="38"/>
      <c r="O38" s="38"/>
      <c r="P38" s="27"/>
      <c r="Q38" s="47">
        <v>0</v>
      </c>
      <c r="R38" s="27"/>
      <c r="T38" s="27"/>
    </row>
    <row r="39" spans="1:20" x14ac:dyDescent="0.35">
      <c r="A39" s="61" t="s">
        <v>80</v>
      </c>
      <c r="B39" s="11" t="s">
        <v>81</v>
      </c>
      <c r="C39" s="38"/>
      <c r="D39" s="38"/>
      <c r="E39" s="39">
        <f>$C$39+$D$39</f>
        <v>0</v>
      </c>
      <c r="F39" s="27"/>
      <c r="G39" s="38"/>
      <c r="H39" s="27"/>
      <c r="I39" s="38"/>
      <c r="J39" s="27"/>
      <c r="K39" s="38"/>
      <c r="L39" s="27"/>
      <c r="M39" s="38"/>
      <c r="N39" s="38"/>
      <c r="O39" s="38"/>
      <c r="P39" s="27"/>
      <c r="Q39" s="40"/>
      <c r="R39" s="27"/>
      <c r="T39" s="27"/>
    </row>
    <row r="40" spans="1:20" x14ac:dyDescent="0.35">
      <c r="A40" s="61" t="s">
        <v>82</v>
      </c>
      <c r="B40" s="11" t="s">
        <v>83</v>
      </c>
      <c r="C40" s="39">
        <f>$C$39+$C$38</f>
        <v>0</v>
      </c>
      <c r="D40" s="39">
        <f>$D$39+$D$38</f>
        <v>0</v>
      </c>
      <c r="E40" s="39">
        <f>$C$40+$D$40</f>
        <v>0</v>
      </c>
      <c r="F40" s="27"/>
      <c r="G40" s="39">
        <f>$G$39+$G$38</f>
        <v>0</v>
      </c>
      <c r="H40" s="27"/>
      <c r="I40" s="39">
        <f>$I$39+$I$38</f>
        <v>0</v>
      </c>
      <c r="J40" s="27"/>
      <c r="K40" s="39">
        <f>$K$39+$K$38</f>
        <v>0</v>
      </c>
      <c r="L40" s="27"/>
      <c r="M40" s="39">
        <f>$M$39+$M$38</f>
        <v>0</v>
      </c>
      <c r="N40" s="39">
        <f>$N$39+$N$38</f>
        <v>0</v>
      </c>
      <c r="O40" s="39">
        <f>$O$39+$O$38</f>
        <v>0</v>
      </c>
      <c r="P40" s="27"/>
      <c r="Q40" s="49">
        <f>$Q$39</f>
        <v>0</v>
      </c>
      <c r="R40" s="27"/>
      <c r="T40" s="27"/>
    </row>
    <row r="41" spans="1:20" x14ac:dyDescent="0.35">
      <c r="A41" s="61" t="s">
        <v>58</v>
      </c>
      <c r="B41" s="11" t="s">
        <v>84</v>
      </c>
      <c r="C41" s="39">
        <f>(11/38)*$C$40</f>
        <v>0</v>
      </c>
      <c r="D41" s="39">
        <f>(11/38)*$D$40</f>
        <v>0</v>
      </c>
      <c r="E41" s="39">
        <f>$C$41+$D$41</f>
        <v>0</v>
      </c>
      <c r="F41" s="27"/>
      <c r="G41" s="39">
        <f>(11/38)*$G$40</f>
        <v>0</v>
      </c>
      <c r="H41" s="27"/>
      <c r="I41" s="39">
        <f>(11/38)*$I$40</f>
        <v>0</v>
      </c>
      <c r="J41" s="27"/>
      <c r="K41" s="39">
        <f>(11/38)*$K$40</f>
        <v>0</v>
      </c>
      <c r="L41" s="27"/>
      <c r="M41" s="39">
        <f>(11/38)*$M$40</f>
        <v>0</v>
      </c>
      <c r="N41" s="39">
        <f>(11/38)*$N$40</f>
        <v>0</v>
      </c>
      <c r="O41" s="39">
        <f>(11/38)*$O$40</f>
        <v>0</v>
      </c>
      <c r="P41" s="27"/>
      <c r="Q41" s="49">
        <f>(11/38)*$Q$40</f>
        <v>0</v>
      </c>
      <c r="R41" s="27"/>
      <c r="T41" s="27"/>
    </row>
    <row r="42" spans="1:20" x14ac:dyDescent="0.35">
      <c r="A42" s="60" t="s">
        <v>85</v>
      </c>
      <c r="B42" s="11" t="s">
        <v>86</v>
      </c>
      <c r="C42" s="35">
        <f>$C$41*$C$11*15*38</f>
        <v>0</v>
      </c>
      <c r="D42" s="35">
        <f>$D$41*$D$11*15*38</f>
        <v>0</v>
      </c>
      <c r="E42" s="35">
        <f>$C$42+$D$42</f>
        <v>0</v>
      </c>
      <c r="F42" s="27"/>
      <c r="G42" s="35">
        <f>$G$41*$G$11*15*38</f>
        <v>0</v>
      </c>
      <c r="H42" s="27"/>
      <c r="I42" s="35">
        <f>$I$41*$I$11*15*38</f>
        <v>0</v>
      </c>
      <c r="J42" s="27"/>
      <c r="K42" s="35">
        <f>$K$41*$K$11*15*38</f>
        <v>0</v>
      </c>
      <c r="L42" s="27"/>
      <c r="M42" s="35">
        <f>$M$41*$M$11*15*38</f>
        <v>0</v>
      </c>
      <c r="N42" s="35">
        <f>$N$41*$N$11*15*38</f>
        <v>0</v>
      </c>
      <c r="O42" s="35">
        <f>$O$41*$O$11*15*38</f>
        <v>0</v>
      </c>
      <c r="P42" s="27"/>
      <c r="Q42" s="50">
        <f>$Q$41*$Q$11*15*38</f>
        <v>0</v>
      </c>
      <c r="R42" s="27"/>
      <c r="T42" s="27"/>
    </row>
    <row r="43" spans="1:20" ht="93" x14ac:dyDescent="0.35">
      <c r="A43" s="60" t="s">
        <v>87</v>
      </c>
      <c r="B43" s="11" t="s">
        <v>88</v>
      </c>
      <c r="C43" s="39">
        <f>$C$19+$C$32+$C$41</f>
        <v>0</v>
      </c>
      <c r="D43" s="39">
        <f>$D$19+$D$32+$D$41</f>
        <v>0</v>
      </c>
      <c r="E43" s="39">
        <f>$C$43+$D$43</f>
        <v>0</v>
      </c>
      <c r="F43" s="27"/>
      <c r="G43" s="39">
        <f>$G$19+$G$32+$G$41</f>
        <v>0</v>
      </c>
      <c r="H43" s="27"/>
      <c r="I43" s="39">
        <f>$I$19+$I$32+$I$41</f>
        <v>0</v>
      </c>
      <c r="J43" s="27"/>
      <c r="K43" s="39">
        <f>$K$19+$K$32+$K$41</f>
        <v>0</v>
      </c>
      <c r="L43" s="27"/>
      <c r="M43" s="39">
        <f>$M$19+$M$32+$M$41</f>
        <v>0</v>
      </c>
      <c r="N43" s="39">
        <f>$N$19+$N$32+$N$41</f>
        <v>0</v>
      </c>
      <c r="O43" s="39">
        <f>$O$19+$O$32+$O$41</f>
        <v>0</v>
      </c>
      <c r="P43" s="27"/>
      <c r="Q43" s="49">
        <f>$Q$19+$Q$32+$Q$41</f>
        <v>0</v>
      </c>
      <c r="R43" s="27"/>
      <c r="T43" s="27"/>
    </row>
    <row r="44" spans="1:20" x14ac:dyDescent="0.35">
      <c r="A44" s="62" t="s">
        <v>89</v>
      </c>
      <c r="B44" s="42" t="s">
        <v>90</v>
      </c>
      <c r="C44" s="57">
        <f>($C$43)*$C$11*15*38</f>
        <v>0</v>
      </c>
      <c r="D44" s="57">
        <f>($D$43)*$D$11*15*38</f>
        <v>0</v>
      </c>
      <c r="E44" s="57">
        <f>$C$44+$D$44</f>
        <v>0</v>
      </c>
      <c r="F44" s="44"/>
      <c r="G44" s="57">
        <f>($G$43)*$G$11*15*38</f>
        <v>0</v>
      </c>
      <c r="H44" s="44"/>
      <c r="I44" s="57">
        <f>($I$43)*$I$11*15*38</f>
        <v>0</v>
      </c>
      <c r="J44" s="44"/>
      <c r="K44" s="57">
        <f>($K$43)*$K$11*15*38</f>
        <v>0</v>
      </c>
      <c r="L44" s="44"/>
      <c r="M44" s="57">
        <f>($M$43)*$M$11*15*38</f>
        <v>0</v>
      </c>
      <c r="N44" s="57">
        <f>($N$43)*$N$11*15*38</f>
        <v>0</v>
      </c>
      <c r="O44" s="57">
        <f>($O$43)*$O$11*15*38</f>
        <v>0</v>
      </c>
      <c r="P44" s="44"/>
      <c r="Q44" s="58">
        <f>($Q$43)*$Q$11*15*38</f>
        <v>0</v>
      </c>
      <c r="R44" s="27"/>
      <c r="T44" s="27"/>
    </row>
  </sheetData>
  <sheetProtection algorithmName="SHA-512" hashValue="EWOBry7UeP7+Mj71dsyQ7yI5Lyy7PH0iJ4yooJ6FHTC8f5a4fp6C4O5drEVSjqVoGHyjJ11Ibfq2oLJxRCC5gw==" saltValue="bZkYfiUQ9AI08/p1qmBEiA==" spinCount="100000" sheet="1" selectLockedCells="1"/>
  <protectedRanges>
    <protectedRange sqref="C38:D39 G38:G39 I38:I39 K38:K39 M38:O39 Q38:Q39" name="Range4"/>
    <protectedRange sqref="C29:E30 E38:E39 G29:G30 I29:I30 K29:K30 M29:O30 Q29:Q30" name="Range3"/>
    <protectedRange sqref="C16:E17 G16:G17 I16:I17 K16:K17 M16:O17 Q16:Q17" name="Range2"/>
    <protectedRange sqref="C11:D12 G11:G12 I11:I12 K11:K12 M11:O12 Q11:Q12" name="Range1"/>
  </protectedRanges>
  <mergeCells count="2">
    <mergeCell ref="C7:E7"/>
    <mergeCell ref="M7:O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b5c36c304914e4d3a26515f46a2c9174">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3b6995b47c2c624236af04f400eef7b0"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a2294b9-6d6a-4c9b-a125-9e4b98f52ed2">T2K36WHU6WTE-705231387-4677</_dlc_DocId>
    <_dlc_DocIdUrl xmlns="ba2294b9-6d6a-4c9b-a125-9e4b98f52ed2">
      <Url>https://educationgovuk.sharepoint.com/sites/lvedfe00069/_layouts/15/DocIdRedir.aspx?ID=T2K36WHU6WTE-705231387-4677</Url>
      <Description>T2K36WHU6WTE-705231387-4677</Description>
    </_dlc_DocIdUrl>
    <_Flow_SignoffStatus xmlns="d6dbbea2-5dad-43b0-9468-6fc82a63bbaf"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60B903-5B2F-4F01-A80D-8F4F77A13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7BCC58-7707-48F2-8D3A-9C1F716EFDEE}">
  <ds:schemaRefs>
    <ds:schemaRef ds:uri="http://schemas.microsoft.com/office/2006/documentManagement/types"/>
    <ds:schemaRef ds:uri="ba2294b9-6d6a-4c9b-a125-9e4b98f52ed2"/>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d6dbbea2-5dad-43b0-9468-6fc82a63bbaf"/>
    <ds:schemaRef ds:uri="http://purl.org/dc/terms/"/>
  </ds:schemaRefs>
</ds:datastoreItem>
</file>

<file path=customXml/itemProps3.xml><?xml version="1.0" encoding="utf-8"?>
<ds:datastoreItem xmlns:ds="http://schemas.openxmlformats.org/officeDocument/2006/customXml" ds:itemID="{EB846F04-A6BA-4B08-A2D1-C1BB043E3F8D}">
  <ds:schemaRefs>
    <ds:schemaRef ds:uri="http://schemas.microsoft.com/sharepoint/events"/>
  </ds:schemaRefs>
</ds:datastoreItem>
</file>

<file path=customXml/itemProps4.xml><?xml version="1.0" encoding="utf-8"?>
<ds:datastoreItem xmlns:ds="http://schemas.openxmlformats.org/officeDocument/2006/customXml" ds:itemID="{183BAEFA-A02F-4F76-8F84-B3F038F1C0C4}">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vt:lpstr>
      <vt:lpstr>Glossary</vt:lpstr>
      <vt:lpstr>Termly allocation calculation</vt:lpstr>
    </vt:vector>
  </TitlesOfParts>
  <Manager/>
  <Company>Department for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Dan8</dc:creator>
  <cp:keywords/>
  <dc:description/>
  <cp:lastModifiedBy>RAINE, Nicola</cp:lastModifiedBy>
  <cp:revision/>
  <dcterms:created xsi:type="dcterms:W3CDTF">2025-04-01T09:41:07Z</dcterms:created>
  <dcterms:modified xsi:type="dcterms:W3CDTF">2025-12-17T17:21:27Z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h5181134883947a99a38d116ffff0102">
    <vt:lpwstr>DfE|a484111e-5b24-4ad9-9778-c536c8c88985</vt:lpwstr>
  </property>
  <property fmtid="{D5CDD505-2E9C-101B-9397-08002B2CF9AE}" pid="4" name="d59a6d3cd8784d8fa99931b3477ced08">
    <vt:lpwstr>Infrastructure and Funding Directorate|d1466afd-0cba-416f-9e94-17a6ba5b78bb</vt:lpwstr>
  </property>
  <property fmtid="{D5CDD505-2E9C-101B-9397-08002B2CF9AE}" pid="5" name="cd19ba31271941d0ba89f6fb44ad316e">
    <vt:lpwstr>Official|0884c477-2e62-47ea-b19c-5af6e91124c5</vt:lpwstr>
  </property>
  <property fmtid="{D5CDD505-2E9C-101B-9397-08002B2CF9AE}" pid="6" name="_dlc_DocIdItemGuid">
    <vt:lpwstr>1223e055-c33a-4456-be62-c15e8a38435c</vt:lpwstr>
  </property>
  <property fmtid="{D5CDD505-2E9C-101B-9397-08002B2CF9AE}" pid="7" name="DfeOrganisationalUnit">
    <vt:lpwstr>4;#DfE|cc08a6d4-dfde-4d0f-bd85-069ebcef80d5</vt:lpwstr>
  </property>
  <property fmtid="{D5CDD505-2E9C-101B-9397-08002B2CF9AE}" pid="8" name="DfeRights:ProtectiveMarking">
    <vt:lpwstr>1;#Official|0884c477-2e62-47ea-b19c-5af6e91124c5</vt:lpwstr>
  </property>
  <property fmtid="{D5CDD505-2E9C-101B-9397-08002B2CF9AE}" pid="9" name="DfeOwner">
    <vt:lpwstr>3;#DfE|a484111e-5b24-4ad9-9778-c536c8c88985</vt:lpwstr>
  </property>
  <property fmtid="{D5CDD505-2E9C-101B-9397-08002B2CF9AE}" pid="10" name="IWPOrganisationalUnit">
    <vt:lpwstr>2;#Infrastructure and Funding Directorate|d1466afd-0cba-416f-9e94-17a6ba5b78bb</vt:lpwstr>
  </property>
  <property fmtid="{D5CDD505-2E9C-101B-9397-08002B2CF9AE}" pid="11" name="IWPOwner">
    <vt:lpwstr>3;#DfE|a484111e-5b24-4ad9-9778-c536c8c88985</vt:lpwstr>
  </property>
  <property fmtid="{D5CDD505-2E9C-101B-9397-08002B2CF9AE}" pid="12" name="MediaServiceImageTags">
    <vt:lpwstr/>
  </property>
  <property fmtid="{D5CDD505-2E9C-101B-9397-08002B2CF9AE}" pid="13" name="IWPRightsProtectiveMarking">
    <vt:lpwstr>1;#Official|0884c477-2e62-47ea-b19c-5af6e91124c5</vt:lpwstr>
  </property>
  <property fmtid="{D5CDD505-2E9C-101B-9397-08002B2CF9AE}" pid="14" name="h1b1145f5c5c4834921dc3f8379498cf">
    <vt:lpwstr/>
  </property>
  <property fmtid="{D5CDD505-2E9C-101B-9397-08002B2CF9AE}" pid="15" name="IWPSubject">
    <vt:lpwstr/>
  </property>
  <property fmtid="{D5CDD505-2E9C-101B-9397-08002B2CF9AE}" pid="16" name="j5857073a57040f39d760e85c5ef764a">
    <vt:lpwstr/>
  </property>
  <property fmtid="{D5CDD505-2E9C-101B-9397-08002B2CF9AE}" pid="17" name="h5181134883947a99a38d116ffff0006">
    <vt:lpwstr/>
  </property>
  <property fmtid="{D5CDD505-2E9C-101B-9397-08002B2CF9AE}" pid="18" name="DfeRights_x003a_ProtectiveMarking">
    <vt:lpwstr>1;#Official|0884c477-2e62-47ea-b19c-5af6e91124c5</vt:lpwstr>
  </property>
  <property fmtid="{D5CDD505-2E9C-101B-9397-08002B2CF9AE}" pid="19" name="DfeSubject">
    <vt:lpwstr/>
  </property>
  <property fmtid="{D5CDD505-2E9C-101B-9397-08002B2CF9AE}" pid="20" name="IWPFunction">
    <vt:lpwstr/>
  </property>
  <property fmtid="{D5CDD505-2E9C-101B-9397-08002B2CF9AE}" pid="21" name="lcf76f155ced4ddcb4097134ff3c332f">
    <vt:lpwstr/>
  </property>
  <property fmtid="{D5CDD505-2E9C-101B-9397-08002B2CF9AE}" pid="22" name="IWPSiteType">
    <vt:lpwstr/>
  </property>
  <property fmtid="{D5CDD505-2E9C-101B-9397-08002B2CF9AE}" pid="23" name="c02f73938b5741d4934b358b31a1b80f">
    <vt:lpwstr>Official|0884c477-2e62-47ea-b19c-5af6e91124c5</vt:lpwstr>
  </property>
</Properties>
</file>