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26FD03CC-29B6-4DEE-B8E0-C6E8B6B9267A}" xr6:coauthVersionLast="47" xr6:coauthVersionMax="47" xr10:uidLastSave="{00000000-0000-0000-0000-000000000000}"/>
  <bookViews>
    <workbookView xWindow="-110" yWindow="-110" windowWidth="19420" windowHeight="10300" xr2:uid="{ADB07563-DC97-4392-843D-D8B986DF41B2}"/>
  </bookViews>
  <sheets>
    <sheet name="Cover Sheet" sheetId="1" r:id="rId1"/>
    <sheet name="Contents" sheetId="13" r:id="rId2"/>
    <sheet name="Notes" sheetId="3" r:id="rId3"/>
    <sheet name="Commentary" sheetId="4" r:id="rId4"/>
    <sheet name="Main Table" sheetId="5" r:id="rId5"/>
    <sheet name="Annual" sheetId="6" r:id="rId6"/>
    <sheet name="Quarter" sheetId="7" r:id="rId7"/>
    <sheet name="Calculation" sheetId="12" state="hidden" r:id="rId8"/>
    <sheet name="Quarter (2013 to 2018)" sheetId="11" state="hidden" r:id="rId9"/>
    <sheet name="Quarter (2011 to 2012)" sheetId="8" state="hidden" r:id="rId10"/>
    <sheet name="Quarter (2006 to 2010)" sheetId="9" state="hidden" r:id="rId11"/>
    <sheet name="Quarter (1999 to 2005)" sheetId="10" state="hidden" r:id="rId12"/>
  </sheets>
  <definedNames>
    <definedName name="INPUT_BOX" localSheetId="1">#REF!</definedName>
    <definedName name="INPUT_BOX">#REF!</definedName>
    <definedName name="_xlnm.Print_Area" localSheetId="5">Annual!$AH$2:$BF$31</definedName>
    <definedName name="_xlnm.Print_Area" localSheetId="4">'Main Table'!$A$1:$S$31</definedName>
    <definedName name="_xlnm.Print_Area" localSheetId="6">Quarter!#REF!</definedName>
    <definedName name="_xlnm.Print_Area" localSheetId="11">'Quarter (1999 to 2005)'!$DZ$5:$FE$30</definedName>
    <definedName name="_xlnm.Print_Area" localSheetId="10">'Quarter (2006 to 2010)'!$DZ$5:$FE$30</definedName>
    <definedName name="_xlnm.Print_Area" localSheetId="9">'Quarter (2011 to 2012)'!#REF!</definedName>
    <definedName name="_xlnm.Print_Area" localSheetId="8">'Quarter (2013 to 2018)'!#REF!</definedName>
    <definedName name="_xlnm.Print_Titles" localSheetId="5">Annual!$A:$A</definedName>
    <definedName name="_xlnm.Print_Titles" localSheetId="6">Quarter!$A:$A</definedName>
    <definedName name="_xlnm.Print_Titles" localSheetId="11">'Quarter (1999 to 2005)'!$A:$A</definedName>
    <definedName name="_xlnm.Print_Titles" localSheetId="10">'Quarter (2006 to 2010)'!$A:$A</definedName>
    <definedName name="_xlnm.Print_Titles" localSheetId="9">'Quarter (2011 to 2012)'!$A:$A</definedName>
    <definedName name="_xlnm.Print_Titles" localSheetId="8">'Quarter (2013 to 2018)'!$A:$A</definedName>
    <definedName name="Table_3a_only">#REF!</definedName>
    <definedName name="Table_3b_only" localSheetId="4">'Main Table'!$A$3:$S$31</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N7" i="6" l="1"/>
  <c r="HO7" i="6"/>
  <c r="HP7" i="6"/>
  <c r="HQ7" i="6"/>
  <c r="HR7" i="6"/>
  <c r="HS7" i="6"/>
  <c r="HT7" i="6"/>
  <c r="HU7" i="6"/>
  <c r="HN8" i="6"/>
  <c r="HO8" i="6"/>
  <c r="HP8" i="6"/>
  <c r="HQ8" i="6"/>
  <c r="HR8" i="6"/>
  <c r="HS8" i="6"/>
  <c r="HT8" i="6"/>
  <c r="HU8" i="6"/>
  <c r="HN9" i="6"/>
  <c r="HO9" i="6"/>
  <c r="HP9" i="6"/>
  <c r="HQ9" i="6"/>
  <c r="HR9" i="6"/>
  <c r="HS9" i="6"/>
  <c r="HT9" i="6"/>
  <c r="HU9" i="6"/>
  <c r="HN10" i="6"/>
  <c r="HO10" i="6"/>
  <c r="HP10" i="6"/>
  <c r="HQ10" i="6"/>
  <c r="HR10" i="6"/>
  <c r="HS10" i="6"/>
  <c r="HT10" i="6"/>
  <c r="HU10" i="6"/>
  <c r="HN11" i="6"/>
  <c r="HO11" i="6"/>
  <c r="HP11" i="6"/>
  <c r="HQ11" i="6"/>
  <c r="HR11" i="6"/>
  <c r="HS11" i="6"/>
  <c r="HT11" i="6"/>
  <c r="HU11" i="6"/>
  <c r="HN12" i="6"/>
  <c r="HO12" i="6"/>
  <c r="HP12" i="6"/>
  <c r="HQ12" i="6"/>
  <c r="HR12" i="6"/>
  <c r="HS12" i="6"/>
  <c r="HT12" i="6"/>
  <c r="HU12" i="6"/>
  <c r="HN13" i="6"/>
  <c r="HO13" i="6"/>
  <c r="HP13" i="6"/>
  <c r="HQ13" i="6"/>
  <c r="HR13" i="6"/>
  <c r="HS13" i="6"/>
  <c r="HT13" i="6"/>
  <c r="HU13" i="6"/>
  <c r="HN14" i="6"/>
  <c r="HO14" i="6"/>
  <c r="HP14" i="6"/>
  <c r="HQ14" i="6"/>
  <c r="HR14" i="6"/>
  <c r="HS14" i="6"/>
  <c r="HT14" i="6"/>
  <c r="HU14" i="6"/>
  <c r="HN15" i="6"/>
  <c r="HO15" i="6"/>
  <c r="HP15" i="6"/>
  <c r="HQ15" i="6"/>
  <c r="HR15" i="6"/>
  <c r="HS15" i="6"/>
  <c r="HT15" i="6"/>
  <c r="HU15" i="6"/>
  <c r="HN16" i="6"/>
  <c r="HO16" i="6"/>
  <c r="HP16" i="6"/>
  <c r="HQ16" i="6"/>
  <c r="HR16" i="6"/>
  <c r="HS16" i="6"/>
  <c r="HT16" i="6"/>
  <c r="HU16" i="6"/>
  <c r="HN17" i="6"/>
  <c r="HO17" i="6"/>
  <c r="HP17" i="6"/>
  <c r="HQ17" i="6"/>
  <c r="HR17" i="6"/>
  <c r="HS17" i="6"/>
  <c r="HT17" i="6"/>
  <c r="HU17" i="6"/>
  <c r="HN18" i="6"/>
  <c r="HO18" i="6"/>
  <c r="HP18" i="6"/>
  <c r="HQ18" i="6"/>
  <c r="HR18" i="6"/>
  <c r="HS18" i="6"/>
  <c r="HT18" i="6"/>
  <c r="HU18" i="6"/>
  <c r="HN19" i="6"/>
  <c r="HO19" i="6"/>
  <c r="HP19" i="6"/>
  <c r="HQ19" i="6"/>
  <c r="HR19" i="6"/>
  <c r="HS19" i="6"/>
  <c r="HT19" i="6"/>
  <c r="HU19" i="6"/>
  <c r="HN20" i="6"/>
  <c r="HO20" i="6"/>
  <c r="HP20" i="6"/>
  <c r="HQ20" i="6"/>
  <c r="HR20" i="6"/>
  <c r="HS20" i="6"/>
  <c r="HT20" i="6"/>
  <c r="HU20" i="6"/>
  <c r="HN21" i="6"/>
  <c r="HO21" i="6"/>
  <c r="HP21" i="6"/>
  <c r="HQ21" i="6"/>
  <c r="HR21" i="6"/>
  <c r="HS21" i="6"/>
  <c r="HT21" i="6"/>
  <c r="HU21" i="6"/>
  <c r="HN22" i="6"/>
  <c r="HO22" i="6"/>
  <c r="HP22" i="6"/>
  <c r="HQ22" i="6"/>
  <c r="HR22" i="6"/>
  <c r="HS22" i="6"/>
  <c r="HT22" i="6"/>
  <c r="HU22" i="6"/>
  <c r="HN23" i="6"/>
  <c r="HO23" i="6"/>
  <c r="HP23" i="6"/>
  <c r="HQ23" i="6"/>
  <c r="HR23" i="6"/>
  <c r="HS23" i="6"/>
  <c r="HT23" i="6"/>
  <c r="HU23" i="6"/>
  <c r="HN24" i="6"/>
  <c r="HO24" i="6"/>
  <c r="HP24" i="6"/>
  <c r="HQ24" i="6"/>
  <c r="HR24" i="6"/>
  <c r="HS24" i="6"/>
  <c r="HT24" i="6"/>
  <c r="HU24" i="6"/>
  <c r="HN25" i="6"/>
  <c r="HO25" i="6"/>
  <c r="HP25" i="6"/>
  <c r="HQ25" i="6"/>
  <c r="HR25" i="6"/>
  <c r="HS25" i="6"/>
  <c r="HT25" i="6"/>
  <c r="HU25" i="6"/>
  <c r="HN26" i="6"/>
  <c r="HO26" i="6"/>
  <c r="HP26" i="6"/>
  <c r="HQ26" i="6"/>
  <c r="HR26" i="6"/>
  <c r="HS26" i="6"/>
  <c r="HT26" i="6"/>
  <c r="HU26" i="6"/>
  <c r="HN27" i="6"/>
  <c r="HO27" i="6"/>
  <c r="HP27" i="6"/>
  <c r="HQ27" i="6"/>
  <c r="HR27" i="6"/>
  <c r="HS27" i="6"/>
  <c r="HT27" i="6"/>
  <c r="HU27" i="6"/>
  <c r="HN28" i="6"/>
  <c r="HO28" i="6"/>
  <c r="HP28" i="6"/>
  <c r="HQ28" i="6"/>
  <c r="HR28" i="6"/>
  <c r="HS28" i="6"/>
  <c r="HT28" i="6"/>
  <c r="HU28" i="6"/>
  <c r="HN29" i="6"/>
  <c r="HO29" i="6"/>
  <c r="HP29" i="6"/>
  <c r="HQ29" i="6"/>
  <c r="HR29" i="6"/>
  <c r="HS29" i="6"/>
  <c r="HT29" i="6"/>
  <c r="HU29" i="6"/>
  <c r="HN30" i="6"/>
  <c r="HO30" i="6"/>
  <c r="HP30" i="6"/>
  <c r="HQ30" i="6"/>
  <c r="HR30" i="6"/>
  <c r="HS30" i="6"/>
  <c r="HT30" i="6"/>
  <c r="HU30" i="6"/>
  <c r="HN31" i="6"/>
  <c r="HO31" i="6"/>
  <c r="HP31" i="6"/>
  <c r="HQ31" i="6"/>
  <c r="HR31" i="6"/>
  <c r="HS31" i="6"/>
  <c r="HT31" i="6"/>
  <c r="HU31" i="6"/>
  <c r="HM8" i="6"/>
  <c r="HM9" i="6"/>
  <c r="HM10" i="6"/>
  <c r="HM11" i="6"/>
  <c r="HM12" i="6"/>
  <c r="HM13" i="6"/>
  <c r="HM14" i="6"/>
  <c r="HM15" i="6"/>
  <c r="HM16" i="6"/>
  <c r="HM17" i="6"/>
  <c r="HM18" i="6"/>
  <c r="HM19" i="6"/>
  <c r="HM20" i="6"/>
  <c r="HM21" i="6"/>
  <c r="HM22" i="6"/>
  <c r="HM23" i="6"/>
  <c r="HM24" i="6"/>
  <c r="HM25" i="6"/>
  <c r="HM26" i="6"/>
  <c r="HM27" i="6"/>
  <c r="HM28" i="6"/>
  <c r="HM29" i="6"/>
  <c r="HM30" i="6"/>
  <c r="HM31" i="6"/>
  <c r="HM7" i="6"/>
  <c r="CZ24" i="6" l="1"/>
  <c r="DA24" i="6"/>
  <c r="DB24" i="6"/>
  <c r="DC24" i="6"/>
  <c r="DD24" i="6"/>
  <c r="DE24" i="6"/>
  <c r="DF24" i="6"/>
  <c r="DG24" i="6"/>
  <c r="DH24" i="6"/>
  <c r="CZ25" i="6"/>
  <c r="DA25" i="6"/>
  <c r="DB25" i="6"/>
  <c r="DC25" i="6"/>
  <c r="DD25" i="6"/>
  <c r="DE25" i="6"/>
  <c r="DF25" i="6"/>
  <c r="DG25" i="6"/>
  <c r="DH25" i="6"/>
  <c r="CZ26" i="6"/>
  <c r="DA26" i="6"/>
  <c r="DB26" i="6"/>
  <c r="DC26" i="6"/>
  <c r="DD26" i="6"/>
  <c r="DE26" i="6"/>
  <c r="DF26" i="6"/>
  <c r="DG26" i="6"/>
  <c r="DH26" i="6"/>
  <c r="CZ27" i="6"/>
  <c r="DA27" i="6"/>
  <c r="DB27" i="6"/>
  <c r="DC27" i="6"/>
  <c r="DD27" i="6"/>
  <c r="DE27" i="6"/>
  <c r="DF27" i="6"/>
  <c r="DG27" i="6"/>
  <c r="DH27" i="6"/>
  <c r="CZ28" i="6"/>
  <c r="DA28" i="6"/>
  <c r="DB28" i="6"/>
  <c r="DC28" i="6"/>
  <c r="DD28" i="6"/>
  <c r="DE28" i="6"/>
  <c r="DF28" i="6"/>
  <c r="DG28" i="6"/>
  <c r="DH28" i="6"/>
  <c r="CZ29" i="6"/>
  <c r="DA29" i="6"/>
  <c r="DB29" i="6"/>
  <c r="DC29" i="6"/>
  <c r="DD29" i="6"/>
  <c r="DE29" i="6"/>
  <c r="DF29" i="6"/>
  <c r="DG29" i="6"/>
  <c r="DH29" i="6"/>
  <c r="CZ30" i="6"/>
  <c r="DA30" i="6"/>
  <c r="DB30" i="6"/>
  <c r="DC30" i="6"/>
  <c r="DD30" i="6"/>
  <c r="DE30" i="6"/>
  <c r="DF30" i="6"/>
  <c r="DG30" i="6"/>
  <c r="DH30" i="6"/>
  <c r="CZ31" i="6"/>
  <c r="DA31" i="6"/>
  <c r="DB31" i="6"/>
  <c r="DC31" i="6"/>
  <c r="DD31" i="6"/>
  <c r="DE31" i="6"/>
  <c r="DF31" i="6"/>
  <c r="DG31" i="6"/>
  <c r="DH31" i="6"/>
  <c r="CZ23" i="6"/>
  <c r="DA23" i="6"/>
  <c r="DB23" i="6"/>
  <c r="DC23" i="6"/>
  <c r="DD23" i="6"/>
  <c r="DE23" i="6"/>
  <c r="DF23" i="6"/>
  <c r="DG23" i="6"/>
  <c r="DH23" i="6"/>
  <c r="HJ31" i="6"/>
  <c r="HE7" i="6"/>
  <c r="HF7" i="6"/>
  <c r="HG7" i="6"/>
  <c r="HH7" i="6"/>
  <c r="HI7" i="6"/>
  <c r="HJ7" i="6"/>
  <c r="HK7" i="6"/>
  <c r="HL7" i="6"/>
  <c r="HE8" i="6"/>
  <c r="HF8" i="6"/>
  <c r="HG8" i="6"/>
  <c r="HH8" i="6"/>
  <c r="HI8" i="6"/>
  <c r="HJ8" i="6"/>
  <c r="HK8" i="6"/>
  <c r="HL8" i="6"/>
  <c r="HE9" i="6"/>
  <c r="HF9" i="6"/>
  <c r="HG9" i="6"/>
  <c r="HH9" i="6"/>
  <c r="HI9" i="6"/>
  <c r="HJ9" i="6"/>
  <c r="HK9" i="6"/>
  <c r="HL9" i="6"/>
  <c r="HE10" i="6"/>
  <c r="HF10" i="6"/>
  <c r="HG10" i="6"/>
  <c r="HH10" i="6"/>
  <c r="HI10" i="6"/>
  <c r="HJ10" i="6"/>
  <c r="HK10" i="6"/>
  <c r="HL10" i="6"/>
  <c r="HE11" i="6"/>
  <c r="HF11" i="6"/>
  <c r="HG11" i="6"/>
  <c r="HH11" i="6"/>
  <c r="HI11" i="6"/>
  <c r="HJ11" i="6"/>
  <c r="HK11" i="6"/>
  <c r="HL11" i="6"/>
  <c r="HE12" i="6"/>
  <c r="HF12" i="6"/>
  <c r="HG12" i="6"/>
  <c r="HH12" i="6"/>
  <c r="HI12" i="6"/>
  <c r="HJ12" i="6"/>
  <c r="HK12" i="6"/>
  <c r="HL12" i="6"/>
  <c r="HE13" i="6"/>
  <c r="HF13" i="6"/>
  <c r="HG13" i="6"/>
  <c r="HH13" i="6"/>
  <c r="HI13" i="6"/>
  <c r="HJ13" i="6"/>
  <c r="HK13" i="6"/>
  <c r="HL13" i="6"/>
  <c r="HE14" i="6"/>
  <c r="HF14" i="6"/>
  <c r="HG14" i="6"/>
  <c r="HH14" i="6"/>
  <c r="HI14" i="6"/>
  <c r="HJ14" i="6"/>
  <c r="HK14" i="6"/>
  <c r="HL14" i="6"/>
  <c r="HE15" i="6"/>
  <c r="HF15" i="6"/>
  <c r="HG15" i="6"/>
  <c r="HH15" i="6"/>
  <c r="HI15" i="6"/>
  <c r="HJ15" i="6"/>
  <c r="HK15" i="6"/>
  <c r="HL15" i="6"/>
  <c r="HE16" i="6"/>
  <c r="HF16" i="6"/>
  <c r="HG16" i="6"/>
  <c r="HH16" i="6"/>
  <c r="HI16" i="6"/>
  <c r="HJ16" i="6"/>
  <c r="HK16" i="6"/>
  <c r="HL16" i="6"/>
  <c r="HE17" i="6"/>
  <c r="HF17" i="6"/>
  <c r="HG17" i="6"/>
  <c r="HH17" i="6"/>
  <c r="HI17" i="6"/>
  <c r="HJ17" i="6"/>
  <c r="HK17" i="6"/>
  <c r="HL17" i="6"/>
  <c r="HE18" i="6"/>
  <c r="HF18" i="6"/>
  <c r="HG18" i="6"/>
  <c r="HH18" i="6"/>
  <c r="HI18" i="6"/>
  <c r="HJ18" i="6"/>
  <c r="HK18" i="6"/>
  <c r="HL18" i="6"/>
  <c r="HE19" i="6"/>
  <c r="HF19" i="6"/>
  <c r="HG19" i="6"/>
  <c r="HH19" i="6"/>
  <c r="HI19" i="6"/>
  <c r="HJ19" i="6"/>
  <c r="HK19" i="6"/>
  <c r="HL19" i="6"/>
  <c r="HE20" i="6"/>
  <c r="HF20" i="6"/>
  <c r="HG20" i="6"/>
  <c r="HH20" i="6"/>
  <c r="HI20" i="6"/>
  <c r="HJ20" i="6"/>
  <c r="HK20" i="6"/>
  <c r="HL20" i="6"/>
  <c r="HE21" i="6"/>
  <c r="HF21" i="6"/>
  <c r="HG21" i="6"/>
  <c r="HH21" i="6"/>
  <c r="HI21" i="6"/>
  <c r="HJ21" i="6"/>
  <c r="HK21" i="6"/>
  <c r="HL21" i="6"/>
  <c r="HE22" i="6"/>
  <c r="HF22" i="6"/>
  <c r="HG22" i="6"/>
  <c r="HH22" i="6"/>
  <c r="HI22" i="6"/>
  <c r="HJ22" i="6"/>
  <c r="HK22" i="6"/>
  <c r="HL22" i="6"/>
  <c r="HE23" i="6"/>
  <c r="HF23" i="6"/>
  <c r="HG23" i="6"/>
  <c r="HH23" i="6"/>
  <c r="HI23" i="6"/>
  <c r="HJ23" i="6"/>
  <c r="HK23" i="6"/>
  <c r="HL23" i="6"/>
  <c r="HE24" i="6"/>
  <c r="HF24" i="6"/>
  <c r="HG24" i="6"/>
  <c r="HH24" i="6"/>
  <c r="HI24" i="6"/>
  <c r="HJ24" i="6"/>
  <c r="HK24" i="6"/>
  <c r="HL24" i="6"/>
  <c r="HE25" i="6"/>
  <c r="HF25" i="6"/>
  <c r="HG25" i="6"/>
  <c r="HH25" i="6"/>
  <c r="HI25" i="6"/>
  <c r="HJ25" i="6"/>
  <c r="HK25" i="6"/>
  <c r="HL25" i="6"/>
  <c r="HE26" i="6"/>
  <c r="HF26" i="6"/>
  <c r="HG26" i="6"/>
  <c r="HH26" i="6"/>
  <c r="HI26" i="6"/>
  <c r="HJ26" i="6"/>
  <c r="HK26" i="6"/>
  <c r="HL26" i="6"/>
  <c r="HE27" i="6"/>
  <c r="HF27" i="6"/>
  <c r="HG27" i="6"/>
  <c r="HH27" i="6"/>
  <c r="HI27" i="6"/>
  <c r="HJ27" i="6"/>
  <c r="HK27" i="6"/>
  <c r="HL27" i="6"/>
  <c r="HE28" i="6"/>
  <c r="HF28" i="6"/>
  <c r="HG28" i="6"/>
  <c r="HH28" i="6"/>
  <c r="HI28" i="6"/>
  <c r="HJ28" i="6"/>
  <c r="HK28" i="6"/>
  <c r="HL28" i="6"/>
  <c r="HE29" i="6"/>
  <c r="HF29" i="6"/>
  <c r="HG29" i="6"/>
  <c r="HH29" i="6"/>
  <c r="HI29" i="6"/>
  <c r="HJ29" i="6"/>
  <c r="HK29" i="6"/>
  <c r="HL29" i="6"/>
  <c r="HE30" i="6"/>
  <c r="HF30" i="6"/>
  <c r="HG30" i="6"/>
  <c r="HH30" i="6"/>
  <c r="HI30" i="6"/>
  <c r="HJ30" i="6"/>
  <c r="HK30" i="6"/>
  <c r="HL30" i="6"/>
  <c r="HE31" i="6"/>
  <c r="HF31" i="6"/>
  <c r="HG31" i="6"/>
  <c r="HH31" i="6"/>
  <c r="HI31" i="6"/>
  <c r="HK31" i="6"/>
  <c r="HL31" i="6"/>
  <c r="HD8" i="6"/>
  <c r="HD9" i="6"/>
  <c r="HD10" i="6"/>
  <c r="HD11" i="6"/>
  <c r="HD12" i="6"/>
  <c r="HD13" i="6"/>
  <c r="HD14" i="6"/>
  <c r="HD15" i="6"/>
  <c r="HD16" i="6"/>
  <c r="HD17" i="6"/>
  <c r="HD18" i="6"/>
  <c r="HD19" i="6"/>
  <c r="HD20" i="6"/>
  <c r="HD21" i="6"/>
  <c r="HD22" i="6"/>
  <c r="HD23" i="6"/>
  <c r="HD24" i="6"/>
  <c r="HD25" i="6"/>
  <c r="HD26" i="6"/>
  <c r="HD27" i="6"/>
  <c r="HD28" i="6"/>
  <c r="HD29" i="6"/>
  <c r="HD30" i="6"/>
  <c r="HD31" i="6"/>
  <c r="HD7" i="6"/>
  <c r="D8" i="12" l="1"/>
  <c r="GU8" i="6" l="1"/>
  <c r="GV8" i="6"/>
  <c r="GW8" i="6"/>
  <c r="GX8" i="6"/>
  <c r="GY8" i="6"/>
  <c r="GZ8" i="6"/>
  <c r="HA8" i="6"/>
  <c r="HB8" i="6"/>
  <c r="HC8" i="6"/>
  <c r="GU9" i="6"/>
  <c r="GV9" i="6"/>
  <c r="GW9" i="6"/>
  <c r="GX9" i="6"/>
  <c r="GY9" i="6"/>
  <c r="GZ9" i="6"/>
  <c r="HA9" i="6"/>
  <c r="HB9" i="6"/>
  <c r="HC9" i="6"/>
  <c r="GU10" i="6"/>
  <c r="GV10" i="6"/>
  <c r="GW10" i="6"/>
  <c r="GX10" i="6"/>
  <c r="GY10" i="6"/>
  <c r="GZ10" i="6"/>
  <c r="HA10" i="6"/>
  <c r="HB10" i="6"/>
  <c r="HC10" i="6"/>
  <c r="GU11" i="6"/>
  <c r="GV11" i="6"/>
  <c r="GW11" i="6"/>
  <c r="GX11" i="6"/>
  <c r="GY11" i="6"/>
  <c r="GZ11" i="6"/>
  <c r="HA11" i="6"/>
  <c r="HB11" i="6"/>
  <c r="HC11" i="6"/>
  <c r="GU12" i="6"/>
  <c r="GV12" i="6"/>
  <c r="GW12" i="6"/>
  <c r="GX12" i="6"/>
  <c r="GY12" i="6"/>
  <c r="GZ12" i="6"/>
  <c r="HA12" i="6"/>
  <c r="HB12" i="6"/>
  <c r="HC12" i="6"/>
  <c r="GU13" i="6"/>
  <c r="GV13" i="6"/>
  <c r="GW13" i="6"/>
  <c r="GX13" i="6"/>
  <c r="GY13" i="6"/>
  <c r="GZ13" i="6"/>
  <c r="HA13" i="6"/>
  <c r="HB13" i="6"/>
  <c r="HC13" i="6"/>
  <c r="GU14" i="6"/>
  <c r="GV14" i="6"/>
  <c r="GW14" i="6"/>
  <c r="GX14" i="6"/>
  <c r="GY14" i="6"/>
  <c r="GZ14" i="6"/>
  <c r="HA14" i="6"/>
  <c r="HB14" i="6"/>
  <c r="HC14" i="6"/>
  <c r="GU15" i="6"/>
  <c r="GV15" i="6"/>
  <c r="GW15" i="6"/>
  <c r="GX15" i="6"/>
  <c r="GY15" i="6"/>
  <c r="GZ15" i="6"/>
  <c r="HA15" i="6"/>
  <c r="HB15" i="6"/>
  <c r="HC15" i="6"/>
  <c r="GU16" i="6"/>
  <c r="GV16" i="6"/>
  <c r="GW16" i="6"/>
  <c r="GX16" i="6"/>
  <c r="GY16" i="6"/>
  <c r="GZ16" i="6"/>
  <c r="HA16" i="6"/>
  <c r="HB16" i="6"/>
  <c r="HC16" i="6"/>
  <c r="GU17" i="6"/>
  <c r="GV17" i="6"/>
  <c r="GW17" i="6"/>
  <c r="GX17" i="6"/>
  <c r="GY17" i="6"/>
  <c r="GZ17" i="6"/>
  <c r="HA17" i="6"/>
  <c r="HB17" i="6"/>
  <c r="HC17" i="6"/>
  <c r="GU18" i="6"/>
  <c r="GV18" i="6"/>
  <c r="GW18" i="6"/>
  <c r="GX18" i="6"/>
  <c r="GY18" i="6"/>
  <c r="GZ18" i="6"/>
  <c r="HA18" i="6"/>
  <c r="HB18" i="6"/>
  <c r="HC18" i="6"/>
  <c r="GU19" i="6"/>
  <c r="GV19" i="6"/>
  <c r="GW19" i="6"/>
  <c r="GX19" i="6"/>
  <c r="GY19" i="6"/>
  <c r="GZ19" i="6"/>
  <c r="HA19" i="6"/>
  <c r="HB19" i="6"/>
  <c r="HC19" i="6"/>
  <c r="GU20" i="6"/>
  <c r="GV20" i="6"/>
  <c r="GW20" i="6"/>
  <c r="GX20" i="6"/>
  <c r="GY20" i="6"/>
  <c r="GZ20" i="6"/>
  <c r="HA20" i="6"/>
  <c r="HB20" i="6"/>
  <c r="HC20" i="6"/>
  <c r="GU21" i="6"/>
  <c r="GV21" i="6"/>
  <c r="GW21" i="6"/>
  <c r="GX21" i="6"/>
  <c r="GY21" i="6"/>
  <c r="GZ21" i="6"/>
  <c r="HA21" i="6"/>
  <c r="HB21" i="6"/>
  <c r="HC21" i="6"/>
  <c r="GU22" i="6"/>
  <c r="GV22" i="6"/>
  <c r="GW22" i="6"/>
  <c r="GX22" i="6"/>
  <c r="GY22" i="6"/>
  <c r="GZ22" i="6"/>
  <c r="HA22" i="6"/>
  <c r="HB22" i="6"/>
  <c r="HC22" i="6"/>
  <c r="GU23" i="6"/>
  <c r="GV23" i="6"/>
  <c r="GW23" i="6"/>
  <c r="GX23" i="6"/>
  <c r="GY23" i="6"/>
  <c r="GZ23" i="6"/>
  <c r="HA23" i="6"/>
  <c r="HB23" i="6"/>
  <c r="HC23" i="6"/>
  <c r="GU24" i="6"/>
  <c r="GV24" i="6"/>
  <c r="GW24" i="6"/>
  <c r="GX24" i="6"/>
  <c r="GY24" i="6"/>
  <c r="GZ24" i="6"/>
  <c r="HA24" i="6"/>
  <c r="HB24" i="6"/>
  <c r="HC24" i="6"/>
  <c r="GU25" i="6"/>
  <c r="GV25" i="6"/>
  <c r="GW25" i="6"/>
  <c r="GX25" i="6"/>
  <c r="GY25" i="6"/>
  <c r="GZ25" i="6"/>
  <c r="HA25" i="6"/>
  <c r="HB25" i="6"/>
  <c r="HC25" i="6"/>
  <c r="GU26" i="6"/>
  <c r="GV26" i="6"/>
  <c r="GW26" i="6"/>
  <c r="GX26" i="6"/>
  <c r="GY26" i="6"/>
  <c r="GZ26" i="6"/>
  <c r="HA26" i="6"/>
  <c r="HB26" i="6"/>
  <c r="HC26" i="6"/>
  <c r="GU27" i="6"/>
  <c r="GV27" i="6"/>
  <c r="GW27" i="6"/>
  <c r="GX27" i="6"/>
  <c r="GY27" i="6"/>
  <c r="GZ27" i="6"/>
  <c r="HA27" i="6"/>
  <c r="HB27" i="6"/>
  <c r="HC27" i="6"/>
  <c r="GU28" i="6"/>
  <c r="GV28" i="6"/>
  <c r="GW28" i="6"/>
  <c r="GX28" i="6"/>
  <c r="GY28" i="6"/>
  <c r="GZ28" i="6"/>
  <c r="HA28" i="6"/>
  <c r="HB28" i="6"/>
  <c r="HC28" i="6"/>
  <c r="GU29" i="6"/>
  <c r="GV29" i="6"/>
  <c r="GW29" i="6"/>
  <c r="GX29" i="6"/>
  <c r="GY29" i="6"/>
  <c r="GZ29" i="6"/>
  <c r="HA29" i="6"/>
  <c r="HB29" i="6"/>
  <c r="HC29" i="6"/>
  <c r="GU30" i="6"/>
  <c r="GV30" i="6"/>
  <c r="GW30" i="6"/>
  <c r="GX30" i="6"/>
  <c r="GY30" i="6"/>
  <c r="GZ30" i="6"/>
  <c r="HA30" i="6"/>
  <c r="HB30" i="6"/>
  <c r="HC30" i="6"/>
  <c r="GU31" i="6"/>
  <c r="GV31" i="6"/>
  <c r="GW31" i="6"/>
  <c r="GX31" i="6"/>
  <c r="GY31" i="6"/>
  <c r="GZ31" i="6"/>
  <c r="HA31" i="6"/>
  <c r="HB31" i="6"/>
  <c r="HC31" i="6"/>
  <c r="GV7" i="6"/>
  <c r="GW7" i="6"/>
  <c r="GX7" i="6"/>
  <c r="GY7" i="6"/>
  <c r="GZ7" i="6"/>
  <c r="HA7" i="6"/>
  <c r="HB7" i="6"/>
  <c r="HC7" i="6"/>
  <c r="GU7" i="6"/>
  <c r="CX29" i="6" l="1"/>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BG31" i="6"/>
  <c r="BH31" i="6"/>
  <c r="BI31" i="6"/>
  <c r="BJ31" i="6"/>
  <c r="BK31" i="6"/>
  <c r="BL31" i="6"/>
  <c r="BM31" i="6"/>
  <c r="BN31" i="6"/>
  <c r="BO31" i="6"/>
  <c r="GL8" i="6" l="1"/>
  <c r="GM8" i="6"/>
  <c r="GN8" i="6"/>
  <c r="GO8" i="6"/>
  <c r="GP8" i="6"/>
  <c r="GQ8" i="6"/>
  <c r="GR8" i="6"/>
  <c r="GS8" i="6"/>
  <c r="GT8" i="6"/>
  <c r="GL9" i="6"/>
  <c r="GM9" i="6"/>
  <c r="GN9" i="6"/>
  <c r="GO9" i="6"/>
  <c r="GP9" i="6"/>
  <c r="GQ9" i="6"/>
  <c r="GR9" i="6"/>
  <c r="GS9" i="6"/>
  <c r="GT9" i="6"/>
  <c r="GL10" i="6"/>
  <c r="GM10" i="6"/>
  <c r="GN10" i="6"/>
  <c r="GO10" i="6"/>
  <c r="GP10" i="6"/>
  <c r="GQ10" i="6"/>
  <c r="GR10" i="6"/>
  <c r="GS10" i="6"/>
  <c r="GT10" i="6"/>
  <c r="GL11" i="6"/>
  <c r="GM11" i="6"/>
  <c r="GN11" i="6"/>
  <c r="GO11" i="6"/>
  <c r="GP11" i="6"/>
  <c r="GQ11" i="6"/>
  <c r="GR11" i="6"/>
  <c r="GS11" i="6"/>
  <c r="GT11" i="6"/>
  <c r="GL12" i="6"/>
  <c r="GM12" i="6"/>
  <c r="GN12" i="6"/>
  <c r="GO12" i="6"/>
  <c r="GP12" i="6"/>
  <c r="GQ12" i="6"/>
  <c r="GR12" i="6"/>
  <c r="GS12" i="6"/>
  <c r="GT12" i="6"/>
  <c r="GL13" i="6"/>
  <c r="GM13" i="6"/>
  <c r="GN13" i="6"/>
  <c r="GO13" i="6"/>
  <c r="GP13" i="6"/>
  <c r="GQ13" i="6"/>
  <c r="GR13" i="6"/>
  <c r="GS13" i="6"/>
  <c r="GT13" i="6"/>
  <c r="GL14" i="6"/>
  <c r="GM14" i="6"/>
  <c r="GN14" i="6"/>
  <c r="GO14" i="6"/>
  <c r="GP14" i="6"/>
  <c r="GQ14" i="6"/>
  <c r="GR14" i="6"/>
  <c r="GS14" i="6"/>
  <c r="GT14" i="6"/>
  <c r="GL15" i="6"/>
  <c r="GM15" i="6"/>
  <c r="GN15" i="6"/>
  <c r="GO15" i="6"/>
  <c r="GP15" i="6"/>
  <c r="GQ15" i="6"/>
  <c r="GR15" i="6"/>
  <c r="GS15" i="6"/>
  <c r="GT15" i="6"/>
  <c r="GL16" i="6"/>
  <c r="GM16" i="6"/>
  <c r="GN16" i="6"/>
  <c r="GO16" i="6"/>
  <c r="GP16" i="6"/>
  <c r="GQ16" i="6"/>
  <c r="GR16" i="6"/>
  <c r="GS16" i="6"/>
  <c r="GT16" i="6"/>
  <c r="GL17" i="6"/>
  <c r="GM17" i="6"/>
  <c r="GN17" i="6"/>
  <c r="GO17" i="6"/>
  <c r="GP17" i="6"/>
  <c r="GQ17" i="6"/>
  <c r="GR17" i="6"/>
  <c r="GS17" i="6"/>
  <c r="GT17" i="6"/>
  <c r="GL18" i="6"/>
  <c r="GM18" i="6"/>
  <c r="GN18" i="6"/>
  <c r="GO18" i="6"/>
  <c r="GP18" i="6"/>
  <c r="GQ18" i="6"/>
  <c r="GR18" i="6"/>
  <c r="GS18" i="6"/>
  <c r="GT18" i="6"/>
  <c r="GL19" i="6"/>
  <c r="GM19" i="6"/>
  <c r="GN19" i="6"/>
  <c r="GO19" i="6"/>
  <c r="GP19" i="6"/>
  <c r="GQ19" i="6"/>
  <c r="GR19" i="6"/>
  <c r="GS19" i="6"/>
  <c r="GT19" i="6"/>
  <c r="GL20" i="6"/>
  <c r="GM20" i="6"/>
  <c r="GN20" i="6"/>
  <c r="GO20" i="6"/>
  <c r="GP20" i="6"/>
  <c r="GQ20" i="6"/>
  <c r="GR20" i="6"/>
  <c r="GS20" i="6"/>
  <c r="GT20" i="6"/>
  <c r="GL21" i="6"/>
  <c r="GM21" i="6"/>
  <c r="GN21" i="6"/>
  <c r="GO21" i="6"/>
  <c r="GP21" i="6"/>
  <c r="GQ21" i="6"/>
  <c r="GR21" i="6"/>
  <c r="GS21" i="6"/>
  <c r="GT21" i="6"/>
  <c r="GL22" i="6"/>
  <c r="GM22" i="6"/>
  <c r="GN22" i="6"/>
  <c r="GO22" i="6"/>
  <c r="GP22" i="6"/>
  <c r="GQ22" i="6"/>
  <c r="GR22" i="6"/>
  <c r="GS22" i="6"/>
  <c r="GT22" i="6"/>
  <c r="GL23" i="6"/>
  <c r="GM23" i="6"/>
  <c r="GN23" i="6"/>
  <c r="GO23" i="6"/>
  <c r="GP23" i="6"/>
  <c r="GQ23" i="6"/>
  <c r="GR23" i="6"/>
  <c r="GS23" i="6"/>
  <c r="GT23" i="6"/>
  <c r="GL24" i="6"/>
  <c r="GM24" i="6"/>
  <c r="GN24" i="6"/>
  <c r="GO24" i="6"/>
  <c r="GP24" i="6"/>
  <c r="GQ24" i="6"/>
  <c r="GR24" i="6"/>
  <c r="GS24" i="6"/>
  <c r="GT24" i="6"/>
  <c r="GL25" i="6"/>
  <c r="GM25" i="6"/>
  <c r="GN25" i="6"/>
  <c r="GO25" i="6"/>
  <c r="GP25" i="6"/>
  <c r="GQ25" i="6"/>
  <c r="GR25" i="6"/>
  <c r="GS25" i="6"/>
  <c r="GT25" i="6"/>
  <c r="GL26" i="6"/>
  <c r="GM26" i="6"/>
  <c r="GN26" i="6"/>
  <c r="GO26" i="6"/>
  <c r="GP26" i="6"/>
  <c r="GQ26" i="6"/>
  <c r="GR26" i="6"/>
  <c r="GS26" i="6"/>
  <c r="GT26" i="6"/>
  <c r="GL27" i="6"/>
  <c r="GM27" i="6"/>
  <c r="GN27" i="6"/>
  <c r="GO27" i="6"/>
  <c r="GP27" i="6"/>
  <c r="GQ27" i="6"/>
  <c r="GR27" i="6"/>
  <c r="GS27" i="6"/>
  <c r="GT27" i="6"/>
  <c r="GL28" i="6"/>
  <c r="GM28" i="6"/>
  <c r="GN28" i="6"/>
  <c r="GO28" i="6"/>
  <c r="GP28" i="6"/>
  <c r="GQ28" i="6"/>
  <c r="GR28" i="6"/>
  <c r="GS28" i="6"/>
  <c r="GT28" i="6"/>
  <c r="GL29" i="6"/>
  <c r="GM29" i="6"/>
  <c r="GN29" i="6"/>
  <c r="GO29" i="6"/>
  <c r="GP29" i="6"/>
  <c r="GQ29" i="6"/>
  <c r="GR29" i="6"/>
  <c r="GS29" i="6"/>
  <c r="GT29" i="6"/>
  <c r="GL30" i="6"/>
  <c r="GM30" i="6"/>
  <c r="GN30" i="6"/>
  <c r="GO30" i="6"/>
  <c r="GP30" i="6"/>
  <c r="GQ30" i="6"/>
  <c r="GR30" i="6"/>
  <c r="GS30" i="6"/>
  <c r="GT30" i="6"/>
  <c r="GL31" i="6"/>
  <c r="GM31" i="6"/>
  <c r="GN31" i="6"/>
  <c r="GO31" i="6"/>
  <c r="GP31" i="6"/>
  <c r="GQ31" i="6"/>
  <c r="GR31" i="6"/>
  <c r="GS31" i="6"/>
  <c r="GT31" i="6"/>
  <c r="GM7" i="6"/>
  <c r="GN7" i="6"/>
  <c r="GO7" i="6"/>
  <c r="GP7" i="6"/>
  <c r="GQ7" i="6"/>
  <c r="GR7" i="6"/>
  <c r="GS7" i="6"/>
  <c r="GT7" i="6"/>
  <c r="GL7" i="6"/>
  <c r="D35" i="12"/>
  <c r="D34" i="12"/>
  <c r="D33" i="12"/>
  <c r="D32" i="12"/>
  <c r="D31" i="12"/>
  <c r="D30" i="12"/>
  <c r="D29" i="12"/>
  <c r="D28" i="12"/>
  <c r="D27" i="12"/>
  <c r="D26" i="12"/>
  <c r="D25" i="12"/>
  <c r="D24" i="12"/>
  <c r="D23" i="12"/>
  <c r="D22" i="12"/>
  <c r="D21" i="12"/>
  <c r="D20" i="12"/>
  <c r="D19" i="12"/>
  <c r="D18" i="12"/>
  <c r="D17" i="12"/>
  <c r="D16" i="12"/>
  <c r="D15" i="12"/>
  <c r="D14" i="12"/>
  <c r="D13" i="12"/>
  <c r="D12" i="12"/>
  <c r="D11" i="12"/>
  <c r="M5" i="12"/>
  <c r="M35" i="12" s="1"/>
  <c r="E5" i="12"/>
  <c r="E35" i="12" s="1"/>
  <c r="GK31" i="6"/>
  <c r="GJ31" i="6"/>
  <c r="GI31" i="6"/>
  <c r="GH31" i="6"/>
  <c r="GG31" i="6"/>
  <c r="GF31" i="6"/>
  <c r="GE31" i="6"/>
  <c r="GD31" i="6"/>
  <c r="GC31" i="6"/>
  <c r="GB31" i="6"/>
  <c r="GA31" i="6"/>
  <c r="FZ31" i="6"/>
  <c r="FY31" i="6"/>
  <c r="FX31" i="6"/>
  <c r="FW31" i="6"/>
  <c r="FV31" i="6"/>
  <c r="FU31" i="6"/>
  <c r="FT31" i="6"/>
  <c r="FS31" i="6"/>
  <c r="FR31" i="6"/>
  <c r="FQ31" i="6"/>
  <c r="FP31" i="6"/>
  <c r="FO31" i="6"/>
  <c r="FN31" i="6"/>
  <c r="FM31" i="6"/>
  <c r="FL31" i="6"/>
  <c r="FK31" i="6"/>
  <c r="FJ31" i="6"/>
  <c r="FI31" i="6"/>
  <c r="FH31" i="6"/>
  <c r="FG31" i="6"/>
  <c r="FF31" i="6"/>
  <c r="FE31" i="6"/>
  <c r="FD31" i="6"/>
  <c r="FC31" i="6"/>
  <c r="FB31" i="6"/>
  <c r="FA31" i="6"/>
  <c r="EZ31" i="6"/>
  <c r="EY31" i="6"/>
  <c r="EX31" i="6"/>
  <c r="EW31" i="6"/>
  <c r="EV31" i="6"/>
  <c r="EU31" i="6"/>
  <c r="ET31" i="6"/>
  <c r="ES31" i="6"/>
  <c r="ER31" i="6"/>
  <c r="EQ31" i="6"/>
  <c r="EP31" i="6"/>
  <c r="EO31" i="6"/>
  <c r="EN31" i="6"/>
  <c r="EM31" i="6"/>
  <c r="EL31" i="6"/>
  <c r="EK31" i="6"/>
  <c r="EJ31" i="6"/>
  <c r="EI31" i="6"/>
  <c r="EH31" i="6"/>
  <c r="EG31" i="6"/>
  <c r="EF31" i="6"/>
  <c r="EE31" i="6"/>
  <c r="ED31" i="6"/>
  <c r="EC31" i="6"/>
  <c r="EB31" i="6"/>
  <c r="EA31" i="6"/>
  <c r="DZ31" i="6"/>
  <c r="DY31" i="6"/>
  <c r="DX31" i="6"/>
  <c r="DW31" i="6"/>
  <c r="DV31" i="6"/>
  <c r="DU31" i="6"/>
  <c r="DT31" i="6"/>
  <c r="DS31" i="6"/>
  <c r="DR31" i="6"/>
  <c r="DQ31" i="6"/>
  <c r="DP31" i="6"/>
  <c r="DO31" i="6"/>
  <c r="DN31" i="6"/>
  <c r="DM31" i="6"/>
  <c r="DL31" i="6"/>
  <c r="DK31" i="6"/>
  <c r="DJ31" i="6"/>
  <c r="DI31" i="6"/>
  <c r="BF31" i="6"/>
  <c r="BE31" i="6"/>
  <c r="BD31" i="6"/>
  <c r="BC31" i="6"/>
  <c r="BB31" i="6"/>
  <c r="BA31" i="6"/>
  <c r="AZ31" i="6"/>
  <c r="AY31" i="6"/>
  <c r="AX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P31" i="6"/>
  <c r="O31" i="6"/>
  <c r="N31" i="6"/>
  <c r="M31" i="6"/>
  <c r="L31" i="6"/>
  <c r="K31" i="6"/>
  <c r="J31" i="6"/>
  <c r="I31" i="6"/>
  <c r="H31" i="6"/>
  <c r="G31" i="6"/>
  <c r="F31" i="6"/>
  <c r="E31" i="6"/>
  <c r="D31" i="6"/>
  <c r="C31" i="6"/>
  <c r="B31" i="6"/>
  <c r="GK30" i="6"/>
  <c r="GJ30" i="6"/>
  <c r="GI30" i="6"/>
  <c r="GH30" i="6"/>
  <c r="GG30" i="6"/>
  <c r="GF30" i="6"/>
  <c r="GE30" i="6"/>
  <c r="GD30" i="6"/>
  <c r="GC30" i="6"/>
  <c r="GB30" i="6"/>
  <c r="GA30" i="6"/>
  <c r="FZ30" i="6"/>
  <c r="FY30" i="6"/>
  <c r="FX30" i="6"/>
  <c r="FW30" i="6"/>
  <c r="FV30" i="6"/>
  <c r="FU30" i="6"/>
  <c r="FT30" i="6"/>
  <c r="FS30" i="6"/>
  <c r="FR30" i="6"/>
  <c r="FQ30" i="6"/>
  <c r="FP30" i="6"/>
  <c r="FO30" i="6"/>
  <c r="FN30" i="6"/>
  <c r="FM30" i="6"/>
  <c r="FL30" i="6"/>
  <c r="FK30" i="6"/>
  <c r="FJ30" i="6"/>
  <c r="FI30" i="6"/>
  <c r="FH30" i="6"/>
  <c r="FG30" i="6"/>
  <c r="FF30" i="6"/>
  <c r="FE30" i="6"/>
  <c r="FD30" i="6"/>
  <c r="FC30" i="6"/>
  <c r="FB30" i="6"/>
  <c r="FA30" i="6"/>
  <c r="EZ30" i="6"/>
  <c r="EY30" i="6"/>
  <c r="EX30" i="6"/>
  <c r="EW30" i="6"/>
  <c r="EV30" i="6"/>
  <c r="EU30" i="6"/>
  <c r="ET30" i="6"/>
  <c r="ES30" i="6"/>
  <c r="ER30" i="6"/>
  <c r="EQ30" i="6"/>
  <c r="EP30" i="6"/>
  <c r="EO30" i="6"/>
  <c r="EN30" i="6"/>
  <c r="EM30" i="6"/>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M30" i="6"/>
  <c r="DL30" i="6"/>
  <c r="DK30" i="6"/>
  <c r="DJ30" i="6"/>
  <c r="DI30" i="6"/>
  <c r="CY30" i="6"/>
  <c r="CX30" i="6"/>
  <c r="CW30" i="6"/>
  <c r="CV30" i="6"/>
  <c r="CU30" i="6"/>
  <c r="CT30" i="6"/>
  <c r="CS30" i="6"/>
  <c r="CR30" i="6"/>
  <c r="CQ30" i="6"/>
  <c r="CP30" i="6"/>
  <c r="CO30" i="6"/>
  <c r="CN30"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E30" i="6"/>
  <c r="BD30" i="6"/>
  <c r="BC30" i="6"/>
  <c r="BB30" i="6"/>
  <c r="BA30" i="6"/>
  <c r="AZ30" i="6"/>
  <c r="AY30" i="6"/>
  <c r="AX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P30" i="6"/>
  <c r="O30" i="6"/>
  <c r="N30" i="6"/>
  <c r="M30" i="6"/>
  <c r="L30" i="6"/>
  <c r="K30" i="6"/>
  <c r="J30" i="6"/>
  <c r="I30" i="6"/>
  <c r="H30" i="6"/>
  <c r="G30" i="6"/>
  <c r="F30" i="6"/>
  <c r="E30" i="6"/>
  <c r="D30" i="6"/>
  <c r="C30" i="6"/>
  <c r="B30" i="6"/>
  <c r="GK29" i="6"/>
  <c r="GJ29" i="6"/>
  <c r="GI29" i="6"/>
  <c r="GH29" i="6"/>
  <c r="GG29" i="6"/>
  <c r="GF29" i="6"/>
  <c r="GE29" i="6"/>
  <c r="GD29" i="6"/>
  <c r="GC29" i="6"/>
  <c r="GB29" i="6"/>
  <c r="GA29" i="6"/>
  <c r="FZ29" i="6"/>
  <c r="FY29" i="6"/>
  <c r="FX29" i="6"/>
  <c r="FW29" i="6"/>
  <c r="FV29"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CY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P29" i="6"/>
  <c r="O29" i="6"/>
  <c r="N29" i="6"/>
  <c r="M29" i="6"/>
  <c r="L29" i="6"/>
  <c r="K29" i="6"/>
  <c r="J29" i="6"/>
  <c r="I29" i="6"/>
  <c r="H29" i="6"/>
  <c r="G29" i="6"/>
  <c r="F29" i="6"/>
  <c r="E29" i="6"/>
  <c r="D29" i="6"/>
  <c r="C29" i="6"/>
  <c r="B29" i="6"/>
  <c r="GK28" i="6"/>
  <c r="GJ28" i="6"/>
  <c r="GI28" i="6"/>
  <c r="GH28" i="6"/>
  <c r="GG28" i="6"/>
  <c r="GF28" i="6"/>
  <c r="GE28" i="6"/>
  <c r="GD28" i="6"/>
  <c r="GC28" i="6"/>
  <c r="GB28" i="6"/>
  <c r="GA28" i="6"/>
  <c r="FZ28" i="6"/>
  <c r="FY28" i="6"/>
  <c r="FX28" i="6"/>
  <c r="FW28" i="6"/>
  <c r="FV28" i="6"/>
  <c r="FU28" i="6"/>
  <c r="FT28" i="6"/>
  <c r="FS28" i="6"/>
  <c r="FR28" i="6"/>
  <c r="FQ28" i="6"/>
  <c r="FP28" i="6"/>
  <c r="FO28" i="6"/>
  <c r="FN28" i="6"/>
  <c r="FM28" i="6"/>
  <c r="FL28" i="6"/>
  <c r="FK28" i="6"/>
  <c r="FJ28" i="6"/>
  <c r="FI28" i="6"/>
  <c r="FH28" i="6"/>
  <c r="FG28" i="6"/>
  <c r="FF28" i="6"/>
  <c r="FE28" i="6"/>
  <c r="FD28" i="6"/>
  <c r="FC28" i="6"/>
  <c r="FB28" i="6"/>
  <c r="FA28" i="6"/>
  <c r="EZ28" i="6"/>
  <c r="EY28" i="6"/>
  <c r="EX28" i="6"/>
  <c r="EW28" i="6"/>
  <c r="EV28" i="6"/>
  <c r="EU28" i="6"/>
  <c r="ET28" i="6"/>
  <c r="ES28" i="6"/>
  <c r="ER28" i="6"/>
  <c r="EQ28" i="6"/>
  <c r="EP28" i="6"/>
  <c r="EO28" i="6"/>
  <c r="EN28" i="6"/>
  <c r="EM28" i="6"/>
  <c r="EL28" i="6"/>
  <c r="EK28" i="6"/>
  <c r="EJ28" i="6"/>
  <c r="EI28" i="6"/>
  <c r="EH28" i="6"/>
  <c r="EG28" i="6"/>
  <c r="EF28" i="6"/>
  <c r="EE28" i="6"/>
  <c r="ED28" i="6"/>
  <c r="EC28" i="6"/>
  <c r="EB28" i="6"/>
  <c r="EA28" i="6"/>
  <c r="DZ28" i="6"/>
  <c r="DY28" i="6"/>
  <c r="DX28" i="6"/>
  <c r="DW28" i="6"/>
  <c r="DV28" i="6"/>
  <c r="DU28" i="6"/>
  <c r="DT28" i="6"/>
  <c r="DS28" i="6"/>
  <c r="DR28" i="6"/>
  <c r="DQ28" i="6"/>
  <c r="DP28" i="6"/>
  <c r="DO28" i="6"/>
  <c r="DN28" i="6"/>
  <c r="DM28" i="6"/>
  <c r="DL28" i="6"/>
  <c r="DK28" i="6"/>
  <c r="DJ28" i="6"/>
  <c r="DI28" i="6"/>
  <c r="CY28" i="6"/>
  <c r="CX28" i="6"/>
  <c r="CW28" i="6"/>
  <c r="CV28" i="6"/>
  <c r="CU28" i="6"/>
  <c r="CT28" i="6"/>
  <c r="CS28" i="6"/>
  <c r="CR28" i="6"/>
  <c r="CQ28" i="6"/>
  <c r="CP28" i="6"/>
  <c r="CO28" i="6"/>
  <c r="CN28"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N28" i="6"/>
  <c r="BM28" i="6"/>
  <c r="BL28" i="6"/>
  <c r="BK28" i="6"/>
  <c r="BJ28" i="6"/>
  <c r="BI28" i="6"/>
  <c r="BH28" i="6"/>
  <c r="BG28" i="6"/>
  <c r="BF28" i="6"/>
  <c r="BE28" i="6"/>
  <c r="BD28" i="6"/>
  <c r="BC28" i="6"/>
  <c r="BB28" i="6"/>
  <c r="BA28" i="6"/>
  <c r="AZ28" i="6"/>
  <c r="AY28" i="6"/>
  <c r="AX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P28" i="6"/>
  <c r="O28" i="6"/>
  <c r="N28" i="6"/>
  <c r="M28" i="6"/>
  <c r="L28" i="6"/>
  <c r="K28" i="6"/>
  <c r="J28" i="6"/>
  <c r="I28" i="6"/>
  <c r="H28" i="6"/>
  <c r="G28" i="6"/>
  <c r="F28" i="6"/>
  <c r="E28" i="6"/>
  <c r="D28" i="6"/>
  <c r="C28" i="6"/>
  <c r="B28" i="6"/>
  <c r="GK27" i="6"/>
  <c r="GJ27" i="6"/>
  <c r="GI27" i="6"/>
  <c r="GH27" i="6"/>
  <c r="GG27" i="6"/>
  <c r="GF27" i="6"/>
  <c r="GE27" i="6"/>
  <c r="GD27" i="6"/>
  <c r="GC27" i="6"/>
  <c r="GB27" i="6"/>
  <c r="GA27" i="6"/>
  <c r="FZ27" i="6"/>
  <c r="FY27" i="6"/>
  <c r="FX27" i="6"/>
  <c r="FW27" i="6"/>
  <c r="FV27" i="6"/>
  <c r="FU27" i="6"/>
  <c r="FT27" i="6"/>
  <c r="FS27" i="6"/>
  <c r="FR27" i="6"/>
  <c r="FQ27" i="6"/>
  <c r="FP27" i="6"/>
  <c r="FO27" i="6"/>
  <c r="FN27" i="6"/>
  <c r="FM27" i="6"/>
  <c r="FL27" i="6"/>
  <c r="FK27" i="6"/>
  <c r="FJ27" i="6"/>
  <c r="FI27" i="6"/>
  <c r="FH27" i="6"/>
  <c r="FG27" i="6"/>
  <c r="FF27" i="6"/>
  <c r="FE27" i="6"/>
  <c r="FD27" i="6"/>
  <c r="FC27" i="6"/>
  <c r="FB27" i="6"/>
  <c r="FA27" i="6"/>
  <c r="EZ27" i="6"/>
  <c r="EY27" i="6"/>
  <c r="EX27" i="6"/>
  <c r="EW27" i="6"/>
  <c r="EV27" i="6"/>
  <c r="EU27" i="6"/>
  <c r="ET27" i="6"/>
  <c r="ES27" i="6"/>
  <c r="ER27" i="6"/>
  <c r="EQ27" i="6"/>
  <c r="EP27" i="6"/>
  <c r="EO27" i="6"/>
  <c r="EN27" i="6"/>
  <c r="EM27" i="6"/>
  <c r="EL27" i="6"/>
  <c r="EK27" i="6"/>
  <c r="EJ27" i="6"/>
  <c r="EI27" i="6"/>
  <c r="EH27" i="6"/>
  <c r="EG27" i="6"/>
  <c r="EF27" i="6"/>
  <c r="EE27" i="6"/>
  <c r="ED27" i="6"/>
  <c r="EC27" i="6"/>
  <c r="EB27" i="6"/>
  <c r="EA27" i="6"/>
  <c r="DZ27" i="6"/>
  <c r="DY27" i="6"/>
  <c r="DX27" i="6"/>
  <c r="DW27" i="6"/>
  <c r="DV27" i="6"/>
  <c r="DU27" i="6"/>
  <c r="DT27" i="6"/>
  <c r="DS27" i="6"/>
  <c r="DR27" i="6"/>
  <c r="DQ27" i="6"/>
  <c r="DP27" i="6"/>
  <c r="DO27" i="6"/>
  <c r="DN27" i="6"/>
  <c r="DM27" i="6"/>
  <c r="DL27" i="6"/>
  <c r="DK27" i="6"/>
  <c r="DJ27" i="6"/>
  <c r="DI27" i="6"/>
  <c r="CY27" i="6"/>
  <c r="CX27" i="6"/>
  <c r="CW27" i="6"/>
  <c r="CV27" i="6"/>
  <c r="CU27" i="6"/>
  <c r="CT27" i="6"/>
  <c r="CS27" i="6"/>
  <c r="CR27" i="6"/>
  <c r="CQ27" i="6"/>
  <c r="CP27" i="6"/>
  <c r="CO27" i="6"/>
  <c r="CN27"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N27" i="6"/>
  <c r="BM27" i="6"/>
  <c r="BL27" i="6"/>
  <c r="BK27" i="6"/>
  <c r="BJ27" i="6"/>
  <c r="BI27" i="6"/>
  <c r="BH27" i="6"/>
  <c r="BG27" i="6"/>
  <c r="BF27" i="6"/>
  <c r="BE27" i="6"/>
  <c r="BD27" i="6"/>
  <c r="BC27" i="6"/>
  <c r="BB27" i="6"/>
  <c r="BA27" i="6"/>
  <c r="AZ27" i="6"/>
  <c r="AY27" i="6"/>
  <c r="AX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P27" i="6"/>
  <c r="O27" i="6"/>
  <c r="N27" i="6"/>
  <c r="M27" i="6"/>
  <c r="L27" i="6"/>
  <c r="K27" i="6"/>
  <c r="J27" i="6"/>
  <c r="I27" i="6"/>
  <c r="H27" i="6"/>
  <c r="G27" i="6"/>
  <c r="F27" i="6"/>
  <c r="E27" i="6"/>
  <c r="D27" i="6"/>
  <c r="C27" i="6"/>
  <c r="B27" i="6"/>
  <c r="GK26" i="6"/>
  <c r="GJ26" i="6"/>
  <c r="GI26" i="6"/>
  <c r="GH26" i="6"/>
  <c r="GG26" i="6"/>
  <c r="GF26" i="6"/>
  <c r="GE26" i="6"/>
  <c r="GD26" i="6"/>
  <c r="GC26" i="6"/>
  <c r="GB26" i="6"/>
  <c r="GA26" i="6"/>
  <c r="FZ26" i="6"/>
  <c r="FY26" i="6"/>
  <c r="FX26" i="6"/>
  <c r="FW26" i="6"/>
  <c r="FV26"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P26" i="6"/>
  <c r="O26" i="6"/>
  <c r="N26" i="6"/>
  <c r="M26" i="6"/>
  <c r="L26" i="6"/>
  <c r="K26" i="6"/>
  <c r="J26" i="6"/>
  <c r="I26" i="6"/>
  <c r="H26" i="6"/>
  <c r="G26" i="6"/>
  <c r="F26" i="6"/>
  <c r="E26" i="6"/>
  <c r="D26" i="6"/>
  <c r="C26" i="6"/>
  <c r="B26" i="6"/>
  <c r="GK25" i="6"/>
  <c r="GJ25" i="6"/>
  <c r="GI25" i="6"/>
  <c r="GH25" i="6"/>
  <c r="GG25" i="6"/>
  <c r="GF25" i="6"/>
  <c r="GE25" i="6"/>
  <c r="GD25" i="6"/>
  <c r="GC25" i="6"/>
  <c r="GB25" i="6"/>
  <c r="GA25" i="6"/>
  <c r="FZ25" i="6"/>
  <c r="FY25" i="6"/>
  <c r="FX25" i="6"/>
  <c r="FW25" i="6"/>
  <c r="FV25" i="6"/>
  <c r="FU25" i="6"/>
  <c r="FT25" i="6"/>
  <c r="FS25" i="6"/>
  <c r="FR25" i="6"/>
  <c r="FQ25" i="6"/>
  <c r="FP25" i="6"/>
  <c r="FO25" i="6"/>
  <c r="FN25" i="6"/>
  <c r="FM25" i="6"/>
  <c r="FL25" i="6"/>
  <c r="FK25" i="6"/>
  <c r="FJ25" i="6"/>
  <c r="FI25" i="6"/>
  <c r="FH25" i="6"/>
  <c r="FG25" i="6"/>
  <c r="FF25" i="6"/>
  <c r="FE25" i="6"/>
  <c r="FD25" i="6"/>
  <c r="FC25" i="6"/>
  <c r="FB25" i="6"/>
  <c r="FA25" i="6"/>
  <c r="EZ25" i="6"/>
  <c r="EY25" i="6"/>
  <c r="EX25" i="6"/>
  <c r="EW25" i="6"/>
  <c r="EV25" i="6"/>
  <c r="EU25" i="6"/>
  <c r="ET25" i="6"/>
  <c r="ES25" i="6"/>
  <c r="ER25" i="6"/>
  <c r="EQ25" i="6"/>
  <c r="EP25" i="6"/>
  <c r="EO25" i="6"/>
  <c r="EN25" i="6"/>
  <c r="EM25" i="6"/>
  <c r="EL25" i="6"/>
  <c r="EK25" i="6"/>
  <c r="EJ25" i="6"/>
  <c r="EI25" i="6"/>
  <c r="EH25" i="6"/>
  <c r="EG25" i="6"/>
  <c r="EF25" i="6"/>
  <c r="EE25" i="6"/>
  <c r="ED25" i="6"/>
  <c r="EC25" i="6"/>
  <c r="EB25" i="6"/>
  <c r="EA25" i="6"/>
  <c r="DZ25" i="6"/>
  <c r="DY25" i="6"/>
  <c r="DX25" i="6"/>
  <c r="DW25" i="6"/>
  <c r="DV25" i="6"/>
  <c r="DU25" i="6"/>
  <c r="DT25" i="6"/>
  <c r="DS25" i="6"/>
  <c r="DR25" i="6"/>
  <c r="DQ25" i="6"/>
  <c r="DP25" i="6"/>
  <c r="DO25" i="6"/>
  <c r="DN25" i="6"/>
  <c r="DM25" i="6"/>
  <c r="DL25" i="6"/>
  <c r="DK25" i="6"/>
  <c r="DJ25" i="6"/>
  <c r="DI25" i="6"/>
  <c r="CY25" i="6"/>
  <c r="CX25" i="6"/>
  <c r="CW25" i="6"/>
  <c r="CV25" i="6"/>
  <c r="CU25" i="6"/>
  <c r="CT25" i="6"/>
  <c r="CS25" i="6"/>
  <c r="CR25" i="6"/>
  <c r="CQ25" i="6"/>
  <c r="CP25" i="6"/>
  <c r="CO25" i="6"/>
  <c r="CN25"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N25" i="6"/>
  <c r="BM25" i="6"/>
  <c r="BL25" i="6"/>
  <c r="BK25" i="6"/>
  <c r="BJ25" i="6"/>
  <c r="BI25" i="6"/>
  <c r="BH25" i="6"/>
  <c r="BG25" i="6"/>
  <c r="BF25" i="6"/>
  <c r="BE25" i="6"/>
  <c r="BD25" i="6"/>
  <c r="BC25" i="6"/>
  <c r="BB25" i="6"/>
  <c r="BA25" i="6"/>
  <c r="AZ25" i="6"/>
  <c r="AY25" i="6"/>
  <c r="AX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R25" i="6"/>
  <c r="P25" i="6"/>
  <c r="O25" i="6"/>
  <c r="N25" i="6"/>
  <c r="M25" i="6"/>
  <c r="L25" i="6"/>
  <c r="K25" i="6"/>
  <c r="J25" i="6"/>
  <c r="I25" i="6"/>
  <c r="H25" i="6"/>
  <c r="G25" i="6"/>
  <c r="F25" i="6"/>
  <c r="E25" i="6"/>
  <c r="D25" i="6"/>
  <c r="C25" i="6"/>
  <c r="B25" i="6"/>
  <c r="GK24" i="6"/>
  <c r="GJ24" i="6"/>
  <c r="GI24" i="6"/>
  <c r="GH24" i="6"/>
  <c r="GG24" i="6"/>
  <c r="GF24" i="6"/>
  <c r="GE24" i="6"/>
  <c r="GD24" i="6"/>
  <c r="GC24" i="6"/>
  <c r="GB24" i="6"/>
  <c r="GA24" i="6"/>
  <c r="FZ24" i="6"/>
  <c r="FY24" i="6"/>
  <c r="FX24" i="6"/>
  <c r="FW24" i="6"/>
  <c r="FV24" i="6"/>
  <c r="FU24" i="6"/>
  <c r="FT24" i="6"/>
  <c r="FS24" i="6"/>
  <c r="FR24" i="6"/>
  <c r="FQ24" i="6"/>
  <c r="FP24" i="6"/>
  <c r="FO24" i="6"/>
  <c r="FN24" i="6"/>
  <c r="FM24" i="6"/>
  <c r="FL24" i="6"/>
  <c r="FK24" i="6"/>
  <c r="FJ24" i="6"/>
  <c r="FI24" i="6"/>
  <c r="FH24" i="6"/>
  <c r="FG24" i="6"/>
  <c r="FF24" i="6"/>
  <c r="FE24" i="6"/>
  <c r="FD24" i="6"/>
  <c r="FC24" i="6"/>
  <c r="FB24" i="6"/>
  <c r="FA24" i="6"/>
  <c r="EZ24" i="6"/>
  <c r="EY24" i="6"/>
  <c r="EX24" i="6"/>
  <c r="EW24" i="6"/>
  <c r="EV24" i="6"/>
  <c r="EU24" i="6"/>
  <c r="ET24" i="6"/>
  <c r="ES24" i="6"/>
  <c r="ER24" i="6"/>
  <c r="EQ24" i="6"/>
  <c r="EP24" i="6"/>
  <c r="EO24" i="6"/>
  <c r="EN24" i="6"/>
  <c r="EM24" i="6"/>
  <c r="EL24" i="6"/>
  <c r="EK24" i="6"/>
  <c r="EJ24" i="6"/>
  <c r="EI24" i="6"/>
  <c r="EH24" i="6"/>
  <c r="EG24" i="6"/>
  <c r="EF24" i="6"/>
  <c r="EE24" i="6"/>
  <c r="ED24" i="6"/>
  <c r="EC24" i="6"/>
  <c r="EB24" i="6"/>
  <c r="EA24" i="6"/>
  <c r="DZ24" i="6"/>
  <c r="DY24" i="6"/>
  <c r="DX24" i="6"/>
  <c r="DW24" i="6"/>
  <c r="DV24" i="6"/>
  <c r="DU24" i="6"/>
  <c r="DT24" i="6"/>
  <c r="DS24" i="6"/>
  <c r="DR24" i="6"/>
  <c r="DQ24" i="6"/>
  <c r="DP24" i="6"/>
  <c r="DO24" i="6"/>
  <c r="DN24" i="6"/>
  <c r="DM24" i="6"/>
  <c r="DL24" i="6"/>
  <c r="DK24" i="6"/>
  <c r="DJ24" i="6"/>
  <c r="DI24" i="6"/>
  <c r="CY24" i="6"/>
  <c r="CX24" i="6"/>
  <c r="CW24" i="6"/>
  <c r="CV24" i="6"/>
  <c r="CU24" i="6"/>
  <c r="CT24" i="6"/>
  <c r="CS24" i="6"/>
  <c r="CR24" i="6"/>
  <c r="CQ24" i="6"/>
  <c r="CP24" i="6"/>
  <c r="CO24" i="6"/>
  <c r="CN24"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N24" i="6"/>
  <c r="BM24" i="6"/>
  <c r="BL24" i="6"/>
  <c r="BK24" i="6"/>
  <c r="BJ24" i="6"/>
  <c r="BI24" i="6"/>
  <c r="BH24" i="6"/>
  <c r="BG24" i="6"/>
  <c r="BF24" i="6"/>
  <c r="BE24" i="6"/>
  <c r="BD24" i="6"/>
  <c r="BC24" i="6"/>
  <c r="BB24" i="6"/>
  <c r="BA24" i="6"/>
  <c r="AZ24" i="6"/>
  <c r="AY24" i="6"/>
  <c r="AX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R24" i="6"/>
  <c r="P24" i="6"/>
  <c r="O24" i="6"/>
  <c r="N24" i="6"/>
  <c r="M24" i="6"/>
  <c r="L24" i="6"/>
  <c r="K24" i="6"/>
  <c r="J24" i="6"/>
  <c r="I24" i="6"/>
  <c r="H24" i="6"/>
  <c r="G24" i="6"/>
  <c r="F24" i="6"/>
  <c r="E24" i="6"/>
  <c r="D24" i="6"/>
  <c r="C24" i="6"/>
  <c r="B24" i="6"/>
  <c r="GK23" i="6"/>
  <c r="GJ23" i="6"/>
  <c r="GI23" i="6"/>
  <c r="GH23" i="6"/>
  <c r="GG23" i="6"/>
  <c r="GF23" i="6"/>
  <c r="GE23" i="6"/>
  <c r="GD23" i="6"/>
  <c r="GC23" i="6"/>
  <c r="GB23" i="6"/>
  <c r="GA23" i="6"/>
  <c r="FZ23" i="6"/>
  <c r="FY23" i="6"/>
  <c r="FX23" i="6"/>
  <c r="FW23" i="6"/>
  <c r="FV23"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BF23" i="6"/>
  <c r="BE23" i="6"/>
  <c r="BD23" i="6"/>
  <c r="BC23" i="6"/>
  <c r="BB23" i="6"/>
  <c r="BA23" i="6"/>
  <c r="AZ23" i="6"/>
  <c r="AY23" i="6"/>
  <c r="AX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P23" i="6"/>
  <c r="O23" i="6"/>
  <c r="N23" i="6"/>
  <c r="M23" i="6"/>
  <c r="L23" i="6"/>
  <c r="K23" i="6"/>
  <c r="GK22" i="6"/>
  <c r="GJ22" i="6"/>
  <c r="GI22" i="6"/>
  <c r="GH22" i="6"/>
  <c r="GG22" i="6"/>
  <c r="GF22" i="6"/>
  <c r="GE22" i="6"/>
  <c r="GD22" i="6"/>
  <c r="GC22" i="6"/>
  <c r="GB22" i="6"/>
  <c r="GA22" i="6"/>
  <c r="FZ22" i="6"/>
  <c r="FY22" i="6"/>
  <c r="FX22" i="6"/>
  <c r="FW22" i="6"/>
  <c r="FV22" i="6"/>
  <c r="FU22" i="6"/>
  <c r="FT22" i="6"/>
  <c r="FS22" i="6"/>
  <c r="FR22" i="6"/>
  <c r="FQ22" i="6"/>
  <c r="FP22" i="6"/>
  <c r="FO22" i="6"/>
  <c r="FN22" i="6"/>
  <c r="FM22" i="6"/>
  <c r="FL22" i="6"/>
  <c r="FK22" i="6"/>
  <c r="FJ22" i="6"/>
  <c r="FI22" i="6"/>
  <c r="FH22" i="6"/>
  <c r="FG22" i="6"/>
  <c r="FF22" i="6"/>
  <c r="FE22" i="6"/>
  <c r="FD22" i="6"/>
  <c r="FC22" i="6"/>
  <c r="FB22" i="6"/>
  <c r="FA22" i="6"/>
  <c r="EZ22" i="6"/>
  <c r="EY22" i="6"/>
  <c r="EX22" i="6"/>
  <c r="EW22" i="6"/>
  <c r="EV22" i="6"/>
  <c r="EU22" i="6"/>
  <c r="ET22" i="6"/>
  <c r="ES22" i="6"/>
  <c r="ER22" i="6"/>
  <c r="EQ22" i="6"/>
  <c r="EP22" i="6"/>
  <c r="EO22" i="6"/>
  <c r="EN22" i="6"/>
  <c r="EM22" i="6"/>
  <c r="EL22" i="6"/>
  <c r="EK22" i="6"/>
  <c r="EJ22" i="6"/>
  <c r="EI22" i="6"/>
  <c r="EH22" i="6"/>
  <c r="EG22" i="6"/>
  <c r="EF22" i="6"/>
  <c r="EE22" i="6"/>
  <c r="ED22" i="6"/>
  <c r="EC22" i="6"/>
  <c r="EB22" i="6"/>
  <c r="EA22" i="6"/>
  <c r="DZ22" i="6"/>
  <c r="DY22" i="6"/>
  <c r="DX22" i="6"/>
  <c r="DW22" i="6"/>
  <c r="DV22" i="6"/>
  <c r="DU22" i="6"/>
  <c r="DT22" i="6"/>
  <c r="DS22" i="6"/>
  <c r="DR22" i="6"/>
  <c r="DQ22" i="6"/>
  <c r="DP22" i="6"/>
  <c r="DO22"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BE22" i="6"/>
  <c r="BD22" i="6"/>
  <c r="BC22" i="6"/>
  <c r="BB22" i="6"/>
  <c r="BA22" i="6"/>
  <c r="AZ22" i="6"/>
  <c r="AY22" i="6"/>
  <c r="AX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V22" i="6"/>
  <c r="U22" i="6"/>
  <c r="T22" i="6"/>
  <c r="S22" i="6"/>
  <c r="R22" i="6"/>
  <c r="P22" i="6"/>
  <c r="O22" i="6"/>
  <c r="N22" i="6"/>
  <c r="M22" i="6"/>
  <c r="L22" i="6"/>
  <c r="K22" i="6"/>
  <c r="J22" i="6"/>
  <c r="I22" i="6"/>
  <c r="H22" i="6"/>
  <c r="G22" i="6"/>
  <c r="F22" i="6"/>
  <c r="E22" i="6"/>
  <c r="D22" i="6"/>
  <c r="C22" i="6"/>
  <c r="B22" i="6"/>
  <c r="GK21" i="6"/>
  <c r="GJ21" i="6"/>
  <c r="GI21" i="6"/>
  <c r="GH21" i="6"/>
  <c r="GG21" i="6"/>
  <c r="GF21" i="6"/>
  <c r="GE21" i="6"/>
  <c r="GD21" i="6"/>
  <c r="GC21" i="6"/>
  <c r="GB21" i="6"/>
  <c r="GA21" i="6"/>
  <c r="FZ21" i="6"/>
  <c r="FY21" i="6"/>
  <c r="FX21" i="6"/>
  <c r="FW21" i="6"/>
  <c r="FV21" i="6"/>
  <c r="FU21" i="6"/>
  <c r="FT21" i="6"/>
  <c r="FS21" i="6"/>
  <c r="FR21" i="6"/>
  <c r="FQ21" i="6"/>
  <c r="FP21" i="6"/>
  <c r="FO21" i="6"/>
  <c r="FN21" i="6"/>
  <c r="FM21" i="6"/>
  <c r="FL21" i="6"/>
  <c r="FK21" i="6"/>
  <c r="FJ21" i="6"/>
  <c r="FI21" i="6"/>
  <c r="FH21" i="6"/>
  <c r="FG21" i="6"/>
  <c r="FF21" i="6"/>
  <c r="FE21" i="6"/>
  <c r="FD21" i="6"/>
  <c r="FC21" i="6"/>
  <c r="FB21" i="6"/>
  <c r="FA21" i="6"/>
  <c r="EZ21" i="6"/>
  <c r="EY21" i="6"/>
  <c r="EX21" i="6"/>
  <c r="EW21" i="6"/>
  <c r="EV21" i="6"/>
  <c r="EU21" i="6"/>
  <c r="ET21" i="6"/>
  <c r="ES21" i="6"/>
  <c r="ER21" i="6"/>
  <c r="EQ21" i="6"/>
  <c r="EP21" i="6"/>
  <c r="EO21" i="6"/>
  <c r="EN21" i="6"/>
  <c r="EM21" i="6"/>
  <c r="EL21" i="6"/>
  <c r="EK21" i="6"/>
  <c r="EJ21" i="6"/>
  <c r="EI21" i="6"/>
  <c r="EH21" i="6"/>
  <c r="EG21" i="6"/>
  <c r="EF21" i="6"/>
  <c r="EE21" i="6"/>
  <c r="ED21" i="6"/>
  <c r="EC21" i="6"/>
  <c r="EB21" i="6"/>
  <c r="EA21" i="6"/>
  <c r="DZ21" i="6"/>
  <c r="DY21" i="6"/>
  <c r="DX21" i="6"/>
  <c r="DW21" i="6"/>
  <c r="DV21" i="6"/>
  <c r="DU21" i="6"/>
  <c r="DT21" i="6"/>
  <c r="DS21" i="6"/>
  <c r="DR21" i="6"/>
  <c r="DQ21" i="6"/>
  <c r="DP21" i="6"/>
  <c r="DO21" i="6"/>
  <c r="DN21" i="6"/>
  <c r="DM21" i="6"/>
  <c r="DL21" i="6"/>
  <c r="DK21" i="6"/>
  <c r="DJ21" i="6"/>
  <c r="DI21" i="6"/>
  <c r="DH21" i="6"/>
  <c r="DG21" i="6"/>
  <c r="DF21" i="6"/>
  <c r="DE21" i="6"/>
  <c r="DD21" i="6"/>
  <c r="DC21" i="6"/>
  <c r="DB21" i="6"/>
  <c r="DA21" i="6"/>
  <c r="CZ21" i="6"/>
  <c r="CY21" i="6"/>
  <c r="CX21" i="6"/>
  <c r="CW21" i="6"/>
  <c r="CV21" i="6"/>
  <c r="CU21" i="6"/>
  <c r="CT21" i="6"/>
  <c r="CS21" i="6"/>
  <c r="CR21" i="6"/>
  <c r="CQ21" i="6"/>
  <c r="CP21" i="6"/>
  <c r="CO21" i="6"/>
  <c r="CN21"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N21" i="6"/>
  <c r="BM21" i="6"/>
  <c r="BL21" i="6"/>
  <c r="BK21" i="6"/>
  <c r="BJ21" i="6"/>
  <c r="BI21" i="6"/>
  <c r="BH21" i="6"/>
  <c r="BG21" i="6"/>
  <c r="BF21" i="6"/>
  <c r="BE21" i="6"/>
  <c r="BD21" i="6"/>
  <c r="BC21" i="6"/>
  <c r="BB21" i="6"/>
  <c r="BA21" i="6"/>
  <c r="AZ21" i="6"/>
  <c r="AY21" i="6"/>
  <c r="AX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P21" i="6"/>
  <c r="O21" i="6"/>
  <c r="N21" i="6"/>
  <c r="M21" i="6"/>
  <c r="L21" i="6"/>
  <c r="K21" i="6"/>
  <c r="J21" i="6"/>
  <c r="I21" i="6"/>
  <c r="H21" i="6"/>
  <c r="G21" i="6"/>
  <c r="F21" i="6"/>
  <c r="E21" i="6"/>
  <c r="D21" i="6"/>
  <c r="C21" i="6"/>
  <c r="B21" i="6"/>
  <c r="GK20" i="6"/>
  <c r="GJ20" i="6"/>
  <c r="GI20" i="6"/>
  <c r="GH20" i="6"/>
  <c r="GG20" i="6"/>
  <c r="GF20" i="6"/>
  <c r="GE20" i="6"/>
  <c r="GD20" i="6"/>
  <c r="GC20" i="6"/>
  <c r="GB20" i="6"/>
  <c r="GA20" i="6"/>
  <c r="FZ20" i="6"/>
  <c r="FY20" i="6"/>
  <c r="FX20" i="6"/>
  <c r="FW20" i="6"/>
  <c r="FV20"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P20" i="6"/>
  <c r="O20" i="6"/>
  <c r="N20" i="6"/>
  <c r="M20" i="6"/>
  <c r="L20" i="6"/>
  <c r="K20" i="6"/>
  <c r="J20" i="6"/>
  <c r="I20" i="6"/>
  <c r="H20" i="6"/>
  <c r="G20" i="6"/>
  <c r="F20" i="6"/>
  <c r="E20" i="6"/>
  <c r="D20" i="6"/>
  <c r="C20" i="6"/>
  <c r="B20" i="6"/>
  <c r="GK19" i="6"/>
  <c r="GJ19" i="6"/>
  <c r="GI19" i="6"/>
  <c r="GH19" i="6"/>
  <c r="GG19" i="6"/>
  <c r="GF19" i="6"/>
  <c r="GE19" i="6"/>
  <c r="GD19" i="6"/>
  <c r="GC19" i="6"/>
  <c r="GB19" i="6"/>
  <c r="GA19" i="6"/>
  <c r="FZ19" i="6"/>
  <c r="FY19" i="6"/>
  <c r="FX19" i="6"/>
  <c r="FW19" i="6"/>
  <c r="FV19" i="6"/>
  <c r="FU19" i="6"/>
  <c r="FT19" i="6"/>
  <c r="FS19" i="6"/>
  <c r="FR19" i="6"/>
  <c r="FQ19" i="6"/>
  <c r="FP19" i="6"/>
  <c r="FO19" i="6"/>
  <c r="FN19" i="6"/>
  <c r="FM19" i="6"/>
  <c r="FL19" i="6"/>
  <c r="FK19" i="6"/>
  <c r="FJ19" i="6"/>
  <c r="FI19" i="6"/>
  <c r="FH19" i="6"/>
  <c r="FG19" i="6"/>
  <c r="FF19" i="6"/>
  <c r="FE19" i="6"/>
  <c r="FD19" i="6"/>
  <c r="FC19" i="6"/>
  <c r="FB19" i="6"/>
  <c r="FA19" i="6"/>
  <c r="EZ19" i="6"/>
  <c r="EY19" i="6"/>
  <c r="EX19" i="6"/>
  <c r="EW19" i="6"/>
  <c r="EV19" i="6"/>
  <c r="EU19" i="6"/>
  <c r="ET19" i="6"/>
  <c r="ES19" i="6"/>
  <c r="ER19" i="6"/>
  <c r="EQ19" i="6"/>
  <c r="EP19" i="6"/>
  <c r="EO19" i="6"/>
  <c r="EN19" i="6"/>
  <c r="EM19" i="6"/>
  <c r="EL19" i="6"/>
  <c r="EK19" i="6"/>
  <c r="EJ19" i="6"/>
  <c r="EI19" i="6"/>
  <c r="EH19" i="6"/>
  <c r="EG19" i="6"/>
  <c r="EF19" i="6"/>
  <c r="EE19" i="6"/>
  <c r="ED19" i="6"/>
  <c r="EC19" i="6"/>
  <c r="EB19" i="6"/>
  <c r="EA19" i="6"/>
  <c r="DZ19" i="6"/>
  <c r="DY19" i="6"/>
  <c r="DX19" i="6"/>
  <c r="DW19" i="6"/>
  <c r="DV19" i="6"/>
  <c r="DU19" i="6"/>
  <c r="DT19" i="6"/>
  <c r="DS19" i="6"/>
  <c r="DR19" i="6"/>
  <c r="DQ19" i="6"/>
  <c r="DP19" i="6"/>
  <c r="DO19" i="6"/>
  <c r="DN19" i="6"/>
  <c r="DM19" i="6"/>
  <c r="DL19" i="6"/>
  <c r="DK19" i="6"/>
  <c r="DJ19" i="6"/>
  <c r="DI19" i="6"/>
  <c r="DH19" i="6"/>
  <c r="DG19" i="6"/>
  <c r="DF19" i="6"/>
  <c r="DE19" i="6"/>
  <c r="DD19" i="6"/>
  <c r="DC19" i="6"/>
  <c r="DB19" i="6"/>
  <c r="DA19" i="6"/>
  <c r="CZ19" i="6"/>
  <c r="CY19" i="6"/>
  <c r="CX19" i="6"/>
  <c r="CW19" i="6"/>
  <c r="CV19" i="6"/>
  <c r="CU19" i="6"/>
  <c r="CT19" i="6"/>
  <c r="CS19" i="6"/>
  <c r="CR19" i="6"/>
  <c r="CQ19" i="6"/>
  <c r="CP19" i="6"/>
  <c r="CO19" i="6"/>
  <c r="CN19"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P19" i="6"/>
  <c r="O19" i="6"/>
  <c r="N19" i="6"/>
  <c r="M19" i="6"/>
  <c r="L19" i="6"/>
  <c r="K19" i="6"/>
  <c r="J19" i="6"/>
  <c r="I19" i="6"/>
  <c r="H19" i="6"/>
  <c r="G19" i="6"/>
  <c r="F19" i="6"/>
  <c r="E19" i="6"/>
  <c r="D19" i="6"/>
  <c r="C19" i="6"/>
  <c r="B19" i="6"/>
  <c r="GK18" i="6"/>
  <c r="GJ18" i="6"/>
  <c r="GI18" i="6"/>
  <c r="GH18" i="6"/>
  <c r="GG18" i="6"/>
  <c r="GF18" i="6"/>
  <c r="GE18" i="6"/>
  <c r="GD18" i="6"/>
  <c r="GC18" i="6"/>
  <c r="GB18" i="6"/>
  <c r="GA18" i="6"/>
  <c r="FZ18" i="6"/>
  <c r="FY18" i="6"/>
  <c r="FX18" i="6"/>
  <c r="FW18" i="6"/>
  <c r="FV18" i="6"/>
  <c r="FU18" i="6"/>
  <c r="FT18" i="6"/>
  <c r="FS18" i="6"/>
  <c r="FR18" i="6"/>
  <c r="FQ18" i="6"/>
  <c r="FP18" i="6"/>
  <c r="FO18" i="6"/>
  <c r="FN18" i="6"/>
  <c r="FM18" i="6"/>
  <c r="FL18" i="6"/>
  <c r="FK18" i="6"/>
  <c r="FJ18" i="6"/>
  <c r="FI18" i="6"/>
  <c r="FH18" i="6"/>
  <c r="FG18" i="6"/>
  <c r="FF18" i="6"/>
  <c r="FE18" i="6"/>
  <c r="FD18" i="6"/>
  <c r="FC18" i="6"/>
  <c r="FB18" i="6"/>
  <c r="FA18" i="6"/>
  <c r="EZ18" i="6"/>
  <c r="EY18" i="6"/>
  <c r="EX18" i="6"/>
  <c r="EW18" i="6"/>
  <c r="EV18" i="6"/>
  <c r="EU18" i="6"/>
  <c r="ET18" i="6"/>
  <c r="ES18" i="6"/>
  <c r="ER18" i="6"/>
  <c r="EQ18" i="6"/>
  <c r="EP18" i="6"/>
  <c r="EO18" i="6"/>
  <c r="EN18" i="6"/>
  <c r="EM18" i="6"/>
  <c r="EL18" i="6"/>
  <c r="EK18" i="6"/>
  <c r="EJ18" i="6"/>
  <c r="EI18" i="6"/>
  <c r="EH18" i="6"/>
  <c r="EG18" i="6"/>
  <c r="EF18" i="6"/>
  <c r="EE18" i="6"/>
  <c r="ED18" i="6"/>
  <c r="EC18" i="6"/>
  <c r="EB18" i="6"/>
  <c r="EA18" i="6"/>
  <c r="DZ18" i="6"/>
  <c r="DY18" i="6"/>
  <c r="DX18" i="6"/>
  <c r="DW18" i="6"/>
  <c r="DV18" i="6"/>
  <c r="DU18" i="6"/>
  <c r="DT18" i="6"/>
  <c r="DS18" i="6"/>
  <c r="DR18" i="6"/>
  <c r="DQ18" i="6"/>
  <c r="DP18" i="6"/>
  <c r="DO18" i="6"/>
  <c r="DN18" i="6"/>
  <c r="DM18" i="6"/>
  <c r="DL18" i="6"/>
  <c r="DK18" i="6"/>
  <c r="DJ18" i="6"/>
  <c r="DI18" i="6"/>
  <c r="DH18" i="6"/>
  <c r="DG18" i="6"/>
  <c r="DF18" i="6"/>
  <c r="DE18" i="6"/>
  <c r="DD18" i="6"/>
  <c r="DC18" i="6"/>
  <c r="DB18" i="6"/>
  <c r="DA18" i="6"/>
  <c r="CZ18" i="6"/>
  <c r="CY18" i="6"/>
  <c r="CX18" i="6"/>
  <c r="CW18" i="6"/>
  <c r="CV18" i="6"/>
  <c r="CU18" i="6"/>
  <c r="CT18" i="6"/>
  <c r="CS18" i="6"/>
  <c r="CR18" i="6"/>
  <c r="CQ18" i="6"/>
  <c r="CP18" i="6"/>
  <c r="CO18" i="6"/>
  <c r="CN18"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P18" i="6"/>
  <c r="O18" i="6"/>
  <c r="N18" i="6"/>
  <c r="M18" i="6"/>
  <c r="L18" i="6"/>
  <c r="K18" i="6"/>
  <c r="J18" i="6"/>
  <c r="I18" i="6"/>
  <c r="H18" i="6"/>
  <c r="G18" i="6"/>
  <c r="F18" i="6"/>
  <c r="E18" i="6"/>
  <c r="D18" i="6"/>
  <c r="C18" i="6"/>
  <c r="B18" i="6"/>
  <c r="GK17" i="6"/>
  <c r="GJ17" i="6"/>
  <c r="GI17" i="6"/>
  <c r="GH17" i="6"/>
  <c r="GG17" i="6"/>
  <c r="GF17" i="6"/>
  <c r="GE17" i="6"/>
  <c r="GD17" i="6"/>
  <c r="GC17" i="6"/>
  <c r="GB17" i="6"/>
  <c r="GA17" i="6"/>
  <c r="FZ17" i="6"/>
  <c r="FY17" i="6"/>
  <c r="FX17" i="6"/>
  <c r="FW17" i="6"/>
  <c r="FV17"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P17" i="6"/>
  <c r="O17" i="6"/>
  <c r="N17" i="6"/>
  <c r="M17" i="6"/>
  <c r="L17" i="6"/>
  <c r="K17" i="6"/>
  <c r="J17" i="6"/>
  <c r="I17" i="6"/>
  <c r="H17" i="6"/>
  <c r="G17" i="6"/>
  <c r="F17" i="6"/>
  <c r="E17" i="6"/>
  <c r="D17" i="6"/>
  <c r="C17" i="6"/>
  <c r="B17" i="6"/>
  <c r="GK16" i="6"/>
  <c r="GJ16" i="6"/>
  <c r="GI16" i="6"/>
  <c r="GH16" i="6"/>
  <c r="GG16" i="6"/>
  <c r="GF16" i="6"/>
  <c r="GE16" i="6"/>
  <c r="GD16" i="6"/>
  <c r="GC16" i="6"/>
  <c r="GB16" i="6"/>
  <c r="GA16" i="6"/>
  <c r="FZ16" i="6"/>
  <c r="FY16" i="6"/>
  <c r="FX16" i="6"/>
  <c r="FW16" i="6"/>
  <c r="FV16" i="6"/>
  <c r="FU16" i="6"/>
  <c r="FT16" i="6"/>
  <c r="FS16" i="6"/>
  <c r="FR16" i="6"/>
  <c r="FQ16" i="6"/>
  <c r="FP16" i="6"/>
  <c r="FO16" i="6"/>
  <c r="FN16" i="6"/>
  <c r="FM16" i="6"/>
  <c r="FL16" i="6"/>
  <c r="FK16" i="6"/>
  <c r="FJ16" i="6"/>
  <c r="FI16" i="6"/>
  <c r="FH16" i="6"/>
  <c r="FG16" i="6"/>
  <c r="FF16" i="6"/>
  <c r="FE16" i="6"/>
  <c r="FD16" i="6"/>
  <c r="FC16" i="6"/>
  <c r="FB16" i="6"/>
  <c r="FA16" i="6"/>
  <c r="EZ16" i="6"/>
  <c r="EY16" i="6"/>
  <c r="EX16" i="6"/>
  <c r="EW16" i="6"/>
  <c r="EV16" i="6"/>
  <c r="EU16" i="6"/>
  <c r="ET16" i="6"/>
  <c r="ES16" i="6"/>
  <c r="ER16" i="6"/>
  <c r="EQ16" i="6"/>
  <c r="EP16" i="6"/>
  <c r="EO16" i="6"/>
  <c r="EN16" i="6"/>
  <c r="EM16" i="6"/>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M16" i="6"/>
  <c r="DL16" i="6"/>
  <c r="DK16" i="6"/>
  <c r="DJ16" i="6"/>
  <c r="DI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P16" i="6"/>
  <c r="O16" i="6"/>
  <c r="N16" i="6"/>
  <c r="M16" i="6"/>
  <c r="L16" i="6"/>
  <c r="K16" i="6"/>
  <c r="J16" i="6"/>
  <c r="I16" i="6"/>
  <c r="H16" i="6"/>
  <c r="G16" i="6"/>
  <c r="F16" i="6"/>
  <c r="E16" i="6"/>
  <c r="D16" i="6"/>
  <c r="C16" i="6"/>
  <c r="B16" i="6"/>
  <c r="GK15" i="6"/>
  <c r="GJ15" i="6"/>
  <c r="GI15" i="6"/>
  <c r="GH15" i="6"/>
  <c r="GG15" i="6"/>
  <c r="GF15" i="6"/>
  <c r="GE15" i="6"/>
  <c r="GD15" i="6"/>
  <c r="GC15" i="6"/>
  <c r="GB15" i="6"/>
  <c r="GA15" i="6"/>
  <c r="FZ15" i="6"/>
  <c r="FY15" i="6"/>
  <c r="FX15" i="6"/>
  <c r="FW15" i="6"/>
  <c r="FV15" i="6"/>
  <c r="FU15" i="6"/>
  <c r="FT15" i="6"/>
  <c r="FS15" i="6"/>
  <c r="FR15" i="6"/>
  <c r="FQ15" i="6"/>
  <c r="FP15" i="6"/>
  <c r="FO15" i="6"/>
  <c r="FN15" i="6"/>
  <c r="FM15" i="6"/>
  <c r="FL15" i="6"/>
  <c r="FK15" i="6"/>
  <c r="FJ15" i="6"/>
  <c r="FI15" i="6"/>
  <c r="FH15" i="6"/>
  <c r="FG15" i="6"/>
  <c r="FF15" i="6"/>
  <c r="FE15" i="6"/>
  <c r="FD15" i="6"/>
  <c r="FC15" i="6"/>
  <c r="FB15" i="6"/>
  <c r="FA15" i="6"/>
  <c r="EZ15" i="6"/>
  <c r="EY15" i="6"/>
  <c r="EX15" i="6"/>
  <c r="EW15" i="6"/>
  <c r="EV15" i="6"/>
  <c r="EU15" i="6"/>
  <c r="ET15" i="6"/>
  <c r="ES15" i="6"/>
  <c r="ER15" i="6"/>
  <c r="EQ15" i="6"/>
  <c r="EP15" i="6"/>
  <c r="EO15" i="6"/>
  <c r="EN15" i="6"/>
  <c r="EM15" i="6"/>
  <c r="EL15" i="6"/>
  <c r="EK15" i="6"/>
  <c r="EJ15" i="6"/>
  <c r="EI15" i="6"/>
  <c r="EH15" i="6"/>
  <c r="EG15" i="6"/>
  <c r="EF15" i="6"/>
  <c r="EE15" i="6"/>
  <c r="ED15" i="6"/>
  <c r="EC15" i="6"/>
  <c r="EB15" i="6"/>
  <c r="EA15" i="6"/>
  <c r="DZ15" i="6"/>
  <c r="DY15" i="6"/>
  <c r="DX15" i="6"/>
  <c r="DW15" i="6"/>
  <c r="DV15" i="6"/>
  <c r="DU15" i="6"/>
  <c r="DT15" i="6"/>
  <c r="DS15" i="6"/>
  <c r="DR15" i="6"/>
  <c r="DQ15" i="6"/>
  <c r="DP15" i="6"/>
  <c r="DO15" i="6"/>
  <c r="DN15" i="6"/>
  <c r="DM15" i="6"/>
  <c r="DL15" i="6"/>
  <c r="DK15" i="6"/>
  <c r="DJ15" i="6"/>
  <c r="DI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I15" i="6"/>
  <c r="CH15" i="6"/>
  <c r="CG15" i="6"/>
  <c r="CF15" i="6"/>
  <c r="CE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P15" i="6"/>
  <c r="O15" i="6"/>
  <c r="N15" i="6"/>
  <c r="M15" i="6"/>
  <c r="L15" i="6"/>
  <c r="K15" i="6"/>
  <c r="J15" i="6"/>
  <c r="I15" i="6"/>
  <c r="H15" i="6"/>
  <c r="G15" i="6"/>
  <c r="F15" i="6"/>
  <c r="E15" i="6"/>
  <c r="D15" i="6"/>
  <c r="C15" i="6"/>
  <c r="B15" i="6"/>
  <c r="GK14" i="6"/>
  <c r="GJ14" i="6"/>
  <c r="GI14" i="6"/>
  <c r="GH14" i="6"/>
  <c r="GG14" i="6"/>
  <c r="GF14" i="6"/>
  <c r="GE14" i="6"/>
  <c r="GD14" i="6"/>
  <c r="GC14" i="6"/>
  <c r="GB14" i="6"/>
  <c r="GA14" i="6"/>
  <c r="FZ14" i="6"/>
  <c r="FY14" i="6"/>
  <c r="FX14" i="6"/>
  <c r="FW14" i="6"/>
  <c r="FV14"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P14" i="6"/>
  <c r="O14" i="6"/>
  <c r="N14" i="6"/>
  <c r="M14" i="6"/>
  <c r="L14" i="6"/>
  <c r="K14" i="6"/>
  <c r="J14" i="6"/>
  <c r="I14" i="6"/>
  <c r="H14" i="6"/>
  <c r="G14" i="6"/>
  <c r="F14" i="6"/>
  <c r="E14" i="6"/>
  <c r="D14" i="6"/>
  <c r="C14" i="6"/>
  <c r="B14" i="6"/>
  <c r="GK13" i="6"/>
  <c r="GJ13" i="6"/>
  <c r="GI13" i="6"/>
  <c r="GH13" i="6"/>
  <c r="GG13" i="6"/>
  <c r="GF13" i="6"/>
  <c r="GE13" i="6"/>
  <c r="GD13" i="6"/>
  <c r="GC13" i="6"/>
  <c r="GB13" i="6"/>
  <c r="GA13" i="6"/>
  <c r="FZ13" i="6"/>
  <c r="FY13" i="6"/>
  <c r="FX13" i="6"/>
  <c r="FW13" i="6"/>
  <c r="FV13" i="6"/>
  <c r="FU13" i="6"/>
  <c r="FT13" i="6"/>
  <c r="FS13" i="6"/>
  <c r="FR13" i="6"/>
  <c r="FQ13" i="6"/>
  <c r="FP13" i="6"/>
  <c r="FO13" i="6"/>
  <c r="FN13" i="6"/>
  <c r="FM13" i="6"/>
  <c r="FL13" i="6"/>
  <c r="FK13" i="6"/>
  <c r="FJ13" i="6"/>
  <c r="FI13" i="6"/>
  <c r="FH13" i="6"/>
  <c r="FG13" i="6"/>
  <c r="FF13" i="6"/>
  <c r="FE13" i="6"/>
  <c r="FD13" i="6"/>
  <c r="FC13" i="6"/>
  <c r="FB13" i="6"/>
  <c r="FA13" i="6"/>
  <c r="EZ13" i="6"/>
  <c r="EY13" i="6"/>
  <c r="EX13" i="6"/>
  <c r="EW13" i="6"/>
  <c r="EV13" i="6"/>
  <c r="EU13" i="6"/>
  <c r="ET13" i="6"/>
  <c r="ES13" i="6"/>
  <c r="ER13" i="6"/>
  <c r="EQ13" i="6"/>
  <c r="EP13" i="6"/>
  <c r="EO13" i="6"/>
  <c r="EN13" i="6"/>
  <c r="EM13" i="6"/>
  <c r="EL13" i="6"/>
  <c r="EK13" i="6"/>
  <c r="EJ13" i="6"/>
  <c r="EI13" i="6"/>
  <c r="EH13" i="6"/>
  <c r="EG13" i="6"/>
  <c r="EF13" i="6"/>
  <c r="EE13" i="6"/>
  <c r="ED13" i="6"/>
  <c r="EC13" i="6"/>
  <c r="EB13" i="6"/>
  <c r="EA13" i="6"/>
  <c r="DZ13" i="6"/>
  <c r="DY13" i="6"/>
  <c r="DX13" i="6"/>
  <c r="DW13" i="6"/>
  <c r="DV13" i="6"/>
  <c r="DU13" i="6"/>
  <c r="DT13" i="6"/>
  <c r="DS13" i="6"/>
  <c r="DR13" i="6"/>
  <c r="DQ13" i="6"/>
  <c r="DP13" i="6"/>
  <c r="DO13" i="6"/>
  <c r="DN13" i="6"/>
  <c r="DM13" i="6"/>
  <c r="DL13" i="6"/>
  <c r="DK13" i="6"/>
  <c r="DJ13" i="6"/>
  <c r="DI13" i="6"/>
  <c r="DH13" i="6"/>
  <c r="DG13" i="6"/>
  <c r="DF13" i="6"/>
  <c r="DE13" i="6"/>
  <c r="DD13" i="6"/>
  <c r="DC13" i="6"/>
  <c r="DB13" i="6"/>
  <c r="DA13" i="6"/>
  <c r="CZ13" i="6"/>
  <c r="CY13" i="6"/>
  <c r="CX13" i="6"/>
  <c r="CW13" i="6"/>
  <c r="CV13" i="6"/>
  <c r="CU13" i="6"/>
  <c r="CT13" i="6"/>
  <c r="CS13" i="6"/>
  <c r="CR13" i="6"/>
  <c r="CQ13" i="6"/>
  <c r="CP13" i="6"/>
  <c r="CO13" i="6"/>
  <c r="CN13" i="6"/>
  <c r="CM13" i="6"/>
  <c r="CL13" i="6"/>
  <c r="CK13" i="6"/>
  <c r="CJ13" i="6"/>
  <c r="CI13" i="6"/>
  <c r="CH13" i="6"/>
  <c r="CG13" i="6"/>
  <c r="CF13" i="6"/>
  <c r="CE13" i="6"/>
  <c r="CD13" i="6"/>
  <c r="CC13" i="6"/>
  <c r="CB13" i="6"/>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B13" i="6"/>
  <c r="BA13" i="6"/>
  <c r="AZ13" i="6"/>
  <c r="AY13" i="6"/>
  <c r="AX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P13" i="6"/>
  <c r="O13" i="6"/>
  <c r="N13" i="6"/>
  <c r="M13" i="6"/>
  <c r="L13" i="6"/>
  <c r="K13" i="6"/>
  <c r="J13" i="6"/>
  <c r="I13" i="6"/>
  <c r="H13" i="6"/>
  <c r="G13" i="6"/>
  <c r="F13" i="6"/>
  <c r="E13" i="6"/>
  <c r="D13" i="6"/>
  <c r="C13" i="6"/>
  <c r="B13" i="6"/>
  <c r="GK12" i="6"/>
  <c r="GJ12" i="6"/>
  <c r="GI12" i="6"/>
  <c r="GH12" i="6"/>
  <c r="GG12" i="6"/>
  <c r="GF12" i="6"/>
  <c r="GE12" i="6"/>
  <c r="GD12" i="6"/>
  <c r="GC12" i="6"/>
  <c r="GB12" i="6"/>
  <c r="GA12" i="6"/>
  <c r="FZ12" i="6"/>
  <c r="FY12" i="6"/>
  <c r="FX12" i="6"/>
  <c r="FW12" i="6"/>
  <c r="FV12" i="6"/>
  <c r="FU12" i="6"/>
  <c r="FT12" i="6"/>
  <c r="FS12" i="6"/>
  <c r="FR12" i="6"/>
  <c r="FQ12" i="6"/>
  <c r="FP12" i="6"/>
  <c r="FO12" i="6"/>
  <c r="FN12" i="6"/>
  <c r="FM12" i="6"/>
  <c r="FL12" i="6"/>
  <c r="FK12" i="6"/>
  <c r="FJ12" i="6"/>
  <c r="FI12" i="6"/>
  <c r="FH12" i="6"/>
  <c r="FG12" i="6"/>
  <c r="FF12" i="6"/>
  <c r="FE12" i="6"/>
  <c r="FD12" i="6"/>
  <c r="FC12" i="6"/>
  <c r="FB12" i="6"/>
  <c r="FA12" i="6"/>
  <c r="EZ12" i="6"/>
  <c r="EY12" i="6"/>
  <c r="EX12" i="6"/>
  <c r="EW12" i="6"/>
  <c r="EV12" i="6"/>
  <c r="EU12" i="6"/>
  <c r="ET12" i="6"/>
  <c r="ES12" i="6"/>
  <c r="ER12" i="6"/>
  <c r="EQ12" i="6"/>
  <c r="EP12" i="6"/>
  <c r="EO12" i="6"/>
  <c r="EN12" i="6"/>
  <c r="EM12" i="6"/>
  <c r="EL12" i="6"/>
  <c r="EK12" i="6"/>
  <c r="EJ12" i="6"/>
  <c r="EI12" i="6"/>
  <c r="EH12" i="6"/>
  <c r="EG12" i="6"/>
  <c r="EF12" i="6"/>
  <c r="EE12" i="6"/>
  <c r="ED12" i="6"/>
  <c r="EC12" i="6"/>
  <c r="EB12" i="6"/>
  <c r="EA12" i="6"/>
  <c r="DZ12" i="6"/>
  <c r="DY12" i="6"/>
  <c r="DX12" i="6"/>
  <c r="DW12" i="6"/>
  <c r="DV12" i="6"/>
  <c r="DU12" i="6"/>
  <c r="DT12" i="6"/>
  <c r="DS12" i="6"/>
  <c r="DR12" i="6"/>
  <c r="DQ12" i="6"/>
  <c r="DP12" i="6"/>
  <c r="DO12" i="6"/>
  <c r="DN12" i="6"/>
  <c r="DM12" i="6"/>
  <c r="DL12" i="6"/>
  <c r="DK12" i="6"/>
  <c r="DJ12" i="6"/>
  <c r="DI12" i="6"/>
  <c r="DH12" i="6"/>
  <c r="DG12" i="6"/>
  <c r="DF12" i="6"/>
  <c r="DE12" i="6"/>
  <c r="DD12" i="6"/>
  <c r="DC12" i="6"/>
  <c r="DB12" i="6"/>
  <c r="DA12" i="6"/>
  <c r="CZ12" i="6"/>
  <c r="CY12" i="6"/>
  <c r="CX12" i="6"/>
  <c r="CW12" i="6"/>
  <c r="CV12" i="6"/>
  <c r="CU12" i="6"/>
  <c r="CT12" i="6"/>
  <c r="CS12" i="6"/>
  <c r="CR12" i="6"/>
  <c r="CQ12" i="6"/>
  <c r="CP12" i="6"/>
  <c r="CO12" i="6"/>
  <c r="CN12" i="6"/>
  <c r="CM12" i="6"/>
  <c r="CL12" i="6"/>
  <c r="CK12" i="6"/>
  <c r="CJ12" i="6"/>
  <c r="CI12" i="6"/>
  <c r="CH12" i="6"/>
  <c r="CG12" i="6"/>
  <c r="CF12" i="6"/>
  <c r="CE12" i="6"/>
  <c r="CD12" i="6"/>
  <c r="CC12" i="6"/>
  <c r="CB12"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B12" i="6"/>
  <c r="BA12" i="6"/>
  <c r="AZ12" i="6"/>
  <c r="AY12" i="6"/>
  <c r="AX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P12" i="6"/>
  <c r="O12" i="6"/>
  <c r="N12" i="6"/>
  <c r="M12" i="6"/>
  <c r="L12" i="6"/>
  <c r="K12" i="6"/>
  <c r="J12" i="6"/>
  <c r="I12" i="6"/>
  <c r="H12" i="6"/>
  <c r="G12" i="6"/>
  <c r="F12" i="6"/>
  <c r="E12" i="6"/>
  <c r="D12" i="6"/>
  <c r="C12" i="6"/>
  <c r="B12" i="6"/>
  <c r="GK11" i="6"/>
  <c r="GJ11" i="6"/>
  <c r="GI11" i="6"/>
  <c r="GH11" i="6"/>
  <c r="GG11" i="6"/>
  <c r="GF11" i="6"/>
  <c r="GE11" i="6"/>
  <c r="GD11" i="6"/>
  <c r="GC11" i="6"/>
  <c r="GB11" i="6"/>
  <c r="GA11" i="6"/>
  <c r="FZ11" i="6"/>
  <c r="FY11" i="6"/>
  <c r="FX11" i="6"/>
  <c r="FW11" i="6"/>
  <c r="FV11"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P11" i="6"/>
  <c r="O11" i="6"/>
  <c r="N11" i="6"/>
  <c r="M11" i="6"/>
  <c r="L11" i="6"/>
  <c r="K11" i="6"/>
  <c r="J11" i="6"/>
  <c r="I11" i="6"/>
  <c r="H11" i="6"/>
  <c r="G11" i="6"/>
  <c r="F11" i="6"/>
  <c r="E11" i="6"/>
  <c r="D11" i="6"/>
  <c r="C11" i="6"/>
  <c r="B11" i="6"/>
  <c r="GK10" i="6"/>
  <c r="GJ10" i="6"/>
  <c r="GI10" i="6"/>
  <c r="GH10" i="6"/>
  <c r="GG10" i="6"/>
  <c r="GF10" i="6"/>
  <c r="GE10" i="6"/>
  <c r="GD10" i="6"/>
  <c r="GC10" i="6"/>
  <c r="GB10" i="6"/>
  <c r="GA10" i="6"/>
  <c r="FZ10" i="6"/>
  <c r="FY10" i="6"/>
  <c r="FX10" i="6"/>
  <c r="FW10" i="6"/>
  <c r="FV10" i="6"/>
  <c r="FU10" i="6"/>
  <c r="FT10" i="6"/>
  <c r="FS10" i="6"/>
  <c r="FR10" i="6"/>
  <c r="FQ10" i="6"/>
  <c r="FP10" i="6"/>
  <c r="FO10" i="6"/>
  <c r="FN10" i="6"/>
  <c r="FM10" i="6"/>
  <c r="FL10" i="6"/>
  <c r="FK10" i="6"/>
  <c r="FJ10" i="6"/>
  <c r="FI10" i="6"/>
  <c r="FH10" i="6"/>
  <c r="FG10" i="6"/>
  <c r="FF10" i="6"/>
  <c r="FE10" i="6"/>
  <c r="FD10" i="6"/>
  <c r="FC10" i="6"/>
  <c r="FB10" i="6"/>
  <c r="FA10" i="6"/>
  <c r="EZ10" i="6"/>
  <c r="EY10" i="6"/>
  <c r="EX10" i="6"/>
  <c r="EW10" i="6"/>
  <c r="EV10" i="6"/>
  <c r="EU10" i="6"/>
  <c r="ET10" i="6"/>
  <c r="ES10" i="6"/>
  <c r="ER10" i="6"/>
  <c r="EQ10" i="6"/>
  <c r="EP10" i="6"/>
  <c r="EO10" i="6"/>
  <c r="EN10" i="6"/>
  <c r="EM10" i="6"/>
  <c r="EL10" i="6"/>
  <c r="EK10" i="6"/>
  <c r="EJ10" i="6"/>
  <c r="EI10" i="6"/>
  <c r="EH10" i="6"/>
  <c r="EG10" i="6"/>
  <c r="EF10" i="6"/>
  <c r="EE10" i="6"/>
  <c r="ED10" i="6"/>
  <c r="EC10" i="6"/>
  <c r="EB10" i="6"/>
  <c r="EA10" i="6"/>
  <c r="DZ10" i="6"/>
  <c r="DY10" i="6"/>
  <c r="DX10" i="6"/>
  <c r="DW10" i="6"/>
  <c r="DV10" i="6"/>
  <c r="DU10" i="6"/>
  <c r="DT10" i="6"/>
  <c r="DS10" i="6"/>
  <c r="DR10" i="6"/>
  <c r="DQ10" i="6"/>
  <c r="DP10" i="6"/>
  <c r="DO10" i="6"/>
  <c r="DN10" i="6"/>
  <c r="DM10" i="6"/>
  <c r="DL10" i="6"/>
  <c r="DK10" i="6"/>
  <c r="DJ10" i="6"/>
  <c r="DI10" i="6"/>
  <c r="DH10" i="6"/>
  <c r="DG10" i="6"/>
  <c r="DF10" i="6"/>
  <c r="DE10" i="6"/>
  <c r="DD10" i="6"/>
  <c r="DC10" i="6"/>
  <c r="DB10" i="6"/>
  <c r="DA10" i="6"/>
  <c r="CZ10" i="6"/>
  <c r="CY10" i="6"/>
  <c r="CX10" i="6"/>
  <c r="CW10" i="6"/>
  <c r="CV10" i="6"/>
  <c r="CU10" i="6"/>
  <c r="CT10" i="6"/>
  <c r="CS10" i="6"/>
  <c r="CR10" i="6"/>
  <c r="CQ10" i="6"/>
  <c r="CP10" i="6"/>
  <c r="CO10" i="6"/>
  <c r="CN10" i="6"/>
  <c r="CM10" i="6"/>
  <c r="CL10" i="6"/>
  <c r="CK10" i="6"/>
  <c r="CJ10" i="6"/>
  <c r="CI10" i="6"/>
  <c r="CH10" i="6"/>
  <c r="CG10" i="6"/>
  <c r="CF10" i="6"/>
  <c r="CE10" i="6"/>
  <c r="CD10" i="6"/>
  <c r="CC10" i="6"/>
  <c r="CB10"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B10" i="6"/>
  <c r="BA10" i="6"/>
  <c r="AZ10" i="6"/>
  <c r="AY10" i="6"/>
  <c r="AX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P10" i="6"/>
  <c r="O10" i="6"/>
  <c r="N10" i="6"/>
  <c r="M10" i="6"/>
  <c r="L10" i="6"/>
  <c r="K10" i="6"/>
  <c r="J10" i="6"/>
  <c r="I10" i="6"/>
  <c r="H10" i="6"/>
  <c r="G10" i="6"/>
  <c r="F10" i="6"/>
  <c r="E10" i="6"/>
  <c r="D10" i="6"/>
  <c r="C10" i="6"/>
  <c r="B10" i="6"/>
  <c r="GK9" i="6"/>
  <c r="GJ9" i="6"/>
  <c r="GI9" i="6"/>
  <c r="GH9" i="6"/>
  <c r="GG9" i="6"/>
  <c r="GF9" i="6"/>
  <c r="GE9" i="6"/>
  <c r="GD9" i="6"/>
  <c r="GC9" i="6"/>
  <c r="GB9" i="6"/>
  <c r="GA9" i="6"/>
  <c r="FZ9" i="6"/>
  <c r="FY9" i="6"/>
  <c r="FX9" i="6"/>
  <c r="FW9" i="6"/>
  <c r="FV9" i="6"/>
  <c r="FU9" i="6"/>
  <c r="FT9" i="6"/>
  <c r="FS9" i="6"/>
  <c r="FR9" i="6"/>
  <c r="FQ9" i="6"/>
  <c r="FP9" i="6"/>
  <c r="FO9" i="6"/>
  <c r="FN9" i="6"/>
  <c r="FM9" i="6"/>
  <c r="FL9" i="6"/>
  <c r="FK9" i="6"/>
  <c r="FJ9" i="6"/>
  <c r="FI9" i="6"/>
  <c r="FH9" i="6"/>
  <c r="FG9" i="6"/>
  <c r="FF9" i="6"/>
  <c r="FE9" i="6"/>
  <c r="FD9" i="6"/>
  <c r="FC9" i="6"/>
  <c r="FB9" i="6"/>
  <c r="FA9" i="6"/>
  <c r="EZ9" i="6"/>
  <c r="EY9" i="6"/>
  <c r="EX9" i="6"/>
  <c r="EW9" i="6"/>
  <c r="EV9" i="6"/>
  <c r="EU9" i="6"/>
  <c r="ET9" i="6"/>
  <c r="ES9" i="6"/>
  <c r="ER9" i="6"/>
  <c r="EQ9" i="6"/>
  <c r="EP9" i="6"/>
  <c r="EO9" i="6"/>
  <c r="EN9" i="6"/>
  <c r="EM9" i="6"/>
  <c r="EL9" i="6"/>
  <c r="EK9" i="6"/>
  <c r="EJ9" i="6"/>
  <c r="EI9" i="6"/>
  <c r="EH9" i="6"/>
  <c r="EG9" i="6"/>
  <c r="EF9" i="6"/>
  <c r="EE9" i="6"/>
  <c r="ED9" i="6"/>
  <c r="EC9" i="6"/>
  <c r="EB9" i="6"/>
  <c r="EA9" i="6"/>
  <c r="DZ9" i="6"/>
  <c r="DY9" i="6"/>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P9"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P9" i="6"/>
  <c r="O9" i="6"/>
  <c r="N9" i="6"/>
  <c r="M9" i="6"/>
  <c r="L9" i="6"/>
  <c r="K9" i="6"/>
  <c r="J9" i="6"/>
  <c r="I9" i="6"/>
  <c r="H9" i="6"/>
  <c r="G9" i="6"/>
  <c r="F9" i="6"/>
  <c r="E9" i="6"/>
  <c r="D9" i="6"/>
  <c r="C9" i="6"/>
  <c r="B9" i="6"/>
  <c r="GK8" i="6"/>
  <c r="GJ8" i="6"/>
  <c r="GI8" i="6"/>
  <c r="GH8" i="6"/>
  <c r="GG8" i="6"/>
  <c r="GF8" i="6"/>
  <c r="GE8" i="6"/>
  <c r="GD8" i="6"/>
  <c r="GC8" i="6"/>
  <c r="GB8" i="6"/>
  <c r="GA8" i="6"/>
  <c r="FZ8" i="6"/>
  <c r="FY8" i="6"/>
  <c r="FX8" i="6"/>
  <c r="FW8" i="6"/>
  <c r="FV8"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P8" i="6"/>
  <c r="O8" i="6"/>
  <c r="N8" i="6"/>
  <c r="M8" i="6"/>
  <c r="L8" i="6"/>
  <c r="K8" i="6"/>
  <c r="J8" i="6"/>
  <c r="I8" i="6"/>
  <c r="H8" i="6"/>
  <c r="G8" i="6"/>
  <c r="F8" i="6"/>
  <c r="E8" i="6"/>
  <c r="D8" i="6"/>
  <c r="C8" i="6"/>
  <c r="B8" i="6"/>
  <c r="GK7" i="6"/>
  <c r="GJ7" i="6"/>
  <c r="GI7" i="6"/>
  <c r="GH7" i="6"/>
  <c r="GG7" i="6"/>
  <c r="GF7" i="6"/>
  <c r="GE7" i="6"/>
  <c r="GD7" i="6"/>
  <c r="GC7" i="6"/>
  <c r="GB7" i="6"/>
  <c r="GA7" i="6"/>
  <c r="FZ7" i="6"/>
  <c r="FY7" i="6"/>
  <c r="FX7" i="6"/>
  <c r="FW7" i="6"/>
  <c r="FV7" i="6"/>
  <c r="FU7" i="6"/>
  <c r="FT7" i="6"/>
  <c r="FS7" i="6"/>
  <c r="FR7" i="6"/>
  <c r="FQ7" i="6"/>
  <c r="FP7" i="6"/>
  <c r="FO7" i="6"/>
  <c r="FN7" i="6"/>
  <c r="FM7" i="6"/>
  <c r="FL7" i="6"/>
  <c r="FK7" i="6"/>
  <c r="FJ7" i="6"/>
  <c r="FI7" i="6"/>
  <c r="FH7" i="6"/>
  <c r="FG7" i="6"/>
  <c r="FF7" i="6"/>
  <c r="FE7"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P7" i="6"/>
  <c r="O7" i="6"/>
  <c r="N7" i="6"/>
  <c r="M7" i="6"/>
  <c r="L7" i="6"/>
  <c r="K7" i="6"/>
  <c r="J7" i="6"/>
  <c r="I7" i="6"/>
  <c r="H7" i="6"/>
  <c r="G7" i="6"/>
  <c r="F7" i="6"/>
  <c r="E7" i="6"/>
  <c r="D7" i="6"/>
  <c r="C7" i="6"/>
  <c r="B7" i="6"/>
  <c r="B27" i="5"/>
  <c r="B25" i="5"/>
  <c r="B19" i="5"/>
  <c r="B29" i="5"/>
  <c r="C31" i="5"/>
  <c r="B30" i="5"/>
  <c r="B24" i="5"/>
  <c r="B14" i="5"/>
  <c r="B16" i="5"/>
  <c r="B13" i="5"/>
  <c r="B28" i="5"/>
  <c r="B18" i="5"/>
  <c r="B11" i="5"/>
  <c r="B31" i="5"/>
  <c r="B26" i="5"/>
  <c r="B17" i="5"/>
  <c r="B15" i="5"/>
  <c r="B12" i="5"/>
  <c r="B10" i="5"/>
  <c r="B8" i="5"/>
  <c r="B7" i="5"/>
  <c r="K31" i="5"/>
  <c r="B22" i="5"/>
  <c r="B21" i="5"/>
  <c r="B20" i="5"/>
  <c r="B23" i="5"/>
  <c r="B9" i="5"/>
  <c r="AW20" i="6" l="1"/>
  <c r="AW7" i="6"/>
  <c r="AW9" i="6"/>
  <c r="AW11" i="6"/>
  <c r="AW13" i="6"/>
  <c r="AW15" i="6"/>
  <c r="AW21" i="6"/>
  <c r="AW28" i="6"/>
  <c r="AW30" i="6"/>
  <c r="E11" i="12"/>
  <c r="E18" i="12"/>
  <c r="E24" i="12"/>
  <c r="AW8" i="6"/>
  <c r="AW10" i="6"/>
  <c r="AW12" i="6"/>
  <c r="E23" i="12"/>
  <c r="AW14" i="6"/>
  <c r="AW16" i="6"/>
  <c r="AW18" i="6"/>
  <c r="AW22" i="6"/>
  <c r="F5" i="12"/>
  <c r="F34" i="12" s="1"/>
  <c r="E27" i="12"/>
  <c r="E34" i="12"/>
  <c r="Q10" i="6"/>
  <c r="AW17" i="6"/>
  <c r="AW19" i="6"/>
  <c r="AW23" i="6"/>
  <c r="AW26" i="6"/>
  <c r="Q8" i="6"/>
  <c r="Q9" i="6"/>
  <c r="Q7" i="6"/>
  <c r="Q12" i="6"/>
  <c r="Q15" i="6"/>
  <c r="Q11" i="6"/>
  <c r="Q17" i="6"/>
  <c r="M12" i="12"/>
  <c r="M22" i="12"/>
  <c r="M28" i="12"/>
  <c r="Q16" i="6"/>
  <c r="AW24" i="6"/>
  <c r="M15" i="12"/>
  <c r="M31" i="12"/>
  <c r="N5" i="12"/>
  <c r="N14" i="12" s="1"/>
  <c r="M11" i="12"/>
  <c r="E14" i="12"/>
  <c r="E20" i="12"/>
  <c r="M27" i="12"/>
  <c r="E30" i="12"/>
  <c r="M24" i="12"/>
  <c r="M34" i="12"/>
  <c r="Q13" i="6"/>
  <c r="Q21" i="6"/>
  <c r="Q30" i="6"/>
  <c r="AW25" i="6"/>
  <c r="AW27" i="6"/>
  <c r="AW29" i="6"/>
  <c r="M14" i="12"/>
  <c r="E19" i="12"/>
  <c r="M20" i="12"/>
  <c r="M30" i="12"/>
  <c r="Q14" i="6"/>
  <c r="Q22" i="6"/>
  <c r="Q20" i="6"/>
  <c r="Q29" i="6"/>
  <c r="E16" i="12"/>
  <c r="M23" i="12"/>
  <c r="E26" i="12"/>
  <c r="E32" i="12"/>
  <c r="M18" i="12"/>
  <c r="Q19" i="6"/>
  <c r="M8" i="12"/>
  <c r="E15" i="12"/>
  <c r="M16" i="12"/>
  <c r="M26" i="12"/>
  <c r="E31" i="12"/>
  <c r="M32" i="12"/>
  <c r="Q18" i="6"/>
  <c r="Q28" i="6"/>
  <c r="E12" i="12"/>
  <c r="M19" i="12"/>
  <c r="E22" i="12"/>
  <c r="E28" i="12"/>
  <c r="Q27" i="6"/>
  <c r="Q23" i="6"/>
  <c r="Q24" i="6"/>
  <c r="Q26" i="6"/>
  <c r="Q31" i="6"/>
  <c r="Q25" i="6"/>
  <c r="AW31" i="6"/>
  <c r="E13" i="12"/>
  <c r="M13" i="12"/>
  <c r="E17" i="12"/>
  <c r="M17" i="12"/>
  <c r="E21" i="12"/>
  <c r="M21" i="12"/>
  <c r="E25" i="12"/>
  <c r="M25" i="12"/>
  <c r="E29" i="12"/>
  <c r="M29" i="12"/>
  <c r="E33" i="12"/>
  <c r="M33" i="12"/>
  <c r="C15" i="5"/>
  <c r="K9" i="5"/>
  <c r="K16" i="5"/>
  <c r="C9" i="5"/>
  <c r="K25" i="5"/>
  <c r="K10" i="5"/>
  <c r="K12" i="5"/>
  <c r="C27" i="5"/>
  <c r="K28" i="5"/>
  <c r="K30" i="5"/>
  <c r="C12" i="5"/>
  <c r="C16" i="5"/>
  <c r="C10" i="5"/>
  <c r="C29" i="5"/>
  <c r="L10" i="5"/>
  <c r="C19" i="5"/>
  <c r="K18" i="5"/>
  <c r="C13" i="5"/>
  <c r="K20" i="5"/>
  <c r="K19" i="5"/>
  <c r="C7" i="5"/>
  <c r="K29" i="5"/>
  <c r="K27" i="5"/>
  <c r="K15" i="5"/>
  <c r="C23" i="5"/>
  <c r="C8" i="5"/>
  <c r="K24" i="5"/>
  <c r="K13" i="5"/>
  <c r="K26" i="5"/>
  <c r="C11" i="5"/>
  <c r="K8" i="5"/>
  <c r="C14" i="5"/>
  <c r="C28" i="5"/>
  <c r="K7" i="5"/>
  <c r="D30" i="5"/>
  <c r="C17" i="5"/>
  <c r="K17" i="5"/>
  <c r="K11" i="5"/>
  <c r="C26" i="5"/>
  <c r="C30" i="5"/>
  <c r="C18" i="5"/>
  <c r="C24" i="5"/>
  <c r="K21" i="5"/>
  <c r="K22" i="5"/>
  <c r="C20" i="5"/>
  <c r="K14" i="5"/>
  <c r="K23" i="5"/>
  <c r="C22" i="5"/>
  <c r="C21" i="5"/>
  <c r="C25" i="5"/>
  <c r="F17" i="12" l="1"/>
  <c r="F22" i="12"/>
  <c r="F21" i="12"/>
  <c r="F18" i="12"/>
  <c r="F28" i="12"/>
  <c r="F33" i="12"/>
  <c r="F12" i="12"/>
  <c r="F31" i="12"/>
  <c r="N33" i="12"/>
  <c r="N29" i="12"/>
  <c r="N13" i="12"/>
  <c r="F30" i="12"/>
  <c r="F29" i="12"/>
  <c r="F26" i="12"/>
  <c r="F25" i="12"/>
  <c r="F32" i="12"/>
  <c r="F23" i="12"/>
  <c r="F14" i="12"/>
  <c r="F19" i="12"/>
  <c r="F35" i="12"/>
  <c r="F15" i="12"/>
  <c r="F24" i="12"/>
  <c r="F13" i="12"/>
  <c r="F20" i="12"/>
  <c r="F27" i="12"/>
  <c r="F16" i="12"/>
  <c r="F11" i="12"/>
  <c r="N24" i="12"/>
  <c r="N26" i="12"/>
  <c r="N12" i="12"/>
  <c r="N17" i="12"/>
  <c r="N28" i="12"/>
  <c r="G5" i="12"/>
  <c r="H5" i="12" s="1"/>
  <c r="I5" i="12" s="1"/>
  <c r="N22" i="12"/>
  <c r="N25" i="12"/>
  <c r="N20" i="12"/>
  <c r="N18" i="12"/>
  <c r="N21" i="12"/>
  <c r="N32" i="12"/>
  <c r="N16" i="12"/>
  <c r="N30" i="12"/>
  <c r="N34" i="12"/>
  <c r="N35" i="12"/>
  <c r="N23" i="12"/>
  <c r="N31" i="12"/>
  <c r="N15" i="12"/>
  <c r="N27" i="12"/>
  <c r="N11" i="12"/>
  <c r="O5" i="12"/>
  <c r="N19" i="12"/>
  <c r="L27" i="5"/>
  <c r="L29" i="5"/>
  <c r="L22" i="5"/>
  <c r="D17" i="5"/>
  <c r="D18" i="5"/>
  <c r="L13" i="5"/>
  <c r="D14" i="5"/>
  <c r="D9" i="5"/>
  <c r="L18" i="5"/>
  <c r="D13" i="5"/>
  <c r="D12" i="5"/>
  <c r="L12" i="5"/>
  <c r="D28" i="5"/>
  <c r="L28" i="5"/>
  <c r="L19" i="5"/>
  <c r="D10" i="5"/>
  <c r="L25" i="5"/>
  <c r="D21" i="5"/>
  <c r="L7" i="5"/>
  <c r="D15" i="5"/>
  <c r="L23" i="5"/>
  <c r="L31" i="5"/>
  <c r="D19" i="5"/>
  <c r="L11" i="5"/>
  <c r="L24" i="5"/>
  <c r="L14" i="5"/>
  <c r="D24" i="5"/>
  <c r="D31" i="5"/>
  <c r="D11" i="5"/>
  <c r="D27" i="5"/>
  <c r="L16" i="5"/>
  <c r="D16" i="5"/>
  <c r="L9" i="5"/>
  <c r="D26" i="5"/>
  <c r="D7" i="5"/>
  <c r="D22" i="5"/>
  <c r="L8" i="5"/>
  <c r="D29" i="5"/>
  <c r="D8" i="5"/>
  <c r="L21" i="5"/>
  <c r="D20" i="5"/>
  <c r="L15" i="5"/>
  <c r="L17" i="5"/>
  <c r="D23" i="5"/>
  <c r="D25" i="5"/>
  <c r="L26" i="5"/>
  <c r="L20" i="5"/>
  <c r="L30" i="5"/>
  <c r="G32" i="12" l="1"/>
  <c r="G25" i="12"/>
  <c r="H35" i="12"/>
  <c r="H19" i="12"/>
  <c r="H17" i="12"/>
  <c r="H33" i="12"/>
  <c r="H24" i="12"/>
  <c r="H14" i="12"/>
  <c r="G31" i="12"/>
  <c r="H30" i="12"/>
  <c r="G35" i="12"/>
  <c r="H18" i="12"/>
  <c r="H32" i="12"/>
  <c r="G34" i="12"/>
  <c r="G13" i="12"/>
  <c r="G24" i="12"/>
  <c r="H27" i="12"/>
  <c r="H26" i="12"/>
  <c r="H31" i="12"/>
  <c r="H13" i="12"/>
  <c r="G15" i="12"/>
  <c r="G18" i="12"/>
  <c r="G26" i="12"/>
  <c r="G14" i="12"/>
  <c r="G11" i="12"/>
  <c r="H11" i="12"/>
  <c r="H16" i="12"/>
  <c r="H25" i="12"/>
  <c r="G27" i="12"/>
  <c r="G16" i="12"/>
  <c r="G20" i="12"/>
  <c r="G12" i="12"/>
  <c r="G17" i="12"/>
  <c r="H34" i="12"/>
  <c r="H12" i="12"/>
  <c r="H21" i="12"/>
  <c r="G29" i="12"/>
  <c r="G30" i="12"/>
  <c r="H15" i="12"/>
  <c r="H20" i="12"/>
  <c r="H29" i="12"/>
  <c r="G23" i="12"/>
  <c r="G22" i="12"/>
  <c r="G21" i="12"/>
  <c r="H22" i="12"/>
  <c r="H23" i="12"/>
  <c r="H28" i="12"/>
  <c r="G19" i="12"/>
  <c r="G28" i="12"/>
  <c r="G33" i="12"/>
  <c r="O34" i="12"/>
  <c r="O35" i="12"/>
  <c r="O23" i="12"/>
  <c r="O27" i="12"/>
  <c r="O11" i="12"/>
  <c r="O31" i="12"/>
  <c r="O15" i="12"/>
  <c r="O19" i="12"/>
  <c r="O12" i="12"/>
  <c r="O20" i="12"/>
  <c r="O28" i="12"/>
  <c r="O21" i="12"/>
  <c r="P5" i="12"/>
  <c r="O22" i="12"/>
  <c r="O33" i="12"/>
  <c r="O25" i="12"/>
  <c r="O26" i="12"/>
  <c r="O18" i="12"/>
  <c r="O17" i="12"/>
  <c r="O16" i="12"/>
  <c r="O24" i="12"/>
  <c r="O32" i="12"/>
  <c r="O13" i="12"/>
  <c r="O29" i="12"/>
  <c r="O14" i="12"/>
  <c r="O30" i="12"/>
  <c r="I33" i="12"/>
  <c r="I29" i="12"/>
  <c r="I25" i="12"/>
  <c r="I21" i="12"/>
  <c r="I17" i="12"/>
  <c r="I13" i="12"/>
  <c r="I32" i="12"/>
  <c r="I28" i="12"/>
  <c r="I24" i="12"/>
  <c r="I20" i="12"/>
  <c r="I16" i="12"/>
  <c r="I12" i="12"/>
  <c r="I35" i="12"/>
  <c r="I31" i="12"/>
  <c r="I27" i="12"/>
  <c r="I23" i="12"/>
  <c r="I19" i="12"/>
  <c r="I15" i="12"/>
  <c r="I11" i="12"/>
  <c r="I34" i="12"/>
  <c r="I30" i="12"/>
  <c r="I26" i="12"/>
  <c r="I14" i="12"/>
  <c r="I22" i="12"/>
  <c r="J5" i="12"/>
  <c r="I18" i="12"/>
  <c r="G18" i="5"/>
  <c r="E23" i="5"/>
  <c r="E30" i="5"/>
  <c r="F9" i="5"/>
  <c r="M20" i="5"/>
  <c r="F29" i="5"/>
  <c r="E21" i="5"/>
  <c r="M11" i="5"/>
  <c r="G20" i="5"/>
  <c r="F31" i="5"/>
  <c r="E19" i="5"/>
  <c r="E15" i="5"/>
  <c r="E14" i="5"/>
  <c r="M9" i="5"/>
  <c r="F19" i="5"/>
  <c r="M30" i="5"/>
  <c r="G31" i="5"/>
  <c r="M8" i="5"/>
  <c r="E26" i="5"/>
  <c r="F15" i="5"/>
  <c r="E28" i="5"/>
  <c r="G14" i="5"/>
  <c r="M15" i="5"/>
  <c r="M25" i="5"/>
  <c r="F10" i="5"/>
  <c r="E20" i="5"/>
  <c r="E29" i="5"/>
  <c r="M29" i="5"/>
  <c r="G7" i="5"/>
  <c r="G11" i="5"/>
  <c r="F18" i="5"/>
  <c r="M24" i="5"/>
  <c r="F21" i="5"/>
  <c r="M12" i="5"/>
  <c r="E10" i="5"/>
  <c r="F30" i="5"/>
  <c r="M16" i="5"/>
  <c r="G24" i="5"/>
  <c r="F13" i="5"/>
  <c r="E9" i="5"/>
  <c r="M28" i="5"/>
  <c r="G8" i="5"/>
  <c r="E25" i="5"/>
  <c r="M18" i="5"/>
  <c r="E7" i="5"/>
  <c r="M14" i="5"/>
  <c r="M26" i="5"/>
  <c r="F11" i="5"/>
  <c r="G17" i="5"/>
  <c r="F27" i="5"/>
  <c r="E8" i="5"/>
  <c r="F23" i="5"/>
  <c r="M27" i="5"/>
  <c r="G25" i="5"/>
  <c r="F17" i="5"/>
  <c r="G12" i="5"/>
  <c r="M10" i="5"/>
  <c r="G9" i="5"/>
  <c r="E18" i="5"/>
  <c r="E12" i="5"/>
  <c r="M21" i="5"/>
  <c r="F26" i="5"/>
  <c r="E16" i="5"/>
  <c r="F22" i="5"/>
  <c r="E13" i="5"/>
  <c r="M31" i="5"/>
  <c r="G21" i="5"/>
  <c r="G10" i="5"/>
  <c r="G16" i="5"/>
  <c r="G27" i="5"/>
  <c r="F8" i="5"/>
  <c r="G23" i="5"/>
  <c r="E22" i="5"/>
  <c r="M19" i="5"/>
  <c r="F7" i="5"/>
  <c r="F12" i="5"/>
  <c r="G26" i="5"/>
  <c r="E17" i="5"/>
  <c r="G19" i="5"/>
  <c r="M22" i="5"/>
  <c r="M23" i="5"/>
  <c r="M7" i="5"/>
  <c r="G22" i="5"/>
  <c r="F24" i="5"/>
  <c r="E11" i="5"/>
  <c r="G29" i="5"/>
  <c r="G15" i="5"/>
  <c r="E31" i="5"/>
  <c r="F16" i="5"/>
  <c r="F25" i="5"/>
  <c r="M17" i="5"/>
  <c r="F20" i="5"/>
  <c r="E27" i="5"/>
  <c r="G13" i="5"/>
  <c r="G30" i="5"/>
  <c r="M13" i="5"/>
  <c r="E24" i="5"/>
  <c r="F14" i="5"/>
  <c r="F28" i="5"/>
  <c r="G28" i="5"/>
  <c r="P17" i="12" l="1"/>
  <c r="P35" i="12"/>
  <c r="P22" i="12"/>
  <c r="P27" i="12"/>
  <c r="P33" i="12"/>
  <c r="P11" i="12"/>
  <c r="P13" i="12"/>
  <c r="P31" i="12"/>
  <c r="P18" i="12"/>
  <c r="P32" i="12"/>
  <c r="P24" i="12"/>
  <c r="P14" i="12"/>
  <c r="P30" i="12"/>
  <c r="P21" i="12"/>
  <c r="P12" i="12"/>
  <c r="Q5" i="12"/>
  <c r="P28" i="12"/>
  <c r="P23" i="12"/>
  <c r="P34" i="12"/>
  <c r="P19" i="12"/>
  <c r="P25" i="12"/>
  <c r="P16" i="12"/>
  <c r="P29" i="12"/>
  <c r="P20" i="12"/>
  <c r="P15" i="12"/>
  <c r="P26" i="12"/>
  <c r="J32" i="12"/>
  <c r="J28" i="12"/>
  <c r="J24" i="12"/>
  <c r="J20" i="12"/>
  <c r="J16" i="12"/>
  <c r="J12" i="12"/>
  <c r="J35" i="12"/>
  <c r="J31" i="12"/>
  <c r="J27" i="12"/>
  <c r="J23" i="12"/>
  <c r="J19" i="12"/>
  <c r="J15" i="12"/>
  <c r="J11" i="12"/>
  <c r="J34" i="12"/>
  <c r="J30" i="12"/>
  <c r="J26" i="12"/>
  <c r="J22" i="12"/>
  <c r="J18" i="12"/>
  <c r="J14" i="12"/>
  <c r="J29" i="12"/>
  <c r="J25" i="12"/>
  <c r="J21" i="12"/>
  <c r="K5" i="12"/>
  <c r="J17" i="12"/>
  <c r="J13" i="12"/>
  <c r="J33" i="12"/>
  <c r="N8" i="5"/>
  <c r="N19" i="5"/>
  <c r="H21" i="5"/>
  <c r="N23" i="5"/>
  <c r="N7" i="5"/>
  <c r="N31" i="5"/>
  <c r="N18" i="5"/>
  <c r="H8" i="5"/>
  <c r="N13" i="5"/>
  <c r="N21" i="5"/>
  <c r="H20" i="5"/>
  <c r="H16" i="5"/>
  <c r="H17" i="5"/>
  <c r="H10" i="5"/>
  <c r="H18" i="5"/>
  <c r="H31" i="5"/>
  <c r="N30" i="5"/>
  <c r="N24" i="5"/>
  <c r="H14" i="5"/>
  <c r="N15" i="5"/>
  <c r="H27" i="5"/>
  <c r="N9" i="5"/>
  <c r="H23" i="5"/>
  <c r="H13" i="5"/>
  <c r="N27" i="5"/>
  <c r="H12" i="5"/>
  <c r="H25" i="5"/>
  <c r="N29" i="5"/>
  <c r="N12" i="5"/>
  <c r="N14" i="5"/>
  <c r="N25" i="5"/>
  <c r="H9" i="5"/>
  <c r="N16" i="5"/>
  <c r="H29" i="5"/>
  <c r="H7" i="5"/>
  <c r="H30" i="5"/>
  <c r="H26" i="5"/>
  <c r="H19" i="5"/>
  <c r="N28" i="5"/>
  <c r="H11" i="5"/>
  <c r="N11" i="5"/>
  <c r="N10" i="5"/>
  <c r="N26" i="5"/>
  <c r="H24" i="5"/>
  <c r="H15" i="5"/>
  <c r="N20" i="5"/>
  <c r="N22" i="5"/>
  <c r="H28" i="5"/>
  <c r="H22" i="5"/>
  <c r="N17" i="5"/>
  <c r="Q32" i="12" l="1"/>
  <c r="Q27" i="12"/>
  <c r="Q34" i="12"/>
  <c r="Q21" i="12"/>
  <c r="Q12" i="12"/>
  <c r="Q22" i="12"/>
  <c r="Q28" i="12"/>
  <c r="Q23" i="12"/>
  <c r="Q30" i="12"/>
  <c r="Q33" i="12"/>
  <c r="Q24" i="12"/>
  <c r="Q19" i="12"/>
  <c r="R5" i="12"/>
  <c r="Q25" i="12"/>
  <c r="Q16" i="12"/>
  <c r="Q11" i="12"/>
  <c r="Q29" i="12"/>
  <c r="Q20" i="12"/>
  <c r="Q15" i="12"/>
  <c r="Q26" i="12"/>
  <c r="Q17" i="12"/>
  <c r="Q35" i="12"/>
  <c r="Q18" i="12"/>
  <c r="Q13" i="12"/>
  <c r="Q31" i="12"/>
  <c r="Q14" i="12"/>
  <c r="K32" i="12"/>
  <c r="K28" i="12"/>
  <c r="K24" i="12"/>
  <c r="K20" i="12"/>
  <c r="K16" i="12"/>
  <c r="K12" i="12"/>
  <c r="K35" i="12"/>
  <c r="K31" i="12"/>
  <c r="K27" i="12"/>
  <c r="K23" i="12"/>
  <c r="K19" i="12"/>
  <c r="K15" i="12"/>
  <c r="K11" i="12"/>
  <c r="K34" i="12"/>
  <c r="K30" i="12"/>
  <c r="K26" i="12"/>
  <c r="K22" i="12"/>
  <c r="K18" i="12"/>
  <c r="K14" i="12"/>
  <c r="L5" i="12"/>
  <c r="K25" i="12"/>
  <c r="K21" i="12"/>
  <c r="K17" i="12"/>
  <c r="K13" i="12"/>
  <c r="K33" i="12"/>
  <c r="K29" i="12"/>
  <c r="I19" i="5"/>
  <c r="O25" i="5"/>
  <c r="O17" i="5"/>
  <c r="O7" i="5"/>
  <c r="O22" i="5"/>
  <c r="I27" i="5"/>
  <c r="I7" i="5"/>
  <c r="O10" i="5"/>
  <c r="O23" i="5"/>
  <c r="I31" i="5"/>
  <c r="I23" i="5"/>
  <c r="O13" i="5"/>
  <c r="O16" i="5"/>
  <c r="O14" i="5"/>
  <c r="O20" i="5"/>
  <c r="O8" i="5"/>
  <c r="I14" i="5"/>
  <c r="I18" i="5"/>
  <c r="I12" i="5"/>
  <c r="I22" i="5"/>
  <c r="I10" i="5"/>
  <c r="I13" i="5"/>
  <c r="I25" i="5"/>
  <c r="O19" i="5"/>
  <c r="O29" i="5"/>
  <c r="O28" i="5"/>
  <c r="I16" i="5"/>
  <c r="I17" i="5"/>
  <c r="O9" i="5"/>
  <c r="O30" i="5"/>
  <c r="I29" i="5"/>
  <c r="I8" i="5"/>
  <c r="I30" i="5"/>
  <c r="O12" i="5"/>
  <c r="I20" i="5"/>
  <c r="O18" i="5"/>
  <c r="I9" i="5"/>
  <c r="I15" i="5"/>
  <c r="O15" i="5"/>
  <c r="I24" i="5"/>
  <c r="O11" i="5"/>
  <c r="O24" i="5"/>
  <c r="O26" i="5"/>
  <c r="O27" i="5"/>
  <c r="O21" i="5"/>
  <c r="I21" i="5"/>
  <c r="I11" i="5"/>
  <c r="I26" i="5"/>
  <c r="O31" i="5"/>
  <c r="I28" i="5"/>
  <c r="R16" i="12" l="1"/>
  <c r="R11" i="12"/>
  <c r="R17" i="12"/>
  <c r="R35" i="12"/>
  <c r="R33" i="12"/>
  <c r="R26" i="12"/>
  <c r="R27" i="12"/>
  <c r="R28" i="12"/>
  <c r="R25" i="12"/>
  <c r="R24" i="12"/>
  <c r="R12" i="12"/>
  <c r="R34" i="12"/>
  <c r="R13" i="12"/>
  <c r="R30" i="12"/>
  <c r="S5" i="12"/>
  <c r="R32" i="12"/>
  <c r="R29" i="12"/>
  <c r="R19" i="12"/>
  <c r="R31" i="12"/>
  <c r="R22" i="12"/>
  <c r="R23" i="12"/>
  <c r="R18" i="12"/>
  <c r="R14" i="12"/>
  <c r="R20" i="12"/>
  <c r="R15" i="12"/>
  <c r="R21" i="12"/>
  <c r="L35" i="12"/>
  <c r="L31" i="12"/>
  <c r="L27" i="12"/>
  <c r="L23" i="12"/>
  <c r="L19" i="12"/>
  <c r="L15" i="12"/>
  <c r="L11" i="12"/>
  <c r="L34" i="12"/>
  <c r="L30" i="12"/>
  <c r="L26" i="12"/>
  <c r="L22" i="12"/>
  <c r="L18" i="12"/>
  <c r="L14" i="12"/>
  <c r="L33" i="12"/>
  <c r="L29" i="12"/>
  <c r="L25" i="12"/>
  <c r="L21" i="12"/>
  <c r="L17" i="12"/>
  <c r="L13" i="12"/>
  <c r="L16" i="12"/>
  <c r="L12" i="12"/>
  <c r="L32" i="12"/>
  <c r="L28" i="12"/>
  <c r="L24" i="12"/>
  <c r="L20" i="12"/>
  <c r="P28" i="5"/>
  <c r="P21" i="5"/>
  <c r="P23" i="5"/>
  <c r="P27" i="5"/>
  <c r="P12" i="5"/>
  <c r="P7" i="5"/>
  <c r="P13" i="5"/>
  <c r="J17" i="5"/>
  <c r="J23" i="5"/>
  <c r="J7" i="5"/>
  <c r="J30" i="5"/>
  <c r="P25" i="5"/>
  <c r="P29" i="5"/>
  <c r="P31" i="5"/>
  <c r="J9" i="5"/>
  <c r="J28" i="5"/>
  <c r="J19" i="5"/>
  <c r="P10" i="5"/>
  <c r="J15" i="5"/>
  <c r="J11" i="5"/>
  <c r="J13" i="5"/>
  <c r="P19" i="5"/>
  <c r="J24" i="5"/>
  <c r="P8" i="5"/>
  <c r="J16" i="5"/>
  <c r="P18" i="5"/>
  <c r="P24" i="5"/>
  <c r="J18" i="5"/>
  <c r="P15" i="5"/>
  <c r="J12" i="5"/>
  <c r="P22" i="5"/>
  <c r="J10" i="5"/>
  <c r="J8" i="5"/>
  <c r="J22" i="5"/>
  <c r="J20" i="5"/>
  <c r="P20" i="5"/>
  <c r="J14" i="5"/>
  <c r="P11" i="5"/>
  <c r="P30" i="5"/>
  <c r="P17" i="5"/>
  <c r="J25" i="5"/>
  <c r="J27" i="5"/>
  <c r="J26" i="5"/>
  <c r="J31" i="5"/>
  <c r="P14" i="5"/>
  <c r="P26" i="5"/>
  <c r="P16" i="5"/>
  <c r="P9" i="5"/>
  <c r="J21" i="5"/>
  <c r="J29" i="5"/>
  <c r="S16" i="12" l="1"/>
  <c r="S11" i="12"/>
  <c r="S17" i="12"/>
  <c r="T5" i="12"/>
  <c r="S12" i="12"/>
  <c r="S34" i="12"/>
  <c r="S13" i="12"/>
  <c r="S20" i="12"/>
  <c r="S35" i="12"/>
  <c r="S30" i="12"/>
  <c r="S29" i="12"/>
  <c r="S31" i="12"/>
  <c r="S26" i="12"/>
  <c r="S33" i="12"/>
  <c r="S24" i="12"/>
  <c r="S32" i="12"/>
  <c r="S27" i="12"/>
  <c r="S22" i="12"/>
  <c r="S25" i="12"/>
  <c r="S21" i="12"/>
  <c r="S15" i="12"/>
  <c r="S28" i="12"/>
  <c r="S23" i="12"/>
  <c r="S18" i="12"/>
  <c r="S19" i="12"/>
  <c r="S14" i="12"/>
  <c r="Q23" i="5"/>
  <c r="Q21" i="5"/>
  <c r="Q12" i="5"/>
  <c r="Q24" i="5"/>
  <c r="Q20" i="5"/>
  <c r="Q8" i="5"/>
  <c r="Q18" i="5"/>
  <c r="Q17" i="5"/>
  <c r="Q28" i="5"/>
  <c r="Q13" i="5"/>
  <c r="Q7" i="5"/>
  <c r="Q31" i="5"/>
  <c r="Q30" i="5"/>
  <c r="Q25" i="5"/>
  <c r="Q10" i="5"/>
  <c r="Q29" i="5"/>
  <c r="Q9" i="5"/>
  <c r="Q16" i="5"/>
  <c r="Q19" i="5"/>
  <c r="Q14" i="5"/>
  <c r="Q15" i="5"/>
  <c r="Q27" i="5"/>
  <c r="Q22" i="5"/>
  <c r="Q11" i="5"/>
  <c r="Q26" i="5"/>
  <c r="T11" i="12" l="1"/>
  <c r="T33" i="12"/>
  <c r="T28" i="12"/>
  <c r="T34" i="12"/>
  <c r="T29" i="12"/>
  <c r="T24" i="12"/>
  <c r="T35" i="12"/>
  <c r="T30" i="12"/>
  <c r="T25" i="12"/>
  <c r="T16" i="12"/>
  <c r="T26" i="12"/>
  <c r="T21" i="12"/>
  <c r="T12" i="12"/>
  <c r="T31" i="12"/>
  <c r="T27" i="12"/>
  <c r="T22" i="12"/>
  <c r="T17" i="12"/>
  <c r="T23" i="12"/>
  <c r="T18" i="12"/>
  <c r="T13" i="12"/>
  <c r="T19" i="12"/>
  <c r="T14" i="12"/>
  <c r="T32" i="12"/>
  <c r="T15" i="12"/>
  <c r="U5" i="12"/>
  <c r="T20" i="12"/>
  <c r="R23" i="5"/>
  <c r="R18" i="5"/>
  <c r="R7" i="5"/>
  <c r="R26" i="5"/>
  <c r="R13" i="5"/>
  <c r="R22" i="5"/>
  <c r="R29" i="5"/>
  <c r="R15" i="5"/>
  <c r="R10" i="5"/>
  <c r="R25" i="5"/>
  <c r="R19" i="5"/>
  <c r="R20" i="5"/>
  <c r="R24" i="5"/>
  <c r="R30" i="5"/>
  <c r="R9" i="5"/>
  <c r="R31" i="5"/>
  <c r="R21" i="5"/>
  <c r="R12" i="5"/>
  <c r="R11" i="5"/>
  <c r="R17" i="5"/>
  <c r="R8" i="5"/>
  <c r="R27" i="5"/>
  <c r="R14" i="5"/>
  <c r="R28" i="5"/>
  <c r="R16" i="5"/>
  <c r="U11" i="12" l="1"/>
  <c r="U29" i="12"/>
  <c r="U24" i="12"/>
  <c r="U18" i="12"/>
  <c r="U32" i="12"/>
  <c r="U33" i="12"/>
  <c r="U34" i="12"/>
  <c r="U25" i="12"/>
  <c r="U20" i="12"/>
  <c r="U35" i="12"/>
  <c r="U30" i="12"/>
  <c r="U21" i="12"/>
  <c r="U12" i="12"/>
  <c r="U31" i="12"/>
  <c r="U26" i="12"/>
  <c r="U17" i="12"/>
  <c r="U23" i="12"/>
  <c r="U15" i="12"/>
  <c r="U27" i="12"/>
  <c r="U22" i="12"/>
  <c r="U13" i="12"/>
  <c r="U16" i="12"/>
  <c r="U19" i="12"/>
  <c r="U14" i="12"/>
  <c r="U28" i="12"/>
  <c r="S19" i="5"/>
  <c r="S21" i="5"/>
  <c r="S28" i="5"/>
  <c r="S31" i="5"/>
  <c r="S20" i="5"/>
  <c r="S29" i="5"/>
  <c r="S22" i="5"/>
  <c r="S7" i="5"/>
  <c r="S12" i="5"/>
  <c r="S23" i="5"/>
  <c r="S14" i="5"/>
  <c r="S18" i="5"/>
  <c r="S11" i="5"/>
  <c r="S25" i="5"/>
  <c r="S13" i="5"/>
  <c r="S30" i="5"/>
  <c r="S16" i="5"/>
  <c r="S10" i="5"/>
  <c r="S24" i="5"/>
  <c r="S8" i="5"/>
  <c r="S9" i="5"/>
  <c r="S26" i="5"/>
  <c r="S17" i="5"/>
  <c r="S27" i="5"/>
  <c r="S15" i="5"/>
</calcChain>
</file>

<file path=xl/sharedStrings.xml><?xml version="1.0" encoding="utf-8"?>
<sst xmlns="http://schemas.openxmlformats.org/spreadsheetml/2006/main" count="1621" uniqueCount="275">
  <si>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</si>
  <si>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</si>
  <si>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</si>
  <si>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</si>
  <si>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</si>
  <si>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</si>
  <si>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</si>
  <si>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</si>
  <si>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</si>
  <si>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</si>
  <si>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</si>
  <si>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</si>
  <si>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</si>
  <si>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</si>
  <si>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</si>
  <si>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</si>
  <si>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</si>
  <si>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</si>
  <si>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</si>
  <si>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</si>
  <si>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</si>
  <si>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</si>
  <si>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</si>
  <si>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</si>
  <si>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</si>
  <si>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</si>
  <si>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</si>
  <si>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</si>
  <si>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</si>
  <si>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Aviation turbine fuel</t>
  </si>
  <si>
    <t>Fuel oils</t>
  </si>
  <si>
    <t>Burning oil</t>
  </si>
  <si>
    <t>Marine bunkers</t>
  </si>
  <si>
    <t>Total supply</t>
  </si>
  <si>
    <t xml:space="preserve">Total demand </t>
  </si>
  <si>
    <t>Transformation</t>
  </si>
  <si>
    <t>Electricity generation</t>
  </si>
  <si>
    <t>Heat generation</t>
  </si>
  <si>
    <t>Petroleum refineries</t>
  </si>
  <si>
    <t>Coke manufacture</t>
  </si>
  <si>
    <t>Blast furnaces</t>
  </si>
  <si>
    <t>Patent fuel manufacture</t>
  </si>
  <si>
    <t>Energy industry use</t>
  </si>
  <si>
    <t>Final Consumption</t>
  </si>
  <si>
    <t>Iron &amp; steel</t>
  </si>
  <si>
    <t>Other industries</t>
  </si>
  <si>
    <t>Transport</t>
  </si>
  <si>
    <t>Domestic</t>
  </si>
  <si>
    <t>Other final users</t>
  </si>
  <si>
    <t>Non energy use</t>
  </si>
  <si>
    <t>Motor spirit</t>
  </si>
  <si>
    <t>DERV</t>
  </si>
  <si>
    <t>Gas Oil</t>
  </si>
  <si>
    <t>Indigenous Production</t>
  </si>
  <si>
    <t>Imports</t>
  </si>
  <si>
    <t>Exports</t>
  </si>
  <si>
    <t>Stock change</t>
  </si>
  <si>
    <t>Transfers</t>
  </si>
  <si>
    <t>Primary supply</t>
  </si>
  <si>
    <t>Statistical difference</t>
  </si>
  <si>
    <t xml:space="preserve">Primary demand </t>
  </si>
  <si>
    <t>2019 1st quarter</t>
  </si>
  <si>
    <t>2019 2nd quarter</t>
  </si>
  <si>
    <t>2019 3rd quarter</t>
  </si>
  <si>
    <t>2019 4th quarter</t>
  </si>
  <si>
    <t>2020 1st quarter</t>
  </si>
  <si>
    <t>2020 2nd quarter</t>
  </si>
  <si>
    <t>2020 3rd quarter</t>
  </si>
  <si>
    <t>2020 4th quarter</t>
  </si>
  <si>
    <t>2021 1st quarter</t>
  </si>
  <si>
    <t>2021 2nd quarter</t>
  </si>
  <si>
    <t xml:space="preserve">2011 1st quarter </t>
  </si>
  <si>
    <t xml:space="preserve">2011 2nd quarter </t>
  </si>
  <si>
    <t xml:space="preserve">2011 3rd quarter </t>
  </si>
  <si>
    <t xml:space="preserve">2011 4th quarter </t>
  </si>
  <si>
    <t xml:space="preserve">2012 1st quarter </t>
  </si>
  <si>
    <t xml:space="preserve">2012 2nd quarter </t>
  </si>
  <si>
    <t xml:space="preserve">2012 3rd quarter </t>
  </si>
  <si>
    <t xml:space="preserve">2012 4th quarter </t>
  </si>
  <si>
    <t>Total Petroleum Products</t>
  </si>
  <si>
    <t xml:space="preserve">2006 1st quarter </t>
  </si>
  <si>
    <t xml:space="preserve">2006 2nd quarter </t>
  </si>
  <si>
    <t xml:space="preserve">2006 3rd quarter </t>
  </si>
  <si>
    <t xml:space="preserve">2006 4th quarter </t>
  </si>
  <si>
    <t xml:space="preserve">2007 1st quarter </t>
  </si>
  <si>
    <t xml:space="preserve">2007 2nd quarter </t>
  </si>
  <si>
    <t xml:space="preserve">2007 3rd quarter </t>
  </si>
  <si>
    <t xml:space="preserve">2007 4th quarter </t>
  </si>
  <si>
    <t xml:space="preserve">2008 1st quarter </t>
  </si>
  <si>
    <t xml:space="preserve">2008 2nd quarter </t>
  </si>
  <si>
    <t xml:space="preserve">2008 3rd quarter </t>
  </si>
  <si>
    <t xml:space="preserve">2008 4th quarter </t>
  </si>
  <si>
    <t xml:space="preserve">2009 1st quarter </t>
  </si>
  <si>
    <t xml:space="preserve">2009 2nd quarter </t>
  </si>
  <si>
    <t xml:space="preserve">2009 3rd quarter </t>
  </si>
  <si>
    <t xml:space="preserve">2009 4th quarter </t>
  </si>
  <si>
    <t xml:space="preserve">2010 1st quarter </t>
  </si>
  <si>
    <t xml:space="preserve">2010 2nd quarter </t>
  </si>
  <si>
    <t xml:space="preserve">2010 3rd quarter </t>
  </si>
  <si>
    <t xml:space="preserve">2010 4th quarter </t>
  </si>
  <si>
    <t>1999 1st quarter</t>
  </si>
  <si>
    <t xml:space="preserve">1999 2nd quarter </t>
  </si>
  <si>
    <t xml:space="preserve">1999 3rd quarter </t>
  </si>
  <si>
    <t>1999 4th quarter</t>
  </si>
  <si>
    <t>2000 1st quarter</t>
  </si>
  <si>
    <t>2000 2nd quarter</t>
  </si>
  <si>
    <t>2000 3rd quarter</t>
  </si>
  <si>
    <t xml:space="preserve">2000 4th quarter </t>
  </si>
  <si>
    <t>2001 1st quarter</t>
  </si>
  <si>
    <t>2001 2nd quarter</t>
  </si>
  <si>
    <t xml:space="preserve">2001 3rd quarter </t>
  </si>
  <si>
    <t xml:space="preserve">2001 4th quarter </t>
  </si>
  <si>
    <t xml:space="preserve">2002 1st quarter </t>
  </si>
  <si>
    <t xml:space="preserve">2002 2nd quarter </t>
  </si>
  <si>
    <t xml:space="preserve">2002 3rd quarter </t>
  </si>
  <si>
    <t xml:space="preserve">2002 4th quarter </t>
  </si>
  <si>
    <t xml:space="preserve">2003 1st quarter </t>
  </si>
  <si>
    <t xml:space="preserve">2003 2nd quarter </t>
  </si>
  <si>
    <t xml:space="preserve">2003 3rd quarter </t>
  </si>
  <si>
    <t xml:space="preserve">2003 4th quarter </t>
  </si>
  <si>
    <t xml:space="preserve">2004 1st quarter </t>
  </si>
  <si>
    <t xml:space="preserve">2004 2nd quarter </t>
  </si>
  <si>
    <t xml:space="preserve">2004 3rd quarter </t>
  </si>
  <si>
    <t xml:space="preserve">2004 4th quarter </t>
  </si>
  <si>
    <t xml:space="preserve">2005 1st quarter </t>
  </si>
  <si>
    <t xml:space="preserve">2005 2nd quarter </t>
  </si>
  <si>
    <t xml:space="preserve">2005 3rd quarter </t>
  </si>
  <si>
    <t xml:space="preserve">2005 4th quarter </t>
  </si>
  <si>
    <r>
      <t>Petroleum gases</t>
    </r>
    <r>
      <rPr>
        <b/>
        <vertAlign val="superscript"/>
        <sz val="8"/>
        <rFont val="Arial"/>
        <family val="2"/>
      </rPr>
      <t>2</t>
    </r>
  </si>
  <si>
    <r>
      <t>Other products</t>
    </r>
    <r>
      <rPr>
        <b/>
        <vertAlign val="superscript"/>
        <sz val="8"/>
        <rFont val="Arial"/>
        <family val="2"/>
      </rPr>
      <t>3</t>
    </r>
  </si>
  <si>
    <t xml:space="preserve">2013 1st quarter </t>
  </si>
  <si>
    <t xml:space="preserve">2013 2nd quarter </t>
  </si>
  <si>
    <t xml:space="preserve">2013 3rd quarter </t>
  </si>
  <si>
    <t xml:space="preserve">2013 4th quarter </t>
  </si>
  <si>
    <t xml:space="preserve">2014 1st quarter </t>
  </si>
  <si>
    <t xml:space="preserve">2014 2nd quarter </t>
  </si>
  <si>
    <t xml:space="preserve">2014 3rd quarter </t>
  </si>
  <si>
    <t xml:space="preserve">2014 4th quarter </t>
  </si>
  <si>
    <t xml:space="preserve">2015 1st quarter </t>
  </si>
  <si>
    <t>2015 2nd quarter</t>
  </si>
  <si>
    <t xml:space="preserve">2015 3rd quarter </t>
  </si>
  <si>
    <t xml:space="preserve">2015 4th quarter </t>
  </si>
  <si>
    <t xml:space="preserve">2016 1st quarter </t>
  </si>
  <si>
    <t xml:space="preserve">2016 2nd quarter </t>
  </si>
  <si>
    <t xml:space="preserve">2016 3rd quarter </t>
  </si>
  <si>
    <t xml:space="preserve">2016 4th quarter </t>
  </si>
  <si>
    <t xml:space="preserve">2017 1st quarter </t>
  </si>
  <si>
    <t xml:space="preserve">2017 2nd quarter </t>
  </si>
  <si>
    <t xml:space="preserve">2017 3rd quarter </t>
  </si>
  <si>
    <t xml:space="preserve">2017 4th quarter </t>
  </si>
  <si>
    <t xml:space="preserve">2018 1st quarter </t>
  </si>
  <si>
    <t xml:space="preserve">2018 2nd quarter </t>
  </si>
  <si>
    <t xml:space="preserve">2018 3rd quarter </t>
  </si>
  <si>
    <t>2018 4th quarter</t>
  </si>
  <si>
    <t>Year</t>
  </si>
  <si>
    <t>Quarter!</t>
  </si>
  <si>
    <t>Quarter</t>
  </si>
  <si>
    <t>Gas oil</t>
  </si>
  <si>
    <t>Year/quarter</t>
  </si>
  <si>
    <t>SUPPLY</t>
  </si>
  <si>
    <r>
      <t xml:space="preserve">   Indigenous production</t>
    </r>
    <r>
      <rPr>
        <vertAlign val="superscript"/>
        <sz val="8.5"/>
        <rFont val="Arial"/>
        <family val="2"/>
      </rPr>
      <t>4</t>
    </r>
  </si>
  <si>
    <r>
      <t xml:space="preserve">   Imports</t>
    </r>
    <r>
      <rPr>
        <vertAlign val="superscript"/>
        <sz val="8.5"/>
        <rFont val="Arial"/>
        <family val="2"/>
      </rPr>
      <t>5</t>
    </r>
  </si>
  <si>
    <r>
      <t xml:space="preserve">   Exports</t>
    </r>
    <r>
      <rPr>
        <vertAlign val="superscript"/>
        <sz val="8.5"/>
        <rFont val="Arial"/>
        <family val="2"/>
      </rPr>
      <t>5</t>
    </r>
  </si>
  <si>
    <t xml:space="preserve">   Marine bunkers</t>
  </si>
  <si>
    <r>
      <t xml:space="preserve">   Stock change</t>
    </r>
    <r>
      <rPr>
        <vertAlign val="superscript"/>
        <sz val="8.5"/>
        <rFont val="Arial"/>
        <family val="2"/>
      </rPr>
      <t>6</t>
    </r>
  </si>
  <si>
    <r>
      <t xml:space="preserve">   Transfers</t>
    </r>
    <r>
      <rPr>
        <vertAlign val="superscript"/>
        <sz val="8.5"/>
        <rFont val="Arial"/>
        <family val="2"/>
      </rPr>
      <t>7</t>
    </r>
  </si>
  <si>
    <r>
      <t>Statistical difference</t>
    </r>
    <r>
      <rPr>
        <vertAlign val="superscript"/>
        <sz val="8.5"/>
        <rFont val="Arial"/>
        <family val="2"/>
      </rPr>
      <t>8</t>
    </r>
  </si>
  <si>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</si>
  <si>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</si>
  <si>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</si>
  <si>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</si>
  <si>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</si>
  <si>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</si>
  <si>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</si>
  <si>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 xml:space="preserve">   Other transformation</t>
  </si>
  <si>
    <t>FINAL CONSUMPTION</t>
  </si>
  <si>
    <t xml:space="preserve">   Iron &amp; steel</t>
  </si>
  <si>
    <t xml:space="preserve">   Other industries</t>
  </si>
  <si>
    <t xml:space="preserve">   Transport</t>
  </si>
  <si>
    <t xml:space="preserve">   Domestic</t>
  </si>
  <si>
    <t xml:space="preserve">   Other final users</t>
  </si>
  <si>
    <t xml:space="preserve">   Non energy use</t>
  </si>
  <si>
    <t xml:space="preserve">Supply and use of petroleum products </t>
  </si>
  <si>
    <t>Crude oil and oil products methodology note (opens in a new window)</t>
  </si>
  <si>
    <t>Worksheet description</t>
  </si>
  <si>
    <t>Link</t>
  </si>
  <si>
    <t>Main table</t>
  </si>
  <si>
    <t>Annual</t>
  </si>
  <si>
    <t>Other products
[note 3]</t>
  </si>
  <si>
    <t>Motor spirit
[note 10]
[note 11]</t>
  </si>
  <si>
    <t>Gas oil
[note 1]
[note 10]</t>
  </si>
  <si>
    <t>Petroleum gases
[note 2]</t>
  </si>
  <si>
    <t>Indigenous Production [note 4]</t>
  </si>
  <si>
    <t>Imports [note 5]</t>
  </si>
  <si>
    <t>Exports [note 5]</t>
  </si>
  <si>
    <t>Stock change [note 6]</t>
  </si>
  <si>
    <t>Transfers [note 7]</t>
  </si>
  <si>
    <t>Statistical difference [note 8]</t>
  </si>
  <si>
    <t>Other transformation [note 9]</t>
  </si>
  <si>
    <t>Some cells refer to notes which can be found on the notes worksheet</t>
  </si>
  <si>
    <t>Note 5</t>
  </si>
  <si>
    <t>Note 6</t>
  </si>
  <si>
    <t>Note 7</t>
  </si>
  <si>
    <t>Note 8</t>
  </si>
  <si>
    <t>Note 9</t>
  </si>
  <si>
    <t>Note 10</t>
  </si>
  <si>
    <t>Note 11</t>
  </si>
  <si>
    <t>Includes ethane, propane, butane and other petroleum gases.</t>
  </si>
  <si>
    <t>Supply and use of petroleum products, thousand tonnes, main table</t>
  </si>
  <si>
    <t xml:space="preserve">Supply and use of petroleum products, thousand tonnes, annual data </t>
  </si>
  <si>
    <t xml:space="preserve">Supply and use of petroleum products, thousand tonnes, quarterly data </t>
  </si>
  <si>
    <t>Cover sheet</t>
  </si>
  <si>
    <t xml:space="preserve">Notes </t>
  </si>
  <si>
    <t>Foreign trade recorded by the petroleum industry and may differ from figures published in Overseas Trade Statistics.</t>
  </si>
  <si>
    <t>Includes middle distillate feedstock for use in the petrochemical industry and as marine diesel.</t>
  </si>
  <si>
    <t xml:space="preserve">Includes naphtha, industrial and white spirits, lubricants, bitumen, petroleum waxes, petroleum coke and other oil products. </t>
  </si>
  <si>
    <t xml:space="preserve">Includes refinery production and petroleum gases extracted as products during the production of oil and gas. </t>
  </si>
  <si>
    <t>Positive (+) stock change is equal to a stock draw, negative (-) stock change is equal to a stock build.</t>
  </si>
  <si>
    <t>Mostly transfers from product to feedstock</t>
  </si>
  <si>
    <t>Total supply minus total demand</t>
  </si>
  <si>
    <t>Backflows from petrochemical companies were been placed on a separate row for the first in June 2016. Please see article in Energy Trends June 2016 for more information.</t>
  </si>
  <si>
    <t xml:space="preserve">Please note that these figures are derived from a new HMRC data system and are provisional. </t>
  </si>
  <si>
    <t>Please note quarterly data may contain estimated monthly data. For further details please see Table 3.13</t>
  </si>
  <si>
    <r>
      <t>Total products</t>
    </r>
    <r>
      <rPr>
        <b/>
        <sz val="12"/>
        <color theme="0"/>
        <rFont val="Calibri"/>
        <family val="2"/>
        <scheme val="minor"/>
      </rPr>
      <t>2</t>
    </r>
  </si>
  <si>
    <t>Freeze panes are active on this sheet, to turn off freeze panes select 'view' then 'freeze panes' then 'unfreeze panes' or use [Alt W, F] </t>
  </si>
  <si>
    <t xml:space="preserve">Note 12 </t>
  </si>
  <si>
    <t>Gas diesel oil 
[note 1]
[note 10]
[note 12]</t>
  </si>
  <si>
    <t>Table 3.4 Supply and use of petroleum products, quarterly data, 2011-2012 (thousand tonnes)</t>
  </si>
  <si>
    <t>Table 3.4 Supply and use of petroleum products, quarterly data, 2013-2018 (thousand tonnes)</t>
  </si>
  <si>
    <t>Table 3.4 Supply and use of petroleum products, quarterly data, 2006-2010 (thousand tonnes)</t>
  </si>
  <si>
    <t>Total products</t>
  </si>
  <si>
    <t>Table 3.4 Supply and use of petroleum products, quarterly data, 1999-2005 (thousand tonnes)</t>
  </si>
  <si>
    <t>Table 3.4 Supply and use of petroleum products, main table (thousand tonnes)</t>
  </si>
  <si>
    <t>Table 3.4 Supply and use of petroleum products, annual data (thousand tonnes)</t>
  </si>
  <si>
    <t>Table 3.4 Supply and use of petroleum products, quarterly data (thousand tonnes)</t>
  </si>
  <si>
    <t xml:space="preserve">DERV included within gas / diesel oil until 2005 </t>
  </si>
  <si>
    <t>Motor spirit
[note 10]</t>
  </si>
  <si>
    <t>2021 3rd quarter</t>
  </si>
  <si>
    <t xml:space="preserve">This table contains supplementary information supporting supply and use of petroleum products data which are referred to in the tables presented in this workbook </t>
  </si>
  <si>
    <t>2021 4th quarter</t>
  </si>
  <si>
    <t>Glossary and acronyms, DUKES Annex B (opens in a new window)</t>
  </si>
  <si>
    <t>2022 1st quarter</t>
  </si>
  <si>
    <t xml:space="preserve">2022 2nd quarter </t>
  </si>
  <si>
    <t>2022 3rd quarter</t>
  </si>
  <si>
    <t>2022 4th quarter</t>
  </si>
  <si>
    <t>newsdesk@energysecurity.gov.uk</t>
  </si>
  <si>
    <t>energy.stats@energysecurity.gov.uk</t>
  </si>
  <si>
    <t>2023 1st quarter</t>
  </si>
  <si>
    <t>2023 2nd quarter</t>
  </si>
  <si>
    <t>07511 164 502</t>
  </si>
  <si>
    <t>Alasdair Campbell</t>
  </si>
  <si>
    <t>2023 3rd quarter</t>
  </si>
  <si>
    <t>oil.statistics@energysecurity.gov.uk</t>
  </si>
  <si>
    <t>2023 4th quarter</t>
  </si>
  <si>
    <t>White diesel
[note 9]
[note 10]
[note 11]
[note 12]</t>
  </si>
  <si>
    <t>White diesel
[note 9]
[note 10]
[note 12]</t>
  </si>
  <si>
    <t>2024 1st quarter</t>
  </si>
  <si>
    <t>2024 2nd quarter</t>
  </si>
  <si>
    <t>2024 3rd quarter</t>
  </si>
  <si>
    <t>2024 4th quarter</t>
  </si>
  <si>
    <t>Total products2</t>
  </si>
  <si>
    <t>Aviation turbine fuel
[note 3]</t>
  </si>
  <si>
    <t>Other products
[note 3]
[note 5]</t>
  </si>
  <si>
    <t>Burning oil
[note 4]</t>
  </si>
  <si>
    <t>Total products
[note 2]</t>
  </si>
  <si>
    <t>2025 1st quarter</t>
  </si>
  <si>
    <t xml:space="preserve">This spreadsheet forms part of the Accredited Official Statistics publication Energy Trends produced by the Department for Energy Security &amp; Net Zero (DESNZ). 
The data presented is on UK supply and use of petroleum products; quarterly data are published in arrears in thousand tonnes. </t>
  </si>
  <si>
    <t>2025 3rd quarter [provisional]</t>
  </si>
  <si>
    <t>2025 2nd quarter</t>
  </si>
  <si>
    <t xml:space="preserve">2025 3rd quarter [provisional] </t>
  </si>
  <si>
    <t>The revision period is January to July 2025. Revisions are due to updates from data suppliers or the receipt of data replacing estimates.</t>
  </si>
  <si>
    <t>Production and demand down</t>
  </si>
  <si>
    <r>
      <rPr>
        <sz val="12"/>
        <rFont val="Calibri"/>
        <family val="2"/>
        <scheme val="minor"/>
      </rPr>
      <t>In Quarter 3 2025, indigenous production of petroleum products was down by 1.9 per cent. Jet fuel, fuel oils and burning oil all saw decreases in production while petrol remained stable and diesel increased by 1.1 per cent.</t>
    </r>
    <r>
      <rPr>
        <sz val="12"/>
        <color rgb="FFFF0000"/>
        <rFont val="Calibri"/>
        <family val="2"/>
        <scheme val="minor"/>
      </rPr>
      <t xml:space="preserve">
</t>
    </r>
    <r>
      <rPr>
        <sz val="12"/>
        <rFont val="Calibri"/>
        <family val="2"/>
        <scheme val="minor"/>
      </rPr>
      <t xml:space="preserve">Overall demand also decreased by 3.6 per cent, or half a million tonnes, with imports remaining stable and exports decreasing by 6.1 per cent. Transport demand decreased by 2.5 per cent, with concurrent decreases in the three major fuels (petrol, diesel and jet fuel) and transport demand for gas oil decreasing by one fifth. </t>
    </r>
  </si>
  <si>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</si>
  <si>
    <r>
      <t xml:space="preserve">This spreadsheet contains quarterly and annual data including </t>
    </r>
    <r>
      <rPr>
        <b/>
        <sz val="12"/>
        <color theme="1"/>
        <rFont val="Calibri"/>
        <family val="2"/>
        <scheme val="minor"/>
      </rPr>
      <t>provisional quarterly data for Q3 (July to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</si>
</sst>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quot;-&quot;\ "/>
    <numFmt numFmtId="166" formatCode="\+#,##0\ ;\-#,##0\ ;&quot;-&quot;\ "/>
    <numFmt numFmtId="167" formatCode="0.0%"/>
    <numFmt numFmtId="168" formatCode="#,###&quot;-r&quot;\ ;\-#,###&quot;-r&quot;;&quot;-r &quot;"/>
    <numFmt numFmtId="169" formatCode="#,##0_ ;\-#,##0\ "/>
  </numFmts>
  <fonts count="2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8"/>
      <name val="Arial"/>
      <family val="2"/>
    </font>
    <font>
      <b/>
      <vertAlign val="superscript"/>
      <sz val="8"/>
      <name val="Arial"/>
      <family val="2"/>
    </font>
    <font>
      <b/>
      <sz val="10"/>
      <name val="MS Sans Serif"/>
      <family val="2"/>
    </font>
    <font>
      <b/>
      <sz val="10"/>
      <color indexed="9"/>
      <name val="MS Sans Serif"/>
      <family val="2"/>
    </font>
    <font>
      <b/>
      <sz val="8.5"/>
      <name val="Arial"/>
      <family val="2"/>
    </font>
    <font>
      <vertAlign val="superscript"/>
      <sz val="8.5"/>
      <name val="Arial"/>
      <family val="2"/>
    </font>
    <font>
      <sz val="11"/>
      <color theme="1"/>
      <name val="Calibri"/>
      <family val="2"/>
      <scheme val="minor"/>
    </font>
    <font>
      <sz val="10"/>
      <name val="Arial"/>
      <family val="2"/>
    </font>
    <font>
      <sz val="8"/>
      <name val="Calibri"/>
      <family val="2"/>
      <scheme val="minor"/>
    </font>
    <font>
      <b/>
      <sz val="12"/>
      <color theme="0"/>
      <name val="Calibri"/>
      <family val="2"/>
      <scheme val="minor"/>
    </font>
    <font>
      <sz val="12"/>
      <name val="Calibri"/>
      <family val="2"/>
      <scheme val="minor"/>
    </font>
    <font>
      <u/>
      <sz val="10"/>
      <color theme="10"/>
      <name val="Arial"/>
      <family val="2"/>
    </font>
    <font>
      <u/>
      <sz val="12"/>
      <color rgb="FF0000FF"/>
      <name val="Calibri"/>
      <family val="2"/>
      <scheme val="minor"/>
    </font>
    <font>
      <u/>
      <sz val="12"/>
      <color rgb="FF0000FF"/>
      <name val="Calibri"/>
      <family val="2"/>
    </font>
    <font>
      <b/>
      <sz val="12"/>
      <name val="Calibri"/>
      <family val="2"/>
      <scheme val="minor"/>
    </font>
    <font>
      <sz val="12"/>
      <color rgb="FFFF0000"/>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s>
  <cellStyleXfs count="24">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19" fillId="0" borderId="0" applyFont="0" applyFill="0" applyBorder="0" applyAlignment="0" applyProtection="0"/>
    <xf numFmtId="0" fontId="20" fillId="0" borderId="0"/>
    <xf numFmtId="9"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43" fontId="19" fillId="0" borderId="0" applyFont="0" applyFill="0" applyBorder="0" applyAlignment="0" applyProtection="0"/>
    <xf numFmtId="0" fontId="2" fillId="0" borderId="0">
      <alignment vertical="center" wrapText="1"/>
    </xf>
  </cellStyleXfs>
  <cellXfs count="15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9" fillId="0" borderId="0" xfId="6" applyFont="1"/>
    <xf numFmtId="0" fontId="8" fillId="0" borderId="0" xfId="6" applyAlignment="1">
      <alignment horizontal="center"/>
    </xf>
    <xf numFmtId="0" fontId="15" fillId="2" borderId="11" xfId="6" applyFont="1" applyFill="1" applyBorder="1"/>
    <xf numFmtId="0" fontId="15" fillId="2" borderId="12" xfId="6" applyFont="1" applyFill="1" applyBorder="1"/>
    <xf numFmtId="0" fontId="8" fillId="0" borderId="7" xfId="6" applyBorder="1"/>
    <xf numFmtId="0" fontId="15" fillId="2" borderId="13" xfId="6" applyFont="1" applyFill="1" applyBorder="1"/>
    <xf numFmtId="0" fontId="15" fillId="2" borderId="14" xfId="6" applyFont="1" applyFill="1" applyBorder="1"/>
    <xf numFmtId="0" fontId="16" fillId="0" borderId="0" xfId="6" applyFont="1"/>
    <xf numFmtId="0" fontId="8" fillId="3" borderId="0" xfId="6" applyFill="1"/>
    <xf numFmtId="164" fontId="13" fillId="0" borderId="3" xfId="6" applyNumberFormat="1" applyFont="1" applyBorder="1" applyAlignment="1">
      <alignment horizontal="center" textRotation="90" wrapText="1"/>
    </xf>
    <xf numFmtId="0" fontId="13" fillId="0" borderId="3" xfId="6" applyFont="1" applyBorder="1" applyAlignment="1">
      <alignment horizontal="center" textRotation="90" wrapText="1"/>
    </xf>
    <xf numFmtId="0" fontId="13" fillId="0" borderId="5" xfId="6" applyFont="1" applyBorder="1" applyAlignment="1">
      <alignment horizontal="left" textRotation="90" wrapText="1"/>
    </xf>
    <xf numFmtId="0" fontId="13" fillId="0" borderId="3" xfId="6" applyFont="1" applyBorder="1" applyAlignment="1">
      <alignment horizontal="left" textRotation="90" wrapText="1"/>
    </xf>
    <xf numFmtId="164" fontId="13" fillId="0" borderId="0" xfId="6" applyNumberFormat="1" applyFont="1" applyAlignment="1">
      <alignment horizontal="center" textRotation="90" wrapText="1"/>
    </xf>
    <xf numFmtId="0" fontId="13" fillId="0" borderId="0" xfId="6" applyFont="1" applyAlignment="1">
      <alignment horizontal="center" textRotation="90" wrapText="1"/>
    </xf>
    <xf numFmtId="0" fontId="13" fillId="0" borderId="7" xfId="6" applyFont="1" applyBorder="1" applyAlignment="1">
      <alignment horizontal="left" textRotation="90" wrapText="1"/>
    </xf>
    <xf numFmtId="0" fontId="13" fillId="0" borderId="0" xfId="6" applyFont="1" applyAlignment="1">
      <alignment horizontal="left" textRotation="90" wrapText="1"/>
    </xf>
    <xf numFmtId="0" fontId="8" fillId="0" borderId="15" xfId="6" applyBorder="1"/>
    <xf numFmtId="0" fontId="10" fillId="0" borderId="0" xfId="6" applyFont="1"/>
    <xf numFmtId="0" fontId="17" fillId="0" borderId="0" xfId="6" applyFont="1" applyAlignment="1">
      <alignment horizontal="left"/>
    </xf>
    <xf numFmtId="3" fontId="10" fillId="0" borderId="0" xfId="6" applyNumberFormat="1" applyFont="1" applyAlignment="1">
      <alignment horizontal="left"/>
    </xf>
    <xf numFmtId="3" fontId="17" fillId="0" borderId="0" xfId="6" applyNumberFormat="1" applyFont="1" applyAlignment="1">
      <alignment horizontal="left"/>
    </xf>
    <xf numFmtId="0" fontId="20" fillId="0" borderId="0" xfId="12"/>
    <xf numFmtId="0" fontId="5" fillId="0" borderId="0" xfId="5" applyFont="1" applyAlignment="1">
      <alignment vertical="center"/>
    </xf>
    <xf numFmtId="0" fontId="2" fillId="0" borderId="0" xfId="5" applyAlignment="1">
      <alignment horizontal="center" vertical="center" wrapText="1"/>
    </xf>
    <xf numFmtId="0" fontId="2" fillId="0" borderId="1" xfId="5" applyBorder="1">
      <alignment vertical="center" wrapText="1"/>
    </xf>
    <xf numFmtId="0" fontId="2" fillId="0" borderId="6" xfId="5" applyBorder="1">
      <alignment vertical="center" wrapText="1"/>
    </xf>
    <xf numFmtId="0" fontId="2" fillId="0" borderId="4" xfId="5" applyBorder="1">
      <alignment vertical="center" wrapText="1"/>
    </xf>
    <xf numFmtId="0" fontId="5" fillId="0" borderId="0" xfId="5" applyFont="1" applyAlignment="1">
      <alignment horizontal="left" vertical="center" wrapText="1"/>
    </xf>
    <xf numFmtId="0" fontId="5" fillId="0" borderId="8" xfId="5" applyFont="1" applyBorder="1" applyAlignment="1">
      <alignment vertical="center"/>
    </xf>
    <xf numFmtId="0" fontId="5" fillId="0" borderId="17" xfId="5" applyFont="1" applyBorder="1" applyAlignment="1">
      <alignment vertical="center"/>
    </xf>
    <xf numFmtId="37" fontId="2" fillId="0" borderId="16" xfId="11" applyNumberFormat="1" applyFont="1" applyBorder="1" applyAlignment="1">
      <alignment vertical="center" wrapText="1"/>
    </xf>
    <xf numFmtId="37" fontId="2" fillId="0" borderId="0" xfId="11" applyNumberFormat="1" applyFont="1" applyBorder="1" applyAlignment="1">
      <alignment vertical="center" wrapText="1"/>
    </xf>
    <xf numFmtId="37" fontId="2" fillId="0" borderId="19" xfId="11" applyNumberFormat="1" applyFont="1" applyBorder="1" applyAlignment="1">
      <alignment vertical="center" wrapText="1"/>
    </xf>
    <xf numFmtId="37" fontId="2" fillId="0" borderId="3" xfId="11" applyNumberFormat="1" applyFont="1" applyBorder="1" applyAlignment="1">
      <alignment vertical="center" wrapText="1"/>
    </xf>
    <xf numFmtId="0" fontId="5" fillId="0" borderId="17" xfId="5" applyFont="1" applyBorder="1" applyAlignment="1">
      <alignment horizontal="center" vertical="center" wrapText="1"/>
    </xf>
    <xf numFmtId="0" fontId="5" fillId="0" borderId="8" xfId="5" applyFont="1" applyBorder="1" applyAlignment="1">
      <alignment horizontal="center" vertical="center" wrapText="1"/>
    </xf>
    <xf numFmtId="0" fontId="2" fillId="0" borderId="8" xfId="5" applyBorder="1" applyAlignment="1">
      <alignment vertical="center"/>
    </xf>
    <xf numFmtId="0" fontId="2" fillId="0" borderId="3" xfId="5" applyBorder="1">
      <alignment vertical="center" wrapText="1"/>
    </xf>
    <xf numFmtId="0" fontId="2" fillId="0" borderId="20" xfId="5" applyBorder="1" applyAlignment="1">
      <alignment vertical="center"/>
    </xf>
    <xf numFmtId="0" fontId="5" fillId="0" borderId="20" xfId="5" applyFont="1" applyBorder="1" applyAlignment="1">
      <alignment horizontal="center" vertical="center" wrapText="1"/>
    </xf>
    <xf numFmtId="0" fontId="2" fillId="0" borderId="21" xfId="5" applyBorder="1">
      <alignment vertical="center" wrapText="1"/>
    </xf>
    <xf numFmtId="0" fontId="2" fillId="0" borderId="22" xfId="5" applyBorder="1">
      <alignment vertical="center" wrapText="1"/>
    </xf>
    <xf numFmtId="0" fontId="2" fillId="0" borderId="23" xfId="5" applyBorder="1">
      <alignment vertical="center" wrapText="1"/>
    </xf>
    <xf numFmtId="37" fontId="2" fillId="0" borderId="0" xfId="5" applyNumberFormat="1">
      <alignment vertical="center" wrapText="1"/>
    </xf>
    <xf numFmtId="37" fontId="2" fillId="0" borderId="21" xfId="5" applyNumberFormat="1" applyBorder="1">
      <alignment vertical="center" wrapText="1"/>
    </xf>
    <xf numFmtId="37" fontId="2" fillId="0" borderId="3" xfId="5" applyNumberFormat="1" applyBorder="1">
      <alignment vertical="center" wrapText="1"/>
    </xf>
    <xf numFmtId="37" fontId="2" fillId="0" borderId="22" xfId="5" applyNumberFormat="1" applyBorder="1">
      <alignment vertical="center" wrapText="1"/>
    </xf>
    <xf numFmtId="0" fontId="0" fillId="0" borderId="8" xfId="0" applyBorder="1"/>
    <xf numFmtId="37" fontId="2" fillId="0" borderId="23" xfId="5" applyNumberFormat="1" applyBorder="1">
      <alignment vertical="center" wrapText="1"/>
    </xf>
    <xf numFmtId="0" fontId="2" fillId="0" borderId="8" xfId="5" applyBorder="1">
      <alignment vertical="center" wrapText="1"/>
    </xf>
    <xf numFmtId="0" fontId="2" fillId="0" borderId="10" xfId="5" applyBorder="1">
      <alignment vertical="center" wrapText="1"/>
    </xf>
    <xf numFmtId="0" fontId="2" fillId="0" borderId="24" xfId="5" applyBorder="1">
      <alignment vertical="center" wrapText="1"/>
    </xf>
    <xf numFmtId="0" fontId="2" fillId="0" borderId="25" xfId="5" applyBorder="1">
      <alignment vertical="center" wrapText="1"/>
    </xf>
    <xf numFmtId="0" fontId="2" fillId="0" borderId="26" xfId="5" applyBorder="1">
      <alignment vertical="center" wrapText="1"/>
    </xf>
    <xf numFmtId="0" fontId="5" fillId="0" borderId="17" xfId="5" applyFont="1" applyBorder="1" applyAlignment="1">
      <alignment horizontal="left" vertical="center" wrapText="1"/>
    </xf>
    <xf numFmtId="0" fontId="5" fillId="0" borderId="8" xfId="5" applyFont="1" applyBorder="1" applyAlignment="1">
      <alignment horizontal="left" vertical="center" wrapText="1"/>
    </xf>
    <xf numFmtId="0" fontId="5" fillId="0" borderId="20" xfId="5" applyFont="1" applyBorder="1" applyAlignment="1">
      <alignment horizontal="left" vertical="center" wrapText="1"/>
    </xf>
    <xf numFmtId="37" fontId="2" fillId="0" borderId="21" xfId="11" applyNumberFormat="1" applyFont="1" applyBorder="1" applyAlignment="1">
      <alignment vertical="center" wrapText="1"/>
    </xf>
    <xf numFmtId="37" fontId="2" fillId="0" borderId="22" xfId="11" applyNumberFormat="1" applyFont="1" applyBorder="1" applyAlignment="1">
      <alignment vertical="center" wrapText="1"/>
    </xf>
    <xf numFmtId="0" fontId="5" fillId="0" borderId="20" xfId="5" applyFont="1" applyBorder="1" applyAlignment="1">
      <alignment vertical="center"/>
    </xf>
    <xf numFmtId="166" fontId="2" fillId="0" borderId="16" xfId="11" applyNumberFormat="1" applyFont="1" applyBorder="1" applyAlignment="1">
      <alignment vertical="center" wrapText="1"/>
    </xf>
    <xf numFmtId="166" fontId="2" fillId="0" borderId="0" xfId="11" applyNumberFormat="1" applyFont="1" applyBorder="1" applyAlignment="1">
      <alignment vertical="center" wrapText="1"/>
    </xf>
    <xf numFmtId="166" fontId="2" fillId="0" borderId="21" xfId="11" applyNumberFormat="1" applyFont="1" applyBorder="1" applyAlignment="1">
      <alignment vertical="center" wrapText="1"/>
    </xf>
    <xf numFmtId="37" fontId="2" fillId="0" borderId="2" xfId="5" applyNumberFormat="1" applyBorder="1">
      <alignment vertical="center" wrapText="1"/>
    </xf>
    <xf numFmtId="166" fontId="2" fillId="0" borderId="0" xfId="5" applyNumberFormat="1">
      <alignment vertical="center" wrapText="1"/>
    </xf>
    <xf numFmtId="166" fontId="2" fillId="0" borderId="21" xfId="5" applyNumberFormat="1" applyBorder="1">
      <alignment vertical="center" wrapText="1"/>
    </xf>
    <xf numFmtId="0" fontId="23" fillId="0" borderId="0" xfId="5" applyFont="1">
      <alignment vertical="center" wrapText="1"/>
    </xf>
    <xf numFmtId="37" fontId="2" fillId="0" borderId="0" xfId="11" applyNumberFormat="1" applyFont="1" applyFill="1" applyBorder="1" applyAlignment="1">
      <alignment vertical="center" wrapText="1"/>
    </xf>
    <xf numFmtId="9" fontId="2" fillId="0" borderId="0" xfId="13" applyFont="1" applyAlignment="1">
      <alignment vertical="center" wrapText="1"/>
    </xf>
    <xf numFmtId="10" fontId="2" fillId="0" borderId="0" xfId="13" applyNumberFormat="1" applyFont="1" applyAlignment="1">
      <alignment vertical="center" wrapText="1"/>
    </xf>
    <xf numFmtId="0" fontId="2" fillId="4" borderId="1" xfId="5" applyFill="1" applyBorder="1">
      <alignment vertical="center" wrapText="1"/>
    </xf>
    <xf numFmtId="37" fontId="2" fillId="4" borderId="16" xfId="11" applyNumberFormat="1" applyFont="1" applyFill="1" applyBorder="1" applyAlignment="1">
      <alignment vertical="center" wrapText="1"/>
    </xf>
    <xf numFmtId="37" fontId="2" fillId="4" borderId="0" xfId="11" applyNumberFormat="1" applyFont="1" applyFill="1" applyAlignment="1">
      <alignment vertical="center" wrapText="1"/>
    </xf>
    <xf numFmtId="37" fontId="2" fillId="4" borderId="21" xfId="11" applyNumberFormat="1" applyFont="1" applyFill="1" applyBorder="1" applyAlignment="1">
      <alignment vertical="center" wrapText="1"/>
    </xf>
    <xf numFmtId="0" fontId="2" fillId="4" borderId="0" xfId="5" applyFill="1">
      <alignment vertical="center" wrapText="1"/>
    </xf>
    <xf numFmtId="0" fontId="2" fillId="4" borderId="6" xfId="5" applyFill="1" applyBorder="1">
      <alignment vertical="center" wrapText="1"/>
    </xf>
    <xf numFmtId="165" fontId="2" fillId="4" borderId="16" xfId="11" applyNumberFormat="1" applyFont="1" applyFill="1" applyBorder="1" applyAlignment="1">
      <alignment vertical="center" wrapText="1"/>
    </xf>
    <xf numFmtId="165" fontId="2" fillId="4" borderId="0" xfId="11" applyNumberFormat="1" applyFont="1" applyFill="1" applyAlignment="1">
      <alignment vertical="center" wrapText="1"/>
    </xf>
    <xf numFmtId="165" fontId="2" fillId="4" borderId="21" xfId="11" applyNumberFormat="1" applyFont="1" applyFill="1" applyBorder="1" applyAlignment="1">
      <alignment vertical="center" wrapText="1"/>
    </xf>
    <xf numFmtId="0" fontId="2" fillId="4" borderId="4" xfId="5" applyFill="1" applyBorder="1">
      <alignment vertical="center" wrapText="1"/>
    </xf>
    <xf numFmtId="37" fontId="2" fillId="4" borderId="19" xfId="11" applyNumberFormat="1" applyFont="1" applyFill="1" applyBorder="1" applyAlignment="1">
      <alignment vertical="center" wrapText="1"/>
    </xf>
    <xf numFmtId="37" fontId="2" fillId="4" borderId="3" xfId="11" applyNumberFormat="1" applyFont="1" applyFill="1" applyBorder="1" applyAlignment="1">
      <alignment vertical="center" wrapText="1"/>
    </xf>
    <xf numFmtId="37" fontId="2" fillId="4" borderId="22" xfId="11" applyNumberFormat="1" applyFont="1" applyFill="1" applyBorder="1" applyAlignment="1">
      <alignment vertical="center" wrapText="1"/>
    </xf>
    <xf numFmtId="167" fontId="2" fillId="0" borderId="0" xfId="13" applyNumberFormat="1" applyFont="1" applyAlignment="1">
      <alignment vertical="center" wrapText="1"/>
    </xf>
    <xf numFmtId="0" fontId="7" fillId="0" borderId="0" xfId="2" applyFont="1"/>
    <xf numFmtId="0" fontId="25" fillId="0" borderId="0" xfId="4" applyFont="1" applyAlignment="1" applyProtection="1">
      <alignment vertical="center" wrapText="1"/>
    </xf>
    <xf numFmtId="0" fontId="5" fillId="0" borderId="17" xfId="5" applyFont="1" applyBorder="1" applyAlignment="1">
      <alignment horizontal="left" vertical="center"/>
    </xf>
    <xf numFmtId="0" fontId="26" fillId="5" borderId="0" xfId="4" applyFont="1" applyFill="1" applyAlignment="1" applyProtection="1">
      <alignment vertical="center" wrapText="1"/>
    </xf>
    <xf numFmtId="168" fontId="2" fillId="0" borderId="0" xfId="5" applyNumberFormat="1">
      <alignment vertical="center" wrapText="1"/>
    </xf>
    <xf numFmtId="168" fontId="2" fillId="0" borderId="0" xfId="5" applyNumberFormat="1" applyAlignment="1">
      <alignment vertical="center"/>
    </xf>
    <xf numFmtId="0" fontId="23" fillId="0" borderId="0" xfId="23" applyFont="1" applyAlignment="1">
      <alignment vertical="top" wrapText="1"/>
    </xf>
    <xf numFmtId="0" fontId="23" fillId="0" borderId="0" xfId="5" applyFont="1" applyAlignment="1">
      <alignment vertical="top" wrapText="1"/>
    </xf>
    <xf numFmtId="0" fontId="6" fillId="0" borderId="0" xfId="17" applyFont="1" applyAlignment="1" applyProtection="1">
      <alignment vertical="top" wrapText="1"/>
    </xf>
    <xf numFmtId="168" fontId="23" fillId="0" borderId="0" xfId="5" applyNumberFormat="1" applyFont="1" applyAlignment="1">
      <alignment vertical="top" wrapText="1"/>
    </xf>
    <xf numFmtId="167" fontId="2" fillId="4" borderId="0" xfId="13" applyNumberFormat="1" applyFont="1" applyFill="1" applyAlignment="1">
      <alignment vertical="center" wrapText="1"/>
    </xf>
    <xf numFmtId="37" fontId="23" fillId="0" borderId="0" xfId="11" applyNumberFormat="1" applyFont="1" applyBorder="1" applyAlignment="1">
      <alignment vertical="center" wrapText="1"/>
    </xf>
    <xf numFmtId="0" fontId="23" fillId="0" borderId="0" xfId="5" applyFont="1" applyAlignment="1">
      <alignment vertical="center"/>
    </xf>
    <xf numFmtId="43" fontId="23" fillId="0" borderId="0" xfId="11" applyFont="1" applyAlignment="1">
      <alignment vertical="center" wrapText="1"/>
    </xf>
    <xf numFmtId="167" fontId="23" fillId="0" borderId="0" xfId="13" applyNumberFormat="1" applyFont="1" applyAlignment="1">
      <alignment vertical="center" wrapText="1"/>
    </xf>
    <xf numFmtId="0" fontId="27" fillId="0" borderId="17" xfId="5" applyFont="1" applyBorder="1" applyAlignment="1">
      <alignment vertical="center"/>
    </xf>
    <xf numFmtId="0" fontId="27" fillId="0" borderId="8" xfId="5" applyFont="1" applyBorder="1">
      <alignment vertical="center" wrapText="1"/>
    </xf>
    <xf numFmtId="0" fontId="27" fillId="0" borderId="9" xfId="5" applyFont="1" applyBorder="1" applyAlignment="1">
      <alignment vertical="center"/>
    </xf>
    <xf numFmtId="0" fontId="27" fillId="0" borderId="10" xfId="5" applyFont="1" applyBorder="1">
      <alignment vertical="center" wrapText="1"/>
    </xf>
    <xf numFmtId="0" fontId="27" fillId="0" borderId="18"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27" xfId="5" applyFont="1" applyBorder="1" applyAlignment="1">
      <alignment horizontal="center" vertical="center" wrapText="1"/>
    </xf>
    <xf numFmtId="0" fontId="23" fillId="0" borderId="1" xfId="5" applyFont="1" applyBorder="1">
      <alignment vertical="center" wrapText="1"/>
    </xf>
    <xf numFmtId="37" fontId="23" fillId="0" borderId="18" xfId="11" applyNumberFormat="1" applyFont="1" applyBorder="1" applyAlignment="1">
      <alignment vertical="center" wrapText="1"/>
    </xf>
    <xf numFmtId="37" fontId="23" fillId="0" borderId="2" xfId="11" applyNumberFormat="1" applyFont="1" applyBorder="1" applyAlignment="1">
      <alignment vertical="center" wrapText="1"/>
    </xf>
    <xf numFmtId="37" fontId="23" fillId="0" borderId="1" xfId="11" applyNumberFormat="1" applyFont="1" applyBorder="1" applyAlignment="1">
      <alignment vertical="center" wrapText="1"/>
    </xf>
    <xf numFmtId="37" fontId="23" fillId="0" borderId="27" xfId="11" applyNumberFormat="1" applyFont="1" applyBorder="1" applyAlignment="1">
      <alignment vertical="center" wrapText="1"/>
    </xf>
    <xf numFmtId="0" fontId="23" fillId="0" borderId="6" xfId="5" applyFont="1" applyBorder="1">
      <alignment vertical="center" wrapText="1"/>
    </xf>
    <xf numFmtId="37" fontId="23" fillId="0" borderId="16" xfId="11" applyNumberFormat="1" applyFont="1" applyBorder="1" applyAlignment="1">
      <alignment vertical="center" wrapText="1"/>
    </xf>
    <xf numFmtId="37" fontId="23" fillId="0" borderId="6" xfId="11" applyNumberFormat="1" applyFont="1" applyBorder="1" applyAlignment="1">
      <alignment vertical="center" wrapText="1"/>
    </xf>
    <xf numFmtId="37" fontId="23" fillId="0" borderId="7" xfId="11" applyNumberFormat="1" applyFont="1" applyBorder="1" applyAlignment="1">
      <alignment vertical="center" wrapText="1"/>
    </xf>
    <xf numFmtId="0" fontId="23" fillId="0" borderId="4" xfId="5" applyFont="1" applyBorder="1">
      <alignment vertical="center" wrapText="1"/>
    </xf>
    <xf numFmtId="37" fontId="23" fillId="0" borderId="19" xfId="11" applyNumberFormat="1" applyFont="1" applyBorder="1" applyAlignment="1">
      <alignment vertical="center" wrapText="1"/>
    </xf>
    <xf numFmtId="37" fontId="23" fillId="0" borderId="3" xfId="11" applyNumberFormat="1" applyFont="1" applyBorder="1" applyAlignment="1">
      <alignment vertical="center" wrapText="1"/>
    </xf>
    <xf numFmtId="37" fontId="23" fillId="0" borderId="4" xfId="11" applyNumberFormat="1" applyFont="1" applyBorder="1" applyAlignment="1">
      <alignment vertical="center" wrapText="1"/>
    </xf>
    <xf numFmtId="37" fontId="23" fillId="0" borderId="5" xfId="11" applyNumberFormat="1" applyFont="1" applyBorder="1" applyAlignment="1">
      <alignment vertical="center" wrapText="1"/>
    </xf>
    <xf numFmtId="0" fontId="27" fillId="0" borderId="1" xfId="5" applyFont="1" applyBorder="1">
      <alignment vertical="center" wrapText="1"/>
    </xf>
    <xf numFmtId="37" fontId="27" fillId="0" borderId="18" xfId="11" applyNumberFormat="1" applyFont="1" applyBorder="1" applyAlignment="1">
      <alignment vertical="center" wrapText="1"/>
    </xf>
    <xf numFmtId="37" fontId="27" fillId="0" borderId="2" xfId="11" applyNumberFormat="1" applyFont="1" applyBorder="1" applyAlignment="1">
      <alignment vertical="center" wrapText="1"/>
    </xf>
    <xf numFmtId="37" fontId="27" fillId="0" borderId="1" xfId="11" applyNumberFormat="1" applyFont="1" applyBorder="1" applyAlignment="1">
      <alignment vertical="center" wrapText="1"/>
    </xf>
    <xf numFmtId="37" fontId="27" fillId="0" borderId="27" xfId="11" applyNumberFormat="1" applyFont="1" applyBorder="1" applyAlignment="1">
      <alignment vertical="center" wrapText="1"/>
    </xf>
    <xf numFmtId="0" fontId="27" fillId="0" borderId="0" xfId="5" applyFont="1">
      <alignment vertical="center" wrapText="1"/>
    </xf>
    <xf numFmtId="0" fontId="27" fillId="0" borderId="4" xfId="5" applyFont="1" applyBorder="1">
      <alignment vertical="center" wrapText="1"/>
    </xf>
    <xf numFmtId="37" fontId="27" fillId="0" borderId="19" xfId="11" applyNumberFormat="1" applyFont="1" applyBorder="1" applyAlignment="1">
      <alignment vertical="center" wrapText="1"/>
    </xf>
    <xf numFmtId="37" fontId="27" fillId="0" borderId="3" xfId="11" applyNumberFormat="1" applyFont="1" applyBorder="1" applyAlignment="1">
      <alignment vertical="center" wrapText="1"/>
    </xf>
    <xf numFmtId="37" fontId="27" fillId="0" borderId="4" xfId="11" applyNumberFormat="1" applyFont="1" applyBorder="1" applyAlignment="1">
      <alignment vertical="center" wrapText="1"/>
    </xf>
    <xf numFmtId="37" fontId="27" fillId="0" borderId="5" xfId="11" applyNumberFormat="1" applyFont="1" applyBorder="1" applyAlignment="1">
      <alignment vertical="center" wrapText="1"/>
    </xf>
    <xf numFmtId="37" fontId="23" fillId="0" borderId="0" xfId="11" applyNumberFormat="1" applyFont="1" applyAlignment="1">
      <alignment vertical="center" wrapText="1"/>
    </xf>
    <xf numFmtId="0" fontId="23" fillId="0" borderId="9" xfId="5" applyFont="1" applyBorder="1">
      <alignment vertical="center" wrapText="1"/>
    </xf>
    <xf numFmtId="37" fontId="23" fillId="0" borderId="17" xfId="11" applyNumberFormat="1" applyFont="1" applyBorder="1" applyAlignment="1">
      <alignment vertical="center" wrapText="1"/>
    </xf>
    <xf numFmtId="37" fontId="23" fillId="0" borderId="8" xfId="11" applyNumberFormat="1" applyFont="1" applyBorder="1" applyAlignment="1">
      <alignment vertical="center" wrapText="1"/>
    </xf>
    <xf numFmtId="37" fontId="23" fillId="0" borderId="9" xfId="11" applyNumberFormat="1" applyFont="1" applyBorder="1" applyAlignment="1">
      <alignment vertical="center" wrapText="1"/>
    </xf>
    <xf numFmtId="37" fontId="23" fillId="0" borderId="10" xfId="11" applyNumberFormat="1" applyFont="1" applyBorder="1" applyAlignment="1">
      <alignment vertical="center" wrapText="1"/>
    </xf>
    <xf numFmtId="37" fontId="23" fillId="0" borderId="0" xfId="5" applyNumberFormat="1" applyFont="1">
      <alignment vertical="center" wrapText="1"/>
    </xf>
    <xf numFmtId="0" fontId="28" fillId="0" borderId="0" xfId="5" applyFont="1">
      <alignment vertical="center" wrapText="1"/>
    </xf>
    <xf numFmtId="169" fontId="23" fillId="0" borderId="0" xfId="11" applyNumberFormat="1" applyFont="1" applyAlignment="1">
      <alignment vertical="center" wrapText="1"/>
    </xf>
  </cellXfs>
  <cellStyles count="24">
    <cellStyle name="Comma" xfId="11" builtinId="3"/>
    <cellStyle name="Comma 2" xfId="7" xr:uid="{C022CCCB-5D29-465E-BBB5-B401B54F8153}"/>
    <cellStyle name="Comma 2 2" xfId="19" xr:uid="{04B8C070-0AAD-4085-BFAF-5590DFF2EFEE}"/>
    <cellStyle name="Comma 2 3" xfId="15" xr:uid="{D9D3DF29-10C1-4123-9EDB-4D66BD771BC1}"/>
    <cellStyle name="Comma 3" xfId="22" xr:uid="{86339589-1EF9-47A1-B06D-01AD20FD6EBD}"/>
    <cellStyle name="Comma 4" xfId="14" xr:uid="{68582CA1-C0D9-4A90-A714-7D729C4D82EE}"/>
    <cellStyle name="Heading 1" xfId="1" builtinId="16"/>
    <cellStyle name="Heading 2" xfId="2" builtinId="17"/>
    <cellStyle name="Heading 3" xfId="3" builtinId="18"/>
    <cellStyle name="Hyperlink" xfId="4" builtinId="8"/>
    <cellStyle name="Hyperlink 2" xfId="9" xr:uid="{6AD5EEFE-93D1-4E04-8FCC-9FE2B83BD4C2}"/>
    <cellStyle name="Hyperlink 2 2" xfId="10" xr:uid="{76B389B1-FC9E-4215-B25F-524C0AD87911}"/>
    <cellStyle name="Hyperlink 2 3" xfId="21" xr:uid="{222B0DDB-84CE-4C57-ADC1-07A189B8B02F}"/>
    <cellStyle name="Hyperlink 2 4" xfId="16" xr:uid="{A1D8EBAB-FF0B-4573-AD26-8ECE32AD2C98}"/>
    <cellStyle name="Hyperlink 3" xfId="17" xr:uid="{8EAC6344-A725-4EA6-A44F-A135F668AE77}"/>
    <cellStyle name="Normal" xfId="0" builtinId="0"/>
    <cellStyle name="Normal 2" xfId="6" xr:uid="{F8856932-983C-45EF-B519-29ACEC184DDB}"/>
    <cellStyle name="Normal 2 2" xfId="12" xr:uid="{F3A6C341-EADE-4D63-9FB5-0DAC6A7782C3}"/>
    <cellStyle name="Normal 2 2 2" xfId="18" xr:uid="{0373EC04-D39F-4F25-8BF3-73335065113B}"/>
    <cellStyle name="Normal 4" xfId="5" xr:uid="{C0251386-D038-42BD-8AD3-469FC6459F02}"/>
    <cellStyle name="Normal 4 2" xfId="23" xr:uid="{378A5DBE-94E3-4ADB-89C1-128E56A57E7C}"/>
    <cellStyle name="Per cent" xfId="13" builtinId="5"/>
    <cellStyle name="Percent 2" xfId="8" xr:uid="{D31F9320-B424-4C75-8BF8-0AAC7D8875E1}"/>
    <cellStyle name="Percent 2 2" xfId="20" xr:uid="{0C2B4B07-9C74-4CCD-9C01-50AE5C1D92A4}"/>
  </cellStyles>
  <dxfs count="4">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1" totalsRowShown="0" dataDxfId="3" headerRowCellStyle="Heading 2" dataCellStyle="Hyperlink">
  <tableColumns count="2">
    <tableColumn id="1" xr3:uid="{B199774E-78B8-48AD-AD29-0514CB21383B}" name="Worksheet description" dataDxfId="2" dataCellStyle="Normal 4"/>
    <tableColumn id="2" xr3:uid="{1662E2EE-CE0D-4D99-A706-04C34ECF5123}" name="Link" dataDxfId="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6" totalsRowShown="0" headerRowCellStyle="Heading 2">
  <tableColumns count="2">
    <tableColumn id="1" xr3:uid="{78CED3D1-3326-4B98-A7D9-0AD5792C445E}" name="Note " dataCellStyle="Normal 4"/>
    <tableColumn id="2" xr3:uid="{D7D741AD-FAD9-458E-AC6E-92046E3B30EB}" name="Description"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10" customWidth="1"/>
    <col min="2" max="256" width="9.1796875" style="2" customWidth="1"/>
    <col min="257" max="16384" width="8.81640625" style="2"/>
  </cols>
  <sheetData>
    <row r="1" spans="1:257" s="3" customFormat="1" ht="28.5" x14ac:dyDescent="0.3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266</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106" t="s">
        <v>273</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274</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x14ac:dyDescent="0.35">
      <c r="A8" s="105" t="s">
        <v>270</v>
      </c>
      <c r="B8" s="104"/>
      <c r="D8" s="104"/>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7" t="s">
        <v>246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183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240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250</v>
      </c>
    </row>
    <row r="22" spans="1:257" s="3" customFormat="1" ht="20.25" customHeight="1" x14ac:dyDescent="0.35">
      <c r="A22" s="102" t="s">
        <v>252</v>
      </c>
    </row>
    <row r="23" spans="1:257" s="3" customFormat="1" ht="20.25" customHeight="1" x14ac:dyDescent="0.35">
      <c r="A23" s="2" t="s">
        <v>249</v>
      </c>
    </row>
    <row r="24" spans="1:257" s="3" customFormat="1" ht="20.25" customHeight="1" x14ac:dyDescent="0.45">
      <c r="A24" s="8" t="s">
        <v>12</v>
      </c>
    </row>
    <row r="25" spans="1:257" s="3" customFormat="1" ht="20.25" customHeight="1" x14ac:dyDescent="0.35">
      <c r="A25" s="9" t="s">
        <v>245</v>
      </c>
    </row>
    <row r="26" spans="1:257" s="3" customFormat="1" ht="20.25" customHeight="1" x14ac:dyDescent="0.35">
      <c r="A26" s="3" t="s">
        <v>13</v>
      </c>
    </row>
  </sheetData>
  <hyperlinks>
    <hyperlink ref="A15" r:id="rId1" display="Energy trends publication (opens in a new window) " xr:uid="{8E1C658C-6850-42BE-B616-80E44B623F8E}"/>
    <hyperlink ref="A16" r:id="rId2" xr:uid="{49D132F9-2946-493C-97B7-06E9924303BE}"/>
    <hyperlink ref="A17" r:id="rId3" xr:uid="{67D757DE-6222-40AB-9B84-4BC5616063C1}"/>
    <hyperlink ref="A25" r:id="rId4" xr:uid="{8D3F38F8-DBE0-43E9-9435-0B6E22CAC29B}"/>
    <hyperlink ref="A11" r:id="rId5" xr:uid="{10D6B0CB-4F58-4752-9743-E5F1F8E785D9}"/>
    <hyperlink ref="A18" r:id="rId6" xr:uid="{F758585D-4886-41F7-90FD-27FFEDB933F2}"/>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2700-7A39-44B8-8A38-AA0B78896A25}">
  <sheetPr codeName="Sheet7">
    <pageSetUpPr fitToPage="1"/>
  </sheetPr>
  <dimension ref="A1:BU31"/>
  <sheetViews>
    <sheetView showGridLines="0" topLeftCell="A20" zoomScaleNormal="100" workbookViewId="0">
      <selection activeCell="C23" sqref="C23"/>
    </sheetView>
  </sheetViews>
  <sheetFormatPr defaultColWidth="13.81640625" defaultRowHeight="15.5" x14ac:dyDescent="0.35"/>
  <cols>
    <col min="1" max="1" width="30.81640625" style="2" customWidth="1"/>
    <col min="2" max="16384" width="13.81640625" style="2"/>
  </cols>
  <sheetData>
    <row r="1" spans="1:73" ht="45" customHeight="1" x14ac:dyDescent="0.35">
      <c r="A1" s="13" t="s">
        <v>227</v>
      </c>
    </row>
    <row r="2" spans="1:73" s="3" customFormat="1" ht="20.25" customHeight="1" x14ac:dyDescent="0.35">
      <c r="A2" s="3" t="s">
        <v>19</v>
      </c>
    </row>
    <row r="3" spans="1:73" s="3" customFormat="1" ht="20.25" customHeight="1" x14ac:dyDescent="0.35">
      <c r="A3" s="3" t="s">
        <v>199</v>
      </c>
    </row>
    <row r="4" spans="1:73" s="3" customFormat="1" ht="20.25" customHeight="1" x14ac:dyDescent="0.35">
      <c r="A4" s="3" t="s">
        <v>224</v>
      </c>
    </row>
    <row r="5" spans="1:73" s="3" customFormat="1" ht="20.25" customHeight="1" x14ac:dyDescent="0.35">
      <c r="B5" s="44" t="s">
        <v>71</v>
      </c>
      <c r="C5" s="51"/>
      <c r="D5" s="51"/>
      <c r="E5" s="51"/>
      <c r="F5" s="51"/>
      <c r="G5" s="51"/>
      <c r="H5" s="51"/>
      <c r="I5" s="51"/>
      <c r="J5" s="53"/>
      <c r="K5" s="43" t="s">
        <v>72</v>
      </c>
      <c r="L5" s="51"/>
      <c r="M5" s="51"/>
      <c r="N5" s="51"/>
      <c r="O5" s="51"/>
      <c r="P5" s="51"/>
      <c r="Q5" s="51"/>
      <c r="R5" s="51"/>
      <c r="S5" s="53"/>
      <c r="T5" s="43" t="s">
        <v>73</v>
      </c>
      <c r="U5" s="51"/>
      <c r="V5" s="51"/>
      <c r="W5" s="51"/>
      <c r="X5" s="51"/>
      <c r="Y5" s="51"/>
      <c r="Z5" s="51"/>
      <c r="AA5" s="51"/>
      <c r="AB5" s="53"/>
      <c r="AC5" s="43" t="s">
        <v>74</v>
      </c>
      <c r="AD5" s="51"/>
      <c r="AE5" s="51"/>
      <c r="AF5" s="51"/>
      <c r="AG5" s="51"/>
      <c r="AH5" s="51"/>
      <c r="AI5" s="51"/>
      <c r="AJ5" s="51"/>
      <c r="AK5" s="53"/>
      <c r="AL5" s="43" t="s">
        <v>75</v>
      </c>
      <c r="AM5" s="51"/>
      <c r="AN5" s="51"/>
      <c r="AO5" s="51"/>
      <c r="AP5" s="51"/>
      <c r="AQ5" s="51"/>
      <c r="AR5" s="51"/>
      <c r="AS5" s="51"/>
      <c r="AT5" s="53"/>
      <c r="AU5" s="43" t="s">
        <v>76</v>
      </c>
      <c r="AV5" s="51"/>
      <c r="AW5" s="51"/>
      <c r="AX5" s="51"/>
      <c r="AY5" s="51"/>
      <c r="AZ5" s="51"/>
      <c r="BA5" s="51"/>
      <c r="BB5" s="51"/>
      <c r="BC5" s="53"/>
      <c r="BD5" s="43" t="s">
        <v>77</v>
      </c>
      <c r="BE5" s="51"/>
      <c r="BF5" s="51"/>
      <c r="BG5" s="51"/>
      <c r="BH5" s="51"/>
      <c r="BI5" s="51"/>
      <c r="BJ5" s="51"/>
      <c r="BK5" s="51"/>
      <c r="BL5" s="53"/>
      <c r="BM5" s="43" t="s">
        <v>78</v>
      </c>
      <c r="BN5" s="43"/>
      <c r="BO5" s="51"/>
      <c r="BP5" s="51"/>
      <c r="BQ5" s="51"/>
      <c r="BR5" s="51"/>
      <c r="BS5" s="51"/>
      <c r="BT5" s="51"/>
      <c r="BU5" s="53"/>
    </row>
    <row r="6" spans="1:73" ht="77.5" x14ac:dyDescent="0.35">
      <c r="A6" s="52"/>
      <c r="B6" s="49" t="s">
        <v>230</v>
      </c>
      <c r="C6" s="50" t="s">
        <v>189</v>
      </c>
      <c r="D6" s="50" t="s">
        <v>254</v>
      </c>
      <c r="E6" s="50" t="s">
        <v>190</v>
      </c>
      <c r="F6" s="50" t="s">
        <v>29</v>
      </c>
      <c r="G6" s="50" t="s">
        <v>30</v>
      </c>
      <c r="H6" s="50" t="s">
        <v>191</v>
      </c>
      <c r="I6" s="50" t="s">
        <v>31</v>
      </c>
      <c r="J6" s="54" t="s">
        <v>188</v>
      </c>
      <c r="K6" s="49" t="s">
        <v>230</v>
      </c>
      <c r="L6" s="50" t="s">
        <v>189</v>
      </c>
      <c r="M6" s="50" t="s">
        <v>254</v>
      </c>
      <c r="N6" s="50" t="s">
        <v>190</v>
      </c>
      <c r="O6" s="50" t="s">
        <v>29</v>
      </c>
      <c r="P6" s="50" t="s">
        <v>30</v>
      </c>
      <c r="Q6" s="50" t="s">
        <v>191</v>
      </c>
      <c r="R6" s="50" t="s">
        <v>31</v>
      </c>
      <c r="S6" s="54" t="s">
        <v>188</v>
      </c>
      <c r="T6" s="49" t="s">
        <v>230</v>
      </c>
      <c r="U6" s="50" t="s">
        <v>189</v>
      </c>
      <c r="V6" s="50" t="s">
        <v>254</v>
      </c>
      <c r="W6" s="50" t="s">
        <v>190</v>
      </c>
      <c r="X6" s="50" t="s">
        <v>29</v>
      </c>
      <c r="Y6" s="50" t="s">
        <v>30</v>
      </c>
      <c r="Z6" s="50" t="s">
        <v>191</v>
      </c>
      <c r="AA6" s="50" t="s">
        <v>31</v>
      </c>
      <c r="AB6" s="54" t="s">
        <v>188</v>
      </c>
      <c r="AC6" s="49" t="s">
        <v>230</v>
      </c>
      <c r="AD6" s="50" t="s">
        <v>189</v>
      </c>
      <c r="AE6" s="50" t="s">
        <v>254</v>
      </c>
      <c r="AF6" s="50" t="s">
        <v>190</v>
      </c>
      <c r="AG6" s="50" t="s">
        <v>29</v>
      </c>
      <c r="AH6" s="50" t="s">
        <v>30</v>
      </c>
      <c r="AI6" s="50" t="s">
        <v>191</v>
      </c>
      <c r="AJ6" s="50" t="s">
        <v>31</v>
      </c>
      <c r="AK6" s="54" t="s">
        <v>188</v>
      </c>
      <c r="AL6" s="49" t="s">
        <v>230</v>
      </c>
      <c r="AM6" s="50" t="s">
        <v>189</v>
      </c>
      <c r="AN6" s="50" t="s">
        <v>254</v>
      </c>
      <c r="AO6" s="50" t="s">
        <v>190</v>
      </c>
      <c r="AP6" s="50" t="s">
        <v>29</v>
      </c>
      <c r="AQ6" s="50" t="s">
        <v>30</v>
      </c>
      <c r="AR6" s="50" t="s">
        <v>191</v>
      </c>
      <c r="AS6" s="50" t="s">
        <v>31</v>
      </c>
      <c r="AT6" s="54" t="s">
        <v>188</v>
      </c>
      <c r="AU6" s="49" t="s">
        <v>230</v>
      </c>
      <c r="AV6" s="50" t="s">
        <v>189</v>
      </c>
      <c r="AW6" s="50" t="s">
        <v>254</v>
      </c>
      <c r="AX6" s="50" t="s">
        <v>190</v>
      </c>
      <c r="AY6" s="50" t="s">
        <v>29</v>
      </c>
      <c r="AZ6" s="50" t="s">
        <v>30</v>
      </c>
      <c r="BA6" s="50" t="s">
        <v>191</v>
      </c>
      <c r="BB6" s="50" t="s">
        <v>31</v>
      </c>
      <c r="BC6" s="54" t="s">
        <v>188</v>
      </c>
      <c r="BD6" s="49" t="s">
        <v>230</v>
      </c>
      <c r="BE6" s="50" t="s">
        <v>189</v>
      </c>
      <c r="BF6" s="50" t="s">
        <v>254</v>
      </c>
      <c r="BG6" s="50" t="s">
        <v>190</v>
      </c>
      <c r="BH6" s="50" t="s">
        <v>29</v>
      </c>
      <c r="BI6" s="50" t="s">
        <v>30</v>
      </c>
      <c r="BJ6" s="50" t="s">
        <v>191</v>
      </c>
      <c r="BK6" s="50" t="s">
        <v>31</v>
      </c>
      <c r="BL6" s="54" t="s">
        <v>188</v>
      </c>
      <c r="BM6" s="49" t="s">
        <v>230</v>
      </c>
      <c r="BN6" s="50" t="s">
        <v>189</v>
      </c>
      <c r="BO6" s="50" t="s">
        <v>254</v>
      </c>
      <c r="BP6" s="50" t="s">
        <v>190</v>
      </c>
      <c r="BQ6" s="50" t="s">
        <v>29</v>
      </c>
      <c r="BR6" s="50" t="s">
        <v>30</v>
      </c>
      <c r="BS6" s="50" t="s">
        <v>191</v>
      </c>
      <c r="BT6" s="50" t="s">
        <v>31</v>
      </c>
      <c r="BU6" s="54" t="s">
        <v>188</v>
      </c>
    </row>
    <row r="7" spans="1:73" x14ac:dyDescent="0.35">
      <c r="A7" s="57" t="s">
        <v>192</v>
      </c>
      <c r="B7" s="58">
        <v>18659.63</v>
      </c>
      <c r="C7" s="58">
        <v>4304.7</v>
      </c>
      <c r="D7" s="58">
        <v>3996.72</v>
      </c>
      <c r="E7" s="58">
        <v>2128.8200000000002</v>
      </c>
      <c r="F7" s="58">
        <v>1311.26</v>
      </c>
      <c r="G7" s="58">
        <v>2107.25</v>
      </c>
      <c r="H7" s="58">
        <v>1845.75</v>
      </c>
      <c r="I7" s="58">
        <v>742.12</v>
      </c>
      <c r="J7" s="59">
        <v>2223.02</v>
      </c>
      <c r="K7" s="58">
        <v>19859.39</v>
      </c>
      <c r="L7" s="58">
        <v>4767.59</v>
      </c>
      <c r="M7" s="58">
        <v>4328.2299999999996</v>
      </c>
      <c r="N7" s="58">
        <v>2152.79</v>
      </c>
      <c r="O7" s="58">
        <v>1762.92</v>
      </c>
      <c r="P7" s="58">
        <v>2190.7199999999998</v>
      </c>
      <c r="Q7" s="58">
        <v>2129.09</v>
      </c>
      <c r="R7" s="58">
        <v>418.02</v>
      </c>
      <c r="S7" s="59">
        <v>2110.04</v>
      </c>
      <c r="T7" s="58">
        <v>19827.96</v>
      </c>
      <c r="U7" s="58">
        <v>4836.41</v>
      </c>
      <c r="V7" s="58">
        <v>4238.17</v>
      </c>
      <c r="W7" s="58">
        <v>2381.64</v>
      </c>
      <c r="X7" s="58">
        <v>1922.44</v>
      </c>
      <c r="Y7" s="58">
        <v>1921.07</v>
      </c>
      <c r="Z7" s="58">
        <v>1955.23</v>
      </c>
      <c r="AA7" s="58">
        <v>469.5</v>
      </c>
      <c r="AB7" s="59">
        <v>2103.5</v>
      </c>
      <c r="AC7" s="58">
        <v>18619.240000000002</v>
      </c>
      <c r="AD7" s="58">
        <v>4914.0600000000004</v>
      </c>
      <c r="AE7" s="58">
        <v>4241.57</v>
      </c>
      <c r="AF7" s="58">
        <v>2020.21</v>
      </c>
      <c r="AG7" s="58">
        <v>1414.82</v>
      </c>
      <c r="AH7" s="58">
        <v>1688.16</v>
      </c>
      <c r="AI7" s="58">
        <v>1642.73</v>
      </c>
      <c r="AJ7" s="58">
        <v>747.48</v>
      </c>
      <c r="AK7" s="59">
        <v>1950.23</v>
      </c>
      <c r="AL7" s="58">
        <v>19967.099999999999</v>
      </c>
      <c r="AM7" s="58">
        <v>5180.67</v>
      </c>
      <c r="AN7" s="58">
        <v>4239.29</v>
      </c>
      <c r="AO7" s="58">
        <v>2429.04</v>
      </c>
      <c r="AP7" s="58">
        <v>1493.07</v>
      </c>
      <c r="AQ7" s="58">
        <v>1889.87</v>
      </c>
      <c r="AR7" s="58">
        <v>1991</v>
      </c>
      <c r="AS7" s="58">
        <v>670.01</v>
      </c>
      <c r="AT7" s="59">
        <v>2074.16</v>
      </c>
      <c r="AU7" s="58">
        <v>19644.689999999999</v>
      </c>
      <c r="AV7" s="58">
        <v>5017.25</v>
      </c>
      <c r="AW7" s="58">
        <v>3988.08</v>
      </c>
      <c r="AX7" s="58">
        <v>2402.71</v>
      </c>
      <c r="AY7" s="58">
        <v>1759.87</v>
      </c>
      <c r="AZ7" s="58">
        <v>2064.88</v>
      </c>
      <c r="BA7" s="58">
        <v>1935.21</v>
      </c>
      <c r="BB7" s="58">
        <v>448.05</v>
      </c>
      <c r="BC7" s="59">
        <v>2028.63</v>
      </c>
      <c r="BD7" s="58">
        <v>18527.25</v>
      </c>
      <c r="BE7" s="58">
        <v>4693.8500000000004</v>
      </c>
      <c r="BF7" s="58">
        <v>4068.11</v>
      </c>
      <c r="BG7" s="58">
        <v>2300.86</v>
      </c>
      <c r="BH7" s="58">
        <v>1532.52</v>
      </c>
      <c r="BI7" s="58">
        <v>1801.21</v>
      </c>
      <c r="BJ7" s="58">
        <v>1585.09</v>
      </c>
      <c r="BK7" s="58">
        <v>454.88</v>
      </c>
      <c r="BL7" s="59">
        <v>2090.73</v>
      </c>
      <c r="BM7" s="58">
        <v>15458.53</v>
      </c>
      <c r="BN7" s="58">
        <v>3758.51</v>
      </c>
      <c r="BO7" s="58">
        <v>3476.1</v>
      </c>
      <c r="BP7" s="58">
        <v>1807.98</v>
      </c>
      <c r="BQ7" s="58">
        <v>989.86</v>
      </c>
      <c r="BR7" s="58">
        <v>1747.74</v>
      </c>
      <c r="BS7" s="58">
        <v>1243.18</v>
      </c>
      <c r="BT7" s="58">
        <v>694.59</v>
      </c>
      <c r="BU7" s="59">
        <v>1740.57</v>
      </c>
    </row>
    <row r="8" spans="1:73" x14ac:dyDescent="0.35">
      <c r="A8" s="55" t="s">
        <v>193</v>
      </c>
      <c r="B8" s="58">
        <v>5517.93</v>
      </c>
      <c r="C8" s="58">
        <v>832.15</v>
      </c>
      <c r="D8" s="58">
        <v>1719.44</v>
      </c>
      <c r="E8" s="58">
        <v>256.72000000000003</v>
      </c>
      <c r="F8" s="58">
        <v>1769.97</v>
      </c>
      <c r="G8" s="58">
        <v>180</v>
      </c>
      <c r="H8" s="58">
        <v>88.22</v>
      </c>
      <c r="I8" s="58">
        <v>246</v>
      </c>
      <c r="J8" s="59">
        <v>425.42</v>
      </c>
      <c r="K8" s="58">
        <v>5456.85</v>
      </c>
      <c r="L8" s="58">
        <v>756.69</v>
      </c>
      <c r="M8" s="58">
        <v>2072.6999999999998</v>
      </c>
      <c r="N8" s="58">
        <v>307.33</v>
      </c>
      <c r="O8" s="58">
        <v>1448.3</v>
      </c>
      <c r="P8" s="58">
        <v>253.35</v>
      </c>
      <c r="Q8" s="58">
        <v>49.33</v>
      </c>
      <c r="R8" s="58">
        <v>66.239999999999995</v>
      </c>
      <c r="S8" s="59">
        <v>502.91</v>
      </c>
      <c r="T8" s="58">
        <v>5353.26</v>
      </c>
      <c r="U8" s="58">
        <v>762.51</v>
      </c>
      <c r="V8" s="58">
        <v>2007.63</v>
      </c>
      <c r="W8" s="58">
        <v>332</v>
      </c>
      <c r="X8" s="58">
        <v>1488.48</v>
      </c>
      <c r="Y8" s="58">
        <v>192.66</v>
      </c>
      <c r="Z8" s="58">
        <v>34.409999999999997</v>
      </c>
      <c r="AA8" s="58">
        <v>113.26</v>
      </c>
      <c r="AB8" s="59">
        <v>422.31</v>
      </c>
      <c r="AC8" s="58">
        <v>6420.49</v>
      </c>
      <c r="AD8" s="58">
        <v>923.77</v>
      </c>
      <c r="AE8" s="58">
        <v>2067.19</v>
      </c>
      <c r="AF8" s="58">
        <v>415.46</v>
      </c>
      <c r="AG8" s="58">
        <v>2093.87</v>
      </c>
      <c r="AH8" s="58">
        <v>190.83</v>
      </c>
      <c r="AI8" s="58">
        <v>22.97</v>
      </c>
      <c r="AJ8" s="58">
        <v>192.02</v>
      </c>
      <c r="AK8" s="59">
        <v>514.38</v>
      </c>
      <c r="AL8" s="58">
        <v>5588.52</v>
      </c>
      <c r="AM8" s="58">
        <v>1060.23</v>
      </c>
      <c r="AN8" s="58">
        <v>1847.77</v>
      </c>
      <c r="AO8" s="58">
        <v>396.14</v>
      </c>
      <c r="AP8" s="58">
        <v>1310.82</v>
      </c>
      <c r="AQ8" s="58">
        <v>217.59</v>
      </c>
      <c r="AR8" s="58">
        <v>56.6</v>
      </c>
      <c r="AS8" s="58">
        <v>167.3</v>
      </c>
      <c r="AT8" s="59">
        <v>532.07000000000005</v>
      </c>
      <c r="AU8" s="58">
        <v>5813.37</v>
      </c>
      <c r="AV8" s="58">
        <v>860.39</v>
      </c>
      <c r="AW8" s="58">
        <v>2382.21</v>
      </c>
      <c r="AX8" s="58">
        <v>293.54000000000002</v>
      </c>
      <c r="AY8" s="58">
        <v>1376.12</v>
      </c>
      <c r="AZ8" s="58">
        <v>108.16</v>
      </c>
      <c r="BA8" s="58">
        <v>96.08</v>
      </c>
      <c r="BB8" s="58">
        <v>92.77</v>
      </c>
      <c r="BC8" s="59">
        <v>604.09</v>
      </c>
      <c r="BD8" s="58">
        <v>7083.3</v>
      </c>
      <c r="BE8" s="58">
        <v>1057.75</v>
      </c>
      <c r="BF8" s="58">
        <v>2692.02</v>
      </c>
      <c r="BG8" s="58">
        <v>566.05999999999995</v>
      </c>
      <c r="BH8" s="58">
        <v>1879.65</v>
      </c>
      <c r="BI8" s="58">
        <v>145.6</v>
      </c>
      <c r="BJ8" s="58">
        <v>63.16</v>
      </c>
      <c r="BK8" s="58">
        <v>89.11</v>
      </c>
      <c r="BL8" s="59">
        <v>589.95000000000005</v>
      </c>
      <c r="BM8" s="58">
        <v>8417.7099999999991</v>
      </c>
      <c r="BN8" s="58">
        <v>1205.78</v>
      </c>
      <c r="BO8" s="58">
        <v>3154.87</v>
      </c>
      <c r="BP8" s="58">
        <v>394.61</v>
      </c>
      <c r="BQ8" s="58">
        <v>2439.46</v>
      </c>
      <c r="BR8" s="58">
        <v>194.03</v>
      </c>
      <c r="BS8" s="58">
        <v>77.17</v>
      </c>
      <c r="BT8" s="58">
        <v>294.68</v>
      </c>
      <c r="BU8" s="59">
        <v>657.11</v>
      </c>
    </row>
    <row r="9" spans="1:73" x14ac:dyDescent="0.35">
      <c r="A9" s="55" t="s">
        <v>194</v>
      </c>
      <c r="B9" s="58">
        <v>6612.91</v>
      </c>
      <c r="C9" s="58">
        <v>2041.82</v>
      </c>
      <c r="D9" s="58">
        <v>739.91</v>
      </c>
      <c r="E9" s="58">
        <v>1079.9000000000001</v>
      </c>
      <c r="F9" s="58">
        <v>250.51</v>
      </c>
      <c r="G9" s="58">
        <v>1324.05</v>
      </c>
      <c r="H9" s="58">
        <v>186.97</v>
      </c>
      <c r="I9" s="58">
        <v>45.47</v>
      </c>
      <c r="J9" s="59">
        <v>944.28</v>
      </c>
      <c r="K9" s="58">
        <v>7353.65</v>
      </c>
      <c r="L9" s="58">
        <v>2311.8200000000002</v>
      </c>
      <c r="M9" s="58">
        <v>872.66</v>
      </c>
      <c r="N9" s="58">
        <v>1200.58</v>
      </c>
      <c r="O9" s="58">
        <v>364.35</v>
      </c>
      <c r="P9" s="58">
        <v>1582.89</v>
      </c>
      <c r="Q9" s="58">
        <v>238.02</v>
      </c>
      <c r="R9" s="58">
        <v>13.3</v>
      </c>
      <c r="S9" s="59">
        <v>770.04</v>
      </c>
      <c r="T9" s="58">
        <v>6900.27</v>
      </c>
      <c r="U9" s="58">
        <v>2346.6799999999998</v>
      </c>
      <c r="V9" s="58">
        <v>740.3</v>
      </c>
      <c r="W9" s="58">
        <v>1174.25</v>
      </c>
      <c r="X9" s="58">
        <v>404.55</v>
      </c>
      <c r="Y9" s="58">
        <v>1186.06</v>
      </c>
      <c r="Z9" s="58">
        <v>228.88</v>
      </c>
      <c r="AA9" s="58">
        <v>29.14</v>
      </c>
      <c r="AB9" s="59">
        <v>790.42</v>
      </c>
      <c r="AC9" s="58">
        <v>6874.61</v>
      </c>
      <c r="AD9" s="58">
        <v>2662.72</v>
      </c>
      <c r="AE9" s="58">
        <v>774.18</v>
      </c>
      <c r="AF9" s="58">
        <v>1212.68</v>
      </c>
      <c r="AG9" s="58">
        <v>191</v>
      </c>
      <c r="AH9" s="58">
        <v>997.57</v>
      </c>
      <c r="AI9" s="58">
        <v>166.23</v>
      </c>
      <c r="AJ9" s="58">
        <v>85.54</v>
      </c>
      <c r="AK9" s="59">
        <v>784.68</v>
      </c>
      <c r="AL9" s="58">
        <v>7979.39</v>
      </c>
      <c r="AM9" s="58">
        <v>3070.22</v>
      </c>
      <c r="AN9" s="58">
        <v>716.34</v>
      </c>
      <c r="AO9" s="58">
        <v>1303.72</v>
      </c>
      <c r="AP9" s="58">
        <v>338.4</v>
      </c>
      <c r="AQ9" s="58">
        <v>1315.19</v>
      </c>
      <c r="AR9" s="58">
        <v>279.75</v>
      </c>
      <c r="AS9" s="58">
        <v>75.84</v>
      </c>
      <c r="AT9" s="59">
        <v>879.94</v>
      </c>
      <c r="AU9" s="58">
        <v>8190.59</v>
      </c>
      <c r="AV9" s="58">
        <v>3031.86</v>
      </c>
      <c r="AW9" s="58">
        <v>765.47</v>
      </c>
      <c r="AX9" s="58">
        <v>1241.9000000000001</v>
      </c>
      <c r="AY9" s="58">
        <v>371.46</v>
      </c>
      <c r="AZ9" s="58">
        <v>1662.63</v>
      </c>
      <c r="BA9" s="58">
        <v>366.77</v>
      </c>
      <c r="BB9" s="58">
        <v>18.79</v>
      </c>
      <c r="BC9" s="59">
        <v>731.71</v>
      </c>
      <c r="BD9" s="58">
        <v>7593.18</v>
      </c>
      <c r="BE9" s="58">
        <v>2770.17</v>
      </c>
      <c r="BF9" s="58">
        <v>1041.01</v>
      </c>
      <c r="BG9" s="58">
        <v>1055.6600000000001</v>
      </c>
      <c r="BH9" s="58">
        <v>318.27999999999997</v>
      </c>
      <c r="BI9" s="58">
        <v>1364.26</v>
      </c>
      <c r="BJ9" s="58">
        <v>325.43</v>
      </c>
      <c r="BK9" s="58">
        <v>12.29</v>
      </c>
      <c r="BL9" s="59">
        <v>706.1</v>
      </c>
      <c r="BM9" s="58">
        <v>6202.61</v>
      </c>
      <c r="BN9" s="58">
        <v>2160.16</v>
      </c>
      <c r="BO9" s="58">
        <v>854.06</v>
      </c>
      <c r="BP9" s="58">
        <v>688.55</v>
      </c>
      <c r="BQ9" s="58">
        <v>292.19</v>
      </c>
      <c r="BR9" s="58">
        <v>1299.1199999999999</v>
      </c>
      <c r="BS9" s="58">
        <v>175.31</v>
      </c>
      <c r="BT9" s="58">
        <v>45.38</v>
      </c>
      <c r="BU9" s="59">
        <v>687.84</v>
      </c>
    </row>
    <row r="10" spans="1:73" x14ac:dyDescent="0.35">
      <c r="A10" s="55" t="s">
        <v>32</v>
      </c>
      <c r="B10" s="58">
        <v>774.33</v>
      </c>
      <c r="C10" s="58">
        <v>0</v>
      </c>
      <c r="D10" s="58">
        <v>0</v>
      </c>
      <c r="E10" s="58">
        <v>265.52999999999997</v>
      </c>
      <c r="F10" s="58">
        <v>0</v>
      </c>
      <c r="G10" s="58">
        <v>508.8</v>
      </c>
      <c r="H10" s="58">
        <v>0</v>
      </c>
      <c r="I10" s="58">
        <v>0</v>
      </c>
      <c r="J10" s="59">
        <v>0</v>
      </c>
      <c r="K10" s="58">
        <v>687.16</v>
      </c>
      <c r="L10" s="58">
        <v>0</v>
      </c>
      <c r="M10" s="58">
        <v>0</v>
      </c>
      <c r="N10" s="58">
        <v>207.59</v>
      </c>
      <c r="O10" s="58">
        <v>0</v>
      </c>
      <c r="P10" s="58">
        <v>479.57</v>
      </c>
      <c r="Q10" s="58">
        <v>0</v>
      </c>
      <c r="R10" s="58">
        <v>0</v>
      </c>
      <c r="S10" s="59">
        <v>0</v>
      </c>
      <c r="T10" s="58">
        <v>844.25</v>
      </c>
      <c r="U10" s="58">
        <v>0</v>
      </c>
      <c r="V10" s="58">
        <v>0</v>
      </c>
      <c r="W10" s="58">
        <v>330.1</v>
      </c>
      <c r="X10" s="58">
        <v>0</v>
      </c>
      <c r="Y10" s="58">
        <v>514.15</v>
      </c>
      <c r="Z10" s="58">
        <v>0</v>
      </c>
      <c r="AA10" s="58">
        <v>0</v>
      </c>
      <c r="AB10" s="59">
        <v>0</v>
      </c>
      <c r="AC10" s="58">
        <v>698.54</v>
      </c>
      <c r="AD10" s="58">
        <v>0</v>
      </c>
      <c r="AE10" s="58">
        <v>0</v>
      </c>
      <c r="AF10" s="58">
        <v>141.68</v>
      </c>
      <c r="AG10" s="58">
        <v>0</v>
      </c>
      <c r="AH10" s="58">
        <v>556.86</v>
      </c>
      <c r="AI10" s="58">
        <v>0</v>
      </c>
      <c r="AJ10" s="58">
        <v>0</v>
      </c>
      <c r="AK10" s="59">
        <v>0</v>
      </c>
      <c r="AL10" s="58">
        <v>613.98</v>
      </c>
      <c r="AM10" s="58">
        <v>0</v>
      </c>
      <c r="AN10" s="58">
        <v>0</v>
      </c>
      <c r="AO10" s="58">
        <v>255.55</v>
      </c>
      <c r="AP10" s="58">
        <v>0</v>
      </c>
      <c r="AQ10" s="58">
        <v>358.42</v>
      </c>
      <c r="AR10" s="58">
        <v>0</v>
      </c>
      <c r="AS10" s="58">
        <v>0</v>
      </c>
      <c r="AT10" s="59">
        <v>0</v>
      </c>
      <c r="AU10" s="58">
        <v>645.26</v>
      </c>
      <c r="AV10" s="58">
        <v>0</v>
      </c>
      <c r="AW10" s="58">
        <v>0</v>
      </c>
      <c r="AX10" s="58">
        <v>264.51</v>
      </c>
      <c r="AY10" s="58">
        <v>0</v>
      </c>
      <c r="AZ10" s="58">
        <v>380.75</v>
      </c>
      <c r="BA10" s="58">
        <v>0</v>
      </c>
      <c r="BB10" s="58">
        <v>0</v>
      </c>
      <c r="BC10" s="59">
        <v>0</v>
      </c>
      <c r="BD10" s="58">
        <v>698.26</v>
      </c>
      <c r="BE10" s="58">
        <v>0</v>
      </c>
      <c r="BF10" s="58">
        <v>0</v>
      </c>
      <c r="BG10" s="58">
        <v>310.49</v>
      </c>
      <c r="BH10" s="58">
        <v>0</v>
      </c>
      <c r="BI10" s="58">
        <v>387.77</v>
      </c>
      <c r="BJ10" s="58">
        <v>0</v>
      </c>
      <c r="BK10" s="58">
        <v>0</v>
      </c>
      <c r="BL10" s="59">
        <v>0</v>
      </c>
      <c r="BM10" s="58">
        <v>701.04</v>
      </c>
      <c r="BN10" s="58">
        <v>0</v>
      </c>
      <c r="BO10" s="58">
        <v>0</v>
      </c>
      <c r="BP10" s="58">
        <v>307.49</v>
      </c>
      <c r="BQ10" s="58">
        <v>0</v>
      </c>
      <c r="BR10" s="58">
        <v>393.55</v>
      </c>
      <c r="BS10" s="58">
        <v>0</v>
      </c>
      <c r="BT10" s="58">
        <v>0</v>
      </c>
      <c r="BU10" s="59">
        <v>0</v>
      </c>
    </row>
    <row r="11" spans="1:73" x14ac:dyDescent="0.35">
      <c r="A11" s="55" t="s">
        <v>195</v>
      </c>
      <c r="B11" s="79">
        <v>224.09</v>
      </c>
      <c r="C11" s="79">
        <v>-2.2200000000000002</v>
      </c>
      <c r="D11" s="79">
        <v>129.13</v>
      </c>
      <c r="E11" s="79">
        <v>30.29</v>
      </c>
      <c r="F11" s="79">
        <v>35.700000000000003</v>
      </c>
      <c r="G11" s="79">
        <v>-69.58</v>
      </c>
      <c r="H11" s="79">
        <v>-0.8</v>
      </c>
      <c r="I11" s="79">
        <v>-10.32</v>
      </c>
      <c r="J11" s="80">
        <v>111.9</v>
      </c>
      <c r="K11" s="79">
        <v>196.17</v>
      </c>
      <c r="L11" s="79">
        <v>24.59</v>
      </c>
      <c r="M11" s="79">
        <v>19.64</v>
      </c>
      <c r="N11" s="79">
        <v>-11.54</v>
      </c>
      <c r="O11" s="79">
        <v>101.81</v>
      </c>
      <c r="P11" s="79">
        <v>32.9</v>
      </c>
      <c r="Q11" s="79">
        <v>-23.21</v>
      </c>
      <c r="R11" s="79">
        <v>29.67</v>
      </c>
      <c r="S11" s="80">
        <v>22.32</v>
      </c>
      <c r="T11" s="79">
        <v>-20.62</v>
      </c>
      <c r="U11" s="79">
        <v>-32.46</v>
      </c>
      <c r="V11" s="79">
        <v>-56.23</v>
      </c>
      <c r="W11" s="79">
        <v>-41.18</v>
      </c>
      <c r="X11" s="79">
        <v>85.97</v>
      </c>
      <c r="Y11" s="79">
        <v>9.18</v>
      </c>
      <c r="Z11" s="79">
        <v>-22.67</v>
      </c>
      <c r="AA11" s="79">
        <v>51.71</v>
      </c>
      <c r="AB11" s="80">
        <v>-14.93</v>
      </c>
      <c r="AC11" s="79">
        <v>-198.61</v>
      </c>
      <c r="AD11" s="79">
        <v>49.11</v>
      </c>
      <c r="AE11" s="79">
        <v>-9.8699999999999992</v>
      </c>
      <c r="AF11" s="79">
        <v>70.63</v>
      </c>
      <c r="AG11" s="79">
        <v>-251.72</v>
      </c>
      <c r="AH11" s="79">
        <v>12.96</v>
      </c>
      <c r="AI11" s="79">
        <v>42.96</v>
      </c>
      <c r="AJ11" s="79">
        <v>-73.37</v>
      </c>
      <c r="AK11" s="80">
        <v>-39.31</v>
      </c>
      <c r="AL11" s="79">
        <v>25.09</v>
      </c>
      <c r="AM11" s="79">
        <v>13.84</v>
      </c>
      <c r="AN11" s="79">
        <v>-8.2100000000000009</v>
      </c>
      <c r="AO11" s="79">
        <v>-57.88</v>
      </c>
      <c r="AP11" s="79">
        <v>172.31</v>
      </c>
      <c r="AQ11" s="79">
        <v>-108.06</v>
      </c>
      <c r="AR11" s="79">
        <v>-1.37</v>
      </c>
      <c r="AS11" s="79">
        <v>22.47</v>
      </c>
      <c r="AT11" s="80">
        <v>-8.01</v>
      </c>
      <c r="AU11" s="79">
        <v>209.35</v>
      </c>
      <c r="AV11" s="79">
        <v>-4.7699999999999996</v>
      </c>
      <c r="AW11" s="79">
        <v>-80.12</v>
      </c>
      <c r="AX11" s="79">
        <v>33.200000000000003</v>
      </c>
      <c r="AY11" s="79">
        <v>99.12</v>
      </c>
      <c r="AZ11" s="79">
        <v>104.61</v>
      </c>
      <c r="BA11" s="79">
        <v>-19.21</v>
      </c>
      <c r="BB11" s="79">
        <v>49.45</v>
      </c>
      <c r="BC11" s="80">
        <v>27.08</v>
      </c>
      <c r="BD11" s="79">
        <v>-101.73</v>
      </c>
      <c r="BE11" s="79">
        <v>-74.930000000000007</v>
      </c>
      <c r="BF11" s="79">
        <v>-29.49</v>
      </c>
      <c r="BG11" s="79">
        <v>53.61</v>
      </c>
      <c r="BH11" s="79">
        <v>-11.34</v>
      </c>
      <c r="BI11" s="79">
        <v>50.81</v>
      </c>
      <c r="BJ11" s="79">
        <v>-16.059999999999999</v>
      </c>
      <c r="BK11" s="79">
        <v>-5.53</v>
      </c>
      <c r="BL11" s="80">
        <v>-68.8</v>
      </c>
      <c r="BM11" s="79">
        <v>-4.51</v>
      </c>
      <c r="BN11" s="79">
        <v>91.65</v>
      </c>
      <c r="BO11" s="79">
        <v>-14.95</v>
      </c>
      <c r="BP11" s="79">
        <v>-21.69</v>
      </c>
      <c r="BQ11" s="79">
        <v>-164.08</v>
      </c>
      <c r="BR11" s="79">
        <v>42.45</v>
      </c>
      <c r="BS11" s="79">
        <v>45.62</v>
      </c>
      <c r="BT11" s="79">
        <v>-26.86</v>
      </c>
      <c r="BU11" s="80">
        <v>43.35</v>
      </c>
    </row>
    <row r="12" spans="1:73" x14ac:dyDescent="0.35">
      <c r="A12" s="55" t="s">
        <v>196</v>
      </c>
      <c r="B12" s="58">
        <v>-27.76</v>
      </c>
      <c r="C12" s="58">
        <v>271.31</v>
      </c>
      <c r="D12" s="58">
        <v>-109.62</v>
      </c>
      <c r="E12" s="58">
        <v>95.34</v>
      </c>
      <c r="F12" s="58">
        <v>-152.29</v>
      </c>
      <c r="G12" s="58">
        <v>-14.14</v>
      </c>
      <c r="H12" s="58">
        <v>16.96</v>
      </c>
      <c r="I12" s="58">
        <v>140.83000000000001</v>
      </c>
      <c r="J12" s="59">
        <v>-276.16000000000003</v>
      </c>
      <c r="K12" s="58">
        <v>-17.12</v>
      </c>
      <c r="L12" s="58">
        <v>333.46</v>
      </c>
      <c r="M12" s="58">
        <v>-264.69</v>
      </c>
      <c r="N12" s="58">
        <v>249.54</v>
      </c>
      <c r="O12" s="58">
        <v>-31.47</v>
      </c>
      <c r="P12" s="58">
        <v>-5.83</v>
      </c>
      <c r="Q12" s="58">
        <v>8.61</v>
      </c>
      <c r="R12" s="58">
        <v>15.96</v>
      </c>
      <c r="S12" s="59">
        <v>-322.70999999999998</v>
      </c>
      <c r="T12" s="58">
        <v>40.08</v>
      </c>
      <c r="U12" s="58">
        <v>282.5</v>
      </c>
      <c r="V12" s="58">
        <v>-167.08</v>
      </c>
      <c r="W12" s="58">
        <v>145.71</v>
      </c>
      <c r="X12" s="58">
        <v>30.8</v>
      </c>
      <c r="Y12" s="58">
        <v>2.09</v>
      </c>
      <c r="Z12" s="58">
        <v>11.38</v>
      </c>
      <c r="AA12" s="58">
        <v>-42.23</v>
      </c>
      <c r="AB12" s="59">
        <v>-223.1</v>
      </c>
      <c r="AC12" s="58">
        <v>-14.5</v>
      </c>
      <c r="AD12" s="58">
        <v>236.37</v>
      </c>
      <c r="AE12" s="58">
        <v>-93.93</v>
      </c>
      <c r="AF12" s="58">
        <v>89.95</v>
      </c>
      <c r="AG12" s="58">
        <v>-169.77</v>
      </c>
      <c r="AH12" s="58">
        <v>5.72</v>
      </c>
      <c r="AI12" s="58">
        <v>15.23</v>
      </c>
      <c r="AJ12" s="58">
        <v>158.28</v>
      </c>
      <c r="AK12" s="59">
        <v>-256.36</v>
      </c>
      <c r="AL12" s="58">
        <v>3.59</v>
      </c>
      <c r="AM12" s="58">
        <v>257.17</v>
      </c>
      <c r="AN12" s="58">
        <v>-84.18</v>
      </c>
      <c r="AO12" s="58">
        <v>72.98</v>
      </c>
      <c r="AP12" s="58">
        <v>-78.3</v>
      </c>
      <c r="AQ12" s="58">
        <v>11.65</v>
      </c>
      <c r="AR12" s="58">
        <v>4.91</v>
      </c>
      <c r="AS12" s="58">
        <v>68.650000000000006</v>
      </c>
      <c r="AT12" s="59">
        <v>-249.3</v>
      </c>
      <c r="AU12" s="58">
        <v>6.21</v>
      </c>
      <c r="AV12" s="58">
        <v>350.93</v>
      </c>
      <c r="AW12" s="58">
        <v>-352.33</v>
      </c>
      <c r="AX12" s="58">
        <v>331.7</v>
      </c>
      <c r="AY12" s="58">
        <v>-79.83</v>
      </c>
      <c r="AZ12" s="58">
        <v>26.2</v>
      </c>
      <c r="BA12" s="58">
        <v>8.14</v>
      </c>
      <c r="BB12" s="58">
        <v>70.650000000000006</v>
      </c>
      <c r="BC12" s="59">
        <v>-349.25</v>
      </c>
      <c r="BD12" s="58">
        <v>-57.89</v>
      </c>
      <c r="BE12" s="58">
        <v>390.32</v>
      </c>
      <c r="BF12" s="58">
        <v>-146.47999999999999</v>
      </c>
      <c r="BG12" s="58">
        <v>140.1</v>
      </c>
      <c r="BH12" s="58">
        <v>5.37</v>
      </c>
      <c r="BI12" s="58">
        <v>-22.47</v>
      </c>
      <c r="BJ12" s="58">
        <v>5.84</v>
      </c>
      <c r="BK12" s="58">
        <v>-13.97</v>
      </c>
      <c r="BL12" s="59">
        <v>-416.6</v>
      </c>
      <c r="BM12" s="58">
        <v>-71.739999999999995</v>
      </c>
      <c r="BN12" s="58">
        <v>391.66</v>
      </c>
      <c r="BO12" s="58">
        <v>-70.59</v>
      </c>
      <c r="BP12" s="58">
        <v>58.06</v>
      </c>
      <c r="BQ12" s="58">
        <v>-136.69999999999999</v>
      </c>
      <c r="BR12" s="58">
        <v>-29.56</v>
      </c>
      <c r="BS12" s="58">
        <v>4.3099999999999996</v>
      </c>
      <c r="BT12" s="58">
        <v>130.32</v>
      </c>
      <c r="BU12" s="59">
        <v>-419.24</v>
      </c>
    </row>
    <row r="13" spans="1:73" x14ac:dyDescent="0.35">
      <c r="A13" s="55" t="s">
        <v>33</v>
      </c>
      <c r="B13" s="58">
        <v>16986.66</v>
      </c>
      <c r="C13" s="58">
        <v>3364.12</v>
      </c>
      <c r="D13" s="58">
        <v>4995.7700000000004</v>
      </c>
      <c r="E13" s="58">
        <v>1165.74</v>
      </c>
      <c r="F13" s="58">
        <v>2714.13</v>
      </c>
      <c r="G13" s="58">
        <v>370.68</v>
      </c>
      <c r="H13" s="58">
        <v>1763.16</v>
      </c>
      <c r="I13" s="58">
        <v>1073.1600000000001</v>
      </c>
      <c r="J13" s="59">
        <v>1539.9</v>
      </c>
      <c r="K13" s="58">
        <v>17454.490000000002</v>
      </c>
      <c r="L13" s="58">
        <v>3570.51</v>
      </c>
      <c r="M13" s="58">
        <v>5283.23</v>
      </c>
      <c r="N13" s="58">
        <v>1289.95</v>
      </c>
      <c r="O13" s="58">
        <v>2917.19</v>
      </c>
      <c r="P13" s="58">
        <v>408.69</v>
      </c>
      <c r="Q13" s="58">
        <v>1925.81</v>
      </c>
      <c r="R13" s="58">
        <v>516.59</v>
      </c>
      <c r="S13" s="59">
        <v>1542.53</v>
      </c>
      <c r="T13" s="58">
        <v>17456.150000000001</v>
      </c>
      <c r="U13" s="58">
        <v>3502.28</v>
      </c>
      <c r="V13" s="58">
        <v>5282.19</v>
      </c>
      <c r="W13" s="58">
        <v>1313.81</v>
      </c>
      <c r="X13" s="58">
        <v>3123.14</v>
      </c>
      <c r="Y13" s="58">
        <v>424.79</v>
      </c>
      <c r="Z13" s="58">
        <v>1749.47</v>
      </c>
      <c r="AA13" s="58">
        <v>563.11</v>
      </c>
      <c r="AB13" s="59">
        <v>1497.36</v>
      </c>
      <c r="AC13" s="58">
        <v>17253.47</v>
      </c>
      <c r="AD13" s="58">
        <v>3460.59</v>
      </c>
      <c r="AE13" s="58">
        <v>5430.78</v>
      </c>
      <c r="AF13" s="58">
        <v>1241.8800000000001</v>
      </c>
      <c r="AG13" s="58">
        <v>2896.2</v>
      </c>
      <c r="AH13" s="58">
        <v>343.24</v>
      </c>
      <c r="AI13" s="58">
        <v>1557.67</v>
      </c>
      <c r="AJ13" s="58">
        <v>938.86</v>
      </c>
      <c r="AK13" s="59">
        <v>1384.25</v>
      </c>
      <c r="AL13" s="58">
        <v>16990.93</v>
      </c>
      <c r="AM13" s="58">
        <v>3441.7</v>
      </c>
      <c r="AN13" s="58">
        <v>5278.34</v>
      </c>
      <c r="AO13" s="58">
        <v>1281</v>
      </c>
      <c r="AP13" s="58">
        <v>2559.4899999999998</v>
      </c>
      <c r="AQ13" s="58">
        <v>337.43</v>
      </c>
      <c r="AR13" s="58">
        <v>1771.38</v>
      </c>
      <c r="AS13" s="58">
        <v>852.59</v>
      </c>
      <c r="AT13" s="59">
        <v>1468.98</v>
      </c>
      <c r="AU13" s="58">
        <v>16837.759999999998</v>
      </c>
      <c r="AV13" s="58">
        <v>3191.94</v>
      </c>
      <c r="AW13" s="58">
        <v>5172.37</v>
      </c>
      <c r="AX13" s="58">
        <v>1554.74</v>
      </c>
      <c r="AY13" s="58">
        <v>2783.81</v>
      </c>
      <c r="AZ13" s="58">
        <v>260.48</v>
      </c>
      <c r="BA13" s="58">
        <v>1653.45</v>
      </c>
      <c r="BB13" s="58">
        <v>642.13</v>
      </c>
      <c r="BC13" s="59">
        <v>1578.85</v>
      </c>
      <c r="BD13" s="58">
        <v>17159.509999999998</v>
      </c>
      <c r="BE13" s="58">
        <v>3296.82</v>
      </c>
      <c r="BF13" s="58">
        <v>5543.16</v>
      </c>
      <c r="BG13" s="58">
        <v>1694.47</v>
      </c>
      <c r="BH13" s="58">
        <v>3087.93</v>
      </c>
      <c r="BI13" s="58">
        <v>223.13</v>
      </c>
      <c r="BJ13" s="58">
        <v>1312.6</v>
      </c>
      <c r="BK13" s="58">
        <v>512.21</v>
      </c>
      <c r="BL13" s="59">
        <v>1489.18</v>
      </c>
      <c r="BM13" s="58">
        <v>16896.349999999999</v>
      </c>
      <c r="BN13" s="58">
        <v>3287.44</v>
      </c>
      <c r="BO13" s="58">
        <v>5691.38</v>
      </c>
      <c r="BP13" s="58">
        <v>1242.93</v>
      </c>
      <c r="BQ13" s="58">
        <v>2836.35</v>
      </c>
      <c r="BR13" s="58">
        <v>261.99</v>
      </c>
      <c r="BS13" s="58">
        <v>1194.96</v>
      </c>
      <c r="BT13" s="58">
        <v>1047.3399999999999</v>
      </c>
      <c r="BU13" s="59">
        <v>1333.96</v>
      </c>
    </row>
    <row r="14" spans="1:73" x14ac:dyDescent="0.35">
      <c r="A14" s="55" t="s">
        <v>197</v>
      </c>
      <c r="B14" s="58">
        <v>15.74</v>
      </c>
      <c r="C14" s="58">
        <v>0.72</v>
      </c>
      <c r="D14" s="58">
        <v>-2.93</v>
      </c>
      <c r="E14" s="58">
        <v>0.24</v>
      </c>
      <c r="F14" s="58">
        <v>-4.3099999999999996</v>
      </c>
      <c r="G14" s="58">
        <v>4.59</v>
      </c>
      <c r="H14" s="58">
        <v>5.48</v>
      </c>
      <c r="I14" s="58">
        <v>3.83</v>
      </c>
      <c r="J14" s="59">
        <v>8.11</v>
      </c>
      <c r="K14" s="58">
        <v>-27.38</v>
      </c>
      <c r="L14" s="58">
        <v>-0.7</v>
      </c>
      <c r="M14" s="58">
        <v>1.7</v>
      </c>
      <c r="N14" s="58">
        <v>-8.7100000000000009</v>
      </c>
      <c r="O14" s="58">
        <v>3.13</v>
      </c>
      <c r="P14" s="58">
        <v>-6.35</v>
      </c>
      <c r="Q14" s="58">
        <v>-1.66</v>
      </c>
      <c r="R14" s="58">
        <v>-1.04</v>
      </c>
      <c r="S14" s="59">
        <v>-13.75</v>
      </c>
      <c r="T14" s="58">
        <v>16.440000000000001</v>
      </c>
      <c r="U14" s="58">
        <v>0.59</v>
      </c>
      <c r="V14" s="58">
        <v>2.3199999999999998</v>
      </c>
      <c r="W14" s="58">
        <v>-7.54</v>
      </c>
      <c r="X14" s="58">
        <v>4.2</v>
      </c>
      <c r="Y14" s="58">
        <v>-0.59</v>
      </c>
      <c r="Z14" s="58">
        <v>1.7</v>
      </c>
      <c r="AA14" s="58">
        <v>1.37</v>
      </c>
      <c r="AB14" s="59">
        <v>14.38</v>
      </c>
      <c r="AC14" s="58">
        <v>26.46</v>
      </c>
      <c r="AD14" s="58">
        <v>2.1</v>
      </c>
      <c r="AE14" s="58">
        <v>-0.13</v>
      </c>
      <c r="AF14" s="58">
        <v>-2.4</v>
      </c>
      <c r="AG14" s="58">
        <v>-0.23</v>
      </c>
      <c r="AH14" s="58">
        <v>0.72</v>
      </c>
      <c r="AI14" s="58">
        <v>13.69</v>
      </c>
      <c r="AJ14" s="58">
        <v>4.9000000000000004</v>
      </c>
      <c r="AK14" s="59">
        <v>7.8</v>
      </c>
      <c r="AL14" s="58">
        <v>4</v>
      </c>
      <c r="AM14" s="58">
        <v>0.15</v>
      </c>
      <c r="AN14" s="58">
        <v>2.36</v>
      </c>
      <c r="AO14" s="58">
        <v>4.49</v>
      </c>
      <c r="AP14" s="58">
        <v>-0.69</v>
      </c>
      <c r="AQ14" s="58">
        <v>-0.91</v>
      </c>
      <c r="AR14" s="58">
        <v>1.21</v>
      </c>
      <c r="AS14" s="58">
        <v>3.33</v>
      </c>
      <c r="AT14" s="59">
        <v>-5.93</v>
      </c>
      <c r="AU14" s="58">
        <v>-11.48</v>
      </c>
      <c r="AV14" s="58">
        <v>0.46</v>
      </c>
      <c r="AW14" s="58">
        <v>-7.09</v>
      </c>
      <c r="AX14" s="58">
        <v>0.3</v>
      </c>
      <c r="AY14" s="58">
        <v>-2.5099999999999998</v>
      </c>
      <c r="AZ14" s="58">
        <v>6.05</v>
      </c>
      <c r="BA14" s="58">
        <v>6.69</v>
      </c>
      <c r="BB14" s="58">
        <v>0.94</v>
      </c>
      <c r="BC14" s="59">
        <v>-16.309999999999999</v>
      </c>
      <c r="BD14" s="58">
        <v>42.25</v>
      </c>
      <c r="BE14" s="58">
        <v>-7.88</v>
      </c>
      <c r="BF14" s="58">
        <v>15.92</v>
      </c>
      <c r="BG14" s="58">
        <v>11.26</v>
      </c>
      <c r="BH14" s="58">
        <v>3.47</v>
      </c>
      <c r="BI14" s="58">
        <v>0.84</v>
      </c>
      <c r="BJ14" s="58">
        <v>5.46</v>
      </c>
      <c r="BK14" s="58">
        <v>3.42</v>
      </c>
      <c r="BL14" s="59">
        <v>9.76</v>
      </c>
      <c r="BM14" s="58">
        <v>19.239999999999998</v>
      </c>
      <c r="BN14" s="58">
        <v>-0.37</v>
      </c>
      <c r="BO14" s="58">
        <v>6.29</v>
      </c>
      <c r="BP14" s="58">
        <v>-4.82</v>
      </c>
      <c r="BQ14" s="58">
        <v>1.65</v>
      </c>
      <c r="BR14" s="58">
        <v>1.82</v>
      </c>
      <c r="BS14" s="58">
        <v>4.68</v>
      </c>
      <c r="BT14" s="58">
        <v>0.25</v>
      </c>
      <c r="BU14" s="59">
        <v>9.75</v>
      </c>
    </row>
    <row r="15" spans="1:73" x14ac:dyDescent="0.35">
      <c r="A15" s="55" t="s">
        <v>34</v>
      </c>
      <c r="B15" s="58">
        <v>16970.919999999998</v>
      </c>
      <c r="C15" s="58">
        <v>3363.39</v>
      </c>
      <c r="D15" s="58">
        <v>4998.7</v>
      </c>
      <c r="E15" s="58">
        <v>1165.5</v>
      </c>
      <c r="F15" s="58">
        <v>2718.44</v>
      </c>
      <c r="G15" s="58">
        <v>366.08</v>
      </c>
      <c r="H15" s="58">
        <v>1757.69</v>
      </c>
      <c r="I15" s="58">
        <v>1069.33</v>
      </c>
      <c r="J15" s="59">
        <v>1531.79</v>
      </c>
      <c r="K15" s="58">
        <v>17481.87</v>
      </c>
      <c r="L15" s="58">
        <v>3571.21</v>
      </c>
      <c r="M15" s="58">
        <v>5281.52</v>
      </c>
      <c r="N15" s="58">
        <v>1298.6600000000001</v>
      </c>
      <c r="O15" s="58">
        <v>2914.06</v>
      </c>
      <c r="P15" s="58">
        <v>415.04</v>
      </c>
      <c r="Q15" s="58">
        <v>1927.46</v>
      </c>
      <c r="R15" s="58">
        <v>517.63</v>
      </c>
      <c r="S15" s="59">
        <v>1556.28</v>
      </c>
      <c r="T15" s="58">
        <v>17439.71</v>
      </c>
      <c r="U15" s="58">
        <v>3501.69</v>
      </c>
      <c r="V15" s="58">
        <v>5279.87</v>
      </c>
      <c r="W15" s="58">
        <v>1321.35</v>
      </c>
      <c r="X15" s="58">
        <v>3118.94</v>
      </c>
      <c r="Y15" s="58">
        <v>425.38</v>
      </c>
      <c r="Z15" s="58">
        <v>1747.77</v>
      </c>
      <c r="AA15" s="58">
        <v>561.74</v>
      </c>
      <c r="AB15" s="59">
        <v>1482.98</v>
      </c>
      <c r="AC15" s="58">
        <v>17227.009999999998</v>
      </c>
      <c r="AD15" s="58">
        <v>3458.48</v>
      </c>
      <c r="AE15" s="58">
        <v>5430.91</v>
      </c>
      <c r="AF15" s="58">
        <v>1244.28</v>
      </c>
      <c r="AG15" s="58">
        <v>2896.42</v>
      </c>
      <c r="AH15" s="58">
        <v>342.52</v>
      </c>
      <c r="AI15" s="58">
        <v>1543.97</v>
      </c>
      <c r="AJ15" s="58">
        <v>933.96</v>
      </c>
      <c r="AK15" s="59">
        <v>1376.45</v>
      </c>
      <c r="AL15" s="58">
        <v>16986.93</v>
      </c>
      <c r="AM15" s="58">
        <v>3441.56</v>
      </c>
      <c r="AN15" s="58">
        <v>5275.98</v>
      </c>
      <c r="AO15" s="58">
        <v>1276.51</v>
      </c>
      <c r="AP15" s="58">
        <v>2560.1799999999998</v>
      </c>
      <c r="AQ15" s="58">
        <v>338.35</v>
      </c>
      <c r="AR15" s="58">
        <v>1770.18</v>
      </c>
      <c r="AS15" s="58">
        <v>849.26</v>
      </c>
      <c r="AT15" s="59">
        <v>1474.91</v>
      </c>
      <c r="AU15" s="58">
        <v>16849.240000000002</v>
      </c>
      <c r="AV15" s="58">
        <v>3191.48</v>
      </c>
      <c r="AW15" s="58">
        <v>5179.46</v>
      </c>
      <c r="AX15" s="58">
        <v>1554.44</v>
      </c>
      <c r="AY15" s="58">
        <v>2786.32</v>
      </c>
      <c r="AZ15" s="58">
        <v>254.43</v>
      </c>
      <c r="BA15" s="58">
        <v>1646.75</v>
      </c>
      <c r="BB15" s="58">
        <v>641.20000000000005</v>
      </c>
      <c r="BC15" s="59">
        <v>1595.16</v>
      </c>
      <c r="BD15" s="58">
        <v>17117.25</v>
      </c>
      <c r="BE15" s="58">
        <v>3304.7</v>
      </c>
      <c r="BF15" s="58">
        <v>5527.24</v>
      </c>
      <c r="BG15" s="58">
        <v>1683.21</v>
      </c>
      <c r="BH15" s="58">
        <v>3084.46</v>
      </c>
      <c r="BI15" s="58">
        <v>222.29</v>
      </c>
      <c r="BJ15" s="58">
        <v>1307.1300000000001</v>
      </c>
      <c r="BK15" s="58">
        <v>508.79</v>
      </c>
      <c r="BL15" s="59">
        <v>1479.43</v>
      </c>
      <c r="BM15" s="58">
        <v>16877.11</v>
      </c>
      <c r="BN15" s="58">
        <v>3287.81</v>
      </c>
      <c r="BO15" s="58">
        <v>5685.09</v>
      </c>
      <c r="BP15" s="58">
        <v>1247.75</v>
      </c>
      <c r="BQ15" s="58">
        <v>2834.7</v>
      </c>
      <c r="BR15" s="58">
        <v>260.16000000000003</v>
      </c>
      <c r="BS15" s="58">
        <v>1190.28</v>
      </c>
      <c r="BT15" s="58">
        <v>1047.0899999999999</v>
      </c>
      <c r="BU15" s="59">
        <v>1324.21</v>
      </c>
    </row>
    <row r="16" spans="1:73" x14ac:dyDescent="0.35">
      <c r="A16" s="55" t="s">
        <v>35</v>
      </c>
      <c r="B16" s="58">
        <v>270.77</v>
      </c>
      <c r="C16" s="58">
        <v>0</v>
      </c>
      <c r="D16" s="58">
        <v>0</v>
      </c>
      <c r="E16" s="58">
        <v>16.96</v>
      </c>
      <c r="F16" s="58">
        <v>0</v>
      </c>
      <c r="G16" s="58">
        <v>107.15</v>
      </c>
      <c r="H16" s="58">
        <v>75.41</v>
      </c>
      <c r="I16" s="58">
        <v>0</v>
      </c>
      <c r="J16" s="59">
        <v>71.25</v>
      </c>
      <c r="K16" s="58">
        <v>192.09</v>
      </c>
      <c r="L16" s="58">
        <v>0</v>
      </c>
      <c r="M16" s="58">
        <v>0</v>
      </c>
      <c r="N16" s="58">
        <v>12.94</v>
      </c>
      <c r="O16" s="58">
        <v>0</v>
      </c>
      <c r="P16" s="58">
        <v>80.58</v>
      </c>
      <c r="Q16" s="58">
        <v>75.41</v>
      </c>
      <c r="R16" s="58">
        <v>0</v>
      </c>
      <c r="S16" s="59">
        <v>23.16</v>
      </c>
      <c r="T16" s="58">
        <v>201.51</v>
      </c>
      <c r="U16" s="58">
        <v>0</v>
      </c>
      <c r="V16" s="58">
        <v>0</v>
      </c>
      <c r="W16" s="58">
        <v>15.27</v>
      </c>
      <c r="X16" s="58">
        <v>0</v>
      </c>
      <c r="Y16" s="58">
        <v>89.94</v>
      </c>
      <c r="Z16" s="58">
        <v>75.41</v>
      </c>
      <c r="AA16" s="58">
        <v>0</v>
      </c>
      <c r="AB16" s="59">
        <v>20.89</v>
      </c>
      <c r="AC16" s="58">
        <v>219.09</v>
      </c>
      <c r="AD16" s="58">
        <v>0</v>
      </c>
      <c r="AE16" s="58">
        <v>0</v>
      </c>
      <c r="AF16" s="58">
        <v>17.54</v>
      </c>
      <c r="AG16" s="58">
        <v>0</v>
      </c>
      <c r="AH16" s="58">
        <v>102.54</v>
      </c>
      <c r="AI16" s="58">
        <v>75.41</v>
      </c>
      <c r="AJ16" s="58">
        <v>0</v>
      </c>
      <c r="AK16" s="59">
        <v>23.61</v>
      </c>
      <c r="AL16" s="58">
        <v>234.54</v>
      </c>
      <c r="AM16" s="58">
        <v>0</v>
      </c>
      <c r="AN16" s="58">
        <v>0</v>
      </c>
      <c r="AO16" s="58">
        <v>17.079999999999998</v>
      </c>
      <c r="AP16" s="58">
        <v>0</v>
      </c>
      <c r="AQ16" s="58">
        <v>102.33</v>
      </c>
      <c r="AR16" s="58">
        <v>50.36</v>
      </c>
      <c r="AS16" s="58">
        <v>0</v>
      </c>
      <c r="AT16" s="59">
        <v>64.760000000000005</v>
      </c>
      <c r="AU16" s="58">
        <v>207.45</v>
      </c>
      <c r="AV16" s="58">
        <v>0</v>
      </c>
      <c r="AW16" s="58">
        <v>0</v>
      </c>
      <c r="AX16" s="58">
        <v>12.32</v>
      </c>
      <c r="AY16" s="58">
        <v>0</v>
      </c>
      <c r="AZ16" s="58">
        <v>80.31</v>
      </c>
      <c r="BA16" s="58">
        <v>50.36</v>
      </c>
      <c r="BB16" s="58">
        <v>0</v>
      </c>
      <c r="BC16" s="59">
        <v>64.459999999999994</v>
      </c>
      <c r="BD16" s="58">
        <v>169.07</v>
      </c>
      <c r="BE16" s="58">
        <v>0</v>
      </c>
      <c r="BF16" s="58">
        <v>0</v>
      </c>
      <c r="BG16" s="58">
        <v>13.55</v>
      </c>
      <c r="BH16" s="58">
        <v>0</v>
      </c>
      <c r="BI16" s="58">
        <v>86.27</v>
      </c>
      <c r="BJ16" s="58">
        <v>50.36</v>
      </c>
      <c r="BK16" s="58">
        <v>0</v>
      </c>
      <c r="BL16" s="59">
        <v>18.88</v>
      </c>
      <c r="BM16" s="58">
        <v>234.19</v>
      </c>
      <c r="BN16" s="58">
        <v>0</v>
      </c>
      <c r="BO16" s="58">
        <v>0</v>
      </c>
      <c r="BP16" s="58">
        <v>16.8</v>
      </c>
      <c r="BQ16" s="58">
        <v>0</v>
      </c>
      <c r="BR16" s="58">
        <v>120.85</v>
      </c>
      <c r="BS16" s="58">
        <v>50.36</v>
      </c>
      <c r="BT16" s="58">
        <v>0</v>
      </c>
      <c r="BU16" s="59">
        <v>46.18</v>
      </c>
    </row>
    <row r="17" spans="1:73" x14ac:dyDescent="0.35">
      <c r="A17" s="55" t="s">
        <v>36</v>
      </c>
      <c r="B17" s="58">
        <v>224.96</v>
      </c>
      <c r="C17" s="58">
        <v>0</v>
      </c>
      <c r="D17" s="58">
        <v>0</v>
      </c>
      <c r="E17" s="58">
        <v>15.42</v>
      </c>
      <c r="F17" s="58">
        <v>0</v>
      </c>
      <c r="G17" s="58">
        <v>94.08</v>
      </c>
      <c r="H17" s="58">
        <v>72.239999999999995</v>
      </c>
      <c r="I17" s="58">
        <v>0</v>
      </c>
      <c r="J17" s="59">
        <v>43.22</v>
      </c>
      <c r="K17" s="58">
        <v>151.30000000000001</v>
      </c>
      <c r="L17" s="58">
        <v>0</v>
      </c>
      <c r="M17" s="58">
        <v>0</v>
      </c>
      <c r="N17" s="58">
        <v>11.55</v>
      </c>
      <c r="O17" s="58">
        <v>0</v>
      </c>
      <c r="P17" s="58">
        <v>67.510000000000005</v>
      </c>
      <c r="Q17" s="58">
        <v>72.239999999999995</v>
      </c>
      <c r="R17" s="58">
        <v>0</v>
      </c>
      <c r="S17" s="59">
        <v>0</v>
      </c>
      <c r="T17" s="58">
        <v>162.83000000000001</v>
      </c>
      <c r="U17" s="58">
        <v>0</v>
      </c>
      <c r="V17" s="58">
        <v>0</v>
      </c>
      <c r="W17" s="58">
        <v>13.72</v>
      </c>
      <c r="X17" s="58">
        <v>0</v>
      </c>
      <c r="Y17" s="58">
        <v>76.86</v>
      </c>
      <c r="Z17" s="58">
        <v>72.239999999999995</v>
      </c>
      <c r="AA17" s="58">
        <v>0</v>
      </c>
      <c r="AB17" s="59">
        <v>0</v>
      </c>
      <c r="AC17" s="58">
        <v>182.69</v>
      </c>
      <c r="AD17" s="58">
        <v>0</v>
      </c>
      <c r="AE17" s="58">
        <v>0</v>
      </c>
      <c r="AF17" s="58">
        <v>15.99</v>
      </c>
      <c r="AG17" s="58">
        <v>0</v>
      </c>
      <c r="AH17" s="58">
        <v>89.46</v>
      </c>
      <c r="AI17" s="58">
        <v>72.239999999999995</v>
      </c>
      <c r="AJ17" s="58">
        <v>0</v>
      </c>
      <c r="AK17" s="59">
        <v>5</v>
      </c>
      <c r="AL17" s="58">
        <v>203.1</v>
      </c>
      <c r="AM17" s="58">
        <v>0</v>
      </c>
      <c r="AN17" s="58">
        <v>0</v>
      </c>
      <c r="AO17" s="58">
        <v>15.69</v>
      </c>
      <c r="AP17" s="58">
        <v>0</v>
      </c>
      <c r="AQ17" s="58">
        <v>89.26</v>
      </c>
      <c r="AR17" s="58">
        <v>47.86</v>
      </c>
      <c r="AS17" s="58">
        <v>0</v>
      </c>
      <c r="AT17" s="59">
        <v>50.29</v>
      </c>
      <c r="AU17" s="58">
        <v>169.18</v>
      </c>
      <c r="AV17" s="58">
        <v>0</v>
      </c>
      <c r="AW17" s="58">
        <v>0</v>
      </c>
      <c r="AX17" s="58">
        <v>11.03</v>
      </c>
      <c r="AY17" s="58">
        <v>0</v>
      </c>
      <c r="AZ17" s="58">
        <v>67.239999999999995</v>
      </c>
      <c r="BA17" s="58">
        <v>47.86</v>
      </c>
      <c r="BB17" s="58">
        <v>0</v>
      </c>
      <c r="BC17" s="59">
        <v>43.05</v>
      </c>
      <c r="BD17" s="58">
        <v>133.55000000000001</v>
      </c>
      <c r="BE17" s="58">
        <v>0</v>
      </c>
      <c r="BF17" s="58">
        <v>0</v>
      </c>
      <c r="BG17" s="58">
        <v>12.32</v>
      </c>
      <c r="BH17" s="58">
        <v>0</v>
      </c>
      <c r="BI17" s="58">
        <v>73.2</v>
      </c>
      <c r="BJ17" s="58">
        <v>47.86</v>
      </c>
      <c r="BK17" s="58">
        <v>0</v>
      </c>
      <c r="BL17" s="59">
        <v>0.16</v>
      </c>
      <c r="BM17" s="58">
        <v>188.41</v>
      </c>
      <c r="BN17" s="58">
        <v>0</v>
      </c>
      <c r="BO17" s="58">
        <v>0</v>
      </c>
      <c r="BP17" s="58">
        <v>15.42</v>
      </c>
      <c r="BQ17" s="58">
        <v>0</v>
      </c>
      <c r="BR17" s="58">
        <v>107.78</v>
      </c>
      <c r="BS17" s="58">
        <v>47.86</v>
      </c>
      <c r="BT17" s="58">
        <v>0</v>
      </c>
      <c r="BU17" s="59">
        <v>17.350000000000001</v>
      </c>
    </row>
    <row r="18" spans="1:73" x14ac:dyDescent="0.35">
      <c r="A18" s="55" t="s">
        <v>37</v>
      </c>
      <c r="B18" s="58">
        <v>17.79</v>
      </c>
      <c r="C18" s="58">
        <v>0</v>
      </c>
      <c r="D18" s="58">
        <v>0</v>
      </c>
      <c r="E18" s="58">
        <v>1.54</v>
      </c>
      <c r="F18" s="58">
        <v>0</v>
      </c>
      <c r="G18" s="58">
        <v>13.07</v>
      </c>
      <c r="H18" s="58">
        <v>3.17</v>
      </c>
      <c r="I18" s="58">
        <v>0</v>
      </c>
      <c r="J18" s="59">
        <v>0</v>
      </c>
      <c r="K18" s="58">
        <v>17.63</v>
      </c>
      <c r="L18" s="58">
        <v>0</v>
      </c>
      <c r="M18" s="58">
        <v>0</v>
      </c>
      <c r="N18" s="58">
        <v>1.39</v>
      </c>
      <c r="O18" s="58">
        <v>0</v>
      </c>
      <c r="P18" s="58">
        <v>13.07</v>
      </c>
      <c r="Q18" s="58">
        <v>3.17</v>
      </c>
      <c r="R18" s="58">
        <v>0</v>
      </c>
      <c r="S18" s="59">
        <v>0</v>
      </c>
      <c r="T18" s="58">
        <v>17.79</v>
      </c>
      <c r="U18" s="58">
        <v>0</v>
      </c>
      <c r="V18" s="58">
        <v>0</v>
      </c>
      <c r="W18" s="58">
        <v>1.54</v>
      </c>
      <c r="X18" s="58">
        <v>0</v>
      </c>
      <c r="Y18" s="58">
        <v>13.07</v>
      </c>
      <c r="Z18" s="58">
        <v>3.17</v>
      </c>
      <c r="AA18" s="58">
        <v>0</v>
      </c>
      <c r="AB18" s="59">
        <v>0</v>
      </c>
      <c r="AC18" s="58">
        <v>17.79</v>
      </c>
      <c r="AD18" s="58">
        <v>0</v>
      </c>
      <c r="AE18" s="58">
        <v>0</v>
      </c>
      <c r="AF18" s="58">
        <v>1.54</v>
      </c>
      <c r="AG18" s="58">
        <v>0</v>
      </c>
      <c r="AH18" s="58">
        <v>13.07</v>
      </c>
      <c r="AI18" s="58">
        <v>3.17</v>
      </c>
      <c r="AJ18" s="58">
        <v>0</v>
      </c>
      <c r="AK18" s="59">
        <v>0</v>
      </c>
      <c r="AL18" s="58">
        <v>16.97</v>
      </c>
      <c r="AM18" s="58">
        <v>0</v>
      </c>
      <c r="AN18" s="58">
        <v>0</v>
      </c>
      <c r="AO18" s="58">
        <v>1.39</v>
      </c>
      <c r="AP18" s="58">
        <v>0</v>
      </c>
      <c r="AQ18" s="58">
        <v>13.07</v>
      </c>
      <c r="AR18" s="58">
        <v>2.5</v>
      </c>
      <c r="AS18" s="58">
        <v>0</v>
      </c>
      <c r="AT18" s="59">
        <v>0</v>
      </c>
      <c r="AU18" s="58">
        <v>16.86</v>
      </c>
      <c r="AV18" s="58">
        <v>0</v>
      </c>
      <c r="AW18" s="58">
        <v>0</v>
      </c>
      <c r="AX18" s="58">
        <v>1.29</v>
      </c>
      <c r="AY18" s="58">
        <v>0</v>
      </c>
      <c r="AZ18" s="58">
        <v>13.07</v>
      </c>
      <c r="BA18" s="58">
        <v>2.5</v>
      </c>
      <c r="BB18" s="58">
        <v>0</v>
      </c>
      <c r="BC18" s="59">
        <v>0</v>
      </c>
      <c r="BD18" s="58">
        <v>16.809999999999999</v>
      </c>
      <c r="BE18" s="58">
        <v>0</v>
      </c>
      <c r="BF18" s="58">
        <v>0</v>
      </c>
      <c r="BG18" s="58">
        <v>1.23</v>
      </c>
      <c r="BH18" s="58">
        <v>0</v>
      </c>
      <c r="BI18" s="58">
        <v>13.07</v>
      </c>
      <c r="BJ18" s="58">
        <v>2.5</v>
      </c>
      <c r="BK18" s="58">
        <v>0</v>
      </c>
      <c r="BL18" s="59">
        <v>0</v>
      </c>
      <c r="BM18" s="58">
        <v>16.95</v>
      </c>
      <c r="BN18" s="58">
        <v>0</v>
      </c>
      <c r="BO18" s="58">
        <v>0</v>
      </c>
      <c r="BP18" s="58">
        <v>1.37</v>
      </c>
      <c r="BQ18" s="58">
        <v>0</v>
      </c>
      <c r="BR18" s="58">
        <v>13.07</v>
      </c>
      <c r="BS18" s="58">
        <v>2.5</v>
      </c>
      <c r="BT18" s="58">
        <v>0</v>
      </c>
      <c r="BU18" s="59">
        <v>0</v>
      </c>
    </row>
    <row r="19" spans="1:73"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row>
    <row r="20" spans="1:73"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row>
    <row r="21" spans="1:73"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row>
    <row r="22" spans="1:73" x14ac:dyDescent="0.35">
      <c r="A22" s="55" t="s">
        <v>41</v>
      </c>
      <c r="B22" s="58">
        <v>28.02</v>
      </c>
      <c r="C22" s="58">
        <v>0</v>
      </c>
      <c r="D22" s="58">
        <v>0</v>
      </c>
      <c r="E22" s="58">
        <v>0</v>
      </c>
      <c r="F22" s="58">
        <v>0</v>
      </c>
      <c r="G22" s="58">
        <v>0</v>
      </c>
      <c r="H22" s="58">
        <v>0</v>
      </c>
      <c r="I22" s="58">
        <v>0</v>
      </c>
      <c r="J22" s="59">
        <v>28.02</v>
      </c>
      <c r="K22" s="58">
        <v>23.16</v>
      </c>
      <c r="L22" s="58">
        <v>0</v>
      </c>
      <c r="M22" s="58">
        <v>0</v>
      </c>
      <c r="N22" s="58">
        <v>0</v>
      </c>
      <c r="O22" s="58">
        <v>0</v>
      </c>
      <c r="P22" s="58">
        <v>0</v>
      </c>
      <c r="Q22" s="58">
        <v>0</v>
      </c>
      <c r="R22" s="58">
        <v>0</v>
      </c>
      <c r="S22" s="59">
        <v>23.16</v>
      </c>
      <c r="T22" s="58">
        <v>20.89</v>
      </c>
      <c r="U22" s="58">
        <v>0</v>
      </c>
      <c r="V22" s="58">
        <v>0</v>
      </c>
      <c r="W22" s="58">
        <v>0</v>
      </c>
      <c r="X22" s="58">
        <v>0</v>
      </c>
      <c r="Y22" s="58">
        <v>0</v>
      </c>
      <c r="Z22" s="58">
        <v>0</v>
      </c>
      <c r="AA22" s="58">
        <v>0</v>
      </c>
      <c r="AB22" s="59">
        <v>20.89</v>
      </c>
      <c r="AC22" s="58">
        <v>18.61</v>
      </c>
      <c r="AD22" s="58">
        <v>0</v>
      </c>
      <c r="AE22" s="58">
        <v>0</v>
      </c>
      <c r="AF22" s="58">
        <v>0</v>
      </c>
      <c r="AG22" s="58">
        <v>0</v>
      </c>
      <c r="AH22" s="58">
        <v>0</v>
      </c>
      <c r="AI22" s="58">
        <v>0</v>
      </c>
      <c r="AJ22" s="58">
        <v>0</v>
      </c>
      <c r="AK22" s="59">
        <v>18.61</v>
      </c>
      <c r="AL22" s="58">
        <v>14.47</v>
      </c>
      <c r="AM22" s="58">
        <v>0</v>
      </c>
      <c r="AN22" s="58">
        <v>0</v>
      </c>
      <c r="AO22" s="58">
        <v>0</v>
      </c>
      <c r="AP22" s="58">
        <v>0</v>
      </c>
      <c r="AQ22" s="58">
        <v>0</v>
      </c>
      <c r="AR22" s="58">
        <v>0</v>
      </c>
      <c r="AS22" s="58">
        <v>0</v>
      </c>
      <c r="AT22" s="59">
        <v>14.47</v>
      </c>
      <c r="AU22" s="58">
        <v>21.41</v>
      </c>
      <c r="AV22" s="58">
        <v>0</v>
      </c>
      <c r="AW22" s="58">
        <v>0</v>
      </c>
      <c r="AX22" s="58">
        <v>0</v>
      </c>
      <c r="AY22" s="58">
        <v>0</v>
      </c>
      <c r="AZ22" s="58">
        <v>0</v>
      </c>
      <c r="BA22" s="58">
        <v>0</v>
      </c>
      <c r="BB22" s="58">
        <v>0</v>
      </c>
      <c r="BC22" s="59">
        <v>21.41</v>
      </c>
      <c r="BD22" s="58">
        <v>18.72</v>
      </c>
      <c r="BE22" s="58">
        <v>0</v>
      </c>
      <c r="BF22" s="58">
        <v>0</v>
      </c>
      <c r="BG22" s="58">
        <v>0</v>
      </c>
      <c r="BH22" s="58">
        <v>0</v>
      </c>
      <c r="BI22" s="58">
        <v>0</v>
      </c>
      <c r="BJ22" s="58">
        <v>0</v>
      </c>
      <c r="BK22" s="58">
        <v>0</v>
      </c>
      <c r="BL22" s="59">
        <v>18.72</v>
      </c>
      <c r="BM22" s="58">
        <v>28.84</v>
      </c>
      <c r="BN22" s="58">
        <v>0</v>
      </c>
      <c r="BO22" s="58">
        <v>0</v>
      </c>
      <c r="BP22" s="58">
        <v>0</v>
      </c>
      <c r="BQ22" s="58">
        <v>0</v>
      </c>
      <c r="BR22" s="58">
        <v>0</v>
      </c>
      <c r="BS22" s="58">
        <v>0</v>
      </c>
      <c r="BT22" s="58">
        <v>0</v>
      </c>
      <c r="BU22" s="59">
        <v>28.84</v>
      </c>
    </row>
    <row r="23" spans="1:73" x14ac:dyDescent="0.35">
      <c r="A23" s="55" t="s">
        <v>198</v>
      </c>
      <c r="B23" s="58">
        <v>0</v>
      </c>
      <c r="C23" s="58">
        <v>0</v>
      </c>
      <c r="D23" s="58">
        <v>0</v>
      </c>
      <c r="E23" s="58">
        <v>0</v>
      </c>
      <c r="F23" s="58">
        <v>0</v>
      </c>
      <c r="G23" s="58">
        <v>0</v>
      </c>
      <c r="H23" s="58">
        <v>0</v>
      </c>
      <c r="I23" s="58">
        <v>0</v>
      </c>
      <c r="J23" s="59">
        <v>0</v>
      </c>
      <c r="K23" s="58">
        <v>0</v>
      </c>
      <c r="L23" s="58">
        <v>0</v>
      </c>
      <c r="M23" s="58">
        <v>0</v>
      </c>
      <c r="N23" s="58">
        <v>0</v>
      </c>
      <c r="O23" s="58">
        <v>0</v>
      </c>
      <c r="P23" s="58">
        <v>0</v>
      </c>
      <c r="Q23" s="58">
        <v>0</v>
      </c>
      <c r="R23" s="58">
        <v>0</v>
      </c>
      <c r="S23" s="59">
        <v>0</v>
      </c>
      <c r="T23" s="58">
        <v>0</v>
      </c>
      <c r="U23" s="58">
        <v>0</v>
      </c>
      <c r="V23" s="58">
        <v>0</v>
      </c>
      <c r="W23" s="58">
        <v>0</v>
      </c>
      <c r="X23" s="58">
        <v>0</v>
      </c>
      <c r="Y23" s="58">
        <v>0</v>
      </c>
      <c r="Z23" s="58">
        <v>0</v>
      </c>
      <c r="AA23" s="58">
        <v>0</v>
      </c>
      <c r="AB23" s="59">
        <v>0</v>
      </c>
      <c r="AC23" s="58">
        <v>0</v>
      </c>
      <c r="AD23" s="58">
        <v>0</v>
      </c>
      <c r="AE23" s="58">
        <v>0</v>
      </c>
      <c r="AF23" s="58">
        <v>0</v>
      </c>
      <c r="AG23" s="58">
        <v>0</v>
      </c>
      <c r="AH23" s="58">
        <v>0</v>
      </c>
      <c r="AI23" s="58">
        <v>0</v>
      </c>
      <c r="AJ23" s="58">
        <v>0</v>
      </c>
      <c r="AK23" s="59">
        <v>0</v>
      </c>
      <c r="AL23" s="58">
        <v>0</v>
      </c>
      <c r="AM23" s="58">
        <v>0</v>
      </c>
      <c r="AN23" s="58">
        <v>0</v>
      </c>
      <c r="AO23" s="58">
        <v>0</v>
      </c>
      <c r="AP23" s="58">
        <v>0</v>
      </c>
      <c r="AQ23" s="58">
        <v>0</v>
      </c>
      <c r="AR23" s="58">
        <v>0</v>
      </c>
      <c r="AS23" s="58">
        <v>0</v>
      </c>
      <c r="AT23" s="59">
        <v>0</v>
      </c>
      <c r="AU23" s="58">
        <v>0</v>
      </c>
      <c r="AV23" s="58">
        <v>0</v>
      </c>
      <c r="AW23" s="58">
        <v>0</v>
      </c>
      <c r="AX23" s="58">
        <v>0</v>
      </c>
      <c r="AY23" s="58">
        <v>0</v>
      </c>
      <c r="AZ23" s="58">
        <v>0</v>
      </c>
      <c r="BA23" s="58">
        <v>0</v>
      </c>
      <c r="BB23" s="58">
        <v>0</v>
      </c>
      <c r="BC23" s="59">
        <v>0</v>
      </c>
      <c r="BD23" s="58">
        <v>0</v>
      </c>
      <c r="BE23" s="58">
        <v>0</v>
      </c>
      <c r="BF23" s="58">
        <v>0</v>
      </c>
      <c r="BG23" s="58">
        <v>0</v>
      </c>
      <c r="BH23" s="58">
        <v>0</v>
      </c>
      <c r="BI23" s="58">
        <v>0</v>
      </c>
      <c r="BJ23" s="58">
        <v>0</v>
      </c>
      <c r="BK23" s="58">
        <v>0</v>
      </c>
      <c r="BL23" s="59">
        <v>0</v>
      </c>
      <c r="BM23" s="58">
        <v>0</v>
      </c>
      <c r="BN23" s="58">
        <v>0</v>
      </c>
      <c r="BO23" s="58">
        <v>0</v>
      </c>
      <c r="BP23" s="58">
        <v>0</v>
      </c>
      <c r="BQ23" s="58">
        <v>0</v>
      </c>
      <c r="BR23" s="58">
        <v>0</v>
      </c>
      <c r="BS23" s="58">
        <v>0</v>
      </c>
      <c r="BT23" s="58">
        <v>0</v>
      </c>
      <c r="BU23" s="59">
        <v>0</v>
      </c>
    </row>
    <row r="24" spans="1:73" x14ac:dyDescent="0.35">
      <c r="A24" s="55" t="s">
        <v>42</v>
      </c>
      <c r="B24" s="58">
        <v>1275.55</v>
      </c>
      <c r="C24" s="58">
        <v>0</v>
      </c>
      <c r="D24" s="58">
        <v>0.06</v>
      </c>
      <c r="E24" s="58">
        <v>133.25</v>
      </c>
      <c r="F24" s="58">
        <v>0</v>
      </c>
      <c r="G24" s="58">
        <v>119.18</v>
      </c>
      <c r="H24" s="58">
        <v>646.23</v>
      </c>
      <c r="I24" s="58">
        <v>0</v>
      </c>
      <c r="J24" s="59">
        <v>376.83</v>
      </c>
      <c r="K24" s="58">
        <v>1330.16</v>
      </c>
      <c r="L24" s="58">
        <v>0</v>
      </c>
      <c r="M24" s="58">
        <v>0.05</v>
      </c>
      <c r="N24" s="58">
        <v>133.25</v>
      </c>
      <c r="O24" s="58">
        <v>0</v>
      </c>
      <c r="P24" s="58">
        <v>120.66</v>
      </c>
      <c r="Q24" s="58">
        <v>687.16</v>
      </c>
      <c r="R24" s="58">
        <v>0</v>
      </c>
      <c r="S24" s="59">
        <v>389.04</v>
      </c>
      <c r="T24" s="58">
        <v>1308.4100000000001</v>
      </c>
      <c r="U24" s="58">
        <v>0</v>
      </c>
      <c r="V24" s="58">
        <v>0.05</v>
      </c>
      <c r="W24" s="58">
        <v>133.05000000000001</v>
      </c>
      <c r="X24" s="58">
        <v>0</v>
      </c>
      <c r="Y24" s="58">
        <v>114.09</v>
      </c>
      <c r="Z24" s="58">
        <v>660.21</v>
      </c>
      <c r="AA24" s="58">
        <v>0</v>
      </c>
      <c r="AB24" s="59">
        <v>401.01</v>
      </c>
      <c r="AC24" s="58">
        <v>1204.44</v>
      </c>
      <c r="AD24" s="58">
        <v>0</v>
      </c>
      <c r="AE24" s="58">
        <v>0.05</v>
      </c>
      <c r="AF24" s="58">
        <v>133.25</v>
      </c>
      <c r="AG24" s="58">
        <v>0</v>
      </c>
      <c r="AH24" s="58">
        <v>121.75</v>
      </c>
      <c r="AI24" s="58">
        <v>590.02</v>
      </c>
      <c r="AJ24" s="58">
        <v>0</v>
      </c>
      <c r="AK24" s="59">
        <v>359.38</v>
      </c>
      <c r="AL24" s="58">
        <v>1383.83</v>
      </c>
      <c r="AM24" s="58">
        <v>0</v>
      </c>
      <c r="AN24" s="58">
        <v>0.05</v>
      </c>
      <c r="AO24" s="58">
        <v>154.33000000000001</v>
      </c>
      <c r="AP24" s="58">
        <v>0</v>
      </c>
      <c r="AQ24" s="58">
        <v>92.74</v>
      </c>
      <c r="AR24" s="58">
        <v>740.88</v>
      </c>
      <c r="AS24" s="58">
        <v>0</v>
      </c>
      <c r="AT24" s="59">
        <v>395.84</v>
      </c>
      <c r="AU24" s="58">
        <v>1324.66</v>
      </c>
      <c r="AV24" s="58">
        <v>0</v>
      </c>
      <c r="AW24" s="58">
        <v>0.04</v>
      </c>
      <c r="AX24" s="58">
        <v>154.34</v>
      </c>
      <c r="AY24" s="58">
        <v>0</v>
      </c>
      <c r="AZ24" s="58">
        <v>92.3</v>
      </c>
      <c r="BA24" s="58">
        <v>629.84</v>
      </c>
      <c r="BB24" s="58">
        <v>0</v>
      </c>
      <c r="BC24" s="59">
        <v>448.15</v>
      </c>
      <c r="BD24" s="58">
        <v>1234.3699999999999</v>
      </c>
      <c r="BE24" s="58">
        <v>0</v>
      </c>
      <c r="BF24" s="58">
        <v>0</v>
      </c>
      <c r="BG24" s="58">
        <v>154.19999999999999</v>
      </c>
      <c r="BH24" s="58">
        <v>0</v>
      </c>
      <c r="BI24" s="58">
        <v>84.1</v>
      </c>
      <c r="BJ24" s="58">
        <v>553.85</v>
      </c>
      <c r="BK24" s="58">
        <v>0</v>
      </c>
      <c r="BL24" s="59">
        <v>442.21</v>
      </c>
      <c r="BM24" s="58">
        <v>973.62</v>
      </c>
      <c r="BN24" s="58">
        <v>0</v>
      </c>
      <c r="BO24" s="58">
        <v>0</v>
      </c>
      <c r="BP24" s="58">
        <v>154.33000000000001</v>
      </c>
      <c r="BQ24" s="58">
        <v>0</v>
      </c>
      <c r="BR24" s="58">
        <v>76.61</v>
      </c>
      <c r="BS24" s="58">
        <v>423.18</v>
      </c>
      <c r="BT24" s="58">
        <v>0</v>
      </c>
      <c r="BU24" s="59">
        <v>319.5</v>
      </c>
    </row>
    <row r="25" spans="1:73" x14ac:dyDescent="0.35">
      <c r="A25" s="55" t="s">
        <v>43</v>
      </c>
      <c r="B25" s="58">
        <v>15424.6</v>
      </c>
      <c r="C25" s="58">
        <v>3363.39</v>
      </c>
      <c r="D25" s="58">
        <v>4998.6400000000003</v>
      </c>
      <c r="E25" s="58">
        <v>1015.29</v>
      </c>
      <c r="F25" s="58">
        <v>2718.44</v>
      </c>
      <c r="G25" s="58">
        <v>139.75</v>
      </c>
      <c r="H25" s="58">
        <v>1036.05</v>
      </c>
      <c r="I25" s="58">
        <v>1069.33</v>
      </c>
      <c r="J25" s="59">
        <v>1083.71</v>
      </c>
      <c r="K25" s="58">
        <v>15959.62</v>
      </c>
      <c r="L25" s="58">
        <v>3571.21</v>
      </c>
      <c r="M25" s="58">
        <v>5281.48</v>
      </c>
      <c r="N25" s="58">
        <v>1152.47</v>
      </c>
      <c r="O25" s="58">
        <v>2914.06</v>
      </c>
      <c r="P25" s="58">
        <v>213.79</v>
      </c>
      <c r="Q25" s="58">
        <v>1164.8900000000001</v>
      </c>
      <c r="R25" s="58">
        <v>517.63</v>
      </c>
      <c r="S25" s="59">
        <v>1144.08</v>
      </c>
      <c r="T25" s="58">
        <v>15929.79</v>
      </c>
      <c r="U25" s="58">
        <v>3501.69</v>
      </c>
      <c r="V25" s="58">
        <v>5279.82</v>
      </c>
      <c r="W25" s="58">
        <v>1173.03</v>
      </c>
      <c r="X25" s="58">
        <v>3118.94</v>
      </c>
      <c r="Y25" s="58">
        <v>221.35</v>
      </c>
      <c r="Z25" s="58">
        <v>1012.15</v>
      </c>
      <c r="AA25" s="58">
        <v>561.74</v>
      </c>
      <c r="AB25" s="59">
        <v>1061.07</v>
      </c>
      <c r="AC25" s="58">
        <v>15803.47</v>
      </c>
      <c r="AD25" s="58">
        <v>3458.48</v>
      </c>
      <c r="AE25" s="58">
        <v>5430.86</v>
      </c>
      <c r="AF25" s="58">
        <v>1093.5</v>
      </c>
      <c r="AG25" s="58">
        <v>2896.42</v>
      </c>
      <c r="AH25" s="58">
        <v>118.24</v>
      </c>
      <c r="AI25" s="58">
        <v>878.55</v>
      </c>
      <c r="AJ25" s="58">
        <v>933.96</v>
      </c>
      <c r="AK25" s="59">
        <v>993.46</v>
      </c>
      <c r="AL25" s="58">
        <v>15368.56</v>
      </c>
      <c r="AM25" s="58">
        <v>3441.56</v>
      </c>
      <c r="AN25" s="58">
        <v>5275.94</v>
      </c>
      <c r="AO25" s="58">
        <v>1105.0999999999999</v>
      </c>
      <c r="AP25" s="58">
        <v>2560.1799999999998</v>
      </c>
      <c r="AQ25" s="58">
        <v>143.27000000000001</v>
      </c>
      <c r="AR25" s="58">
        <v>978.93</v>
      </c>
      <c r="AS25" s="58">
        <v>849.26</v>
      </c>
      <c r="AT25" s="59">
        <v>1014.31</v>
      </c>
      <c r="AU25" s="58">
        <v>15317.13</v>
      </c>
      <c r="AV25" s="58">
        <v>3191.48</v>
      </c>
      <c r="AW25" s="58">
        <v>5179.42</v>
      </c>
      <c r="AX25" s="58">
        <v>1387.78</v>
      </c>
      <c r="AY25" s="58">
        <v>2786.32</v>
      </c>
      <c r="AZ25" s="58">
        <v>81.819999999999993</v>
      </c>
      <c r="BA25" s="58">
        <v>966.55</v>
      </c>
      <c r="BB25" s="58">
        <v>641.20000000000005</v>
      </c>
      <c r="BC25" s="59">
        <v>1082.56</v>
      </c>
      <c r="BD25" s="58">
        <v>15713.81</v>
      </c>
      <c r="BE25" s="58">
        <v>3304.7</v>
      </c>
      <c r="BF25" s="58">
        <v>5527.24</v>
      </c>
      <c r="BG25" s="58">
        <v>1515.46</v>
      </c>
      <c r="BH25" s="58">
        <v>3084.46</v>
      </c>
      <c r="BI25" s="58">
        <v>51.92</v>
      </c>
      <c r="BJ25" s="58">
        <v>702.92</v>
      </c>
      <c r="BK25" s="58">
        <v>508.79</v>
      </c>
      <c r="BL25" s="59">
        <v>1018.33</v>
      </c>
      <c r="BM25" s="58">
        <v>15669.29</v>
      </c>
      <c r="BN25" s="58">
        <v>3287.81</v>
      </c>
      <c r="BO25" s="58">
        <v>5685.09</v>
      </c>
      <c r="BP25" s="58">
        <v>1076.6300000000001</v>
      </c>
      <c r="BQ25" s="58">
        <v>2834.7</v>
      </c>
      <c r="BR25" s="58">
        <v>62.71</v>
      </c>
      <c r="BS25" s="58">
        <v>716.74</v>
      </c>
      <c r="BT25" s="58">
        <v>1047.0899999999999</v>
      </c>
      <c r="BU25" s="59">
        <v>958.53</v>
      </c>
    </row>
    <row r="26" spans="1:73" x14ac:dyDescent="0.35">
      <c r="A26" s="55" t="s">
        <v>44</v>
      </c>
      <c r="B26" s="58">
        <v>4.51</v>
      </c>
      <c r="C26" s="58">
        <v>0</v>
      </c>
      <c r="D26" s="58">
        <v>0</v>
      </c>
      <c r="E26" s="58">
        <v>0.59</v>
      </c>
      <c r="F26" s="58">
        <v>0</v>
      </c>
      <c r="G26" s="58">
        <v>2.16</v>
      </c>
      <c r="H26" s="58">
        <v>0.22</v>
      </c>
      <c r="I26" s="58">
        <v>0</v>
      </c>
      <c r="J26" s="59">
        <v>1.54</v>
      </c>
      <c r="K26" s="58">
        <v>4.51</v>
      </c>
      <c r="L26" s="58">
        <v>0</v>
      </c>
      <c r="M26" s="58">
        <v>0</v>
      </c>
      <c r="N26" s="58">
        <v>0.59</v>
      </c>
      <c r="O26" s="58">
        <v>0</v>
      </c>
      <c r="P26" s="58">
        <v>2.16</v>
      </c>
      <c r="Q26" s="58">
        <v>0.22</v>
      </c>
      <c r="R26" s="58">
        <v>0</v>
      </c>
      <c r="S26" s="59">
        <v>1.54</v>
      </c>
      <c r="T26" s="58">
        <v>4.51</v>
      </c>
      <c r="U26" s="58">
        <v>0</v>
      </c>
      <c r="V26" s="58">
        <v>0</v>
      </c>
      <c r="W26" s="58">
        <v>0.59</v>
      </c>
      <c r="X26" s="58">
        <v>0</v>
      </c>
      <c r="Y26" s="58">
        <v>2.16</v>
      </c>
      <c r="Z26" s="58">
        <v>0.22</v>
      </c>
      <c r="AA26" s="58">
        <v>0</v>
      </c>
      <c r="AB26" s="59">
        <v>1.54</v>
      </c>
      <c r="AC26" s="58">
        <v>4.51</v>
      </c>
      <c r="AD26" s="58">
        <v>0</v>
      </c>
      <c r="AE26" s="58">
        <v>0</v>
      </c>
      <c r="AF26" s="58">
        <v>0.59</v>
      </c>
      <c r="AG26" s="58">
        <v>0</v>
      </c>
      <c r="AH26" s="58">
        <v>2.16</v>
      </c>
      <c r="AI26" s="58">
        <v>0.22</v>
      </c>
      <c r="AJ26" s="58">
        <v>0</v>
      </c>
      <c r="AK26" s="59">
        <v>1.54</v>
      </c>
      <c r="AL26" s="58">
        <v>4.63</v>
      </c>
      <c r="AM26" s="58">
        <v>0</v>
      </c>
      <c r="AN26" s="58">
        <v>0</v>
      </c>
      <c r="AO26" s="58">
        <v>0.56000000000000005</v>
      </c>
      <c r="AP26" s="58">
        <v>0</v>
      </c>
      <c r="AQ26" s="58">
        <v>1.58</v>
      </c>
      <c r="AR26" s="58">
        <v>0.57999999999999996</v>
      </c>
      <c r="AS26" s="58">
        <v>0</v>
      </c>
      <c r="AT26" s="59">
        <v>1.91</v>
      </c>
      <c r="AU26" s="58">
        <v>4.63</v>
      </c>
      <c r="AV26" s="58">
        <v>0</v>
      </c>
      <c r="AW26" s="58">
        <v>0</v>
      </c>
      <c r="AX26" s="58">
        <v>0.56000000000000005</v>
      </c>
      <c r="AY26" s="58">
        <v>0</v>
      </c>
      <c r="AZ26" s="58">
        <v>1.58</v>
      </c>
      <c r="BA26" s="58">
        <v>0.57999999999999996</v>
      </c>
      <c r="BB26" s="58">
        <v>0</v>
      </c>
      <c r="BC26" s="59">
        <v>1.91</v>
      </c>
      <c r="BD26" s="58">
        <v>4.63</v>
      </c>
      <c r="BE26" s="58">
        <v>0</v>
      </c>
      <c r="BF26" s="58">
        <v>0</v>
      </c>
      <c r="BG26" s="58">
        <v>0.56000000000000005</v>
      </c>
      <c r="BH26" s="58">
        <v>0</v>
      </c>
      <c r="BI26" s="58">
        <v>1.58</v>
      </c>
      <c r="BJ26" s="58">
        <v>0.57999999999999996</v>
      </c>
      <c r="BK26" s="58">
        <v>0</v>
      </c>
      <c r="BL26" s="59">
        <v>1.91</v>
      </c>
      <c r="BM26" s="58">
        <v>4.63</v>
      </c>
      <c r="BN26" s="58">
        <v>0</v>
      </c>
      <c r="BO26" s="58">
        <v>0</v>
      </c>
      <c r="BP26" s="58">
        <v>0.56000000000000005</v>
      </c>
      <c r="BQ26" s="58">
        <v>0</v>
      </c>
      <c r="BR26" s="58">
        <v>1.58</v>
      </c>
      <c r="BS26" s="58">
        <v>0.57999999999999996</v>
      </c>
      <c r="BT26" s="58">
        <v>0</v>
      </c>
      <c r="BU26" s="59">
        <v>1.91</v>
      </c>
    </row>
    <row r="27" spans="1:73" x14ac:dyDescent="0.35">
      <c r="A27" s="55" t="s">
        <v>45</v>
      </c>
      <c r="B27" s="58">
        <v>508.48</v>
      </c>
      <c r="C27" s="58">
        <v>0</v>
      </c>
      <c r="D27" s="58">
        <v>0</v>
      </c>
      <c r="E27" s="58">
        <v>246.66</v>
      </c>
      <c r="F27" s="58">
        <v>0</v>
      </c>
      <c r="G27" s="58">
        <v>51.68</v>
      </c>
      <c r="H27" s="58">
        <v>81.03</v>
      </c>
      <c r="I27" s="58">
        <v>79.12</v>
      </c>
      <c r="J27" s="59">
        <v>49.99</v>
      </c>
      <c r="K27" s="58">
        <v>522.54999999999995</v>
      </c>
      <c r="L27" s="58">
        <v>0</v>
      </c>
      <c r="M27" s="58">
        <v>0</v>
      </c>
      <c r="N27" s="58">
        <v>219.76</v>
      </c>
      <c r="O27" s="58">
        <v>0</v>
      </c>
      <c r="P27" s="58">
        <v>127.55</v>
      </c>
      <c r="Q27" s="58">
        <v>136.65</v>
      </c>
      <c r="R27" s="58">
        <v>10.67</v>
      </c>
      <c r="S27" s="59">
        <v>27.93</v>
      </c>
      <c r="T27" s="58">
        <v>513.19000000000005</v>
      </c>
      <c r="U27" s="58">
        <v>0</v>
      </c>
      <c r="V27" s="58">
        <v>0</v>
      </c>
      <c r="W27" s="58">
        <v>196.84</v>
      </c>
      <c r="X27" s="58">
        <v>0</v>
      </c>
      <c r="Y27" s="58">
        <v>89.78</v>
      </c>
      <c r="Z27" s="58">
        <v>172.96</v>
      </c>
      <c r="AA27" s="58">
        <v>26.39</v>
      </c>
      <c r="AB27" s="59">
        <v>27.23</v>
      </c>
      <c r="AC27" s="58">
        <v>528.11</v>
      </c>
      <c r="AD27" s="58">
        <v>0</v>
      </c>
      <c r="AE27" s="58">
        <v>0</v>
      </c>
      <c r="AF27" s="58">
        <v>150.08000000000001</v>
      </c>
      <c r="AG27" s="58">
        <v>0</v>
      </c>
      <c r="AH27" s="58">
        <v>73.319999999999993</v>
      </c>
      <c r="AI27" s="58">
        <v>175.01</v>
      </c>
      <c r="AJ27" s="58">
        <v>12.89</v>
      </c>
      <c r="AK27" s="59">
        <v>116.8</v>
      </c>
      <c r="AL27" s="58">
        <v>506.16</v>
      </c>
      <c r="AM27" s="58">
        <v>0</v>
      </c>
      <c r="AN27" s="58">
        <v>0</v>
      </c>
      <c r="AO27" s="58">
        <v>264.83</v>
      </c>
      <c r="AP27" s="58">
        <v>0</v>
      </c>
      <c r="AQ27" s="58">
        <v>60.55</v>
      </c>
      <c r="AR27" s="58">
        <v>61.34</v>
      </c>
      <c r="AS27" s="58">
        <v>7.75</v>
      </c>
      <c r="AT27" s="59">
        <v>111.7</v>
      </c>
      <c r="AU27" s="58">
        <v>533.69000000000005</v>
      </c>
      <c r="AV27" s="58">
        <v>0</v>
      </c>
      <c r="AW27" s="58">
        <v>0</v>
      </c>
      <c r="AX27" s="58">
        <v>322.39999999999998</v>
      </c>
      <c r="AY27" s="58">
        <v>0</v>
      </c>
      <c r="AZ27" s="58">
        <v>7.49</v>
      </c>
      <c r="BA27" s="58">
        <v>34.61</v>
      </c>
      <c r="BB27" s="58">
        <v>12.61</v>
      </c>
      <c r="BC27" s="59">
        <v>156.58000000000001</v>
      </c>
      <c r="BD27" s="58">
        <v>518.24</v>
      </c>
      <c r="BE27" s="58">
        <v>0</v>
      </c>
      <c r="BF27" s="58">
        <v>0</v>
      </c>
      <c r="BG27" s="58">
        <v>408.16</v>
      </c>
      <c r="BH27" s="58">
        <v>0</v>
      </c>
      <c r="BI27" s="58">
        <v>41.62</v>
      </c>
      <c r="BJ27" s="58">
        <v>35.299999999999997</v>
      </c>
      <c r="BK27" s="58">
        <v>-5.1100000000000003</v>
      </c>
      <c r="BL27" s="59">
        <v>38.270000000000003</v>
      </c>
      <c r="BM27" s="58">
        <v>531.20000000000005</v>
      </c>
      <c r="BN27" s="58">
        <v>0</v>
      </c>
      <c r="BO27" s="58">
        <v>0</v>
      </c>
      <c r="BP27" s="58">
        <v>187.58</v>
      </c>
      <c r="BQ27" s="58">
        <v>0</v>
      </c>
      <c r="BR27" s="58">
        <v>15.2</v>
      </c>
      <c r="BS27" s="58">
        <v>45.34</v>
      </c>
      <c r="BT27" s="58">
        <v>111.92</v>
      </c>
      <c r="BU27" s="59">
        <v>171.17</v>
      </c>
    </row>
    <row r="28" spans="1:73" x14ac:dyDescent="0.35">
      <c r="A28" s="55" t="s">
        <v>46</v>
      </c>
      <c r="B28" s="58">
        <v>11504.14</v>
      </c>
      <c r="C28" s="58">
        <v>3363.39</v>
      </c>
      <c r="D28" s="58">
        <v>4998.6400000000003</v>
      </c>
      <c r="E28" s="58">
        <v>374.39</v>
      </c>
      <c r="F28" s="58">
        <v>2718.44</v>
      </c>
      <c r="G28" s="58">
        <v>23.38</v>
      </c>
      <c r="H28" s="58">
        <v>22.26</v>
      </c>
      <c r="I28" s="58">
        <v>0</v>
      </c>
      <c r="J28" s="59">
        <v>3.64</v>
      </c>
      <c r="K28" s="58">
        <v>12172.22</v>
      </c>
      <c r="L28" s="58">
        <v>3571.21</v>
      </c>
      <c r="M28" s="58">
        <v>5281.48</v>
      </c>
      <c r="N28" s="58">
        <v>350.18</v>
      </c>
      <c r="O28" s="58">
        <v>2914.06</v>
      </c>
      <c r="P28" s="58">
        <v>23.02</v>
      </c>
      <c r="Q28" s="58">
        <v>26.01</v>
      </c>
      <c r="R28" s="58">
        <v>0</v>
      </c>
      <c r="S28" s="59">
        <v>6.26</v>
      </c>
      <c r="T28" s="58">
        <v>12294.75</v>
      </c>
      <c r="U28" s="58">
        <v>3501.69</v>
      </c>
      <c r="V28" s="58">
        <v>5279.82</v>
      </c>
      <c r="W28" s="58">
        <v>338.16</v>
      </c>
      <c r="X28" s="58">
        <v>3118.94</v>
      </c>
      <c r="Y28" s="58">
        <v>25.37</v>
      </c>
      <c r="Z28" s="58">
        <v>24.51</v>
      </c>
      <c r="AA28" s="58">
        <v>0</v>
      </c>
      <c r="AB28" s="59">
        <v>6.26</v>
      </c>
      <c r="AC28" s="58">
        <v>12186.59</v>
      </c>
      <c r="AD28" s="58">
        <v>3458.48</v>
      </c>
      <c r="AE28" s="58">
        <v>5430.86</v>
      </c>
      <c r="AF28" s="58">
        <v>344.05</v>
      </c>
      <c r="AG28" s="58">
        <v>2896.42</v>
      </c>
      <c r="AH28" s="58">
        <v>26.83</v>
      </c>
      <c r="AI28" s="58">
        <v>25.48</v>
      </c>
      <c r="AJ28" s="58">
        <v>0</v>
      </c>
      <c r="AK28" s="59">
        <v>4.4400000000000004</v>
      </c>
      <c r="AL28" s="58">
        <v>11711.2</v>
      </c>
      <c r="AM28" s="58">
        <v>3441.56</v>
      </c>
      <c r="AN28" s="58">
        <v>5275.94</v>
      </c>
      <c r="AO28" s="58">
        <v>385.56</v>
      </c>
      <c r="AP28" s="58">
        <v>2560.1799999999998</v>
      </c>
      <c r="AQ28" s="58">
        <v>21.6</v>
      </c>
      <c r="AR28" s="58">
        <v>23</v>
      </c>
      <c r="AS28" s="58">
        <v>0</v>
      </c>
      <c r="AT28" s="59">
        <v>3.37</v>
      </c>
      <c r="AU28" s="58">
        <v>11553.26</v>
      </c>
      <c r="AV28" s="58">
        <v>3191.48</v>
      </c>
      <c r="AW28" s="58">
        <v>5179.42</v>
      </c>
      <c r="AX28" s="58">
        <v>346.26</v>
      </c>
      <c r="AY28" s="58">
        <v>2786.32</v>
      </c>
      <c r="AZ28" s="58">
        <v>21.88</v>
      </c>
      <c r="BA28" s="58">
        <v>23</v>
      </c>
      <c r="BB28" s="58">
        <v>0</v>
      </c>
      <c r="BC28" s="59">
        <v>4.8899999999999997</v>
      </c>
      <c r="BD28" s="58">
        <v>12307.53</v>
      </c>
      <c r="BE28" s="58">
        <v>3304.7</v>
      </c>
      <c r="BF28" s="58">
        <v>5527.24</v>
      </c>
      <c r="BG28" s="58">
        <v>340.59</v>
      </c>
      <c r="BH28" s="58">
        <v>3084.46</v>
      </c>
      <c r="BI28" s="58">
        <v>22.58</v>
      </c>
      <c r="BJ28" s="58">
        <v>23</v>
      </c>
      <c r="BK28" s="58">
        <v>0</v>
      </c>
      <c r="BL28" s="59">
        <v>4.97</v>
      </c>
      <c r="BM28" s="58">
        <v>12206.16</v>
      </c>
      <c r="BN28" s="58">
        <v>3287.81</v>
      </c>
      <c r="BO28" s="58">
        <v>5685.09</v>
      </c>
      <c r="BP28" s="58">
        <v>347.34</v>
      </c>
      <c r="BQ28" s="58">
        <v>2834.7</v>
      </c>
      <c r="BR28" s="58">
        <v>23.15</v>
      </c>
      <c r="BS28" s="58">
        <v>24</v>
      </c>
      <c r="BT28" s="58">
        <v>0</v>
      </c>
      <c r="BU28" s="59">
        <v>4.07</v>
      </c>
    </row>
    <row r="29" spans="1:73" x14ac:dyDescent="0.35">
      <c r="A29" s="55" t="s">
        <v>47</v>
      </c>
      <c r="B29" s="58">
        <v>823</v>
      </c>
      <c r="C29" s="58">
        <v>0</v>
      </c>
      <c r="D29" s="58">
        <v>0</v>
      </c>
      <c r="E29" s="58">
        <v>4.57</v>
      </c>
      <c r="F29" s="58">
        <v>0</v>
      </c>
      <c r="G29" s="58">
        <v>0</v>
      </c>
      <c r="H29" s="58">
        <v>134.59</v>
      </c>
      <c r="I29" s="58">
        <v>683.85</v>
      </c>
      <c r="J29" s="59">
        <v>0</v>
      </c>
      <c r="K29" s="58">
        <v>543</v>
      </c>
      <c r="L29" s="58">
        <v>0</v>
      </c>
      <c r="M29" s="58">
        <v>0</v>
      </c>
      <c r="N29" s="58">
        <v>4.57</v>
      </c>
      <c r="O29" s="58">
        <v>0</v>
      </c>
      <c r="P29" s="58">
        <v>0</v>
      </c>
      <c r="Q29" s="58">
        <v>50.12</v>
      </c>
      <c r="R29" s="58">
        <v>488.32</v>
      </c>
      <c r="S29" s="59">
        <v>0</v>
      </c>
      <c r="T29" s="58">
        <v>368</v>
      </c>
      <c r="U29" s="58">
        <v>0</v>
      </c>
      <c r="V29" s="58">
        <v>0</v>
      </c>
      <c r="W29" s="58">
        <v>4.57</v>
      </c>
      <c r="X29" s="58">
        <v>0</v>
      </c>
      <c r="Y29" s="58">
        <v>0</v>
      </c>
      <c r="Z29" s="58">
        <v>38.729999999999997</v>
      </c>
      <c r="AA29" s="58">
        <v>324.7</v>
      </c>
      <c r="AB29" s="59">
        <v>0</v>
      </c>
      <c r="AC29" s="58">
        <v>738</v>
      </c>
      <c r="AD29" s="58">
        <v>0</v>
      </c>
      <c r="AE29" s="58">
        <v>0</v>
      </c>
      <c r="AF29" s="58">
        <v>4.57</v>
      </c>
      <c r="AG29" s="58">
        <v>0</v>
      </c>
      <c r="AH29" s="58">
        <v>0</v>
      </c>
      <c r="AI29" s="58">
        <v>77.3</v>
      </c>
      <c r="AJ29" s="58">
        <v>656.14</v>
      </c>
      <c r="AK29" s="59">
        <v>0</v>
      </c>
      <c r="AL29" s="58">
        <v>744.77</v>
      </c>
      <c r="AM29" s="58">
        <v>0</v>
      </c>
      <c r="AN29" s="58">
        <v>0</v>
      </c>
      <c r="AO29" s="58">
        <v>4.63</v>
      </c>
      <c r="AP29" s="58">
        <v>0</v>
      </c>
      <c r="AQ29" s="58">
        <v>0</v>
      </c>
      <c r="AR29" s="58">
        <v>114.7</v>
      </c>
      <c r="AS29" s="58">
        <v>625.42999999999995</v>
      </c>
      <c r="AT29" s="59">
        <v>0</v>
      </c>
      <c r="AU29" s="58">
        <v>603.77</v>
      </c>
      <c r="AV29" s="58">
        <v>0</v>
      </c>
      <c r="AW29" s="58">
        <v>0</v>
      </c>
      <c r="AX29" s="58">
        <v>4.63</v>
      </c>
      <c r="AY29" s="58">
        <v>0</v>
      </c>
      <c r="AZ29" s="58">
        <v>0</v>
      </c>
      <c r="BA29" s="58">
        <v>64.45</v>
      </c>
      <c r="BB29" s="58">
        <v>534.67999999999995</v>
      </c>
      <c r="BC29" s="59">
        <v>0</v>
      </c>
      <c r="BD29" s="58">
        <v>401.77</v>
      </c>
      <c r="BE29" s="58">
        <v>0</v>
      </c>
      <c r="BF29" s="58">
        <v>0</v>
      </c>
      <c r="BG29" s="58">
        <v>4.63</v>
      </c>
      <c r="BH29" s="58">
        <v>0</v>
      </c>
      <c r="BI29" s="58">
        <v>0</v>
      </c>
      <c r="BJ29" s="58">
        <v>38.229999999999997</v>
      </c>
      <c r="BK29" s="58">
        <v>358.91</v>
      </c>
      <c r="BL29" s="59">
        <v>0</v>
      </c>
      <c r="BM29" s="58">
        <v>756.77</v>
      </c>
      <c r="BN29" s="58">
        <v>0</v>
      </c>
      <c r="BO29" s="58">
        <v>0</v>
      </c>
      <c r="BP29" s="58">
        <v>4.63</v>
      </c>
      <c r="BQ29" s="58">
        <v>0</v>
      </c>
      <c r="BR29" s="58">
        <v>0</v>
      </c>
      <c r="BS29" s="58">
        <v>94.89</v>
      </c>
      <c r="BT29" s="58">
        <v>657.25</v>
      </c>
      <c r="BU29" s="59">
        <v>0</v>
      </c>
    </row>
    <row r="30" spans="1:73" x14ac:dyDescent="0.35">
      <c r="A30" s="55" t="s">
        <v>48</v>
      </c>
      <c r="B30" s="58">
        <v>874.1</v>
      </c>
      <c r="C30" s="58">
        <v>0</v>
      </c>
      <c r="D30" s="58">
        <v>0</v>
      </c>
      <c r="E30" s="58">
        <v>389.09</v>
      </c>
      <c r="F30" s="58">
        <v>0</v>
      </c>
      <c r="G30" s="58">
        <v>62.53</v>
      </c>
      <c r="H30" s="58">
        <v>116.12</v>
      </c>
      <c r="I30" s="58">
        <v>306.36</v>
      </c>
      <c r="J30" s="59">
        <v>0</v>
      </c>
      <c r="K30" s="58">
        <v>880.97</v>
      </c>
      <c r="L30" s="58">
        <v>0</v>
      </c>
      <c r="M30" s="58">
        <v>0</v>
      </c>
      <c r="N30" s="58">
        <v>577.38</v>
      </c>
      <c r="O30" s="58">
        <v>0</v>
      </c>
      <c r="P30" s="58">
        <v>61.06</v>
      </c>
      <c r="Q30" s="58">
        <v>223.88</v>
      </c>
      <c r="R30" s="58">
        <v>18.64</v>
      </c>
      <c r="S30" s="59">
        <v>0</v>
      </c>
      <c r="T30" s="58">
        <v>985.29</v>
      </c>
      <c r="U30" s="58">
        <v>0</v>
      </c>
      <c r="V30" s="58">
        <v>0</v>
      </c>
      <c r="W30" s="58">
        <v>632.88</v>
      </c>
      <c r="X30" s="58">
        <v>0</v>
      </c>
      <c r="Y30" s="58">
        <v>104.04</v>
      </c>
      <c r="Z30" s="58">
        <v>37.72</v>
      </c>
      <c r="AA30" s="58">
        <v>210.64</v>
      </c>
      <c r="AB30" s="59">
        <v>0</v>
      </c>
      <c r="AC30" s="58">
        <v>899.63</v>
      </c>
      <c r="AD30" s="58">
        <v>0</v>
      </c>
      <c r="AE30" s="58">
        <v>0</v>
      </c>
      <c r="AF30" s="58">
        <v>594.21</v>
      </c>
      <c r="AG30" s="58">
        <v>0</v>
      </c>
      <c r="AH30" s="58">
        <v>15.92</v>
      </c>
      <c r="AI30" s="58">
        <v>24.57</v>
      </c>
      <c r="AJ30" s="58">
        <v>264.93</v>
      </c>
      <c r="AK30" s="59">
        <v>0</v>
      </c>
      <c r="AL30" s="58">
        <v>791.64</v>
      </c>
      <c r="AM30" s="58">
        <v>0</v>
      </c>
      <c r="AN30" s="58">
        <v>0</v>
      </c>
      <c r="AO30" s="58">
        <v>449.52</v>
      </c>
      <c r="AP30" s="58">
        <v>0</v>
      </c>
      <c r="AQ30" s="58">
        <v>59.24</v>
      </c>
      <c r="AR30" s="58">
        <v>66.8</v>
      </c>
      <c r="AS30" s="58">
        <v>216.07</v>
      </c>
      <c r="AT30" s="59">
        <v>0</v>
      </c>
      <c r="AU30" s="58">
        <v>929.73</v>
      </c>
      <c r="AV30" s="58">
        <v>0</v>
      </c>
      <c r="AW30" s="58">
        <v>0</v>
      </c>
      <c r="AX30" s="58">
        <v>713.93</v>
      </c>
      <c r="AY30" s="58">
        <v>0</v>
      </c>
      <c r="AZ30" s="58">
        <v>50.87</v>
      </c>
      <c r="BA30" s="58">
        <v>71.010000000000005</v>
      </c>
      <c r="BB30" s="58">
        <v>93.91</v>
      </c>
      <c r="BC30" s="59">
        <v>0</v>
      </c>
      <c r="BD30" s="58">
        <v>1045.44</v>
      </c>
      <c r="BE30" s="58">
        <v>0</v>
      </c>
      <c r="BF30" s="58">
        <v>0</v>
      </c>
      <c r="BG30" s="58">
        <v>761.52</v>
      </c>
      <c r="BH30" s="58">
        <v>0</v>
      </c>
      <c r="BI30" s="58">
        <v>-13.86</v>
      </c>
      <c r="BJ30" s="58">
        <v>142.79</v>
      </c>
      <c r="BK30" s="58">
        <v>154.99</v>
      </c>
      <c r="BL30" s="59">
        <v>0</v>
      </c>
      <c r="BM30" s="58">
        <v>918.2</v>
      </c>
      <c r="BN30" s="58">
        <v>0</v>
      </c>
      <c r="BO30" s="58">
        <v>0</v>
      </c>
      <c r="BP30" s="58">
        <v>536.52</v>
      </c>
      <c r="BQ30" s="58">
        <v>0</v>
      </c>
      <c r="BR30" s="58">
        <v>22.78</v>
      </c>
      <c r="BS30" s="58">
        <v>80.98</v>
      </c>
      <c r="BT30" s="58">
        <v>277.93</v>
      </c>
      <c r="BU30" s="59">
        <v>0</v>
      </c>
    </row>
    <row r="31" spans="1:73" x14ac:dyDescent="0.35">
      <c r="A31" s="56" t="s">
        <v>49</v>
      </c>
      <c r="B31" s="60">
        <v>1710.36</v>
      </c>
      <c r="C31" s="60">
        <v>0</v>
      </c>
      <c r="D31" s="60">
        <v>0</v>
      </c>
      <c r="E31" s="60">
        <v>0</v>
      </c>
      <c r="F31" s="60">
        <v>0</v>
      </c>
      <c r="G31" s="60">
        <v>0</v>
      </c>
      <c r="H31" s="60">
        <v>681.83</v>
      </c>
      <c r="I31" s="60">
        <v>0</v>
      </c>
      <c r="J31" s="61">
        <v>1028.53</v>
      </c>
      <c r="K31" s="60">
        <v>1836.36</v>
      </c>
      <c r="L31" s="60">
        <v>0</v>
      </c>
      <c r="M31" s="60">
        <v>0</v>
      </c>
      <c r="N31" s="60">
        <v>0</v>
      </c>
      <c r="O31" s="60">
        <v>0</v>
      </c>
      <c r="P31" s="60">
        <v>0</v>
      </c>
      <c r="Q31" s="60">
        <v>728.01</v>
      </c>
      <c r="R31" s="60">
        <v>0</v>
      </c>
      <c r="S31" s="61">
        <v>1108.3499999999999</v>
      </c>
      <c r="T31" s="60">
        <v>1764.05</v>
      </c>
      <c r="U31" s="60">
        <v>0</v>
      </c>
      <c r="V31" s="60">
        <v>0</v>
      </c>
      <c r="W31" s="60">
        <v>0</v>
      </c>
      <c r="X31" s="60">
        <v>0</v>
      </c>
      <c r="Y31" s="60">
        <v>0</v>
      </c>
      <c r="Z31" s="60">
        <v>738.01</v>
      </c>
      <c r="AA31" s="60">
        <v>0</v>
      </c>
      <c r="AB31" s="61">
        <v>1026.04</v>
      </c>
      <c r="AC31" s="60">
        <v>1446.64</v>
      </c>
      <c r="AD31" s="60">
        <v>0</v>
      </c>
      <c r="AE31" s="60">
        <v>0</v>
      </c>
      <c r="AF31" s="60">
        <v>0</v>
      </c>
      <c r="AG31" s="60">
        <v>0</v>
      </c>
      <c r="AH31" s="60">
        <v>0</v>
      </c>
      <c r="AI31" s="60">
        <v>575.97</v>
      </c>
      <c r="AJ31" s="60">
        <v>0</v>
      </c>
      <c r="AK31" s="61">
        <v>870.67</v>
      </c>
      <c r="AL31" s="60">
        <v>1610.15</v>
      </c>
      <c r="AM31" s="60">
        <v>0</v>
      </c>
      <c r="AN31" s="60">
        <v>0</v>
      </c>
      <c r="AO31" s="60">
        <v>0</v>
      </c>
      <c r="AP31" s="60">
        <v>0</v>
      </c>
      <c r="AQ31" s="60">
        <v>0.31</v>
      </c>
      <c r="AR31" s="60">
        <v>712.52</v>
      </c>
      <c r="AS31" s="60">
        <v>0</v>
      </c>
      <c r="AT31" s="61">
        <v>897.33</v>
      </c>
      <c r="AU31" s="60">
        <v>1692.06</v>
      </c>
      <c r="AV31" s="60">
        <v>0</v>
      </c>
      <c r="AW31" s="60">
        <v>0</v>
      </c>
      <c r="AX31" s="60">
        <v>0</v>
      </c>
      <c r="AY31" s="60">
        <v>0</v>
      </c>
      <c r="AZ31" s="60">
        <v>0</v>
      </c>
      <c r="BA31" s="60">
        <v>772.89</v>
      </c>
      <c r="BB31" s="60">
        <v>0</v>
      </c>
      <c r="BC31" s="61">
        <v>919.17</v>
      </c>
      <c r="BD31" s="60">
        <v>1436.2</v>
      </c>
      <c r="BE31" s="60">
        <v>0</v>
      </c>
      <c r="BF31" s="60">
        <v>0</v>
      </c>
      <c r="BG31" s="60">
        <v>0</v>
      </c>
      <c r="BH31" s="60">
        <v>0</v>
      </c>
      <c r="BI31" s="60">
        <v>0</v>
      </c>
      <c r="BJ31" s="60">
        <v>463.02</v>
      </c>
      <c r="BK31" s="60">
        <v>0</v>
      </c>
      <c r="BL31" s="61">
        <v>973.18</v>
      </c>
      <c r="BM31" s="60">
        <v>1252.33</v>
      </c>
      <c r="BN31" s="60">
        <v>0</v>
      </c>
      <c r="BO31" s="60">
        <v>0</v>
      </c>
      <c r="BP31" s="60">
        <v>0</v>
      </c>
      <c r="BQ31" s="60">
        <v>0</v>
      </c>
      <c r="BR31" s="60">
        <v>0</v>
      </c>
      <c r="BS31" s="60">
        <v>470.96</v>
      </c>
      <c r="BT31" s="60">
        <v>0</v>
      </c>
      <c r="BU31" s="61">
        <v>781.37</v>
      </c>
    </row>
  </sheetData>
  <pageMargins left="0.74803149606299213" right="0.74803149606299213" top="0.98425196850393704" bottom="0.98425196850393704" header="0.51181102362204722" footer="0.51181102362204722"/>
  <pageSetup paperSize="9" scale="21"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F82A-2B40-425E-A7D8-514BA1F93312}">
  <sheetPr codeName="Sheet6">
    <pageSetUpPr fitToPage="1"/>
  </sheetPr>
  <dimension ref="A1:FY31"/>
  <sheetViews>
    <sheetView showGridLines="0" topLeftCell="A17" zoomScaleNormal="100" workbookViewId="0"/>
  </sheetViews>
  <sheetFormatPr defaultColWidth="8.81640625" defaultRowHeight="15.5" x14ac:dyDescent="0.35"/>
  <cols>
    <col min="1" max="1" width="30.81640625" style="2" customWidth="1"/>
    <col min="2" max="181" width="12.81640625" style="2" customWidth="1"/>
    <col min="182" max="16384" width="8.81640625" style="2"/>
  </cols>
  <sheetData>
    <row r="1" spans="1:181" s="3" customFormat="1" ht="45" customHeight="1" x14ac:dyDescent="0.35">
      <c r="A1" s="13" t="s">
        <v>229</v>
      </c>
    </row>
    <row r="2" spans="1:181" s="3" customFormat="1" ht="20.25" customHeight="1" x14ac:dyDescent="0.35">
      <c r="A2" s="3" t="s">
        <v>19</v>
      </c>
    </row>
    <row r="3" spans="1:181" s="3" customFormat="1" ht="20.25" customHeight="1" x14ac:dyDescent="0.35">
      <c r="A3" s="3" t="s">
        <v>199</v>
      </c>
    </row>
    <row r="4" spans="1:181" s="3" customFormat="1" ht="20.25" customHeight="1" x14ac:dyDescent="0.35">
      <c r="A4" s="3" t="s">
        <v>224</v>
      </c>
    </row>
    <row r="5" spans="1:181" ht="20.25" customHeight="1" x14ac:dyDescent="0.35">
      <c r="B5" s="44" t="s">
        <v>80</v>
      </c>
      <c r="C5" s="64"/>
      <c r="D5" s="64"/>
      <c r="E5" s="64"/>
      <c r="F5" s="64"/>
      <c r="G5" s="64"/>
      <c r="H5" s="64"/>
      <c r="I5" s="64"/>
      <c r="J5" s="64"/>
      <c r="K5" s="44" t="s">
        <v>81</v>
      </c>
      <c r="L5" s="64"/>
      <c r="M5" s="64"/>
      <c r="N5" s="64"/>
      <c r="O5" s="64"/>
      <c r="P5" s="64"/>
      <c r="Q5" s="64"/>
      <c r="R5" s="64"/>
      <c r="S5" s="64"/>
      <c r="T5" s="44" t="s">
        <v>82</v>
      </c>
      <c r="U5" s="64"/>
      <c r="V5" s="64"/>
      <c r="W5" s="64"/>
      <c r="X5" s="64"/>
      <c r="Y5" s="64"/>
      <c r="Z5" s="64"/>
      <c r="AA5" s="64"/>
      <c r="AB5" s="64"/>
      <c r="AC5" s="44" t="s">
        <v>83</v>
      </c>
      <c r="AD5" s="64"/>
      <c r="AE5" s="64"/>
      <c r="AF5" s="64"/>
      <c r="AG5" s="64"/>
      <c r="AH5" s="64"/>
      <c r="AI5" s="64"/>
      <c r="AJ5" s="64"/>
      <c r="AK5" s="64"/>
      <c r="AL5" s="44" t="s">
        <v>84</v>
      </c>
      <c r="AM5" s="64"/>
      <c r="AN5" s="64"/>
      <c r="AO5" s="64"/>
      <c r="AP5" s="64"/>
      <c r="AQ5" s="64"/>
      <c r="AR5" s="64"/>
      <c r="AS5" s="64"/>
      <c r="AT5" s="64"/>
      <c r="AU5" s="44" t="s">
        <v>85</v>
      </c>
      <c r="AV5" s="64"/>
      <c r="AW5" s="64"/>
      <c r="AX5" s="64"/>
      <c r="AY5" s="64"/>
      <c r="AZ5" s="64"/>
      <c r="BA5" s="64"/>
      <c r="BB5" s="64"/>
      <c r="BC5" s="64"/>
      <c r="BD5" s="44" t="s">
        <v>86</v>
      </c>
      <c r="BE5" s="64"/>
      <c r="BF5" s="64"/>
      <c r="BG5" s="64"/>
      <c r="BH5" s="64"/>
      <c r="BI5" s="64"/>
      <c r="BJ5" s="64"/>
      <c r="BK5" s="64"/>
      <c r="BL5" s="64"/>
      <c r="BM5" s="44" t="s">
        <v>87</v>
      </c>
      <c r="BN5" s="64"/>
      <c r="BO5" s="64"/>
      <c r="BP5" s="64"/>
      <c r="BQ5" s="64"/>
      <c r="BR5" s="64"/>
      <c r="BS5" s="64"/>
      <c r="BT5" s="64"/>
      <c r="BU5" s="64"/>
      <c r="BV5" s="44" t="s">
        <v>88</v>
      </c>
      <c r="BW5" s="64"/>
      <c r="BX5" s="64"/>
      <c r="BY5" s="64"/>
      <c r="BZ5" s="64"/>
      <c r="CA5" s="64"/>
      <c r="CB5" s="64"/>
      <c r="CC5" s="64"/>
      <c r="CD5" s="64"/>
      <c r="CE5" s="44" t="s">
        <v>89</v>
      </c>
      <c r="CF5" s="64"/>
      <c r="CG5" s="64"/>
      <c r="CH5" s="64"/>
      <c r="CI5" s="64"/>
      <c r="CJ5" s="64"/>
      <c r="CK5" s="64"/>
      <c r="CL5" s="64"/>
      <c r="CM5" s="64"/>
      <c r="CN5" s="44" t="s">
        <v>90</v>
      </c>
      <c r="CO5" s="64"/>
      <c r="CP5" s="64"/>
      <c r="CQ5" s="64"/>
      <c r="CR5" s="64"/>
      <c r="CS5" s="64"/>
      <c r="CT5" s="64"/>
      <c r="CU5" s="64"/>
      <c r="CV5" s="64"/>
      <c r="CW5" s="44" t="s">
        <v>91</v>
      </c>
      <c r="CX5" s="64"/>
      <c r="CY5" s="64"/>
      <c r="CZ5" s="64"/>
      <c r="DA5" s="64"/>
      <c r="DB5" s="64"/>
      <c r="DC5" s="64"/>
      <c r="DD5" s="64"/>
      <c r="DE5" s="64"/>
      <c r="DF5" s="44" t="s">
        <v>92</v>
      </c>
      <c r="DG5" s="64"/>
      <c r="DH5" s="64"/>
      <c r="DI5" s="64"/>
      <c r="DJ5" s="64"/>
      <c r="DK5" s="64"/>
      <c r="DL5" s="64"/>
      <c r="DM5" s="64"/>
      <c r="DN5" s="64"/>
      <c r="DO5" s="44" t="s">
        <v>93</v>
      </c>
      <c r="DP5" s="64"/>
      <c r="DQ5" s="64"/>
      <c r="DR5" s="64"/>
      <c r="DS5" s="64"/>
      <c r="DT5" s="64"/>
      <c r="DU5" s="64"/>
      <c r="DV5" s="64"/>
      <c r="DW5" s="64"/>
      <c r="DX5" s="44" t="s">
        <v>94</v>
      </c>
      <c r="DY5" s="64"/>
      <c r="DZ5" s="64"/>
      <c r="EA5" s="64"/>
      <c r="EB5" s="64"/>
      <c r="EC5" s="64"/>
      <c r="ED5" s="64"/>
      <c r="EE5" s="64"/>
      <c r="EF5" s="64"/>
      <c r="EG5" s="44" t="s">
        <v>95</v>
      </c>
      <c r="EH5" s="64"/>
      <c r="EI5" s="64"/>
      <c r="EJ5" s="64"/>
      <c r="EK5" s="64"/>
      <c r="EL5" s="64"/>
      <c r="EM5" s="64"/>
      <c r="EN5" s="64"/>
      <c r="EO5" s="64"/>
      <c r="EP5" s="44" t="s">
        <v>96</v>
      </c>
      <c r="EQ5" s="64"/>
      <c r="ER5" s="64"/>
      <c r="ES5" s="64"/>
      <c r="ET5" s="64"/>
      <c r="EU5" s="64"/>
      <c r="EV5" s="64"/>
      <c r="EW5" s="64"/>
      <c r="EX5" s="64"/>
      <c r="EY5" s="44" t="s">
        <v>97</v>
      </c>
      <c r="EZ5" s="64"/>
      <c r="FA5" s="64"/>
      <c r="FB5" s="64"/>
      <c r="FC5" s="64"/>
      <c r="FD5" s="64"/>
      <c r="FE5" s="64"/>
      <c r="FF5" s="64"/>
      <c r="FG5" s="64"/>
      <c r="FH5" s="44" t="s">
        <v>98</v>
      </c>
      <c r="FI5" s="64"/>
      <c r="FJ5" s="64"/>
      <c r="FK5" s="64"/>
      <c r="FL5" s="64"/>
      <c r="FM5" s="64"/>
      <c r="FN5" s="64"/>
      <c r="FO5" s="64"/>
      <c r="FP5" s="64"/>
      <c r="FQ5" s="44" t="s">
        <v>99</v>
      </c>
      <c r="FR5" s="64"/>
      <c r="FS5" s="64"/>
      <c r="FT5" s="64"/>
      <c r="FU5" s="64"/>
      <c r="FV5" s="64"/>
      <c r="FW5" s="64"/>
      <c r="FX5" s="64"/>
      <c r="FY5" s="65"/>
    </row>
    <row r="6" spans="1:181" ht="80.25" customHeight="1" x14ac:dyDescent="0.35">
      <c r="B6" s="49" t="s">
        <v>230</v>
      </c>
      <c r="C6" s="50" t="s">
        <v>189</v>
      </c>
      <c r="D6" s="50" t="s">
        <v>254</v>
      </c>
      <c r="E6" s="50" t="s">
        <v>190</v>
      </c>
      <c r="F6" s="50" t="s">
        <v>29</v>
      </c>
      <c r="G6" s="50" t="s">
        <v>30</v>
      </c>
      <c r="H6" s="50" t="s">
        <v>191</v>
      </c>
      <c r="I6" s="50" t="s">
        <v>31</v>
      </c>
      <c r="J6" s="54" t="s">
        <v>188</v>
      </c>
      <c r="K6" s="49" t="s">
        <v>230</v>
      </c>
      <c r="L6" s="50" t="s">
        <v>189</v>
      </c>
      <c r="M6" s="50" t="s">
        <v>254</v>
      </c>
      <c r="N6" s="50" t="s">
        <v>190</v>
      </c>
      <c r="O6" s="50" t="s">
        <v>29</v>
      </c>
      <c r="P6" s="50" t="s">
        <v>30</v>
      </c>
      <c r="Q6" s="50" t="s">
        <v>191</v>
      </c>
      <c r="R6" s="50" t="s">
        <v>31</v>
      </c>
      <c r="S6" s="54" t="s">
        <v>188</v>
      </c>
      <c r="T6" s="49" t="s">
        <v>230</v>
      </c>
      <c r="U6" s="50" t="s">
        <v>189</v>
      </c>
      <c r="V6" s="50" t="s">
        <v>254</v>
      </c>
      <c r="W6" s="50" t="s">
        <v>190</v>
      </c>
      <c r="X6" s="50" t="s">
        <v>29</v>
      </c>
      <c r="Y6" s="50" t="s">
        <v>30</v>
      </c>
      <c r="Z6" s="50" t="s">
        <v>191</v>
      </c>
      <c r="AA6" s="50" t="s">
        <v>31</v>
      </c>
      <c r="AB6" s="54" t="s">
        <v>188</v>
      </c>
      <c r="AC6" s="49" t="s">
        <v>230</v>
      </c>
      <c r="AD6" s="50" t="s">
        <v>189</v>
      </c>
      <c r="AE6" s="50" t="s">
        <v>254</v>
      </c>
      <c r="AF6" s="50" t="s">
        <v>190</v>
      </c>
      <c r="AG6" s="50" t="s">
        <v>29</v>
      </c>
      <c r="AH6" s="50" t="s">
        <v>30</v>
      </c>
      <c r="AI6" s="50" t="s">
        <v>191</v>
      </c>
      <c r="AJ6" s="50" t="s">
        <v>31</v>
      </c>
      <c r="AK6" s="54" t="s">
        <v>188</v>
      </c>
      <c r="AL6" s="49" t="s">
        <v>230</v>
      </c>
      <c r="AM6" s="50" t="s">
        <v>189</v>
      </c>
      <c r="AN6" s="50" t="s">
        <v>254</v>
      </c>
      <c r="AO6" s="50" t="s">
        <v>190</v>
      </c>
      <c r="AP6" s="50" t="s">
        <v>29</v>
      </c>
      <c r="AQ6" s="50" t="s">
        <v>30</v>
      </c>
      <c r="AR6" s="50" t="s">
        <v>191</v>
      </c>
      <c r="AS6" s="50" t="s">
        <v>31</v>
      </c>
      <c r="AT6" s="54" t="s">
        <v>188</v>
      </c>
      <c r="AU6" s="49" t="s">
        <v>230</v>
      </c>
      <c r="AV6" s="50" t="s">
        <v>189</v>
      </c>
      <c r="AW6" s="50" t="s">
        <v>254</v>
      </c>
      <c r="AX6" s="50" t="s">
        <v>190</v>
      </c>
      <c r="AY6" s="50" t="s">
        <v>29</v>
      </c>
      <c r="AZ6" s="50" t="s">
        <v>30</v>
      </c>
      <c r="BA6" s="50" t="s">
        <v>191</v>
      </c>
      <c r="BB6" s="50" t="s">
        <v>31</v>
      </c>
      <c r="BC6" s="54" t="s">
        <v>188</v>
      </c>
      <c r="BD6" s="49" t="s">
        <v>230</v>
      </c>
      <c r="BE6" s="50" t="s">
        <v>189</v>
      </c>
      <c r="BF6" s="50" t="s">
        <v>254</v>
      </c>
      <c r="BG6" s="50" t="s">
        <v>190</v>
      </c>
      <c r="BH6" s="50" t="s">
        <v>29</v>
      </c>
      <c r="BI6" s="50" t="s">
        <v>30</v>
      </c>
      <c r="BJ6" s="50" t="s">
        <v>191</v>
      </c>
      <c r="BK6" s="50" t="s">
        <v>31</v>
      </c>
      <c r="BL6" s="54" t="s">
        <v>188</v>
      </c>
      <c r="BM6" s="49" t="s">
        <v>230</v>
      </c>
      <c r="BN6" s="50" t="s">
        <v>189</v>
      </c>
      <c r="BO6" s="50" t="s">
        <v>254</v>
      </c>
      <c r="BP6" s="50" t="s">
        <v>190</v>
      </c>
      <c r="BQ6" s="50" t="s">
        <v>29</v>
      </c>
      <c r="BR6" s="50" t="s">
        <v>30</v>
      </c>
      <c r="BS6" s="50" t="s">
        <v>191</v>
      </c>
      <c r="BT6" s="50" t="s">
        <v>31</v>
      </c>
      <c r="BU6" s="54" t="s">
        <v>188</v>
      </c>
      <c r="BV6" s="49" t="s">
        <v>230</v>
      </c>
      <c r="BW6" s="50" t="s">
        <v>189</v>
      </c>
      <c r="BX6" s="50" t="s">
        <v>254</v>
      </c>
      <c r="BY6" s="50" t="s">
        <v>190</v>
      </c>
      <c r="BZ6" s="50" t="s">
        <v>29</v>
      </c>
      <c r="CA6" s="50" t="s">
        <v>30</v>
      </c>
      <c r="CB6" s="50" t="s">
        <v>191</v>
      </c>
      <c r="CC6" s="50" t="s">
        <v>31</v>
      </c>
      <c r="CD6" s="54" t="s">
        <v>188</v>
      </c>
      <c r="CE6" s="49" t="s">
        <v>230</v>
      </c>
      <c r="CF6" s="50" t="s">
        <v>189</v>
      </c>
      <c r="CG6" s="50" t="s">
        <v>254</v>
      </c>
      <c r="CH6" s="50" t="s">
        <v>190</v>
      </c>
      <c r="CI6" s="50" t="s">
        <v>29</v>
      </c>
      <c r="CJ6" s="50" t="s">
        <v>30</v>
      </c>
      <c r="CK6" s="50" t="s">
        <v>191</v>
      </c>
      <c r="CL6" s="50" t="s">
        <v>31</v>
      </c>
      <c r="CM6" s="54" t="s">
        <v>188</v>
      </c>
      <c r="CN6" s="49" t="s">
        <v>230</v>
      </c>
      <c r="CO6" s="50" t="s">
        <v>189</v>
      </c>
      <c r="CP6" s="50" t="s">
        <v>254</v>
      </c>
      <c r="CQ6" s="50" t="s">
        <v>190</v>
      </c>
      <c r="CR6" s="50" t="s">
        <v>29</v>
      </c>
      <c r="CS6" s="50" t="s">
        <v>30</v>
      </c>
      <c r="CT6" s="50" t="s">
        <v>191</v>
      </c>
      <c r="CU6" s="50" t="s">
        <v>31</v>
      </c>
      <c r="CV6" s="54" t="s">
        <v>188</v>
      </c>
      <c r="CW6" s="49" t="s">
        <v>230</v>
      </c>
      <c r="CX6" s="50" t="s">
        <v>189</v>
      </c>
      <c r="CY6" s="50" t="s">
        <v>254</v>
      </c>
      <c r="CZ6" s="50" t="s">
        <v>190</v>
      </c>
      <c r="DA6" s="50" t="s">
        <v>29</v>
      </c>
      <c r="DB6" s="50" t="s">
        <v>30</v>
      </c>
      <c r="DC6" s="50" t="s">
        <v>191</v>
      </c>
      <c r="DD6" s="50" t="s">
        <v>31</v>
      </c>
      <c r="DE6" s="54" t="s">
        <v>188</v>
      </c>
      <c r="DF6" s="49" t="s">
        <v>230</v>
      </c>
      <c r="DG6" s="50" t="s">
        <v>189</v>
      </c>
      <c r="DH6" s="50" t="s">
        <v>254</v>
      </c>
      <c r="DI6" s="50" t="s">
        <v>190</v>
      </c>
      <c r="DJ6" s="50" t="s">
        <v>29</v>
      </c>
      <c r="DK6" s="50" t="s">
        <v>30</v>
      </c>
      <c r="DL6" s="50" t="s">
        <v>191</v>
      </c>
      <c r="DM6" s="50" t="s">
        <v>31</v>
      </c>
      <c r="DN6" s="54" t="s">
        <v>188</v>
      </c>
      <c r="DO6" s="49" t="s">
        <v>230</v>
      </c>
      <c r="DP6" s="50" t="s">
        <v>189</v>
      </c>
      <c r="DQ6" s="50" t="s">
        <v>254</v>
      </c>
      <c r="DR6" s="50" t="s">
        <v>190</v>
      </c>
      <c r="DS6" s="50" t="s">
        <v>29</v>
      </c>
      <c r="DT6" s="50" t="s">
        <v>30</v>
      </c>
      <c r="DU6" s="50" t="s">
        <v>191</v>
      </c>
      <c r="DV6" s="50" t="s">
        <v>31</v>
      </c>
      <c r="DW6" s="54" t="s">
        <v>188</v>
      </c>
      <c r="DX6" s="49" t="s">
        <v>230</v>
      </c>
      <c r="DY6" s="50" t="s">
        <v>189</v>
      </c>
      <c r="DZ6" s="50" t="s">
        <v>254</v>
      </c>
      <c r="EA6" s="50" t="s">
        <v>190</v>
      </c>
      <c r="EB6" s="50" t="s">
        <v>29</v>
      </c>
      <c r="EC6" s="50" t="s">
        <v>30</v>
      </c>
      <c r="ED6" s="50" t="s">
        <v>191</v>
      </c>
      <c r="EE6" s="50" t="s">
        <v>31</v>
      </c>
      <c r="EF6" s="54" t="s">
        <v>188</v>
      </c>
      <c r="EG6" s="49" t="s">
        <v>230</v>
      </c>
      <c r="EH6" s="50" t="s">
        <v>189</v>
      </c>
      <c r="EI6" s="50" t="s">
        <v>254</v>
      </c>
      <c r="EJ6" s="50" t="s">
        <v>190</v>
      </c>
      <c r="EK6" s="50" t="s">
        <v>29</v>
      </c>
      <c r="EL6" s="50" t="s">
        <v>30</v>
      </c>
      <c r="EM6" s="50" t="s">
        <v>191</v>
      </c>
      <c r="EN6" s="50" t="s">
        <v>31</v>
      </c>
      <c r="EO6" s="54" t="s">
        <v>188</v>
      </c>
      <c r="EP6" s="49" t="s">
        <v>230</v>
      </c>
      <c r="EQ6" s="50" t="s">
        <v>189</v>
      </c>
      <c r="ER6" s="50" t="s">
        <v>254</v>
      </c>
      <c r="ES6" s="50" t="s">
        <v>190</v>
      </c>
      <c r="ET6" s="50" t="s">
        <v>29</v>
      </c>
      <c r="EU6" s="50" t="s">
        <v>30</v>
      </c>
      <c r="EV6" s="50" t="s">
        <v>191</v>
      </c>
      <c r="EW6" s="50" t="s">
        <v>31</v>
      </c>
      <c r="EX6" s="54" t="s">
        <v>188</v>
      </c>
      <c r="EY6" s="49" t="s">
        <v>230</v>
      </c>
      <c r="EZ6" s="50" t="s">
        <v>189</v>
      </c>
      <c r="FA6" s="50" t="s">
        <v>254</v>
      </c>
      <c r="FB6" s="50" t="s">
        <v>190</v>
      </c>
      <c r="FC6" s="50" t="s">
        <v>29</v>
      </c>
      <c r="FD6" s="50" t="s">
        <v>30</v>
      </c>
      <c r="FE6" s="50" t="s">
        <v>191</v>
      </c>
      <c r="FF6" s="50" t="s">
        <v>31</v>
      </c>
      <c r="FG6" s="54" t="s">
        <v>188</v>
      </c>
      <c r="FH6" s="49" t="s">
        <v>230</v>
      </c>
      <c r="FI6" s="50" t="s">
        <v>189</v>
      </c>
      <c r="FJ6" s="50" t="s">
        <v>254</v>
      </c>
      <c r="FK6" s="50" t="s">
        <v>190</v>
      </c>
      <c r="FL6" s="50" t="s">
        <v>29</v>
      </c>
      <c r="FM6" s="50" t="s">
        <v>30</v>
      </c>
      <c r="FN6" s="50" t="s">
        <v>191</v>
      </c>
      <c r="FO6" s="50" t="s">
        <v>31</v>
      </c>
      <c r="FP6" s="54" t="s">
        <v>188</v>
      </c>
      <c r="FQ6" s="49" t="s">
        <v>230</v>
      </c>
      <c r="FR6" s="50" t="s">
        <v>189</v>
      </c>
      <c r="FS6" s="50" t="s">
        <v>254</v>
      </c>
      <c r="FT6" s="50" t="s">
        <v>190</v>
      </c>
      <c r="FU6" s="50" t="s">
        <v>29</v>
      </c>
      <c r="FV6" s="50" t="s">
        <v>30</v>
      </c>
      <c r="FW6" s="50" t="s">
        <v>191</v>
      </c>
      <c r="FX6" s="50" t="s">
        <v>31</v>
      </c>
      <c r="FY6" s="54" t="s">
        <v>188</v>
      </c>
    </row>
    <row r="7" spans="1:181" x14ac:dyDescent="0.35">
      <c r="A7" s="57" t="s">
        <v>192</v>
      </c>
      <c r="B7" s="58">
        <v>20795.03</v>
      </c>
      <c r="C7" s="58">
        <v>5036.8999999999996</v>
      </c>
      <c r="D7" s="58">
        <v>3658.64</v>
      </c>
      <c r="E7" s="58">
        <v>2389.75</v>
      </c>
      <c r="F7" s="58">
        <v>1274.1500000000001</v>
      </c>
      <c r="G7" s="58">
        <v>2991.67</v>
      </c>
      <c r="H7" s="58">
        <v>2008.48</v>
      </c>
      <c r="I7" s="58">
        <v>1211.2</v>
      </c>
      <c r="J7" s="63">
        <v>2224.25</v>
      </c>
      <c r="K7" s="58">
        <v>21851.03</v>
      </c>
      <c r="L7" s="58">
        <v>5409.5</v>
      </c>
      <c r="M7" s="58">
        <v>4122.8</v>
      </c>
      <c r="N7" s="58">
        <v>2576.52</v>
      </c>
      <c r="O7" s="58">
        <v>1753.1</v>
      </c>
      <c r="P7" s="58">
        <v>3014.9</v>
      </c>
      <c r="Q7" s="58">
        <v>2165.9</v>
      </c>
      <c r="R7" s="58">
        <v>812.4</v>
      </c>
      <c r="S7" s="63">
        <v>1995.91</v>
      </c>
      <c r="T7" s="58">
        <v>22080.34</v>
      </c>
      <c r="U7" s="58">
        <v>5512.7</v>
      </c>
      <c r="V7" s="58">
        <v>4285.4799999999996</v>
      </c>
      <c r="W7" s="58">
        <v>2631.19</v>
      </c>
      <c r="X7" s="58">
        <v>1978.27</v>
      </c>
      <c r="Y7" s="58">
        <v>3070.56</v>
      </c>
      <c r="Z7" s="58">
        <v>1951.82</v>
      </c>
      <c r="AA7" s="58">
        <v>427.17</v>
      </c>
      <c r="AB7" s="63">
        <v>2223.15</v>
      </c>
      <c r="AC7" s="58">
        <v>21136.07</v>
      </c>
      <c r="AD7" s="58">
        <v>5484.13</v>
      </c>
      <c r="AE7" s="58">
        <v>3754.32</v>
      </c>
      <c r="AF7" s="58">
        <v>2661.4</v>
      </c>
      <c r="AG7" s="58">
        <v>1255.42</v>
      </c>
      <c r="AH7" s="58">
        <v>3199.47</v>
      </c>
      <c r="AI7" s="58">
        <v>1714.79</v>
      </c>
      <c r="AJ7" s="58">
        <v>922.79</v>
      </c>
      <c r="AK7" s="63">
        <v>2143.7399999999998</v>
      </c>
      <c r="AL7" s="58">
        <v>19969.5</v>
      </c>
      <c r="AM7" s="58">
        <v>4987.99</v>
      </c>
      <c r="AN7" s="58">
        <v>3446.33</v>
      </c>
      <c r="AO7" s="58">
        <v>2667.79</v>
      </c>
      <c r="AP7" s="58">
        <v>1170.69</v>
      </c>
      <c r="AQ7" s="58">
        <v>2681.66</v>
      </c>
      <c r="AR7" s="58">
        <v>1866.43</v>
      </c>
      <c r="AS7" s="58">
        <v>1016.73</v>
      </c>
      <c r="AT7" s="63">
        <v>2131.87</v>
      </c>
      <c r="AU7" s="58">
        <v>21460.36</v>
      </c>
      <c r="AV7" s="58">
        <v>5633.76</v>
      </c>
      <c r="AW7" s="58">
        <v>4416.55</v>
      </c>
      <c r="AX7" s="58">
        <v>2333.33</v>
      </c>
      <c r="AY7" s="58">
        <v>1708.02</v>
      </c>
      <c r="AZ7" s="58">
        <v>2877.23</v>
      </c>
      <c r="BA7" s="58">
        <v>1986.35</v>
      </c>
      <c r="BB7" s="58">
        <v>579.41</v>
      </c>
      <c r="BC7" s="63">
        <v>1925.71</v>
      </c>
      <c r="BD7" s="58">
        <v>21711.89</v>
      </c>
      <c r="BE7" s="58">
        <v>5654.42</v>
      </c>
      <c r="BF7" s="58">
        <v>4509.2</v>
      </c>
      <c r="BG7" s="58">
        <v>2521.21</v>
      </c>
      <c r="BH7" s="58">
        <v>1915.59</v>
      </c>
      <c r="BI7" s="58">
        <v>2755.39</v>
      </c>
      <c r="BJ7" s="58">
        <v>1779.96</v>
      </c>
      <c r="BK7" s="58">
        <v>420</v>
      </c>
      <c r="BL7" s="63">
        <v>2156.12</v>
      </c>
      <c r="BM7" s="58">
        <v>20796.93</v>
      </c>
      <c r="BN7" s="58">
        <v>5037.17</v>
      </c>
      <c r="BO7" s="58">
        <v>3766.24</v>
      </c>
      <c r="BP7" s="58">
        <v>2642.56</v>
      </c>
      <c r="BQ7" s="58">
        <v>1382</v>
      </c>
      <c r="BR7" s="58">
        <v>3137.68</v>
      </c>
      <c r="BS7" s="58">
        <v>1828.32</v>
      </c>
      <c r="BT7" s="58">
        <v>952.14</v>
      </c>
      <c r="BU7" s="63">
        <v>2050.81</v>
      </c>
      <c r="BV7" s="58">
        <v>20159</v>
      </c>
      <c r="BW7" s="58">
        <v>4587.13</v>
      </c>
      <c r="BX7" s="58">
        <v>3368.22</v>
      </c>
      <c r="BY7" s="58">
        <v>2600.0500000000002</v>
      </c>
      <c r="BZ7" s="58">
        <v>1298.55</v>
      </c>
      <c r="CA7" s="58">
        <v>3023.48</v>
      </c>
      <c r="CB7" s="58">
        <v>2106.41</v>
      </c>
      <c r="CC7" s="58">
        <v>1040.74</v>
      </c>
      <c r="CD7" s="63">
        <v>2134.4299999999998</v>
      </c>
      <c r="CE7" s="58">
        <v>21397.87</v>
      </c>
      <c r="CF7" s="58">
        <v>4986.88</v>
      </c>
      <c r="CG7" s="58">
        <v>4197.9799999999996</v>
      </c>
      <c r="CH7" s="58">
        <v>2554.87</v>
      </c>
      <c r="CI7" s="58">
        <v>1696.91</v>
      </c>
      <c r="CJ7" s="58">
        <v>3112.73</v>
      </c>
      <c r="CK7" s="58">
        <v>2150.64</v>
      </c>
      <c r="CL7" s="58">
        <v>635.23</v>
      </c>
      <c r="CM7" s="63">
        <v>2062.62</v>
      </c>
      <c r="CN7" s="58">
        <v>21550.93</v>
      </c>
      <c r="CO7" s="58">
        <v>5016.99</v>
      </c>
      <c r="CP7" s="58">
        <v>4374.3</v>
      </c>
      <c r="CQ7" s="58">
        <v>2755.42</v>
      </c>
      <c r="CR7" s="58">
        <v>2149.7800000000002</v>
      </c>
      <c r="CS7" s="58">
        <v>2593.81</v>
      </c>
      <c r="CT7" s="58">
        <v>1998.76</v>
      </c>
      <c r="CU7" s="58">
        <v>434.29</v>
      </c>
      <c r="CV7" s="63">
        <v>2227.59</v>
      </c>
      <c r="CW7" s="58">
        <v>20421.28</v>
      </c>
      <c r="CX7" s="58">
        <v>4930.04</v>
      </c>
      <c r="CY7" s="58">
        <v>4409.87</v>
      </c>
      <c r="CZ7" s="58">
        <v>2655.88</v>
      </c>
      <c r="DA7" s="58">
        <v>1403.46</v>
      </c>
      <c r="DB7" s="58">
        <v>2468.6999999999998</v>
      </c>
      <c r="DC7" s="58">
        <v>1759.56</v>
      </c>
      <c r="DD7" s="58">
        <v>981.27</v>
      </c>
      <c r="DE7" s="63">
        <v>1812.5</v>
      </c>
      <c r="DF7" s="58">
        <v>20100.78</v>
      </c>
      <c r="DG7" s="58">
        <v>4749.0600000000004</v>
      </c>
      <c r="DH7" s="58">
        <v>3966.62</v>
      </c>
      <c r="DI7" s="58">
        <v>2621.68</v>
      </c>
      <c r="DJ7" s="58">
        <v>1316.54</v>
      </c>
      <c r="DK7" s="58">
        <v>2496.81</v>
      </c>
      <c r="DL7" s="58">
        <v>1851.91</v>
      </c>
      <c r="DM7" s="58">
        <v>1031.47</v>
      </c>
      <c r="DN7" s="63">
        <v>2066.69</v>
      </c>
      <c r="DO7" s="58">
        <v>18907.599999999999</v>
      </c>
      <c r="DP7" s="58">
        <v>4728.59</v>
      </c>
      <c r="DQ7" s="58">
        <v>3998.94</v>
      </c>
      <c r="DR7" s="58">
        <v>2184.9699999999998</v>
      </c>
      <c r="DS7" s="58">
        <v>1577.2</v>
      </c>
      <c r="DT7" s="58">
        <v>2042.51</v>
      </c>
      <c r="DU7" s="58">
        <v>1970.76</v>
      </c>
      <c r="DV7" s="58">
        <v>492.43</v>
      </c>
      <c r="DW7" s="63">
        <v>1912.19</v>
      </c>
      <c r="DX7" s="58">
        <v>19799.05</v>
      </c>
      <c r="DY7" s="58">
        <v>4971.3100000000004</v>
      </c>
      <c r="DZ7" s="58">
        <v>4243.63</v>
      </c>
      <c r="EA7" s="58">
        <v>2320.9299999999998</v>
      </c>
      <c r="EB7" s="58">
        <v>1813.98</v>
      </c>
      <c r="EC7" s="58">
        <v>2118.62</v>
      </c>
      <c r="ED7" s="58">
        <v>1783.85</v>
      </c>
      <c r="EE7" s="58">
        <v>456.78</v>
      </c>
      <c r="EF7" s="63">
        <v>2089.9499999999998</v>
      </c>
      <c r="EG7" s="58">
        <v>18743.84</v>
      </c>
      <c r="EH7" s="58">
        <v>4735.45</v>
      </c>
      <c r="EI7" s="58">
        <v>3752.65</v>
      </c>
      <c r="EJ7" s="58">
        <v>2359.48</v>
      </c>
      <c r="EK7" s="58">
        <v>1313.99</v>
      </c>
      <c r="EL7" s="58">
        <v>1926.33</v>
      </c>
      <c r="EM7" s="58">
        <v>1847.27</v>
      </c>
      <c r="EN7" s="58">
        <v>849.52</v>
      </c>
      <c r="EO7" s="63">
        <v>1959.15</v>
      </c>
      <c r="EP7" s="58">
        <v>17814.509999999998</v>
      </c>
      <c r="EQ7" s="58">
        <v>4553.33</v>
      </c>
      <c r="ER7" s="58">
        <v>3445.9</v>
      </c>
      <c r="ES7" s="58">
        <v>2054.83</v>
      </c>
      <c r="ET7" s="58">
        <v>1195.7</v>
      </c>
      <c r="EU7" s="58">
        <v>1811.33</v>
      </c>
      <c r="EV7" s="58">
        <v>1727.28</v>
      </c>
      <c r="EW7" s="58">
        <v>962.43</v>
      </c>
      <c r="EX7" s="63">
        <v>2063.6999999999998</v>
      </c>
      <c r="EY7" s="58">
        <v>18868.43</v>
      </c>
      <c r="EZ7" s="58">
        <v>4716.24</v>
      </c>
      <c r="FA7" s="58">
        <v>3860.33</v>
      </c>
      <c r="FB7" s="58">
        <v>2461.2399999999998</v>
      </c>
      <c r="FC7" s="58">
        <v>1541.59</v>
      </c>
      <c r="FD7" s="58">
        <v>1824.33</v>
      </c>
      <c r="FE7" s="58">
        <v>2084.21</v>
      </c>
      <c r="FF7" s="58">
        <v>454.29</v>
      </c>
      <c r="FG7" s="63">
        <v>1926.19</v>
      </c>
      <c r="FH7" s="58">
        <v>19516.41</v>
      </c>
      <c r="FI7" s="58">
        <v>4868.67</v>
      </c>
      <c r="FJ7" s="58">
        <v>4134.3900000000003</v>
      </c>
      <c r="FK7" s="58">
        <v>2505.73</v>
      </c>
      <c r="FL7" s="58">
        <v>1735.29</v>
      </c>
      <c r="FM7" s="58">
        <v>1971.2</v>
      </c>
      <c r="FN7" s="58">
        <v>1834.56</v>
      </c>
      <c r="FO7" s="58">
        <v>424.36</v>
      </c>
      <c r="FP7" s="63">
        <v>2042.21</v>
      </c>
      <c r="FQ7" s="58">
        <v>19257.14</v>
      </c>
      <c r="FR7" s="58">
        <v>4935.83</v>
      </c>
      <c r="FS7" s="58">
        <v>3931</v>
      </c>
      <c r="FT7" s="58">
        <v>2482.9699999999998</v>
      </c>
      <c r="FU7" s="58">
        <v>1308.1400000000001</v>
      </c>
      <c r="FV7" s="58">
        <v>1917.87</v>
      </c>
      <c r="FW7" s="58">
        <v>1868.77</v>
      </c>
      <c r="FX7" s="58">
        <v>728.56</v>
      </c>
      <c r="FY7" s="63">
        <v>2084</v>
      </c>
    </row>
    <row r="8" spans="1:181" x14ac:dyDescent="0.35">
      <c r="A8" s="55" t="s">
        <v>193</v>
      </c>
      <c r="B8" s="58">
        <v>6876.4</v>
      </c>
      <c r="C8" s="58">
        <v>990.73</v>
      </c>
      <c r="D8" s="58">
        <v>1647.55</v>
      </c>
      <c r="E8" s="58">
        <v>566.57000000000005</v>
      </c>
      <c r="F8" s="58">
        <v>2013</v>
      </c>
      <c r="G8" s="58">
        <v>387.04</v>
      </c>
      <c r="H8" s="58">
        <v>140.83000000000001</v>
      </c>
      <c r="I8" s="58">
        <v>224.43</v>
      </c>
      <c r="J8" s="59">
        <v>906.24</v>
      </c>
      <c r="K8" s="58">
        <v>6402.25</v>
      </c>
      <c r="L8" s="58">
        <v>742.28</v>
      </c>
      <c r="M8" s="58">
        <v>1633.54</v>
      </c>
      <c r="N8" s="58">
        <v>179.94</v>
      </c>
      <c r="O8" s="58">
        <v>2042.26</v>
      </c>
      <c r="P8" s="58">
        <v>432.08</v>
      </c>
      <c r="Q8" s="58">
        <v>189</v>
      </c>
      <c r="R8" s="58">
        <v>72.41</v>
      </c>
      <c r="S8" s="59">
        <v>1110.73</v>
      </c>
      <c r="T8" s="58">
        <v>6248.83</v>
      </c>
      <c r="U8" s="58">
        <v>948.35</v>
      </c>
      <c r="V8" s="58">
        <v>1547.21</v>
      </c>
      <c r="W8" s="58">
        <v>260.12</v>
      </c>
      <c r="X8" s="58">
        <v>1792.7</v>
      </c>
      <c r="Y8" s="58">
        <v>336.61</v>
      </c>
      <c r="Z8" s="58">
        <v>220.65</v>
      </c>
      <c r="AA8" s="58">
        <v>68.55</v>
      </c>
      <c r="AB8" s="59">
        <v>1074.6500000000001</v>
      </c>
      <c r="AC8" s="58">
        <v>7308.57</v>
      </c>
      <c r="AD8" s="58">
        <v>1117.55</v>
      </c>
      <c r="AE8" s="58">
        <v>2296.54</v>
      </c>
      <c r="AF8" s="58">
        <v>-68.39</v>
      </c>
      <c r="AG8" s="58">
        <v>2135.0500000000002</v>
      </c>
      <c r="AH8" s="58">
        <v>176.65</v>
      </c>
      <c r="AI8" s="58">
        <v>281.57</v>
      </c>
      <c r="AJ8" s="58">
        <v>304.7</v>
      </c>
      <c r="AK8" s="59">
        <v>1064.8900000000001</v>
      </c>
      <c r="AL8" s="58">
        <v>6633.59</v>
      </c>
      <c r="AM8" s="58">
        <v>1050.48</v>
      </c>
      <c r="AN8" s="58">
        <v>1808.57</v>
      </c>
      <c r="AO8" s="58">
        <v>291.12</v>
      </c>
      <c r="AP8" s="58">
        <v>1756.37</v>
      </c>
      <c r="AQ8" s="58">
        <v>259.86</v>
      </c>
      <c r="AR8" s="58">
        <v>280.82</v>
      </c>
      <c r="AS8" s="58">
        <v>147.09</v>
      </c>
      <c r="AT8" s="59">
        <v>1039.28</v>
      </c>
      <c r="AU8" s="58">
        <v>6138.3</v>
      </c>
      <c r="AV8" s="58">
        <v>842.13</v>
      </c>
      <c r="AW8" s="58">
        <v>1438.79</v>
      </c>
      <c r="AX8" s="58">
        <v>501.09</v>
      </c>
      <c r="AY8" s="58">
        <v>1910.65</v>
      </c>
      <c r="AZ8" s="58">
        <v>408.66</v>
      </c>
      <c r="BA8" s="58">
        <v>142.56</v>
      </c>
      <c r="BB8" s="58">
        <v>140.99</v>
      </c>
      <c r="BC8" s="59">
        <v>753.43</v>
      </c>
      <c r="BD8" s="58">
        <v>6050.28</v>
      </c>
      <c r="BE8" s="58">
        <v>620.1</v>
      </c>
      <c r="BF8" s="58">
        <v>1458.7</v>
      </c>
      <c r="BG8" s="58">
        <v>420.24</v>
      </c>
      <c r="BH8" s="58">
        <v>2139.06</v>
      </c>
      <c r="BI8" s="58">
        <v>264.33</v>
      </c>
      <c r="BJ8" s="58">
        <v>191.63</v>
      </c>
      <c r="BK8" s="58">
        <v>43.16</v>
      </c>
      <c r="BL8" s="59">
        <v>913.06</v>
      </c>
      <c r="BM8" s="58">
        <v>6287.34</v>
      </c>
      <c r="BN8" s="58">
        <v>982.67</v>
      </c>
      <c r="BO8" s="58">
        <v>1865.03</v>
      </c>
      <c r="BP8" s="58">
        <v>175.62</v>
      </c>
      <c r="BQ8" s="58">
        <v>1901.65</v>
      </c>
      <c r="BR8" s="58">
        <v>207.86</v>
      </c>
      <c r="BS8" s="58">
        <v>251.5</v>
      </c>
      <c r="BT8" s="58">
        <v>220.03</v>
      </c>
      <c r="BU8" s="59">
        <v>682.98</v>
      </c>
      <c r="BV8" s="58">
        <v>6738.42</v>
      </c>
      <c r="BW8" s="58">
        <v>912.55</v>
      </c>
      <c r="BX8" s="58">
        <v>2440.61</v>
      </c>
      <c r="BY8" s="58">
        <v>263.27999999999997</v>
      </c>
      <c r="BZ8" s="58">
        <v>1839.92</v>
      </c>
      <c r="CA8" s="58">
        <v>253.47</v>
      </c>
      <c r="CB8" s="58">
        <v>231.56</v>
      </c>
      <c r="CC8" s="58">
        <v>140.1</v>
      </c>
      <c r="CD8" s="59">
        <v>656.96</v>
      </c>
      <c r="CE8" s="58">
        <v>5659.14</v>
      </c>
      <c r="CF8" s="58">
        <v>755.5</v>
      </c>
      <c r="CG8" s="58">
        <v>1477.16</v>
      </c>
      <c r="CH8" s="58">
        <v>286.64</v>
      </c>
      <c r="CI8" s="58">
        <v>1934.58</v>
      </c>
      <c r="CJ8" s="58">
        <v>300.51</v>
      </c>
      <c r="CK8" s="58">
        <v>218.46</v>
      </c>
      <c r="CL8" s="58">
        <v>122.57</v>
      </c>
      <c r="CM8" s="59">
        <v>563.72</v>
      </c>
      <c r="CN8" s="58">
        <v>5228.62</v>
      </c>
      <c r="CO8" s="58">
        <v>764.81</v>
      </c>
      <c r="CP8" s="58">
        <v>1376.55</v>
      </c>
      <c r="CQ8" s="58">
        <v>98.19</v>
      </c>
      <c r="CR8" s="58">
        <v>1860.54</v>
      </c>
      <c r="CS8" s="58">
        <v>264.51</v>
      </c>
      <c r="CT8" s="58">
        <v>192.14</v>
      </c>
      <c r="CU8" s="58">
        <v>55.28</v>
      </c>
      <c r="CV8" s="59">
        <v>616.59</v>
      </c>
      <c r="CW8" s="58">
        <v>6114.79</v>
      </c>
      <c r="CX8" s="58">
        <v>788.4</v>
      </c>
      <c r="CY8" s="58">
        <v>1288.77</v>
      </c>
      <c r="CZ8" s="58">
        <v>207.13</v>
      </c>
      <c r="DA8" s="58">
        <v>2326.19</v>
      </c>
      <c r="DB8" s="58">
        <v>379.73</v>
      </c>
      <c r="DC8" s="58">
        <v>129.47999999999999</v>
      </c>
      <c r="DD8" s="58">
        <v>209.7</v>
      </c>
      <c r="DE8" s="59">
        <v>785.4</v>
      </c>
      <c r="DF8" s="58">
        <v>5576.63</v>
      </c>
      <c r="DG8" s="58">
        <v>760.71</v>
      </c>
      <c r="DH8" s="58">
        <v>1060.69</v>
      </c>
      <c r="DI8" s="58">
        <v>303.14</v>
      </c>
      <c r="DJ8" s="58">
        <v>1851.32</v>
      </c>
      <c r="DK8" s="58">
        <v>477.93</v>
      </c>
      <c r="DL8" s="58">
        <v>152.26</v>
      </c>
      <c r="DM8" s="58">
        <v>194.24</v>
      </c>
      <c r="DN8" s="59">
        <v>776.35</v>
      </c>
      <c r="DO8" s="58">
        <v>5444.88</v>
      </c>
      <c r="DP8" s="58">
        <v>751.66</v>
      </c>
      <c r="DQ8" s="58">
        <v>1623.61</v>
      </c>
      <c r="DR8" s="58">
        <v>92.99</v>
      </c>
      <c r="DS8" s="58">
        <v>1819.64</v>
      </c>
      <c r="DT8" s="58">
        <v>240.58</v>
      </c>
      <c r="DU8" s="58">
        <v>131.49</v>
      </c>
      <c r="DV8" s="58">
        <v>146.03</v>
      </c>
      <c r="DW8" s="59">
        <v>638.88</v>
      </c>
      <c r="DX8" s="58">
        <v>5590.13</v>
      </c>
      <c r="DY8" s="58">
        <v>592.41</v>
      </c>
      <c r="DZ8" s="58">
        <v>1505.8</v>
      </c>
      <c r="EA8" s="58">
        <v>223.34</v>
      </c>
      <c r="EB8" s="58">
        <v>1989.23</v>
      </c>
      <c r="EC8" s="58">
        <v>262.88</v>
      </c>
      <c r="ED8" s="58">
        <v>156.22999999999999</v>
      </c>
      <c r="EE8" s="58">
        <v>82.55</v>
      </c>
      <c r="EF8" s="59">
        <v>777.69</v>
      </c>
      <c r="EG8" s="58">
        <v>5773.93</v>
      </c>
      <c r="EH8" s="58">
        <v>710.29</v>
      </c>
      <c r="EI8" s="58">
        <v>1846.1</v>
      </c>
      <c r="EJ8" s="58">
        <v>144.11000000000001</v>
      </c>
      <c r="EK8" s="58">
        <v>1810.27</v>
      </c>
      <c r="EL8" s="58">
        <v>261.5</v>
      </c>
      <c r="EM8" s="58">
        <v>72.58</v>
      </c>
      <c r="EN8" s="58">
        <v>215.63</v>
      </c>
      <c r="EO8" s="59">
        <v>713.45</v>
      </c>
      <c r="EP8" s="58">
        <v>5861.01</v>
      </c>
      <c r="EQ8" s="58">
        <v>608.13</v>
      </c>
      <c r="ER8" s="58">
        <v>1789.38</v>
      </c>
      <c r="ES8" s="58">
        <v>210.32</v>
      </c>
      <c r="ET8" s="58">
        <v>1981.82</v>
      </c>
      <c r="EU8" s="58">
        <v>246.01</v>
      </c>
      <c r="EV8" s="58">
        <v>104.81</v>
      </c>
      <c r="EW8" s="58">
        <v>291.32</v>
      </c>
      <c r="EX8" s="59">
        <v>629.21</v>
      </c>
      <c r="EY8" s="58">
        <v>5907.28</v>
      </c>
      <c r="EZ8" s="58">
        <v>760.13</v>
      </c>
      <c r="FA8" s="58">
        <v>2089.73</v>
      </c>
      <c r="FB8" s="58">
        <v>175.16</v>
      </c>
      <c r="FC8" s="58">
        <v>1581.46</v>
      </c>
      <c r="FD8" s="58">
        <v>295.98</v>
      </c>
      <c r="FE8" s="58">
        <v>99.76</v>
      </c>
      <c r="FF8" s="58">
        <v>168.75</v>
      </c>
      <c r="FG8" s="59">
        <v>736.3</v>
      </c>
      <c r="FH8" s="58">
        <v>6009.03</v>
      </c>
      <c r="FI8" s="58">
        <v>636.42999999999995</v>
      </c>
      <c r="FJ8" s="58">
        <v>2056.37</v>
      </c>
      <c r="FK8" s="58">
        <v>172.01</v>
      </c>
      <c r="FL8" s="58">
        <v>2042.51</v>
      </c>
      <c r="FM8" s="58">
        <v>213.41</v>
      </c>
      <c r="FN8" s="58">
        <v>57.51</v>
      </c>
      <c r="FO8" s="58">
        <v>107.9</v>
      </c>
      <c r="FP8" s="59">
        <v>722.9</v>
      </c>
      <c r="FQ8" s="58">
        <v>6515.24</v>
      </c>
      <c r="FR8" s="58">
        <v>868.93</v>
      </c>
      <c r="FS8" s="58">
        <v>2206.5100000000002</v>
      </c>
      <c r="FT8" s="58">
        <v>147.25</v>
      </c>
      <c r="FU8" s="58">
        <v>1918.74</v>
      </c>
      <c r="FV8" s="58">
        <v>245.66</v>
      </c>
      <c r="FW8" s="58">
        <v>99.43</v>
      </c>
      <c r="FX8" s="58">
        <v>390.24</v>
      </c>
      <c r="FY8" s="59">
        <v>638.48</v>
      </c>
    </row>
    <row r="9" spans="1:181" x14ac:dyDescent="0.35">
      <c r="A9" s="55" t="s">
        <v>194</v>
      </c>
      <c r="B9" s="58">
        <v>6535.27</v>
      </c>
      <c r="C9" s="58">
        <v>1656.99</v>
      </c>
      <c r="D9" s="58">
        <v>238.58</v>
      </c>
      <c r="E9" s="58">
        <v>1094.6400000000001</v>
      </c>
      <c r="F9" s="58">
        <v>235.13</v>
      </c>
      <c r="G9" s="58">
        <v>1653.15</v>
      </c>
      <c r="H9" s="58">
        <v>254.01</v>
      </c>
      <c r="I9" s="58">
        <v>90.86</v>
      </c>
      <c r="J9" s="59">
        <v>1311.9</v>
      </c>
      <c r="K9" s="58">
        <v>7214.97</v>
      </c>
      <c r="L9" s="58">
        <v>1689.54</v>
      </c>
      <c r="M9" s="58">
        <v>293.33</v>
      </c>
      <c r="N9" s="58">
        <v>1096.73</v>
      </c>
      <c r="O9" s="58">
        <v>242.44</v>
      </c>
      <c r="P9" s="58">
        <v>2285.29</v>
      </c>
      <c r="Q9" s="58">
        <v>284.18</v>
      </c>
      <c r="R9" s="58">
        <v>60.87</v>
      </c>
      <c r="S9" s="59">
        <v>1262.5899999999999</v>
      </c>
      <c r="T9" s="58">
        <v>7560.85</v>
      </c>
      <c r="U9" s="58">
        <v>1756.89</v>
      </c>
      <c r="V9" s="58">
        <v>351.28</v>
      </c>
      <c r="W9" s="58">
        <v>1043.93</v>
      </c>
      <c r="X9" s="58">
        <v>261.24</v>
      </c>
      <c r="Y9" s="58">
        <v>2294.17</v>
      </c>
      <c r="Z9" s="58">
        <v>357.29</v>
      </c>
      <c r="AA9" s="58">
        <v>50.21</v>
      </c>
      <c r="AB9" s="59">
        <v>1445.85</v>
      </c>
      <c r="AC9" s="58">
        <v>7633.93</v>
      </c>
      <c r="AD9" s="58">
        <v>1830.03</v>
      </c>
      <c r="AE9" s="58">
        <v>246.5</v>
      </c>
      <c r="AF9" s="58">
        <v>1454.35</v>
      </c>
      <c r="AG9" s="58">
        <v>256.14999999999998</v>
      </c>
      <c r="AH9" s="58">
        <v>2135.39</v>
      </c>
      <c r="AI9" s="58">
        <v>263.07</v>
      </c>
      <c r="AJ9" s="58">
        <v>111.83</v>
      </c>
      <c r="AK9" s="59">
        <v>1336.6</v>
      </c>
      <c r="AL9" s="58">
        <v>7175.1</v>
      </c>
      <c r="AM9" s="58">
        <v>1729.93</v>
      </c>
      <c r="AN9" s="58">
        <v>261.55</v>
      </c>
      <c r="AO9" s="58">
        <v>1488.75</v>
      </c>
      <c r="AP9" s="58">
        <v>252.24</v>
      </c>
      <c r="AQ9" s="58">
        <v>1634.17</v>
      </c>
      <c r="AR9" s="58">
        <v>302.8</v>
      </c>
      <c r="AS9" s="58">
        <v>156.41999999999999</v>
      </c>
      <c r="AT9" s="59">
        <v>1349.24</v>
      </c>
      <c r="AU9" s="58">
        <v>7985.21</v>
      </c>
      <c r="AV9" s="58">
        <v>1894.49</v>
      </c>
      <c r="AW9" s="58">
        <v>429.97</v>
      </c>
      <c r="AX9" s="58">
        <v>1231.2</v>
      </c>
      <c r="AY9" s="58">
        <v>276.26</v>
      </c>
      <c r="AZ9" s="58">
        <v>2082.38</v>
      </c>
      <c r="BA9" s="58">
        <v>521.66</v>
      </c>
      <c r="BB9" s="58">
        <v>64.13</v>
      </c>
      <c r="BC9" s="59">
        <v>1485.13</v>
      </c>
      <c r="BD9" s="58">
        <v>7560.02</v>
      </c>
      <c r="BE9" s="58">
        <v>1933.35</v>
      </c>
      <c r="BF9" s="58">
        <v>372.82</v>
      </c>
      <c r="BG9" s="58">
        <v>1220.8800000000001</v>
      </c>
      <c r="BH9" s="58">
        <v>350.13</v>
      </c>
      <c r="BI9" s="58">
        <v>1914.31</v>
      </c>
      <c r="BJ9" s="58">
        <v>425.61</v>
      </c>
      <c r="BK9" s="58">
        <v>46.87</v>
      </c>
      <c r="BL9" s="59">
        <v>1296.04</v>
      </c>
      <c r="BM9" s="58">
        <v>7262.69</v>
      </c>
      <c r="BN9" s="58">
        <v>1773.18</v>
      </c>
      <c r="BO9" s="58">
        <v>292.55</v>
      </c>
      <c r="BP9" s="58">
        <v>1219.53</v>
      </c>
      <c r="BQ9" s="58">
        <v>342.25</v>
      </c>
      <c r="BR9" s="58">
        <v>2107.91</v>
      </c>
      <c r="BS9" s="58">
        <v>306.94</v>
      </c>
      <c r="BT9" s="58">
        <v>88.58</v>
      </c>
      <c r="BU9" s="59">
        <v>1131.74</v>
      </c>
      <c r="BV9" s="58">
        <v>6655.76</v>
      </c>
      <c r="BW9" s="58">
        <v>1422.18</v>
      </c>
      <c r="BX9" s="58">
        <v>432.29</v>
      </c>
      <c r="BY9" s="58">
        <v>1214.82</v>
      </c>
      <c r="BZ9" s="58">
        <v>263.54000000000002</v>
      </c>
      <c r="CA9" s="58">
        <v>1959.15</v>
      </c>
      <c r="CB9" s="58">
        <v>263.49</v>
      </c>
      <c r="CC9" s="58">
        <v>86.75</v>
      </c>
      <c r="CD9" s="59">
        <v>1013.53</v>
      </c>
      <c r="CE9" s="58">
        <v>7638.75</v>
      </c>
      <c r="CF9" s="58">
        <v>1837</v>
      </c>
      <c r="CG9" s="58">
        <v>539.59</v>
      </c>
      <c r="CH9" s="58">
        <v>1114.02</v>
      </c>
      <c r="CI9" s="58">
        <v>385.45</v>
      </c>
      <c r="CJ9" s="58">
        <v>2264.42</v>
      </c>
      <c r="CK9" s="58">
        <v>360.11</v>
      </c>
      <c r="CL9" s="58">
        <v>26.05</v>
      </c>
      <c r="CM9" s="59">
        <v>1112.0999999999999</v>
      </c>
      <c r="CN9" s="58">
        <v>7622.31</v>
      </c>
      <c r="CO9" s="58">
        <v>1945.61</v>
      </c>
      <c r="CP9" s="58">
        <v>742.32</v>
      </c>
      <c r="CQ9" s="58">
        <v>1187.94</v>
      </c>
      <c r="CR9" s="58">
        <v>596.08000000000004</v>
      </c>
      <c r="CS9" s="58">
        <v>1714.78</v>
      </c>
      <c r="CT9" s="58">
        <v>273.77999999999997</v>
      </c>
      <c r="CU9" s="58">
        <v>13.59</v>
      </c>
      <c r="CV9" s="59">
        <v>1148.2</v>
      </c>
      <c r="CW9" s="58">
        <v>6886.4</v>
      </c>
      <c r="CX9" s="58">
        <v>1812.08</v>
      </c>
      <c r="CY9" s="58">
        <v>671.06</v>
      </c>
      <c r="CZ9" s="58">
        <v>1367.19</v>
      </c>
      <c r="DA9" s="58">
        <v>663.3</v>
      </c>
      <c r="DB9" s="58">
        <v>1365.72</v>
      </c>
      <c r="DC9" s="58">
        <v>162.62</v>
      </c>
      <c r="DD9" s="58">
        <v>86.33</v>
      </c>
      <c r="DE9" s="59">
        <v>758.1</v>
      </c>
      <c r="DF9" s="58">
        <v>6697.55</v>
      </c>
      <c r="DG9" s="58">
        <v>1963.24</v>
      </c>
      <c r="DH9" s="58">
        <v>332.56</v>
      </c>
      <c r="DI9" s="58">
        <v>1256.5</v>
      </c>
      <c r="DJ9" s="58">
        <v>285</v>
      </c>
      <c r="DK9" s="58">
        <v>1700.46</v>
      </c>
      <c r="DL9" s="58">
        <v>132.58000000000001</v>
      </c>
      <c r="DM9" s="58">
        <v>69.33</v>
      </c>
      <c r="DN9" s="59">
        <v>957.88</v>
      </c>
      <c r="DO9" s="58">
        <v>6064.11</v>
      </c>
      <c r="DP9" s="58">
        <v>1781.82</v>
      </c>
      <c r="DQ9" s="58">
        <v>566.73</v>
      </c>
      <c r="DR9" s="58">
        <v>1001.18</v>
      </c>
      <c r="DS9" s="58">
        <v>304.08999999999997</v>
      </c>
      <c r="DT9" s="58">
        <v>1299.25</v>
      </c>
      <c r="DU9" s="58">
        <v>208.76</v>
      </c>
      <c r="DV9" s="58">
        <v>43.69</v>
      </c>
      <c r="DW9" s="59">
        <v>858.6</v>
      </c>
      <c r="DX9" s="58">
        <v>6306.95</v>
      </c>
      <c r="DY9" s="58">
        <v>1910.04</v>
      </c>
      <c r="DZ9" s="58">
        <v>440.03</v>
      </c>
      <c r="EA9" s="58">
        <v>935.28</v>
      </c>
      <c r="EB9" s="58">
        <v>481.58</v>
      </c>
      <c r="EC9" s="58">
        <v>1352.53</v>
      </c>
      <c r="ED9" s="58">
        <v>185</v>
      </c>
      <c r="EE9" s="58">
        <v>89.22</v>
      </c>
      <c r="EF9" s="59">
        <v>913.26</v>
      </c>
      <c r="EG9" s="58">
        <v>6494.65</v>
      </c>
      <c r="EH9" s="58">
        <v>2155.69</v>
      </c>
      <c r="EI9" s="58">
        <v>510.71</v>
      </c>
      <c r="EJ9" s="58">
        <v>989.85</v>
      </c>
      <c r="EK9" s="58">
        <v>380.26</v>
      </c>
      <c r="EL9" s="58">
        <v>1211.8699999999999</v>
      </c>
      <c r="EM9" s="58">
        <v>132.21</v>
      </c>
      <c r="EN9" s="58">
        <v>93.47</v>
      </c>
      <c r="EO9" s="59">
        <v>1020.59</v>
      </c>
      <c r="EP9" s="58">
        <v>6214.85</v>
      </c>
      <c r="EQ9" s="58">
        <v>1972.75</v>
      </c>
      <c r="ER9" s="58">
        <v>366.61</v>
      </c>
      <c r="ES9" s="58">
        <v>816.8</v>
      </c>
      <c r="ET9" s="58">
        <v>458.78</v>
      </c>
      <c r="EU9" s="58">
        <v>1174.99</v>
      </c>
      <c r="EV9" s="58">
        <v>152.16</v>
      </c>
      <c r="EW9" s="58">
        <v>92.47</v>
      </c>
      <c r="EX9" s="59">
        <v>1180.29</v>
      </c>
      <c r="EY9" s="58">
        <v>6199.54</v>
      </c>
      <c r="EZ9" s="58">
        <v>2001.98</v>
      </c>
      <c r="FA9" s="58">
        <v>464.22</v>
      </c>
      <c r="FB9" s="58">
        <v>1223.0999999999999</v>
      </c>
      <c r="FC9" s="58">
        <v>309.51</v>
      </c>
      <c r="FD9" s="58">
        <v>1161.6500000000001</v>
      </c>
      <c r="FE9" s="58">
        <v>173.34</v>
      </c>
      <c r="FF9" s="58">
        <v>28.4</v>
      </c>
      <c r="FG9" s="59">
        <v>837.34</v>
      </c>
      <c r="FH9" s="58">
        <v>6668.87</v>
      </c>
      <c r="FI9" s="58">
        <v>2162.02</v>
      </c>
      <c r="FJ9" s="58">
        <v>750.16</v>
      </c>
      <c r="FK9" s="58">
        <v>1043.4000000000001</v>
      </c>
      <c r="FL9" s="58">
        <v>347.64</v>
      </c>
      <c r="FM9" s="58">
        <v>1376.9</v>
      </c>
      <c r="FN9" s="58">
        <v>220.9</v>
      </c>
      <c r="FO9" s="58">
        <v>15.02</v>
      </c>
      <c r="FP9" s="59">
        <v>752.83</v>
      </c>
      <c r="FQ9" s="58">
        <v>7004.99</v>
      </c>
      <c r="FR9" s="58">
        <v>2482.1999999999998</v>
      </c>
      <c r="FS9" s="58">
        <v>540.27</v>
      </c>
      <c r="FT9" s="58">
        <v>1274.6300000000001</v>
      </c>
      <c r="FU9" s="58">
        <v>371.24</v>
      </c>
      <c r="FV9" s="58">
        <v>1204.3599999999999</v>
      </c>
      <c r="FW9" s="58">
        <v>185.28</v>
      </c>
      <c r="FX9" s="58">
        <v>55.39</v>
      </c>
      <c r="FY9" s="59">
        <v>891.62</v>
      </c>
    </row>
    <row r="10" spans="1:181" x14ac:dyDescent="0.35">
      <c r="A10" s="55" t="s">
        <v>32</v>
      </c>
      <c r="B10" s="58">
        <v>515.11</v>
      </c>
      <c r="C10" s="58">
        <v>0</v>
      </c>
      <c r="D10" s="58">
        <v>0</v>
      </c>
      <c r="E10" s="58">
        <v>264.95</v>
      </c>
      <c r="F10" s="58">
        <v>0</v>
      </c>
      <c r="G10" s="58">
        <v>250.16</v>
      </c>
      <c r="H10" s="58">
        <v>0</v>
      </c>
      <c r="I10" s="58">
        <v>0</v>
      </c>
      <c r="J10" s="59">
        <v>0</v>
      </c>
      <c r="K10" s="58">
        <v>702.46</v>
      </c>
      <c r="L10" s="58">
        <v>0</v>
      </c>
      <c r="M10" s="58">
        <v>0</v>
      </c>
      <c r="N10" s="58">
        <v>327.14999999999998</v>
      </c>
      <c r="O10" s="58">
        <v>0</v>
      </c>
      <c r="P10" s="58">
        <v>375.31</v>
      </c>
      <c r="Q10" s="58">
        <v>0</v>
      </c>
      <c r="R10" s="58">
        <v>0</v>
      </c>
      <c r="S10" s="59">
        <v>0</v>
      </c>
      <c r="T10" s="58">
        <v>561.07000000000005</v>
      </c>
      <c r="U10" s="58">
        <v>0</v>
      </c>
      <c r="V10" s="58">
        <v>0</v>
      </c>
      <c r="W10" s="58">
        <v>231.33</v>
      </c>
      <c r="X10" s="58">
        <v>0</v>
      </c>
      <c r="Y10" s="58">
        <v>329.75</v>
      </c>
      <c r="Z10" s="58">
        <v>0</v>
      </c>
      <c r="AA10" s="58">
        <v>0</v>
      </c>
      <c r="AB10" s="59">
        <v>0</v>
      </c>
      <c r="AC10" s="58">
        <v>569.32000000000005</v>
      </c>
      <c r="AD10" s="58">
        <v>0</v>
      </c>
      <c r="AE10" s="58">
        <v>0</v>
      </c>
      <c r="AF10" s="58">
        <v>211.82</v>
      </c>
      <c r="AG10" s="58">
        <v>0</v>
      </c>
      <c r="AH10" s="58">
        <v>357.51</v>
      </c>
      <c r="AI10" s="58">
        <v>0</v>
      </c>
      <c r="AJ10" s="58">
        <v>0</v>
      </c>
      <c r="AK10" s="59">
        <v>0</v>
      </c>
      <c r="AL10" s="58">
        <v>639.85</v>
      </c>
      <c r="AM10" s="58">
        <v>0</v>
      </c>
      <c r="AN10" s="58">
        <v>0</v>
      </c>
      <c r="AO10" s="58">
        <v>312.76</v>
      </c>
      <c r="AP10" s="58">
        <v>0</v>
      </c>
      <c r="AQ10" s="58">
        <v>327.10000000000002</v>
      </c>
      <c r="AR10" s="58">
        <v>0</v>
      </c>
      <c r="AS10" s="58">
        <v>0</v>
      </c>
      <c r="AT10" s="59">
        <v>0</v>
      </c>
      <c r="AU10" s="58">
        <v>560.82000000000005</v>
      </c>
      <c r="AV10" s="58">
        <v>0</v>
      </c>
      <c r="AW10" s="58">
        <v>0</v>
      </c>
      <c r="AX10" s="58">
        <v>206.07</v>
      </c>
      <c r="AY10" s="58">
        <v>0</v>
      </c>
      <c r="AZ10" s="58">
        <v>354.76</v>
      </c>
      <c r="BA10" s="58">
        <v>0</v>
      </c>
      <c r="BB10" s="58">
        <v>0</v>
      </c>
      <c r="BC10" s="59">
        <v>0</v>
      </c>
      <c r="BD10" s="58">
        <v>611.14</v>
      </c>
      <c r="BE10" s="58">
        <v>0</v>
      </c>
      <c r="BF10" s="58">
        <v>0</v>
      </c>
      <c r="BG10" s="58">
        <v>221.27</v>
      </c>
      <c r="BH10" s="58">
        <v>0</v>
      </c>
      <c r="BI10" s="58">
        <v>389.87</v>
      </c>
      <c r="BJ10" s="58">
        <v>0</v>
      </c>
      <c r="BK10" s="58">
        <v>0</v>
      </c>
      <c r="BL10" s="59">
        <v>0</v>
      </c>
      <c r="BM10" s="58">
        <v>559.58000000000004</v>
      </c>
      <c r="BN10" s="58">
        <v>0</v>
      </c>
      <c r="BO10" s="58">
        <v>0</v>
      </c>
      <c r="BP10" s="58">
        <v>160.6</v>
      </c>
      <c r="BQ10" s="58">
        <v>0</v>
      </c>
      <c r="BR10" s="58">
        <v>398.98</v>
      </c>
      <c r="BS10" s="58">
        <v>0</v>
      </c>
      <c r="BT10" s="58">
        <v>0</v>
      </c>
      <c r="BU10" s="59">
        <v>0</v>
      </c>
      <c r="BV10" s="58">
        <v>838.48</v>
      </c>
      <c r="BW10" s="58">
        <v>0</v>
      </c>
      <c r="BX10" s="58">
        <v>0</v>
      </c>
      <c r="BY10" s="58">
        <v>212.51</v>
      </c>
      <c r="BZ10" s="58">
        <v>0</v>
      </c>
      <c r="CA10" s="58">
        <v>625.97</v>
      </c>
      <c r="CB10" s="58">
        <v>0</v>
      </c>
      <c r="CC10" s="58">
        <v>0</v>
      </c>
      <c r="CD10" s="59">
        <v>0</v>
      </c>
      <c r="CE10" s="58">
        <v>925.3</v>
      </c>
      <c r="CF10" s="58">
        <v>0</v>
      </c>
      <c r="CG10" s="58">
        <v>0</v>
      </c>
      <c r="CH10" s="58">
        <v>320.61</v>
      </c>
      <c r="CI10" s="58">
        <v>0</v>
      </c>
      <c r="CJ10" s="58">
        <v>604.69000000000005</v>
      </c>
      <c r="CK10" s="58">
        <v>0</v>
      </c>
      <c r="CL10" s="58">
        <v>0</v>
      </c>
      <c r="CM10" s="59">
        <v>0</v>
      </c>
      <c r="CN10" s="58">
        <v>809.16</v>
      </c>
      <c r="CO10" s="58">
        <v>0</v>
      </c>
      <c r="CP10" s="58">
        <v>0</v>
      </c>
      <c r="CQ10" s="58">
        <v>256.13</v>
      </c>
      <c r="CR10" s="58">
        <v>0</v>
      </c>
      <c r="CS10" s="58">
        <v>553.03</v>
      </c>
      <c r="CT10" s="58">
        <v>0</v>
      </c>
      <c r="CU10" s="58">
        <v>0</v>
      </c>
      <c r="CV10" s="59">
        <v>0</v>
      </c>
      <c r="CW10" s="58">
        <v>899.49</v>
      </c>
      <c r="CX10" s="58">
        <v>0</v>
      </c>
      <c r="CY10" s="58">
        <v>0</v>
      </c>
      <c r="CZ10" s="58">
        <v>235.89</v>
      </c>
      <c r="DA10" s="58">
        <v>0</v>
      </c>
      <c r="DB10" s="58">
        <v>663.61</v>
      </c>
      <c r="DC10" s="58">
        <v>0</v>
      </c>
      <c r="DD10" s="58">
        <v>0</v>
      </c>
      <c r="DE10" s="59">
        <v>0</v>
      </c>
      <c r="DF10" s="58">
        <v>753.4</v>
      </c>
      <c r="DG10" s="58">
        <v>0</v>
      </c>
      <c r="DH10" s="58">
        <v>0</v>
      </c>
      <c r="DI10" s="58">
        <v>265.04000000000002</v>
      </c>
      <c r="DJ10" s="58">
        <v>0</v>
      </c>
      <c r="DK10" s="58">
        <v>488.35</v>
      </c>
      <c r="DL10" s="58">
        <v>0</v>
      </c>
      <c r="DM10" s="58">
        <v>0</v>
      </c>
      <c r="DN10" s="59">
        <v>0</v>
      </c>
      <c r="DO10" s="58">
        <v>806.74</v>
      </c>
      <c r="DP10" s="58">
        <v>0</v>
      </c>
      <c r="DQ10" s="58">
        <v>0</v>
      </c>
      <c r="DR10" s="58">
        <v>209.02</v>
      </c>
      <c r="DS10" s="58">
        <v>0</v>
      </c>
      <c r="DT10" s="58">
        <v>597.72</v>
      </c>
      <c r="DU10" s="58">
        <v>0</v>
      </c>
      <c r="DV10" s="58">
        <v>0</v>
      </c>
      <c r="DW10" s="59">
        <v>0</v>
      </c>
      <c r="DX10" s="58">
        <v>958.12</v>
      </c>
      <c r="DY10" s="58">
        <v>0</v>
      </c>
      <c r="DZ10" s="58">
        <v>0</v>
      </c>
      <c r="EA10" s="58">
        <v>403.24</v>
      </c>
      <c r="EB10" s="58">
        <v>0</v>
      </c>
      <c r="EC10" s="58">
        <v>554.88</v>
      </c>
      <c r="ED10" s="58">
        <v>0</v>
      </c>
      <c r="EE10" s="58">
        <v>0</v>
      </c>
      <c r="EF10" s="59">
        <v>0</v>
      </c>
      <c r="EG10" s="58">
        <v>803.46</v>
      </c>
      <c r="EH10" s="58">
        <v>0</v>
      </c>
      <c r="EI10" s="58">
        <v>0</v>
      </c>
      <c r="EJ10" s="58">
        <v>240.54</v>
      </c>
      <c r="EK10" s="58">
        <v>0</v>
      </c>
      <c r="EL10" s="58">
        <v>562.91999999999996</v>
      </c>
      <c r="EM10" s="58">
        <v>0</v>
      </c>
      <c r="EN10" s="58">
        <v>0</v>
      </c>
      <c r="EO10" s="59">
        <v>0</v>
      </c>
      <c r="EP10" s="58">
        <v>648.65</v>
      </c>
      <c r="EQ10" s="58">
        <v>0</v>
      </c>
      <c r="ER10" s="58">
        <v>0</v>
      </c>
      <c r="ES10" s="58">
        <v>242.53</v>
      </c>
      <c r="ET10" s="58">
        <v>0</v>
      </c>
      <c r="EU10" s="58">
        <v>406.12</v>
      </c>
      <c r="EV10" s="58">
        <v>0</v>
      </c>
      <c r="EW10" s="58">
        <v>0</v>
      </c>
      <c r="EX10" s="59">
        <v>0</v>
      </c>
      <c r="EY10" s="58">
        <v>631.48</v>
      </c>
      <c r="EZ10" s="58">
        <v>0</v>
      </c>
      <c r="FA10" s="58">
        <v>0</v>
      </c>
      <c r="FB10" s="58">
        <v>198.04</v>
      </c>
      <c r="FC10" s="58">
        <v>0</v>
      </c>
      <c r="FD10" s="58">
        <v>433.44</v>
      </c>
      <c r="FE10" s="58">
        <v>0</v>
      </c>
      <c r="FF10" s="58">
        <v>0</v>
      </c>
      <c r="FG10" s="59">
        <v>0</v>
      </c>
      <c r="FH10" s="58">
        <v>772.5</v>
      </c>
      <c r="FI10" s="58">
        <v>0</v>
      </c>
      <c r="FJ10" s="58">
        <v>0</v>
      </c>
      <c r="FK10" s="58">
        <v>340.94</v>
      </c>
      <c r="FL10" s="58">
        <v>0</v>
      </c>
      <c r="FM10" s="58">
        <v>431.56</v>
      </c>
      <c r="FN10" s="58">
        <v>0</v>
      </c>
      <c r="FO10" s="58">
        <v>0</v>
      </c>
      <c r="FP10" s="59">
        <v>0</v>
      </c>
      <c r="FQ10" s="58">
        <v>751.55</v>
      </c>
      <c r="FR10" s="58">
        <v>0</v>
      </c>
      <c r="FS10" s="58">
        <v>0</v>
      </c>
      <c r="FT10" s="58">
        <v>166.58</v>
      </c>
      <c r="FU10" s="58">
        <v>0</v>
      </c>
      <c r="FV10" s="58">
        <v>584.97</v>
      </c>
      <c r="FW10" s="58">
        <v>0</v>
      </c>
      <c r="FX10" s="58">
        <v>0</v>
      </c>
      <c r="FY10" s="59">
        <v>0</v>
      </c>
    </row>
    <row r="11" spans="1:181" x14ac:dyDescent="0.35">
      <c r="A11" s="55" t="s">
        <v>195</v>
      </c>
      <c r="B11" s="79">
        <v>296.41000000000003</v>
      </c>
      <c r="C11" s="79">
        <v>149.5</v>
      </c>
      <c r="D11" s="79">
        <v>161.6</v>
      </c>
      <c r="E11" s="79">
        <v>-9.2200000000000006</v>
      </c>
      <c r="F11" s="79">
        <v>-64.11</v>
      </c>
      <c r="G11" s="79">
        <v>-59.8</v>
      </c>
      <c r="H11" s="79">
        <v>56.16</v>
      </c>
      <c r="I11" s="79">
        <v>-12.29</v>
      </c>
      <c r="J11" s="80">
        <v>74.569999999999993</v>
      </c>
      <c r="K11" s="79">
        <v>-215.64</v>
      </c>
      <c r="L11" s="79">
        <v>47.52</v>
      </c>
      <c r="M11" s="79">
        <v>-119.82</v>
      </c>
      <c r="N11" s="79">
        <v>-22.57</v>
      </c>
      <c r="O11" s="79">
        <v>-176.5</v>
      </c>
      <c r="P11" s="79">
        <v>45.08</v>
      </c>
      <c r="Q11" s="79">
        <v>-32.659999999999997</v>
      </c>
      <c r="R11" s="79">
        <v>-39.65</v>
      </c>
      <c r="S11" s="80">
        <v>82.97</v>
      </c>
      <c r="T11" s="79">
        <v>-678.11</v>
      </c>
      <c r="U11" s="79">
        <v>-154.46</v>
      </c>
      <c r="V11" s="79">
        <v>-61.08</v>
      </c>
      <c r="W11" s="79">
        <v>-152.97</v>
      </c>
      <c r="X11" s="79">
        <v>20.95</v>
      </c>
      <c r="Y11" s="79">
        <v>-202.42</v>
      </c>
      <c r="Z11" s="79">
        <v>-63.95</v>
      </c>
      <c r="AA11" s="79">
        <v>72.41</v>
      </c>
      <c r="AB11" s="80">
        <v>-136.6</v>
      </c>
      <c r="AC11" s="79">
        <v>-258.85000000000002</v>
      </c>
      <c r="AD11" s="79">
        <v>-71.290000000000006</v>
      </c>
      <c r="AE11" s="79">
        <v>-182.19</v>
      </c>
      <c r="AF11" s="79">
        <v>102.61</v>
      </c>
      <c r="AG11" s="79">
        <v>-36.14</v>
      </c>
      <c r="AH11" s="79">
        <v>70.760000000000005</v>
      </c>
      <c r="AI11" s="79">
        <v>-1.23</v>
      </c>
      <c r="AJ11" s="79">
        <v>-125.36</v>
      </c>
      <c r="AK11" s="80">
        <v>-16.010000000000002</v>
      </c>
      <c r="AL11" s="79">
        <v>947.69</v>
      </c>
      <c r="AM11" s="79">
        <v>98.92</v>
      </c>
      <c r="AN11" s="79">
        <v>231.7</v>
      </c>
      <c r="AO11" s="79">
        <v>132.54</v>
      </c>
      <c r="AP11" s="79">
        <v>304.72000000000003</v>
      </c>
      <c r="AQ11" s="79">
        <v>11.47</v>
      </c>
      <c r="AR11" s="79">
        <v>81.23</v>
      </c>
      <c r="AS11" s="79">
        <v>-24.2</v>
      </c>
      <c r="AT11" s="80">
        <v>111.31</v>
      </c>
      <c r="AU11" s="79">
        <v>12.85</v>
      </c>
      <c r="AV11" s="79">
        <v>-37.14</v>
      </c>
      <c r="AW11" s="79">
        <v>-27.48</v>
      </c>
      <c r="AX11" s="79">
        <v>100.28</v>
      </c>
      <c r="AY11" s="79">
        <v>-206.79</v>
      </c>
      <c r="AZ11" s="79">
        <v>108.75</v>
      </c>
      <c r="BA11" s="79">
        <v>31.84</v>
      </c>
      <c r="BB11" s="79">
        <v>-26.91</v>
      </c>
      <c r="BC11" s="80">
        <v>70.319999999999993</v>
      </c>
      <c r="BD11" s="79">
        <v>120.94</v>
      </c>
      <c r="BE11" s="79">
        <v>43.86</v>
      </c>
      <c r="BF11" s="79">
        <v>33.33</v>
      </c>
      <c r="BG11" s="79">
        <v>25.82</v>
      </c>
      <c r="BH11" s="79">
        <v>7.9</v>
      </c>
      <c r="BI11" s="79">
        <v>-55.23</v>
      </c>
      <c r="BJ11" s="79">
        <v>27.01</v>
      </c>
      <c r="BK11" s="79">
        <v>82.69</v>
      </c>
      <c r="BL11" s="80">
        <v>-44.44</v>
      </c>
      <c r="BM11" s="79">
        <v>-8.6199999999999992</v>
      </c>
      <c r="BN11" s="79">
        <v>0.09</v>
      </c>
      <c r="BO11" s="79">
        <v>-42.72</v>
      </c>
      <c r="BP11" s="79">
        <v>8.41</v>
      </c>
      <c r="BQ11" s="79">
        <v>75.97</v>
      </c>
      <c r="BR11" s="79">
        <v>72.16</v>
      </c>
      <c r="BS11" s="79">
        <v>-16.73</v>
      </c>
      <c r="BT11" s="79">
        <v>1.79</v>
      </c>
      <c r="BU11" s="80">
        <v>-107.59</v>
      </c>
      <c r="BV11" s="79">
        <v>31.78</v>
      </c>
      <c r="BW11" s="79">
        <v>-106.92</v>
      </c>
      <c r="BX11" s="79">
        <v>-81.11</v>
      </c>
      <c r="BY11" s="79">
        <v>106.28</v>
      </c>
      <c r="BZ11" s="79">
        <v>139.06</v>
      </c>
      <c r="CA11" s="79">
        <v>23.65</v>
      </c>
      <c r="CB11" s="79">
        <v>58.4</v>
      </c>
      <c r="CC11" s="79">
        <v>-9.42</v>
      </c>
      <c r="CD11" s="80">
        <v>-98.15</v>
      </c>
      <c r="CE11" s="79">
        <v>80.930000000000007</v>
      </c>
      <c r="CF11" s="79">
        <v>70.45</v>
      </c>
      <c r="CG11" s="79">
        <v>13</v>
      </c>
      <c r="CH11" s="79">
        <v>-140.35</v>
      </c>
      <c r="CI11" s="79">
        <v>-136.19</v>
      </c>
      <c r="CJ11" s="79">
        <v>75.31</v>
      </c>
      <c r="CK11" s="79">
        <v>-1.08</v>
      </c>
      <c r="CL11" s="79">
        <v>-16.100000000000001</v>
      </c>
      <c r="CM11" s="80">
        <v>215.88</v>
      </c>
      <c r="CN11" s="79">
        <v>335.72</v>
      </c>
      <c r="CO11" s="79">
        <v>111.11</v>
      </c>
      <c r="CP11" s="79">
        <v>102.09</v>
      </c>
      <c r="CQ11" s="79">
        <v>105.22</v>
      </c>
      <c r="CR11" s="79">
        <v>27.01</v>
      </c>
      <c r="CS11" s="79">
        <v>19.41</v>
      </c>
      <c r="CT11" s="79">
        <v>-32.33</v>
      </c>
      <c r="CU11" s="79">
        <v>31.44</v>
      </c>
      <c r="CV11" s="80">
        <v>-28.21</v>
      </c>
      <c r="CW11" s="79">
        <v>-397.72</v>
      </c>
      <c r="CX11" s="79">
        <v>-69.5</v>
      </c>
      <c r="CY11" s="79">
        <v>-148.81</v>
      </c>
      <c r="CZ11" s="79">
        <v>38.520000000000003</v>
      </c>
      <c r="DA11" s="79">
        <v>-183.39</v>
      </c>
      <c r="DB11" s="79">
        <v>32.07</v>
      </c>
      <c r="DC11" s="79">
        <v>45.11</v>
      </c>
      <c r="DD11" s="79">
        <v>-0.72</v>
      </c>
      <c r="DE11" s="80">
        <v>-110.99</v>
      </c>
      <c r="DF11" s="79">
        <v>-102.21</v>
      </c>
      <c r="DG11" s="79">
        <v>72.47</v>
      </c>
      <c r="DH11" s="79">
        <v>133.84</v>
      </c>
      <c r="DI11" s="79">
        <v>-109.92</v>
      </c>
      <c r="DJ11" s="79">
        <v>52.68</v>
      </c>
      <c r="DK11" s="79">
        <v>-116.68</v>
      </c>
      <c r="DL11" s="79">
        <v>12.76</v>
      </c>
      <c r="DM11" s="79">
        <v>-66.75</v>
      </c>
      <c r="DN11" s="80">
        <v>-80.599999999999994</v>
      </c>
      <c r="DO11" s="79">
        <v>470.81</v>
      </c>
      <c r="DP11" s="79">
        <v>29.13</v>
      </c>
      <c r="DQ11" s="79">
        <v>93</v>
      </c>
      <c r="DR11" s="79">
        <v>178.63</v>
      </c>
      <c r="DS11" s="79">
        <v>-80.7</v>
      </c>
      <c r="DT11" s="79">
        <v>118.11</v>
      </c>
      <c r="DU11" s="79">
        <v>-22.66</v>
      </c>
      <c r="DV11" s="79">
        <v>63.88</v>
      </c>
      <c r="DW11" s="80">
        <v>91.42</v>
      </c>
      <c r="DX11" s="79">
        <v>-241.58</v>
      </c>
      <c r="DY11" s="79">
        <v>-72.11</v>
      </c>
      <c r="DZ11" s="79">
        <v>-79.959999999999994</v>
      </c>
      <c r="EA11" s="79">
        <v>57.13</v>
      </c>
      <c r="EB11" s="79">
        <v>-62.77</v>
      </c>
      <c r="EC11" s="79">
        <v>-64.98</v>
      </c>
      <c r="ED11" s="79">
        <v>-2.52</v>
      </c>
      <c r="EE11" s="79">
        <v>7.99</v>
      </c>
      <c r="EF11" s="80">
        <v>-24.38</v>
      </c>
      <c r="EG11" s="79">
        <v>192.8</v>
      </c>
      <c r="EH11" s="79">
        <v>0.13</v>
      </c>
      <c r="EI11" s="79">
        <v>25.65</v>
      </c>
      <c r="EJ11" s="79">
        <v>-141.19999999999999</v>
      </c>
      <c r="EK11" s="79">
        <v>84.24</v>
      </c>
      <c r="EL11" s="79">
        <v>145.84</v>
      </c>
      <c r="EM11" s="79">
        <v>26.4</v>
      </c>
      <c r="EN11" s="79">
        <v>-1.39</v>
      </c>
      <c r="EO11" s="80">
        <v>53.14</v>
      </c>
      <c r="EP11" s="79">
        <v>303.05</v>
      </c>
      <c r="EQ11" s="79">
        <v>28.54</v>
      </c>
      <c r="ER11" s="79">
        <v>51.03</v>
      </c>
      <c r="ES11" s="79">
        <v>89</v>
      </c>
      <c r="ET11" s="79">
        <v>50.19</v>
      </c>
      <c r="EU11" s="79">
        <v>-8.6</v>
      </c>
      <c r="EV11" s="79">
        <v>16.09</v>
      </c>
      <c r="EW11" s="79">
        <v>-5.09</v>
      </c>
      <c r="EX11" s="80">
        <v>81.89</v>
      </c>
      <c r="EY11" s="79">
        <v>-42.84</v>
      </c>
      <c r="EZ11" s="79">
        <v>71.23</v>
      </c>
      <c r="FA11" s="79">
        <v>-72.34</v>
      </c>
      <c r="FB11" s="79">
        <v>0.88</v>
      </c>
      <c r="FC11" s="79">
        <v>4.6100000000000003</v>
      </c>
      <c r="FD11" s="79">
        <v>-34.520000000000003</v>
      </c>
      <c r="FE11" s="79">
        <v>-63.46</v>
      </c>
      <c r="FF11" s="79">
        <v>21.98</v>
      </c>
      <c r="FG11" s="80">
        <v>28.79</v>
      </c>
      <c r="FH11" s="79">
        <v>66.2</v>
      </c>
      <c r="FI11" s="79">
        <v>88.4</v>
      </c>
      <c r="FJ11" s="79">
        <v>82.71</v>
      </c>
      <c r="FK11" s="79">
        <v>-38.799999999999997</v>
      </c>
      <c r="FL11" s="79">
        <v>-37.58</v>
      </c>
      <c r="FM11" s="79">
        <v>61.66</v>
      </c>
      <c r="FN11" s="79">
        <v>11.88</v>
      </c>
      <c r="FO11" s="79">
        <v>-17.93</v>
      </c>
      <c r="FP11" s="80">
        <v>-84.15</v>
      </c>
      <c r="FQ11" s="79">
        <v>268.26</v>
      </c>
      <c r="FR11" s="79">
        <v>102.38</v>
      </c>
      <c r="FS11" s="79">
        <v>-0.35</v>
      </c>
      <c r="FT11" s="79">
        <v>43.85</v>
      </c>
      <c r="FU11" s="79">
        <v>98.83</v>
      </c>
      <c r="FV11" s="79">
        <v>96.59</v>
      </c>
      <c r="FW11" s="79">
        <v>20.28</v>
      </c>
      <c r="FX11" s="79">
        <v>-3.92</v>
      </c>
      <c r="FY11" s="80">
        <v>-89.42</v>
      </c>
    </row>
    <row r="12" spans="1:181" x14ac:dyDescent="0.35">
      <c r="A12" s="55" t="s">
        <v>196</v>
      </c>
      <c r="B12" s="58">
        <v>-169.86</v>
      </c>
      <c r="C12" s="58">
        <v>-2.96</v>
      </c>
      <c r="D12" s="58">
        <v>0</v>
      </c>
      <c r="E12" s="58">
        <v>-52.45</v>
      </c>
      <c r="F12" s="58">
        <v>-105.91</v>
      </c>
      <c r="G12" s="58">
        <v>-136.9</v>
      </c>
      <c r="H12" s="58">
        <v>-0.45</v>
      </c>
      <c r="I12" s="58">
        <v>104.71</v>
      </c>
      <c r="J12" s="59">
        <v>24.09</v>
      </c>
      <c r="K12" s="58">
        <v>-250.04</v>
      </c>
      <c r="L12" s="58">
        <v>3.39</v>
      </c>
      <c r="M12" s="58">
        <v>0</v>
      </c>
      <c r="N12" s="58">
        <v>-128.51</v>
      </c>
      <c r="O12" s="58">
        <v>-107.44</v>
      </c>
      <c r="P12" s="58">
        <v>-139.97999999999999</v>
      </c>
      <c r="Q12" s="58">
        <v>-11.9</v>
      </c>
      <c r="R12" s="58">
        <v>106.36</v>
      </c>
      <c r="S12" s="59">
        <v>28.04</v>
      </c>
      <c r="T12" s="58">
        <v>-118.95</v>
      </c>
      <c r="U12" s="58">
        <v>12.82</v>
      </c>
      <c r="V12" s="58">
        <v>0</v>
      </c>
      <c r="W12" s="58">
        <v>-15.7</v>
      </c>
      <c r="X12" s="58">
        <v>-53.23</v>
      </c>
      <c r="Y12" s="58">
        <v>-137.58000000000001</v>
      </c>
      <c r="Z12" s="58">
        <v>-12.65</v>
      </c>
      <c r="AA12" s="58">
        <v>51.5</v>
      </c>
      <c r="AB12" s="59">
        <v>35.89</v>
      </c>
      <c r="AC12" s="58">
        <v>-144</v>
      </c>
      <c r="AD12" s="58">
        <v>2.14</v>
      </c>
      <c r="AE12" s="58">
        <v>0</v>
      </c>
      <c r="AF12" s="58">
        <v>-8.8000000000000007</v>
      </c>
      <c r="AG12" s="58">
        <v>-137.83000000000001</v>
      </c>
      <c r="AH12" s="58">
        <v>-158.63999999999999</v>
      </c>
      <c r="AI12" s="58">
        <v>-1.37</v>
      </c>
      <c r="AJ12" s="58">
        <v>140.9</v>
      </c>
      <c r="AK12" s="59">
        <v>19.59</v>
      </c>
      <c r="AL12" s="58">
        <v>-255.77</v>
      </c>
      <c r="AM12" s="58">
        <v>27.48</v>
      </c>
      <c r="AN12" s="58">
        <v>-99.39</v>
      </c>
      <c r="AO12" s="58">
        <v>16.52</v>
      </c>
      <c r="AP12" s="58">
        <v>-181.66</v>
      </c>
      <c r="AQ12" s="58">
        <v>-54.37</v>
      </c>
      <c r="AR12" s="58">
        <v>-101.87</v>
      </c>
      <c r="AS12" s="58">
        <v>181.52</v>
      </c>
      <c r="AT12" s="59">
        <v>-44.02</v>
      </c>
      <c r="AU12" s="58">
        <v>-224.82</v>
      </c>
      <c r="AV12" s="58">
        <v>7.27</v>
      </c>
      <c r="AW12" s="58">
        <v>-48.55</v>
      </c>
      <c r="AX12" s="58">
        <v>-17.600000000000001</v>
      </c>
      <c r="AY12" s="58">
        <v>-21.51</v>
      </c>
      <c r="AZ12" s="58">
        <v>-130.97999999999999</v>
      </c>
      <c r="BA12" s="58">
        <v>-61.59</v>
      </c>
      <c r="BB12" s="58">
        <v>29.41</v>
      </c>
      <c r="BC12" s="59">
        <v>18.73</v>
      </c>
      <c r="BD12" s="58">
        <v>-122.21</v>
      </c>
      <c r="BE12" s="58">
        <v>17.64</v>
      </c>
      <c r="BF12" s="58">
        <v>-58.29</v>
      </c>
      <c r="BG12" s="58">
        <v>7.92</v>
      </c>
      <c r="BH12" s="58">
        <v>-66.41</v>
      </c>
      <c r="BI12" s="58">
        <v>-122.06</v>
      </c>
      <c r="BJ12" s="58">
        <v>-85.66</v>
      </c>
      <c r="BK12" s="58">
        <v>88.05</v>
      </c>
      <c r="BL12" s="59">
        <v>96.59</v>
      </c>
      <c r="BM12" s="58">
        <v>55.98</v>
      </c>
      <c r="BN12" s="58">
        <v>7.11</v>
      </c>
      <c r="BO12" s="58">
        <v>-47.9</v>
      </c>
      <c r="BP12" s="58">
        <v>6.89</v>
      </c>
      <c r="BQ12" s="58">
        <v>-68.19</v>
      </c>
      <c r="BR12" s="58">
        <v>-111.36</v>
      </c>
      <c r="BS12" s="58">
        <v>216.76</v>
      </c>
      <c r="BT12" s="58">
        <v>64.33</v>
      </c>
      <c r="BU12" s="59">
        <v>-11.66</v>
      </c>
      <c r="BV12" s="58">
        <v>-65.180000000000007</v>
      </c>
      <c r="BW12" s="58">
        <v>207.92</v>
      </c>
      <c r="BX12" s="58">
        <v>23.23</v>
      </c>
      <c r="BY12" s="58">
        <v>-18.239999999999998</v>
      </c>
      <c r="BZ12" s="58">
        <v>-85.16</v>
      </c>
      <c r="CA12" s="58">
        <v>-78.010000000000005</v>
      </c>
      <c r="CB12" s="58">
        <v>-14.96</v>
      </c>
      <c r="CC12" s="58">
        <v>82.02</v>
      </c>
      <c r="CD12" s="59">
        <v>-181.97</v>
      </c>
      <c r="CE12" s="58">
        <v>-13.39</v>
      </c>
      <c r="CF12" s="58">
        <v>201.97</v>
      </c>
      <c r="CG12" s="58">
        <v>1.44</v>
      </c>
      <c r="CH12" s="58">
        <v>-6.69</v>
      </c>
      <c r="CI12" s="58">
        <v>-25.74</v>
      </c>
      <c r="CJ12" s="58">
        <v>8.6300000000000008</v>
      </c>
      <c r="CK12" s="58">
        <v>-19.010000000000002</v>
      </c>
      <c r="CL12" s="58">
        <v>22.42</v>
      </c>
      <c r="CM12" s="59">
        <v>-196.41</v>
      </c>
      <c r="CN12" s="58">
        <v>-79.59</v>
      </c>
      <c r="CO12" s="58">
        <v>204.59</v>
      </c>
      <c r="CP12" s="58">
        <v>37.72</v>
      </c>
      <c r="CQ12" s="58">
        <v>-39.17</v>
      </c>
      <c r="CR12" s="58">
        <v>-43.12</v>
      </c>
      <c r="CS12" s="58">
        <v>-57.28</v>
      </c>
      <c r="CT12" s="58">
        <v>-20</v>
      </c>
      <c r="CU12" s="58">
        <v>40</v>
      </c>
      <c r="CV12" s="59">
        <v>-202.34</v>
      </c>
      <c r="CW12" s="58">
        <v>-49.46</v>
      </c>
      <c r="CX12" s="58">
        <v>200.4</v>
      </c>
      <c r="CY12" s="58">
        <v>9.5500000000000007</v>
      </c>
      <c r="CZ12" s="58">
        <v>3.64</v>
      </c>
      <c r="DA12" s="58">
        <v>-145.52000000000001</v>
      </c>
      <c r="DB12" s="58">
        <v>-59.55</v>
      </c>
      <c r="DC12" s="58">
        <v>0</v>
      </c>
      <c r="DD12" s="58">
        <v>143.33000000000001</v>
      </c>
      <c r="DE12" s="59">
        <v>-201.32</v>
      </c>
      <c r="DF12" s="58">
        <v>28.85</v>
      </c>
      <c r="DG12" s="58">
        <v>316.94</v>
      </c>
      <c r="DH12" s="58">
        <v>77.38</v>
      </c>
      <c r="DI12" s="58">
        <v>-17.559999999999999</v>
      </c>
      <c r="DJ12" s="58">
        <v>-60.12</v>
      </c>
      <c r="DK12" s="58">
        <v>-55.86</v>
      </c>
      <c r="DL12" s="58">
        <v>0</v>
      </c>
      <c r="DM12" s="58">
        <v>66.17</v>
      </c>
      <c r="DN12" s="59">
        <v>-298.10000000000002</v>
      </c>
      <c r="DO12" s="58">
        <v>87.52</v>
      </c>
      <c r="DP12" s="58">
        <v>377.4</v>
      </c>
      <c r="DQ12" s="58">
        <v>-110.3</v>
      </c>
      <c r="DR12" s="58">
        <v>185.72</v>
      </c>
      <c r="DS12" s="58">
        <v>-66.11</v>
      </c>
      <c r="DT12" s="58">
        <v>-8.69</v>
      </c>
      <c r="DU12" s="58">
        <v>0</v>
      </c>
      <c r="DV12" s="58">
        <v>68.209999999999994</v>
      </c>
      <c r="DW12" s="59">
        <v>-358.71</v>
      </c>
      <c r="DX12" s="58">
        <v>65.25</v>
      </c>
      <c r="DY12" s="58">
        <v>375.89</v>
      </c>
      <c r="DZ12" s="58">
        <v>-82.92</v>
      </c>
      <c r="EA12" s="58">
        <v>142.86000000000001</v>
      </c>
      <c r="EB12" s="58">
        <v>-97.46</v>
      </c>
      <c r="EC12" s="58">
        <v>5.64</v>
      </c>
      <c r="ED12" s="58">
        <v>0</v>
      </c>
      <c r="EE12" s="58">
        <v>94.85</v>
      </c>
      <c r="EF12" s="59">
        <v>-373.61</v>
      </c>
      <c r="EG12" s="58">
        <v>61.17</v>
      </c>
      <c r="EH12" s="58">
        <v>347.77</v>
      </c>
      <c r="EI12" s="58">
        <v>-13.77</v>
      </c>
      <c r="EJ12" s="58">
        <v>141.94</v>
      </c>
      <c r="EK12" s="58">
        <v>-14.88</v>
      </c>
      <c r="EL12" s="58">
        <v>-45.38</v>
      </c>
      <c r="EM12" s="58">
        <v>0</v>
      </c>
      <c r="EN12" s="58">
        <v>12.24</v>
      </c>
      <c r="EO12" s="59">
        <v>-366.77</v>
      </c>
      <c r="EP12" s="58">
        <v>-33.28</v>
      </c>
      <c r="EQ12" s="58">
        <v>229.86</v>
      </c>
      <c r="ER12" s="58">
        <v>56.39</v>
      </c>
      <c r="ES12" s="58">
        <v>-88.73</v>
      </c>
      <c r="ET12" s="58">
        <v>-241.13</v>
      </c>
      <c r="EU12" s="58">
        <v>-10.11</v>
      </c>
      <c r="EV12" s="58">
        <v>0</v>
      </c>
      <c r="EW12" s="58">
        <v>243.16</v>
      </c>
      <c r="EX12" s="59">
        <v>-222.72</v>
      </c>
      <c r="EY12" s="58">
        <v>-3.63</v>
      </c>
      <c r="EZ12" s="58">
        <v>260.77</v>
      </c>
      <c r="FA12" s="58">
        <v>-218.46</v>
      </c>
      <c r="FB12" s="58">
        <v>185.66</v>
      </c>
      <c r="FC12" s="58">
        <v>-49.88</v>
      </c>
      <c r="FD12" s="58">
        <v>-3.63</v>
      </c>
      <c r="FE12" s="58">
        <v>2.37</v>
      </c>
      <c r="FF12" s="58">
        <v>76.63</v>
      </c>
      <c r="FG12" s="59">
        <v>-257.08999999999997</v>
      </c>
      <c r="FH12" s="58">
        <v>-22.03</v>
      </c>
      <c r="FI12" s="58">
        <v>290.39999999999998</v>
      </c>
      <c r="FJ12" s="58">
        <v>-230.57</v>
      </c>
      <c r="FK12" s="58">
        <v>176.19</v>
      </c>
      <c r="FL12" s="58">
        <v>-50.43</v>
      </c>
      <c r="FM12" s="58">
        <v>-5.68</v>
      </c>
      <c r="FN12" s="58">
        <v>1.03</v>
      </c>
      <c r="FO12" s="58">
        <v>41.6</v>
      </c>
      <c r="FP12" s="59">
        <v>-244.58</v>
      </c>
      <c r="FQ12" s="58">
        <v>-14.17</v>
      </c>
      <c r="FR12" s="58">
        <v>228.16</v>
      </c>
      <c r="FS12" s="58">
        <v>-141.08000000000001</v>
      </c>
      <c r="FT12" s="58">
        <v>133.72999999999999</v>
      </c>
      <c r="FU12" s="58">
        <v>-4.41</v>
      </c>
      <c r="FV12" s="58">
        <v>-3.09</v>
      </c>
      <c r="FW12" s="58">
        <v>0</v>
      </c>
      <c r="FX12" s="58">
        <v>-8.07</v>
      </c>
      <c r="FY12" s="59">
        <v>-219.39</v>
      </c>
    </row>
    <row r="13" spans="1:181" x14ac:dyDescent="0.35">
      <c r="A13" s="55" t="s">
        <v>33</v>
      </c>
      <c r="B13" s="58">
        <v>20747.599999999999</v>
      </c>
      <c r="C13" s="58">
        <v>4517.18</v>
      </c>
      <c r="D13" s="58">
        <v>5229.21</v>
      </c>
      <c r="E13" s="58">
        <v>1535.05</v>
      </c>
      <c r="F13" s="58">
        <v>2882</v>
      </c>
      <c r="G13" s="58">
        <v>1278.7</v>
      </c>
      <c r="H13" s="58">
        <v>1951.01</v>
      </c>
      <c r="I13" s="58">
        <v>1437.19</v>
      </c>
      <c r="J13" s="59">
        <v>1917.25</v>
      </c>
      <c r="K13" s="58">
        <v>19870.16</v>
      </c>
      <c r="L13" s="58">
        <v>4513.1499999999996</v>
      </c>
      <c r="M13" s="58">
        <v>5343.2</v>
      </c>
      <c r="N13" s="58">
        <v>1181.49</v>
      </c>
      <c r="O13" s="58">
        <v>3268.99</v>
      </c>
      <c r="P13" s="58">
        <v>691.47</v>
      </c>
      <c r="Q13" s="58">
        <v>2026.16</v>
      </c>
      <c r="R13" s="58">
        <v>890.64</v>
      </c>
      <c r="S13" s="59">
        <v>1955.05</v>
      </c>
      <c r="T13" s="58">
        <v>19410.189999999999</v>
      </c>
      <c r="U13" s="58">
        <v>4562.53</v>
      </c>
      <c r="V13" s="58">
        <v>5420.32</v>
      </c>
      <c r="W13" s="58">
        <v>1447.4</v>
      </c>
      <c r="X13" s="58">
        <v>3477.45</v>
      </c>
      <c r="Y13" s="58">
        <v>443.27</v>
      </c>
      <c r="Z13" s="58">
        <v>1738.58</v>
      </c>
      <c r="AA13" s="58">
        <v>569.41</v>
      </c>
      <c r="AB13" s="59">
        <v>1751.24</v>
      </c>
      <c r="AC13" s="58">
        <v>19838.53</v>
      </c>
      <c r="AD13" s="58">
        <v>4702.5</v>
      </c>
      <c r="AE13" s="58">
        <v>5622.16</v>
      </c>
      <c r="AF13" s="58">
        <v>1020.65</v>
      </c>
      <c r="AG13" s="58">
        <v>2960.35</v>
      </c>
      <c r="AH13" s="58">
        <v>795.35</v>
      </c>
      <c r="AI13" s="58">
        <v>1730.7</v>
      </c>
      <c r="AJ13" s="58">
        <v>1131.2</v>
      </c>
      <c r="AK13" s="59">
        <v>1875.62</v>
      </c>
      <c r="AL13" s="58">
        <v>19480.05</v>
      </c>
      <c r="AM13" s="58">
        <v>4434.93</v>
      </c>
      <c r="AN13" s="58">
        <v>5125.66</v>
      </c>
      <c r="AO13" s="58">
        <v>1306.47</v>
      </c>
      <c r="AP13" s="58">
        <v>2797.89</v>
      </c>
      <c r="AQ13" s="58">
        <v>937.35</v>
      </c>
      <c r="AR13" s="58">
        <v>1823.81</v>
      </c>
      <c r="AS13" s="58">
        <v>1164.72</v>
      </c>
      <c r="AT13" s="59">
        <v>1889.2</v>
      </c>
      <c r="AU13" s="58">
        <v>18840.66</v>
      </c>
      <c r="AV13" s="58">
        <v>4551.53</v>
      </c>
      <c r="AW13" s="58">
        <v>5349.33</v>
      </c>
      <c r="AX13" s="58">
        <v>1479.83</v>
      </c>
      <c r="AY13" s="58">
        <v>3114.11</v>
      </c>
      <c r="AZ13" s="58">
        <v>826.52</v>
      </c>
      <c r="BA13" s="58">
        <v>1577.51</v>
      </c>
      <c r="BB13" s="58">
        <v>658.77</v>
      </c>
      <c r="BC13" s="59">
        <v>1283.06</v>
      </c>
      <c r="BD13" s="58">
        <v>19589.75</v>
      </c>
      <c r="BE13" s="58">
        <v>4402.68</v>
      </c>
      <c r="BF13" s="58">
        <v>5570.11</v>
      </c>
      <c r="BG13" s="58">
        <v>1533.04</v>
      </c>
      <c r="BH13" s="58">
        <v>3646.01</v>
      </c>
      <c r="BI13" s="58">
        <v>538.26</v>
      </c>
      <c r="BJ13" s="58">
        <v>1487.34</v>
      </c>
      <c r="BK13" s="58">
        <v>587.03</v>
      </c>
      <c r="BL13" s="59">
        <v>1825.29</v>
      </c>
      <c r="BM13" s="58">
        <v>19309.36</v>
      </c>
      <c r="BN13" s="58">
        <v>4253.87</v>
      </c>
      <c r="BO13" s="58">
        <v>5248.1</v>
      </c>
      <c r="BP13" s="58">
        <v>1453.34</v>
      </c>
      <c r="BQ13" s="58">
        <v>2949.19</v>
      </c>
      <c r="BR13" s="58">
        <v>799.46</v>
      </c>
      <c r="BS13" s="58">
        <v>1972.9</v>
      </c>
      <c r="BT13" s="58">
        <v>1149.7</v>
      </c>
      <c r="BU13" s="59">
        <v>1482.8</v>
      </c>
      <c r="BV13" s="58">
        <v>19369.8</v>
      </c>
      <c r="BW13" s="58">
        <v>4178.49</v>
      </c>
      <c r="BX13" s="58">
        <v>5318.66</v>
      </c>
      <c r="BY13" s="58">
        <v>1524.02</v>
      </c>
      <c r="BZ13" s="58">
        <v>2928.82</v>
      </c>
      <c r="CA13" s="58">
        <v>637.46</v>
      </c>
      <c r="CB13" s="58">
        <v>2117.92</v>
      </c>
      <c r="CC13" s="58">
        <v>1166.69</v>
      </c>
      <c r="CD13" s="59">
        <v>1497.73</v>
      </c>
      <c r="CE13" s="58">
        <v>18560.5</v>
      </c>
      <c r="CF13" s="58">
        <v>4177.8</v>
      </c>
      <c r="CG13" s="58">
        <v>5149.99</v>
      </c>
      <c r="CH13" s="58">
        <v>1259.8399999999999</v>
      </c>
      <c r="CI13" s="58">
        <v>3084.1</v>
      </c>
      <c r="CJ13" s="58">
        <v>628.08000000000004</v>
      </c>
      <c r="CK13" s="58">
        <v>1988.9</v>
      </c>
      <c r="CL13" s="58">
        <v>738.08</v>
      </c>
      <c r="CM13" s="59">
        <v>1533.71</v>
      </c>
      <c r="CN13" s="58">
        <v>18604.21</v>
      </c>
      <c r="CO13" s="58">
        <v>4151.8900000000003</v>
      </c>
      <c r="CP13" s="58">
        <v>5148.34</v>
      </c>
      <c r="CQ13" s="58">
        <v>1475.6</v>
      </c>
      <c r="CR13" s="58">
        <v>3398.11</v>
      </c>
      <c r="CS13" s="58">
        <v>552.63</v>
      </c>
      <c r="CT13" s="58">
        <v>1864.79</v>
      </c>
      <c r="CU13" s="58">
        <v>547.41999999999996</v>
      </c>
      <c r="CV13" s="59">
        <v>1465.43</v>
      </c>
      <c r="CW13" s="58">
        <v>18302.990000000002</v>
      </c>
      <c r="CX13" s="58">
        <v>4037.27</v>
      </c>
      <c r="CY13" s="58">
        <v>4888.33</v>
      </c>
      <c r="CZ13" s="58">
        <v>1302.0899999999999</v>
      </c>
      <c r="DA13" s="58">
        <v>2737.43</v>
      </c>
      <c r="DB13" s="58">
        <v>791.62</v>
      </c>
      <c r="DC13" s="58">
        <v>1771.52</v>
      </c>
      <c r="DD13" s="58">
        <v>1247.24</v>
      </c>
      <c r="DE13" s="59">
        <v>1527.49</v>
      </c>
      <c r="DF13" s="58">
        <v>18153.11</v>
      </c>
      <c r="DG13" s="58">
        <v>3935.94</v>
      </c>
      <c r="DH13" s="58">
        <v>4905.97</v>
      </c>
      <c r="DI13" s="58">
        <v>1275.79</v>
      </c>
      <c r="DJ13" s="58">
        <v>2875.42</v>
      </c>
      <c r="DK13" s="58">
        <v>613.39</v>
      </c>
      <c r="DL13" s="58">
        <v>1884.34</v>
      </c>
      <c r="DM13" s="58">
        <v>1155.8</v>
      </c>
      <c r="DN13" s="59">
        <v>1506.47</v>
      </c>
      <c r="DO13" s="58">
        <v>18039.95</v>
      </c>
      <c r="DP13" s="58">
        <v>4104.96</v>
      </c>
      <c r="DQ13" s="58">
        <v>5038.53</v>
      </c>
      <c r="DR13" s="58">
        <v>1432.11</v>
      </c>
      <c r="DS13" s="58">
        <v>2945.94</v>
      </c>
      <c r="DT13" s="58">
        <v>495.54</v>
      </c>
      <c r="DU13" s="58">
        <v>1870.84</v>
      </c>
      <c r="DV13" s="58">
        <v>726.86</v>
      </c>
      <c r="DW13" s="59">
        <v>1425.18</v>
      </c>
      <c r="DX13" s="58">
        <v>17947.78</v>
      </c>
      <c r="DY13" s="58">
        <v>3957.47</v>
      </c>
      <c r="DZ13" s="58">
        <v>5146.51</v>
      </c>
      <c r="EA13" s="58">
        <v>1405.75</v>
      </c>
      <c r="EB13" s="58">
        <v>3161.39</v>
      </c>
      <c r="EC13" s="58">
        <v>414.74</v>
      </c>
      <c r="ED13" s="58">
        <v>1752.57</v>
      </c>
      <c r="EE13" s="58">
        <v>552.95000000000005</v>
      </c>
      <c r="EF13" s="59">
        <v>1556.4</v>
      </c>
      <c r="EG13" s="58">
        <v>17473.62</v>
      </c>
      <c r="EH13" s="58">
        <v>3637.94</v>
      </c>
      <c r="EI13" s="58">
        <v>5099.93</v>
      </c>
      <c r="EJ13" s="58">
        <v>1273.93</v>
      </c>
      <c r="EK13" s="58">
        <v>2813.36</v>
      </c>
      <c r="EL13" s="58">
        <v>513.5</v>
      </c>
      <c r="EM13" s="58">
        <v>1814.04</v>
      </c>
      <c r="EN13" s="58">
        <v>982.53</v>
      </c>
      <c r="EO13" s="59">
        <v>1338.38</v>
      </c>
      <c r="EP13" s="58">
        <v>17081.78</v>
      </c>
      <c r="EQ13" s="58">
        <v>3447.1</v>
      </c>
      <c r="ER13" s="58">
        <v>4976.09</v>
      </c>
      <c r="ES13" s="58">
        <v>1206.08</v>
      </c>
      <c r="ET13" s="58">
        <v>2527.81</v>
      </c>
      <c r="EU13" s="58">
        <v>457.52</v>
      </c>
      <c r="EV13" s="58">
        <v>1696.02</v>
      </c>
      <c r="EW13" s="58">
        <v>1399.35</v>
      </c>
      <c r="EX13" s="59">
        <v>1371.8</v>
      </c>
      <c r="EY13" s="58">
        <v>17898.22</v>
      </c>
      <c r="EZ13" s="58">
        <v>3806.39</v>
      </c>
      <c r="FA13" s="58">
        <v>5195.04</v>
      </c>
      <c r="FB13" s="58">
        <v>1401.81</v>
      </c>
      <c r="FC13" s="58">
        <v>2768.27</v>
      </c>
      <c r="FD13" s="58">
        <v>487.07</v>
      </c>
      <c r="FE13" s="58">
        <v>1949.55</v>
      </c>
      <c r="FF13" s="58">
        <v>693.26</v>
      </c>
      <c r="FG13" s="59">
        <v>1596.84</v>
      </c>
      <c r="FH13" s="58">
        <v>18128.240000000002</v>
      </c>
      <c r="FI13" s="58">
        <v>3721.89</v>
      </c>
      <c r="FJ13" s="58">
        <v>5292.75</v>
      </c>
      <c r="FK13" s="58">
        <v>1430.79</v>
      </c>
      <c r="FL13" s="58">
        <v>3342.15</v>
      </c>
      <c r="FM13" s="58">
        <v>432.14</v>
      </c>
      <c r="FN13" s="58">
        <v>1684.08</v>
      </c>
      <c r="FO13" s="58">
        <v>540.9</v>
      </c>
      <c r="FP13" s="59">
        <v>1683.55</v>
      </c>
      <c r="FQ13" s="58">
        <v>18269.919999999998</v>
      </c>
      <c r="FR13" s="58">
        <v>3653.1</v>
      </c>
      <c r="FS13" s="58">
        <v>5455.79</v>
      </c>
      <c r="FT13" s="58">
        <v>1366.58</v>
      </c>
      <c r="FU13" s="58">
        <v>2950.06</v>
      </c>
      <c r="FV13" s="58">
        <v>467.71</v>
      </c>
      <c r="FW13" s="58">
        <v>1803.2</v>
      </c>
      <c r="FX13" s="58">
        <v>1051.42</v>
      </c>
      <c r="FY13" s="59">
        <v>1522.05</v>
      </c>
    </row>
    <row r="14" spans="1:181" x14ac:dyDescent="0.35">
      <c r="A14" s="55" t="s">
        <v>197</v>
      </c>
      <c r="B14" s="58">
        <v>394.59</v>
      </c>
      <c r="C14" s="58">
        <v>75.88</v>
      </c>
      <c r="D14" s="58">
        <v>340.34</v>
      </c>
      <c r="E14" s="58">
        <v>-365.64</v>
      </c>
      <c r="F14" s="58">
        <v>242.11</v>
      </c>
      <c r="G14" s="58">
        <v>222.81</v>
      </c>
      <c r="H14" s="58">
        <v>-106.3</v>
      </c>
      <c r="I14" s="58">
        <v>42.42</v>
      </c>
      <c r="J14" s="59">
        <v>-57.03</v>
      </c>
      <c r="K14" s="58">
        <v>-3</v>
      </c>
      <c r="L14" s="58">
        <v>-111.25</v>
      </c>
      <c r="M14" s="58">
        <v>278.39</v>
      </c>
      <c r="N14" s="58">
        <v>-62.07</v>
      </c>
      <c r="O14" s="58">
        <v>-47.11</v>
      </c>
      <c r="P14" s="58">
        <v>-60.07</v>
      </c>
      <c r="Q14" s="58">
        <v>39.729999999999997</v>
      </c>
      <c r="R14" s="58">
        <v>-1.73</v>
      </c>
      <c r="S14" s="59">
        <v>-38.89</v>
      </c>
      <c r="T14" s="58">
        <v>-617.02</v>
      </c>
      <c r="U14" s="58">
        <v>-36.659999999999997</v>
      </c>
      <c r="V14" s="58">
        <v>262.52999999999997</v>
      </c>
      <c r="W14" s="58">
        <v>-375.55</v>
      </c>
      <c r="X14" s="58">
        <v>-117.76</v>
      </c>
      <c r="Y14" s="58">
        <v>-218.11</v>
      </c>
      <c r="Z14" s="58">
        <v>-113.02</v>
      </c>
      <c r="AA14" s="58">
        <v>3.34</v>
      </c>
      <c r="AB14" s="59">
        <v>-21.78</v>
      </c>
      <c r="AC14" s="58">
        <v>318.12</v>
      </c>
      <c r="AD14" s="58">
        <v>276.20999999999998</v>
      </c>
      <c r="AE14" s="58">
        <v>572.63</v>
      </c>
      <c r="AF14" s="58">
        <v>-580.72</v>
      </c>
      <c r="AG14" s="58">
        <v>-129</v>
      </c>
      <c r="AH14" s="58">
        <v>16.420000000000002</v>
      </c>
      <c r="AI14" s="58">
        <v>99.84</v>
      </c>
      <c r="AJ14" s="58">
        <v>-31.96</v>
      </c>
      <c r="AK14" s="59">
        <v>94.7</v>
      </c>
      <c r="AL14" s="58">
        <v>64.88</v>
      </c>
      <c r="AM14" s="58">
        <v>36.159999999999997</v>
      </c>
      <c r="AN14" s="58">
        <v>-13.65</v>
      </c>
      <c r="AO14" s="58">
        <v>-79.13</v>
      </c>
      <c r="AP14" s="58">
        <v>25.1</v>
      </c>
      <c r="AQ14" s="58">
        <v>20.98</v>
      </c>
      <c r="AR14" s="58">
        <v>-86.09</v>
      </c>
      <c r="AS14" s="58">
        <v>-63.12</v>
      </c>
      <c r="AT14" s="59">
        <v>224.63</v>
      </c>
      <c r="AU14" s="58">
        <v>-349.21</v>
      </c>
      <c r="AV14" s="58">
        <v>67.86</v>
      </c>
      <c r="AW14" s="58">
        <v>79.989999999999995</v>
      </c>
      <c r="AX14" s="58">
        <v>-132.36000000000001</v>
      </c>
      <c r="AY14" s="58">
        <v>-139.87</v>
      </c>
      <c r="AZ14" s="58">
        <v>13.28</v>
      </c>
      <c r="BA14" s="58">
        <v>-49.12</v>
      </c>
      <c r="BB14" s="58">
        <v>-14.51</v>
      </c>
      <c r="BC14" s="59">
        <v>-174.46</v>
      </c>
      <c r="BD14" s="58">
        <v>21.31</v>
      </c>
      <c r="BE14" s="58">
        <v>-42.34</v>
      </c>
      <c r="BF14" s="58">
        <v>125.5</v>
      </c>
      <c r="BG14" s="58">
        <v>-53.9</v>
      </c>
      <c r="BH14" s="58">
        <v>123.87</v>
      </c>
      <c r="BI14" s="58">
        <v>-111.24</v>
      </c>
      <c r="BJ14" s="58">
        <v>-144.1</v>
      </c>
      <c r="BK14" s="58">
        <v>8.6</v>
      </c>
      <c r="BL14" s="59">
        <v>114.93</v>
      </c>
      <c r="BM14" s="58">
        <v>59.26</v>
      </c>
      <c r="BN14" s="58">
        <v>-33.53</v>
      </c>
      <c r="BO14" s="58">
        <v>62.9</v>
      </c>
      <c r="BP14" s="58">
        <v>-78.61</v>
      </c>
      <c r="BQ14" s="58">
        <v>-76.28</v>
      </c>
      <c r="BR14" s="58">
        <v>-49.5</v>
      </c>
      <c r="BS14" s="58">
        <v>240.5</v>
      </c>
      <c r="BT14" s="58">
        <v>0.92</v>
      </c>
      <c r="BU14" s="59">
        <v>-7.15</v>
      </c>
      <c r="BV14" s="58">
        <v>8.86</v>
      </c>
      <c r="BW14" s="58">
        <v>0.79</v>
      </c>
      <c r="BX14" s="58">
        <v>3.51</v>
      </c>
      <c r="BY14" s="58">
        <v>23.47</v>
      </c>
      <c r="BZ14" s="58">
        <v>-8.57</v>
      </c>
      <c r="CA14" s="58">
        <v>30.99</v>
      </c>
      <c r="CB14" s="58">
        <v>-1.56</v>
      </c>
      <c r="CC14" s="58">
        <v>-11.34</v>
      </c>
      <c r="CD14" s="59">
        <v>-28.42</v>
      </c>
      <c r="CE14" s="58">
        <v>-215.02</v>
      </c>
      <c r="CF14" s="58">
        <v>-0.38</v>
      </c>
      <c r="CG14" s="58">
        <v>0.25</v>
      </c>
      <c r="CH14" s="58">
        <v>-187.94</v>
      </c>
      <c r="CI14" s="58">
        <v>7.81</v>
      </c>
      <c r="CJ14" s="58">
        <v>-5.0599999999999996</v>
      </c>
      <c r="CK14" s="58">
        <v>-10.14</v>
      </c>
      <c r="CL14" s="58">
        <v>-9.2200000000000006</v>
      </c>
      <c r="CM14" s="59">
        <v>-10.34</v>
      </c>
      <c r="CN14" s="58">
        <v>212.67</v>
      </c>
      <c r="CO14" s="58">
        <v>0.28999999999999998</v>
      </c>
      <c r="CP14" s="58">
        <v>0.76</v>
      </c>
      <c r="CQ14" s="58">
        <v>141.75</v>
      </c>
      <c r="CR14" s="58">
        <v>2.36</v>
      </c>
      <c r="CS14" s="58">
        <v>-39.46</v>
      </c>
      <c r="CT14" s="58">
        <v>34.25</v>
      </c>
      <c r="CU14" s="58">
        <v>50.53</v>
      </c>
      <c r="CV14" s="59">
        <v>22.18</v>
      </c>
      <c r="CW14" s="58">
        <v>-139.35</v>
      </c>
      <c r="CX14" s="58">
        <v>3.19</v>
      </c>
      <c r="CY14" s="58">
        <v>-0.33</v>
      </c>
      <c r="CZ14" s="58">
        <v>-47.62</v>
      </c>
      <c r="DA14" s="58">
        <v>4.45</v>
      </c>
      <c r="DB14" s="58">
        <v>-36.78</v>
      </c>
      <c r="DC14" s="58">
        <v>-39.56</v>
      </c>
      <c r="DD14" s="58">
        <v>-12.18</v>
      </c>
      <c r="DE14" s="59">
        <v>-10.52</v>
      </c>
      <c r="DF14" s="58">
        <v>-6</v>
      </c>
      <c r="DG14" s="58">
        <v>0.91</v>
      </c>
      <c r="DH14" s="58">
        <v>-0.87</v>
      </c>
      <c r="DI14" s="58">
        <v>5.16</v>
      </c>
      <c r="DJ14" s="58">
        <v>1.27</v>
      </c>
      <c r="DK14" s="58">
        <v>1.02</v>
      </c>
      <c r="DL14" s="58">
        <v>-8.01</v>
      </c>
      <c r="DM14" s="58">
        <v>2.64</v>
      </c>
      <c r="DN14" s="59">
        <v>-8.1300000000000008</v>
      </c>
      <c r="DO14" s="58">
        <v>-11.96</v>
      </c>
      <c r="DP14" s="58">
        <v>5.43</v>
      </c>
      <c r="DQ14" s="58">
        <v>-3.04</v>
      </c>
      <c r="DR14" s="58">
        <v>-2.4</v>
      </c>
      <c r="DS14" s="58">
        <v>-10.19</v>
      </c>
      <c r="DT14" s="58">
        <v>0.34</v>
      </c>
      <c r="DU14" s="58">
        <v>-5.1100000000000003</v>
      </c>
      <c r="DV14" s="58">
        <v>1.6</v>
      </c>
      <c r="DW14" s="59">
        <v>1.41</v>
      </c>
      <c r="DX14" s="58">
        <v>7.31</v>
      </c>
      <c r="DY14" s="58">
        <v>16.88</v>
      </c>
      <c r="DZ14" s="58">
        <v>2.5499999999999998</v>
      </c>
      <c r="EA14" s="58">
        <v>-0.82</v>
      </c>
      <c r="EB14" s="58">
        <v>6.05</v>
      </c>
      <c r="EC14" s="58">
        <v>-0.4</v>
      </c>
      <c r="ED14" s="58">
        <v>4.79</v>
      </c>
      <c r="EE14" s="58">
        <v>4.1500000000000004</v>
      </c>
      <c r="EF14" s="59">
        <v>-25.88</v>
      </c>
      <c r="EG14" s="58">
        <v>-13.49</v>
      </c>
      <c r="EH14" s="58">
        <v>0.45</v>
      </c>
      <c r="EI14" s="58">
        <v>5.25</v>
      </c>
      <c r="EJ14" s="58">
        <v>-4.6900000000000004</v>
      </c>
      <c r="EK14" s="58">
        <v>7.97</v>
      </c>
      <c r="EL14" s="58">
        <v>-2.36</v>
      </c>
      <c r="EM14" s="58">
        <v>-2.3199999999999998</v>
      </c>
      <c r="EN14" s="58">
        <v>0.81</v>
      </c>
      <c r="EO14" s="59">
        <v>-18.59</v>
      </c>
      <c r="EP14" s="58">
        <v>67.52</v>
      </c>
      <c r="EQ14" s="58">
        <v>0.48</v>
      </c>
      <c r="ER14" s="58">
        <v>75.83</v>
      </c>
      <c r="ES14" s="58">
        <v>-0.41</v>
      </c>
      <c r="ET14" s="58">
        <v>-1.73</v>
      </c>
      <c r="EU14" s="58">
        <v>0.26</v>
      </c>
      <c r="EV14" s="58">
        <v>-0.54</v>
      </c>
      <c r="EW14" s="58">
        <v>1.71</v>
      </c>
      <c r="EX14" s="59">
        <v>-8.08</v>
      </c>
      <c r="EY14" s="58">
        <v>24.17</v>
      </c>
      <c r="EZ14" s="58">
        <v>4.5</v>
      </c>
      <c r="FA14" s="58">
        <v>-2.8</v>
      </c>
      <c r="FB14" s="58">
        <v>-3.12</v>
      </c>
      <c r="FC14" s="58">
        <v>-2.1800000000000002</v>
      </c>
      <c r="FD14" s="58">
        <v>20.059999999999999</v>
      </c>
      <c r="FE14" s="58">
        <v>-3.01</v>
      </c>
      <c r="FF14" s="58">
        <v>0.83</v>
      </c>
      <c r="FG14" s="59">
        <v>9.8800000000000008</v>
      </c>
      <c r="FH14" s="58">
        <v>-17.350000000000001</v>
      </c>
      <c r="FI14" s="58">
        <v>14.8</v>
      </c>
      <c r="FJ14" s="58">
        <v>-12.6</v>
      </c>
      <c r="FK14" s="58">
        <v>-8.2100000000000009</v>
      </c>
      <c r="FL14" s="58">
        <v>-5.85</v>
      </c>
      <c r="FM14" s="58">
        <v>-0.23</v>
      </c>
      <c r="FN14" s="58">
        <v>-5.14</v>
      </c>
      <c r="FO14" s="58">
        <v>-14.05</v>
      </c>
      <c r="FP14" s="59">
        <v>13.95</v>
      </c>
      <c r="FQ14" s="58">
        <v>38.29</v>
      </c>
      <c r="FR14" s="58">
        <v>7.17</v>
      </c>
      <c r="FS14" s="58">
        <v>2.86</v>
      </c>
      <c r="FT14" s="58">
        <v>3.45</v>
      </c>
      <c r="FU14" s="58">
        <v>-6.33</v>
      </c>
      <c r="FV14" s="58">
        <v>22.2</v>
      </c>
      <c r="FW14" s="58">
        <v>-3.9</v>
      </c>
      <c r="FX14" s="58">
        <v>13.47</v>
      </c>
      <c r="FY14" s="59">
        <v>-0.62</v>
      </c>
    </row>
    <row r="15" spans="1:181" x14ac:dyDescent="0.35">
      <c r="A15" s="55" t="s">
        <v>34</v>
      </c>
      <c r="B15" s="58">
        <v>20353.009999999998</v>
      </c>
      <c r="C15" s="58">
        <v>4441.3</v>
      </c>
      <c r="D15" s="58">
        <v>4888.88</v>
      </c>
      <c r="E15" s="58">
        <v>1900.69</v>
      </c>
      <c r="F15" s="58">
        <v>2639.89</v>
      </c>
      <c r="G15" s="58">
        <v>1055.8900000000001</v>
      </c>
      <c r="H15" s="58">
        <v>2057.31</v>
      </c>
      <c r="I15" s="58">
        <v>1394.78</v>
      </c>
      <c r="J15" s="59">
        <v>1974.29</v>
      </c>
      <c r="K15" s="58">
        <v>19873.16</v>
      </c>
      <c r="L15" s="58">
        <v>4624.3999999999996</v>
      </c>
      <c r="M15" s="58">
        <v>5064.8100000000004</v>
      </c>
      <c r="N15" s="58">
        <v>1243.56</v>
      </c>
      <c r="O15" s="58">
        <v>3316.1</v>
      </c>
      <c r="P15" s="58">
        <v>751.55</v>
      </c>
      <c r="Q15" s="58">
        <v>1986.43</v>
      </c>
      <c r="R15" s="58">
        <v>892.38</v>
      </c>
      <c r="S15" s="59">
        <v>1993.94</v>
      </c>
      <c r="T15" s="58">
        <v>20027.21</v>
      </c>
      <c r="U15" s="58">
        <v>4599.18</v>
      </c>
      <c r="V15" s="58">
        <v>5157.79</v>
      </c>
      <c r="W15" s="58">
        <v>1822.95</v>
      </c>
      <c r="X15" s="58">
        <v>3595.21</v>
      </c>
      <c r="Y15" s="58">
        <v>661.38</v>
      </c>
      <c r="Z15" s="58">
        <v>1851.6</v>
      </c>
      <c r="AA15" s="58">
        <v>566.08000000000004</v>
      </c>
      <c r="AB15" s="59">
        <v>1773.12</v>
      </c>
      <c r="AC15" s="58">
        <v>19520.41</v>
      </c>
      <c r="AD15" s="58">
        <v>4426.29</v>
      </c>
      <c r="AE15" s="58">
        <v>5049.53</v>
      </c>
      <c r="AF15" s="58">
        <v>1601.37</v>
      </c>
      <c r="AG15" s="58">
        <v>3089.36</v>
      </c>
      <c r="AH15" s="58">
        <v>778.93</v>
      </c>
      <c r="AI15" s="58">
        <v>1630.86</v>
      </c>
      <c r="AJ15" s="58">
        <v>1163.1600000000001</v>
      </c>
      <c r="AK15" s="59">
        <v>1780.92</v>
      </c>
      <c r="AL15" s="58">
        <v>19415.169999999998</v>
      </c>
      <c r="AM15" s="58">
        <v>4398.7700000000004</v>
      </c>
      <c r="AN15" s="58">
        <v>5139.3100000000004</v>
      </c>
      <c r="AO15" s="58">
        <v>1385.6</v>
      </c>
      <c r="AP15" s="58">
        <v>2772.8</v>
      </c>
      <c r="AQ15" s="58">
        <v>916.37</v>
      </c>
      <c r="AR15" s="58">
        <v>1909.91</v>
      </c>
      <c r="AS15" s="58">
        <v>1227.8399999999999</v>
      </c>
      <c r="AT15" s="59">
        <v>1664.57</v>
      </c>
      <c r="AU15" s="58">
        <v>19189.87</v>
      </c>
      <c r="AV15" s="58">
        <v>4483.67</v>
      </c>
      <c r="AW15" s="58">
        <v>5269.34</v>
      </c>
      <c r="AX15" s="58">
        <v>1612.19</v>
      </c>
      <c r="AY15" s="58">
        <v>3253.99</v>
      </c>
      <c r="AZ15" s="58">
        <v>813.25</v>
      </c>
      <c r="BA15" s="58">
        <v>1626.63</v>
      </c>
      <c r="BB15" s="58">
        <v>673.28</v>
      </c>
      <c r="BC15" s="59">
        <v>1457.52</v>
      </c>
      <c r="BD15" s="58">
        <v>19568.439999999999</v>
      </c>
      <c r="BE15" s="58">
        <v>4445.0200000000004</v>
      </c>
      <c r="BF15" s="58">
        <v>5444.61</v>
      </c>
      <c r="BG15" s="58">
        <v>1586.94</v>
      </c>
      <c r="BH15" s="58">
        <v>3522.14</v>
      </c>
      <c r="BI15" s="58">
        <v>649.5</v>
      </c>
      <c r="BJ15" s="58">
        <v>1631.44</v>
      </c>
      <c r="BK15" s="58">
        <v>578.42999999999995</v>
      </c>
      <c r="BL15" s="59">
        <v>1710.37</v>
      </c>
      <c r="BM15" s="58">
        <v>19250.099999999999</v>
      </c>
      <c r="BN15" s="58">
        <v>4287.3999999999996</v>
      </c>
      <c r="BO15" s="58">
        <v>5185.1899999999996</v>
      </c>
      <c r="BP15" s="58">
        <v>1531.95</v>
      </c>
      <c r="BQ15" s="58">
        <v>3025.47</v>
      </c>
      <c r="BR15" s="58">
        <v>848.96</v>
      </c>
      <c r="BS15" s="58">
        <v>1732.4</v>
      </c>
      <c r="BT15" s="58">
        <v>1148.77</v>
      </c>
      <c r="BU15" s="59">
        <v>1489.96</v>
      </c>
      <c r="BV15" s="58">
        <v>19360.939999999999</v>
      </c>
      <c r="BW15" s="58">
        <v>4177.71</v>
      </c>
      <c r="BX15" s="58">
        <v>5315.14</v>
      </c>
      <c r="BY15" s="58">
        <v>1500.56</v>
      </c>
      <c r="BZ15" s="58">
        <v>2937.4</v>
      </c>
      <c r="CA15" s="58">
        <v>606.47</v>
      </c>
      <c r="CB15" s="58">
        <v>2119.4899999999998</v>
      </c>
      <c r="CC15" s="58">
        <v>1178.02</v>
      </c>
      <c r="CD15" s="59">
        <v>1526.15</v>
      </c>
      <c r="CE15" s="58">
        <v>18775.509999999998</v>
      </c>
      <c r="CF15" s="58">
        <v>4178.18</v>
      </c>
      <c r="CG15" s="58">
        <v>5149.74</v>
      </c>
      <c r="CH15" s="58">
        <v>1447.78</v>
      </c>
      <c r="CI15" s="58">
        <v>3076.29</v>
      </c>
      <c r="CJ15" s="58">
        <v>633.14</v>
      </c>
      <c r="CK15" s="58">
        <v>1999.04</v>
      </c>
      <c r="CL15" s="58">
        <v>747.3</v>
      </c>
      <c r="CM15" s="59">
        <v>1544.05</v>
      </c>
      <c r="CN15" s="58">
        <v>18391.54</v>
      </c>
      <c r="CO15" s="58">
        <v>4151.6000000000004</v>
      </c>
      <c r="CP15" s="58">
        <v>5147.58</v>
      </c>
      <c r="CQ15" s="58">
        <v>1333.84</v>
      </c>
      <c r="CR15" s="58">
        <v>3395.75</v>
      </c>
      <c r="CS15" s="58">
        <v>592.09</v>
      </c>
      <c r="CT15" s="58">
        <v>1830.54</v>
      </c>
      <c r="CU15" s="58">
        <v>496.89</v>
      </c>
      <c r="CV15" s="59">
        <v>1443.25</v>
      </c>
      <c r="CW15" s="58">
        <v>18442.34</v>
      </c>
      <c r="CX15" s="58">
        <v>4034.07</v>
      </c>
      <c r="CY15" s="58">
        <v>4888.66</v>
      </c>
      <c r="CZ15" s="58">
        <v>1349.71</v>
      </c>
      <c r="DA15" s="58">
        <v>2732.97</v>
      </c>
      <c r="DB15" s="58">
        <v>828.4</v>
      </c>
      <c r="DC15" s="58">
        <v>1811.09</v>
      </c>
      <c r="DD15" s="58">
        <v>1259.43</v>
      </c>
      <c r="DE15" s="59">
        <v>1538.01</v>
      </c>
      <c r="DF15" s="58">
        <v>18159.11</v>
      </c>
      <c r="DG15" s="58">
        <v>3935.03</v>
      </c>
      <c r="DH15" s="58">
        <v>4906.83</v>
      </c>
      <c r="DI15" s="58">
        <v>1270.6300000000001</v>
      </c>
      <c r="DJ15" s="58">
        <v>2874.15</v>
      </c>
      <c r="DK15" s="58">
        <v>612.37</v>
      </c>
      <c r="DL15" s="58">
        <v>1892.35</v>
      </c>
      <c r="DM15" s="58">
        <v>1153.1600000000001</v>
      </c>
      <c r="DN15" s="59">
        <v>1514.59</v>
      </c>
      <c r="DO15" s="58">
        <v>18051.91</v>
      </c>
      <c r="DP15" s="58">
        <v>4099.53</v>
      </c>
      <c r="DQ15" s="58">
        <v>5041.5600000000004</v>
      </c>
      <c r="DR15" s="58">
        <v>1434.51</v>
      </c>
      <c r="DS15" s="58">
        <v>2956.13</v>
      </c>
      <c r="DT15" s="58">
        <v>495.2</v>
      </c>
      <c r="DU15" s="58">
        <v>1875.95</v>
      </c>
      <c r="DV15" s="58">
        <v>725.27</v>
      </c>
      <c r="DW15" s="59">
        <v>1423.77</v>
      </c>
      <c r="DX15" s="58">
        <v>17940.47</v>
      </c>
      <c r="DY15" s="58">
        <v>3940.59</v>
      </c>
      <c r="DZ15" s="58">
        <v>5143.96</v>
      </c>
      <c r="EA15" s="58">
        <v>1406.57</v>
      </c>
      <c r="EB15" s="58">
        <v>3155.34</v>
      </c>
      <c r="EC15" s="58">
        <v>415.14</v>
      </c>
      <c r="ED15" s="58">
        <v>1747.78</v>
      </c>
      <c r="EE15" s="58">
        <v>548.79999999999995</v>
      </c>
      <c r="EF15" s="59">
        <v>1582.28</v>
      </c>
      <c r="EG15" s="58">
        <v>17487.11</v>
      </c>
      <c r="EH15" s="58">
        <v>3637.49</v>
      </c>
      <c r="EI15" s="58">
        <v>5094.6899999999996</v>
      </c>
      <c r="EJ15" s="58">
        <v>1278.6199999999999</v>
      </c>
      <c r="EK15" s="58">
        <v>2805.39</v>
      </c>
      <c r="EL15" s="58">
        <v>515.87</v>
      </c>
      <c r="EM15" s="58">
        <v>1816.36</v>
      </c>
      <c r="EN15" s="58">
        <v>981.72</v>
      </c>
      <c r="EO15" s="59">
        <v>1356.97</v>
      </c>
      <c r="EP15" s="58">
        <v>17014.259999999998</v>
      </c>
      <c r="EQ15" s="58">
        <v>3446.63</v>
      </c>
      <c r="ER15" s="58">
        <v>4900.26</v>
      </c>
      <c r="ES15" s="58">
        <v>1206.49</v>
      </c>
      <c r="ET15" s="58">
        <v>2529.54</v>
      </c>
      <c r="EU15" s="58">
        <v>457.27</v>
      </c>
      <c r="EV15" s="58">
        <v>1696.56</v>
      </c>
      <c r="EW15" s="58">
        <v>1397.64</v>
      </c>
      <c r="EX15" s="59">
        <v>1379.88</v>
      </c>
      <c r="EY15" s="58">
        <v>17874.04</v>
      </c>
      <c r="EZ15" s="58">
        <v>3801.89</v>
      </c>
      <c r="FA15" s="58">
        <v>5197.84</v>
      </c>
      <c r="FB15" s="58">
        <v>1404.92</v>
      </c>
      <c r="FC15" s="58">
        <v>2770.45</v>
      </c>
      <c r="FD15" s="58">
        <v>467.01</v>
      </c>
      <c r="FE15" s="58">
        <v>1952.55</v>
      </c>
      <c r="FF15" s="58">
        <v>692.44</v>
      </c>
      <c r="FG15" s="59">
        <v>1586.95</v>
      </c>
      <c r="FH15" s="58">
        <v>18145.59</v>
      </c>
      <c r="FI15" s="58">
        <v>3707.09</v>
      </c>
      <c r="FJ15" s="58">
        <v>5305.35</v>
      </c>
      <c r="FK15" s="58">
        <v>1439</v>
      </c>
      <c r="FL15" s="58">
        <v>3348</v>
      </c>
      <c r="FM15" s="58">
        <v>432.37</v>
      </c>
      <c r="FN15" s="58">
        <v>1689.22</v>
      </c>
      <c r="FO15" s="58">
        <v>554.95000000000005</v>
      </c>
      <c r="FP15" s="59">
        <v>1669.61</v>
      </c>
      <c r="FQ15" s="58">
        <v>18231.63</v>
      </c>
      <c r="FR15" s="58">
        <v>3645.92</v>
      </c>
      <c r="FS15" s="58">
        <v>5452.94</v>
      </c>
      <c r="FT15" s="58">
        <v>1363.14</v>
      </c>
      <c r="FU15" s="58">
        <v>2956.39</v>
      </c>
      <c r="FV15" s="58">
        <v>445.51</v>
      </c>
      <c r="FW15" s="58">
        <v>1807.11</v>
      </c>
      <c r="FX15" s="58">
        <v>1037.96</v>
      </c>
      <c r="FY15" s="59">
        <v>1522.67</v>
      </c>
    </row>
    <row r="16" spans="1:181" x14ac:dyDescent="0.35">
      <c r="A16" s="55" t="s">
        <v>35</v>
      </c>
      <c r="B16" s="58">
        <v>422.69</v>
      </c>
      <c r="C16" s="58">
        <v>0</v>
      </c>
      <c r="D16" s="58">
        <v>0</v>
      </c>
      <c r="E16" s="58">
        <v>42.16</v>
      </c>
      <c r="F16" s="58">
        <v>0</v>
      </c>
      <c r="G16" s="58">
        <v>328.01</v>
      </c>
      <c r="H16" s="58">
        <v>52.52</v>
      </c>
      <c r="I16" s="58">
        <v>0</v>
      </c>
      <c r="J16" s="59">
        <v>0</v>
      </c>
      <c r="K16" s="58">
        <v>321.49</v>
      </c>
      <c r="L16" s="58">
        <v>0</v>
      </c>
      <c r="M16" s="58">
        <v>0</v>
      </c>
      <c r="N16" s="58">
        <v>17.91</v>
      </c>
      <c r="O16" s="58">
        <v>0</v>
      </c>
      <c r="P16" s="58">
        <v>251.07</v>
      </c>
      <c r="Q16" s="58">
        <v>52.52</v>
      </c>
      <c r="R16" s="58">
        <v>0</v>
      </c>
      <c r="S16" s="59">
        <v>0</v>
      </c>
      <c r="T16" s="58">
        <v>361.04</v>
      </c>
      <c r="U16" s="58">
        <v>0</v>
      </c>
      <c r="V16" s="58">
        <v>0</v>
      </c>
      <c r="W16" s="58">
        <v>22.18</v>
      </c>
      <c r="X16" s="58">
        <v>0</v>
      </c>
      <c r="Y16" s="58">
        <v>286.33999999999997</v>
      </c>
      <c r="Z16" s="58">
        <v>52.52</v>
      </c>
      <c r="AA16" s="58">
        <v>0</v>
      </c>
      <c r="AB16" s="59">
        <v>0</v>
      </c>
      <c r="AC16" s="58">
        <v>424.78</v>
      </c>
      <c r="AD16" s="58">
        <v>0</v>
      </c>
      <c r="AE16" s="58">
        <v>0</v>
      </c>
      <c r="AF16" s="58">
        <v>32.78</v>
      </c>
      <c r="AG16" s="58">
        <v>0</v>
      </c>
      <c r="AH16" s="58">
        <v>339.48</v>
      </c>
      <c r="AI16" s="58">
        <v>52.52</v>
      </c>
      <c r="AJ16" s="58">
        <v>0</v>
      </c>
      <c r="AK16" s="59">
        <v>0</v>
      </c>
      <c r="AL16" s="58">
        <v>389.38</v>
      </c>
      <c r="AM16" s="58">
        <v>0</v>
      </c>
      <c r="AN16" s="58">
        <v>0</v>
      </c>
      <c r="AO16" s="58">
        <v>26.95</v>
      </c>
      <c r="AP16" s="58">
        <v>0</v>
      </c>
      <c r="AQ16" s="58">
        <v>252.9</v>
      </c>
      <c r="AR16" s="58">
        <v>63.73</v>
      </c>
      <c r="AS16" s="58">
        <v>0</v>
      </c>
      <c r="AT16" s="59">
        <v>45.8</v>
      </c>
      <c r="AU16" s="58">
        <v>288.60000000000002</v>
      </c>
      <c r="AV16" s="58">
        <v>0</v>
      </c>
      <c r="AW16" s="58">
        <v>0</v>
      </c>
      <c r="AX16" s="58">
        <v>13.76</v>
      </c>
      <c r="AY16" s="58">
        <v>0</v>
      </c>
      <c r="AZ16" s="58">
        <v>183.9</v>
      </c>
      <c r="BA16" s="58">
        <v>63.73</v>
      </c>
      <c r="BB16" s="58">
        <v>0</v>
      </c>
      <c r="BC16" s="59">
        <v>27.2</v>
      </c>
      <c r="BD16" s="58">
        <v>300.20999999999998</v>
      </c>
      <c r="BE16" s="58">
        <v>0</v>
      </c>
      <c r="BF16" s="58">
        <v>0</v>
      </c>
      <c r="BG16" s="58">
        <v>13.77</v>
      </c>
      <c r="BH16" s="58">
        <v>0</v>
      </c>
      <c r="BI16" s="58">
        <v>175.21</v>
      </c>
      <c r="BJ16" s="58">
        <v>63.73</v>
      </c>
      <c r="BK16" s="58">
        <v>0</v>
      </c>
      <c r="BL16" s="59">
        <v>47.5</v>
      </c>
      <c r="BM16" s="58">
        <v>409.8</v>
      </c>
      <c r="BN16" s="58">
        <v>0</v>
      </c>
      <c r="BO16" s="58">
        <v>0</v>
      </c>
      <c r="BP16" s="58">
        <v>15.77</v>
      </c>
      <c r="BQ16" s="58">
        <v>0</v>
      </c>
      <c r="BR16" s="58">
        <v>272.39999999999998</v>
      </c>
      <c r="BS16" s="58">
        <v>63.73</v>
      </c>
      <c r="BT16" s="58">
        <v>0</v>
      </c>
      <c r="BU16" s="59">
        <v>57.9</v>
      </c>
      <c r="BV16" s="58">
        <v>391.45</v>
      </c>
      <c r="BW16" s="58">
        <v>0</v>
      </c>
      <c r="BX16" s="58">
        <v>0</v>
      </c>
      <c r="BY16" s="58">
        <v>17.399999999999999</v>
      </c>
      <c r="BZ16" s="58">
        <v>0</v>
      </c>
      <c r="CA16" s="58">
        <v>261.22000000000003</v>
      </c>
      <c r="CB16" s="58">
        <v>60.87</v>
      </c>
      <c r="CC16" s="58">
        <v>0</v>
      </c>
      <c r="CD16" s="59">
        <v>51.97</v>
      </c>
      <c r="CE16" s="58">
        <v>399.79</v>
      </c>
      <c r="CF16" s="58">
        <v>0</v>
      </c>
      <c r="CG16" s="58">
        <v>0</v>
      </c>
      <c r="CH16" s="58">
        <v>16.149999999999999</v>
      </c>
      <c r="CI16" s="58">
        <v>0</v>
      </c>
      <c r="CJ16" s="58">
        <v>269.55</v>
      </c>
      <c r="CK16" s="58">
        <v>60.87</v>
      </c>
      <c r="CL16" s="58">
        <v>0</v>
      </c>
      <c r="CM16" s="59">
        <v>53.22</v>
      </c>
      <c r="CN16" s="58">
        <v>450.09</v>
      </c>
      <c r="CO16" s="58">
        <v>0</v>
      </c>
      <c r="CP16" s="58">
        <v>0</v>
      </c>
      <c r="CQ16" s="58">
        <v>15.45</v>
      </c>
      <c r="CR16" s="58">
        <v>0</v>
      </c>
      <c r="CS16" s="58">
        <v>295.75</v>
      </c>
      <c r="CT16" s="58">
        <v>60.87</v>
      </c>
      <c r="CU16" s="58">
        <v>0</v>
      </c>
      <c r="CV16" s="59">
        <v>78.02</v>
      </c>
      <c r="CW16" s="58">
        <v>603.91999999999996</v>
      </c>
      <c r="CX16" s="58">
        <v>0</v>
      </c>
      <c r="CY16" s="58">
        <v>0</v>
      </c>
      <c r="CZ16" s="58">
        <v>17.100000000000001</v>
      </c>
      <c r="DA16" s="58">
        <v>0</v>
      </c>
      <c r="DB16" s="58">
        <v>399.9</v>
      </c>
      <c r="DC16" s="58">
        <v>60.87</v>
      </c>
      <c r="DD16" s="58">
        <v>0</v>
      </c>
      <c r="DE16" s="59">
        <v>126.05</v>
      </c>
      <c r="DF16" s="58">
        <v>556.57000000000005</v>
      </c>
      <c r="DG16" s="58">
        <v>0</v>
      </c>
      <c r="DH16" s="58">
        <v>0</v>
      </c>
      <c r="DI16" s="58">
        <v>16</v>
      </c>
      <c r="DJ16" s="58">
        <v>0</v>
      </c>
      <c r="DK16" s="58">
        <v>315.85000000000002</v>
      </c>
      <c r="DL16" s="58">
        <v>62.7</v>
      </c>
      <c r="DM16" s="58">
        <v>0</v>
      </c>
      <c r="DN16" s="59">
        <v>162.01</v>
      </c>
      <c r="DO16" s="58">
        <v>351.77</v>
      </c>
      <c r="DP16" s="58">
        <v>0</v>
      </c>
      <c r="DQ16" s="58">
        <v>0</v>
      </c>
      <c r="DR16" s="58">
        <v>13.61</v>
      </c>
      <c r="DS16" s="58">
        <v>0</v>
      </c>
      <c r="DT16" s="58">
        <v>149.91</v>
      </c>
      <c r="DU16" s="58">
        <v>62.7</v>
      </c>
      <c r="DV16" s="58">
        <v>0</v>
      </c>
      <c r="DW16" s="59">
        <v>125.55</v>
      </c>
      <c r="DX16" s="58">
        <v>396.89</v>
      </c>
      <c r="DY16" s="58">
        <v>0</v>
      </c>
      <c r="DZ16" s="58">
        <v>0</v>
      </c>
      <c r="EA16" s="58">
        <v>13.54</v>
      </c>
      <c r="EB16" s="58">
        <v>0</v>
      </c>
      <c r="EC16" s="58">
        <v>171.12</v>
      </c>
      <c r="ED16" s="58">
        <v>62.7</v>
      </c>
      <c r="EE16" s="58">
        <v>0</v>
      </c>
      <c r="EF16" s="59">
        <v>149.52000000000001</v>
      </c>
      <c r="EG16" s="58">
        <v>484.89</v>
      </c>
      <c r="EH16" s="58">
        <v>0</v>
      </c>
      <c r="EI16" s="58">
        <v>0</v>
      </c>
      <c r="EJ16" s="58">
        <v>15.71</v>
      </c>
      <c r="EK16" s="58">
        <v>0</v>
      </c>
      <c r="EL16" s="58">
        <v>239.32</v>
      </c>
      <c r="EM16" s="58">
        <v>62.7</v>
      </c>
      <c r="EN16" s="58">
        <v>0</v>
      </c>
      <c r="EO16" s="59">
        <v>167.16</v>
      </c>
      <c r="EP16" s="58">
        <v>414.43</v>
      </c>
      <c r="EQ16" s="58">
        <v>0</v>
      </c>
      <c r="ER16" s="58">
        <v>0</v>
      </c>
      <c r="ES16" s="58">
        <v>20.81</v>
      </c>
      <c r="ET16" s="58">
        <v>0</v>
      </c>
      <c r="EU16" s="58">
        <v>181.98</v>
      </c>
      <c r="EV16" s="58">
        <v>82.68</v>
      </c>
      <c r="EW16" s="58">
        <v>0</v>
      </c>
      <c r="EX16" s="59">
        <v>128.96</v>
      </c>
      <c r="EY16" s="58">
        <v>256.77999999999997</v>
      </c>
      <c r="EZ16" s="58">
        <v>0</v>
      </c>
      <c r="FA16" s="58">
        <v>0</v>
      </c>
      <c r="FB16" s="58">
        <v>15.31</v>
      </c>
      <c r="FC16" s="58">
        <v>0</v>
      </c>
      <c r="FD16" s="58">
        <v>121.69</v>
      </c>
      <c r="FE16" s="58">
        <v>82.68</v>
      </c>
      <c r="FF16" s="58">
        <v>0</v>
      </c>
      <c r="FG16" s="59">
        <v>37.1</v>
      </c>
      <c r="FH16" s="58">
        <v>305.73</v>
      </c>
      <c r="FI16" s="58">
        <v>0</v>
      </c>
      <c r="FJ16" s="58">
        <v>0</v>
      </c>
      <c r="FK16" s="58">
        <v>14.9</v>
      </c>
      <c r="FL16" s="58">
        <v>0</v>
      </c>
      <c r="FM16" s="58">
        <v>124.68</v>
      </c>
      <c r="FN16" s="58">
        <v>82.68</v>
      </c>
      <c r="FO16" s="58">
        <v>0</v>
      </c>
      <c r="FP16" s="59">
        <v>83.47</v>
      </c>
      <c r="FQ16" s="58">
        <v>354.47</v>
      </c>
      <c r="FR16" s="58">
        <v>0</v>
      </c>
      <c r="FS16" s="58">
        <v>0</v>
      </c>
      <c r="FT16" s="58">
        <v>21.94</v>
      </c>
      <c r="FU16" s="58">
        <v>0</v>
      </c>
      <c r="FV16" s="58">
        <v>169.55</v>
      </c>
      <c r="FW16" s="58">
        <v>82.68</v>
      </c>
      <c r="FX16" s="58">
        <v>0</v>
      </c>
      <c r="FY16" s="59">
        <v>80.3</v>
      </c>
    </row>
    <row r="17" spans="1:181" x14ac:dyDescent="0.35">
      <c r="A17" s="55" t="s">
        <v>36</v>
      </c>
      <c r="B17" s="58">
        <v>347.07</v>
      </c>
      <c r="C17" s="58">
        <v>0</v>
      </c>
      <c r="D17" s="58">
        <v>0</v>
      </c>
      <c r="E17" s="58">
        <v>40.67</v>
      </c>
      <c r="F17" s="58">
        <v>0</v>
      </c>
      <c r="G17" s="58">
        <v>254.88</v>
      </c>
      <c r="H17" s="58">
        <v>51.51</v>
      </c>
      <c r="I17" s="58">
        <v>0</v>
      </c>
      <c r="J17" s="59">
        <v>0</v>
      </c>
      <c r="K17" s="58">
        <v>253.28</v>
      </c>
      <c r="L17" s="58">
        <v>0</v>
      </c>
      <c r="M17" s="58">
        <v>0</v>
      </c>
      <c r="N17" s="58">
        <v>16.57</v>
      </c>
      <c r="O17" s="58">
        <v>0</v>
      </c>
      <c r="P17" s="58">
        <v>185.2</v>
      </c>
      <c r="Q17" s="58">
        <v>51.51</v>
      </c>
      <c r="R17" s="58">
        <v>0</v>
      </c>
      <c r="S17" s="59">
        <v>0</v>
      </c>
      <c r="T17" s="58">
        <v>285.51</v>
      </c>
      <c r="U17" s="58">
        <v>0</v>
      </c>
      <c r="V17" s="58">
        <v>0</v>
      </c>
      <c r="W17" s="58">
        <v>20.91</v>
      </c>
      <c r="X17" s="58">
        <v>0</v>
      </c>
      <c r="Y17" s="58">
        <v>213.09</v>
      </c>
      <c r="Z17" s="58">
        <v>51.51</v>
      </c>
      <c r="AA17" s="58">
        <v>0</v>
      </c>
      <c r="AB17" s="59">
        <v>0</v>
      </c>
      <c r="AC17" s="58">
        <v>351.8</v>
      </c>
      <c r="AD17" s="58">
        <v>0</v>
      </c>
      <c r="AE17" s="58">
        <v>0</v>
      </c>
      <c r="AF17" s="58">
        <v>31.36</v>
      </c>
      <c r="AG17" s="58">
        <v>0</v>
      </c>
      <c r="AH17" s="58">
        <v>268.92</v>
      </c>
      <c r="AI17" s="58">
        <v>51.51</v>
      </c>
      <c r="AJ17" s="58">
        <v>0</v>
      </c>
      <c r="AK17" s="59">
        <v>0</v>
      </c>
      <c r="AL17" s="58">
        <v>318.97000000000003</v>
      </c>
      <c r="AM17" s="58">
        <v>0</v>
      </c>
      <c r="AN17" s="58">
        <v>0</v>
      </c>
      <c r="AO17" s="58">
        <v>25.51</v>
      </c>
      <c r="AP17" s="58">
        <v>0</v>
      </c>
      <c r="AQ17" s="58">
        <v>184.81</v>
      </c>
      <c r="AR17" s="58">
        <v>62.85</v>
      </c>
      <c r="AS17" s="58">
        <v>0</v>
      </c>
      <c r="AT17" s="59">
        <v>45.8</v>
      </c>
      <c r="AU17" s="58">
        <v>220.17</v>
      </c>
      <c r="AV17" s="58">
        <v>0</v>
      </c>
      <c r="AW17" s="58">
        <v>0</v>
      </c>
      <c r="AX17" s="58">
        <v>12.47</v>
      </c>
      <c r="AY17" s="58">
        <v>0</v>
      </c>
      <c r="AZ17" s="58">
        <v>117.65</v>
      </c>
      <c r="BA17" s="58">
        <v>62.85</v>
      </c>
      <c r="BB17" s="58">
        <v>0</v>
      </c>
      <c r="BC17" s="59">
        <v>27.2</v>
      </c>
      <c r="BD17" s="58">
        <v>233.18</v>
      </c>
      <c r="BE17" s="58">
        <v>0</v>
      </c>
      <c r="BF17" s="58">
        <v>0</v>
      </c>
      <c r="BG17" s="58">
        <v>12.52</v>
      </c>
      <c r="BH17" s="58">
        <v>0</v>
      </c>
      <c r="BI17" s="58">
        <v>110.31</v>
      </c>
      <c r="BJ17" s="58">
        <v>62.85</v>
      </c>
      <c r="BK17" s="58">
        <v>0</v>
      </c>
      <c r="BL17" s="59">
        <v>47.5</v>
      </c>
      <c r="BM17" s="58">
        <v>353.7</v>
      </c>
      <c r="BN17" s="58">
        <v>0</v>
      </c>
      <c r="BO17" s="58">
        <v>0</v>
      </c>
      <c r="BP17" s="58">
        <v>14.35</v>
      </c>
      <c r="BQ17" s="58">
        <v>0</v>
      </c>
      <c r="BR17" s="58">
        <v>218.6</v>
      </c>
      <c r="BS17" s="58">
        <v>62.85</v>
      </c>
      <c r="BT17" s="58">
        <v>0</v>
      </c>
      <c r="BU17" s="59">
        <v>57.9</v>
      </c>
      <c r="BV17" s="58">
        <v>317.44</v>
      </c>
      <c r="BW17" s="58">
        <v>0</v>
      </c>
      <c r="BX17" s="58">
        <v>0</v>
      </c>
      <c r="BY17" s="58">
        <v>16.010000000000002</v>
      </c>
      <c r="BZ17" s="58">
        <v>0</v>
      </c>
      <c r="CA17" s="58">
        <v>189.78</v>
      </c>
      <c r="CB17" s="58">
        <v>59.68</v>
      </c>
      <c r="CC17" s="58">
        <v>0</v>
      </c>
      <c r="CD17" s="59">
        <v>51.97</v>
      </c>
      <c r="CE17" s="58">
        <v>320.43</v>
      </c>
      <c r="CF17" s="58">
        <v>0</v>
      </c>
      <c r="CG17" s="58">
        <v>0</v>
      </c>
      <c r="CH17" s="58">
        <v>14.88</v>
      </c>
      <c r="CI17" s="58">
        <v>0</v>
      </c>
      <c r="CJ17" s="58">
        <v>192.65</v>
      </c>
      <c r="CK17" s="58">
        <v>59.68</v>
      </c>
      <c r="CL17" s="58">
        <v>0</v>
      </c>
      <c r="CM17" s="59">
        <v>53.22</v>
      </c>
      <c r="CN17" s="58">
        <v>381.94</v>
      </c>
      <c r="CO17" s="58">
        <v>0</v>
      </c>
      <c r="CP17" s="58">
        <v>0</v>
      </c>
      <c r="CQ17" s="58">
        <v>14.21</v>
      </c>
      <c r="CR17" s="58">
        <v>0</v>
      </c>
      <c r="CS17" s="58">
        <v>230.04</v>
      </c>
      <c r="CT17" s="58">
        <v>59.68</v>
      </c>
      <c r="CU17" s="58">
        <v>0</v>
      </c>
      <c r="CV17" s="59">
        <v>78.02</v>
      </c>
      <c r="CW17" s="58">
        <v>555.39</v>
      </c>
      <c r="CX17" s="58">
        <v>0</v>
      </c>
      <c r="CY17" s="58">
        <v>0</v>
      </c>
      <c r="CZ17" s="58">
        <v>15.75</v>
      </c>
      <c r="DA17" s="58">
        <v>0</v>
      </c>
      <c r="DB17" s="58">
        <v>353.91</v>
      </c>
      <c r="DC17" s="58">
        <v>59.68</v>
      </c>
      <c r="DD17" s="58">
        <v>0</v>
      </c>
      <c r="DE17" s="59">
        <v>126.05</v>
      </c>
      <c r="DF17" s="58">
        <v>516.29999999999995</v>
      </c>
      <c r="DG17" s="58">
        <v>0</v>
      </c>
      <c r="DH17" s="58">
        <v>0</v>
      </c>
      <c r="DI17" s="58">
        <v>15.06</v>
      </c>
      <c r="DJ17" s="58">
        <v>0</v>
      </c>
      <c r="DK17" s="58">
        <v>301.82</v>
      </c>
      <c r="DL17" s="58">
        <v>61.53</v>
      </c>
      <c r="DM17" s="58">
        <v>0</v>
      </c>
      <c r="DN17" s="59">
        <v>137.9</v>
      </c>
      <c r="DO17" s="58">
        <v>312.3</v>
      </c>
      <c r="DP17" s="58">
        <v>0</v>
      </c>
      <c r="DQ17" s="58">
        <v>0</v>
      </c>
      <c r="DR17" s="58">
        <v>12.67</v>
      </c>
      <c r="DS17" s="58">
        <v>0</v>
      </c>
      <c r="DT17" s="58">
        <v>136.41</v>
      </c>
      <c r="DU17" s="58">
        <v>61.53</v>
      </c>
      <c r="DV17" s="58">
        <v>0</v>
      </c>
      <c r="DW17" s="59">
        <v>101.69</v>
      </c>
      <c r="DX17" s="58">
        <v>339.48</v>
      </c>
      <c r="DY17" s="58">
        <v>0</v>
      </c>
      <c r="DZ17" s="58">
        <v>0</v>
      </c>
      <c r="EA17" s="58">
        <v>12.3</v>
      </c>
      <c r="EB17" s="58">
        <v>0</v>
      </c>
      <c r="EC17" s="58">
        <v>141.82</v>
      </c>
      <c r="ED17" s="58">
        <v>61.53</v>
      </c>
      <c r="EE17" s="58">
        <v>0</v>
      </c>
      <c r="EF17" s="59">
        <v>123.82</v>
      </c>
      <c r="EG17" s="58">
        <v>394.54</v>
      </c>
      <c r="EH17" s="58">
        <v>0</v>
      </c>
      <c r="EI17" s="58">
        <v>0</v>
      </c>
      <c r="EJ17" s="58">
        <v>14.46</v>
      </c>
      <c r="EK17" s="58">
        <v>0</v>
      </c>
      <c r="EL17" s="58">
        <v>180.26</v>
      </c>
      <c r="EM17" s="58">
        <v>61.53</v>
      </c>
      <c r="EN17" s="58">
        <v>0</v>
      </c>
      <c r="EO17" s="59">
        <v>138.29</v>
      </c>
      <c r="EP17" s="58">
        <v>356.75</v>
      </c>
      <c r="EQ17" s="58">
        <v>0</v>
      </c>
      <c r="ER17" s="58">
        <v>0</v>
      </c>
      <c r="ES17" s="58">
        <v>19.36</v>
      </c>
      <c r="ET17" s="58">
        <v>0</v>
      </c>
      <c r="EU17" s="58">
        <v>164.93</v>
      </c>
      <c r="EV17" s="58">
        <v>81.31</v>
      </c>
      <c r="EW17" s="58">
        <v>0</v>
      </c>
      <c r="EX17" s="59">
        <v>91.15</v>
      </c>
      <c r="EY17" s="58">
        <v>215.28</v>
      </c>
      <c r="EZ17" s="58">
        <v>0</v>
      </c>
      <c r="FA17" s="58">
        <v>0</v>
      </c>
      <c r="FB17" s="58">
        <v>14.02</v>
      </c>
      <c r="FC17" s="58">
        <v>0</v>
      </c>
      <c r="FD17" s="58">
        <v>108.62</v>
      </c>
      <c r="FE17" s="58">
        <v>81.31</v>
      </c>
      <c r="FF17" s="58">
        <v>0</v>
      </c>
      <c r="FG17" s="59">
        <v>11.33</v>
      </c>
      <c r="FH17" s="58">
        <v>266.14</v>
      </c>
      <c r="FI17" s="58">
        <v>0</v>
      </c>
      <c r="FJ17" s="58">
        <v>0</v>
      </c>
      <c r="FK17" s="58">
        <v>13.65</v>
      </c>
      <c r="FL17" s="58">
        <v>0</v>
      </c>
      <c r="FM17" s="58">
        <v>111.55</v>
      </c>
      <c r="FN17" s="58">
        <v>81.31</v>
      </c>
      <c r="FO17" s="58">
        <v>0</v>
      </c>
      <c r="FP17" s="59">
        <v>59.64</v>
      </c>
      <c r="FQ17" s="58">
        <v>306.13</v>
      </c>
      <c r="FR17" s="58">
        <v>0</v>
      </c>
      <c r="FS17" s="58">
        <v>0</v>
      </c>
      <c r="FT17" s="58">
        <v>20.52</v>
      </c>
      <c r="FU17" s="58">
        <v>0</v>
      </c>
      <c r="FV17" s="58">
        <v>156.33000000000001</v>
      </c>
      <c r="FW17" s="58">
        <v>81.31</v>
      </c>
      <c r="FX17" s="58">
        <v>0</v>
      </c>
      <c r="FY17" s="59">
        <v>47.97</v>
      </c>
    </row>
    <row r="18" spans="1:181" x14ac:dyDescent="0.35">
      <c r="A18" s="55" t="s">
        <v>37</v>
      </c>
      <c r="B18" s="58">
        <v>15.63</v>
      </c>
      <c r="C18" s="58">
        <v>0</v>
      </c>
      <c r="D18" s="58">
        <v>0</v>
      </c>
      <c r="E18" s="58">
        <v>1.49</v>
      </c>
      <c r="F18" s="58">
        <v>0</v>
      </c>
      <c r="G18" s="58">
        <v>13.13</v>
      </c>
      <c r="H18" s="58">
        <v>1</v>
      </c>
      <c r="I18" s="58">
        <v>0</v>
      </c>
      <c r="J18" s="59">
        <v>0</v>
      </c>
      <c r="K18" s="58">
        <v>15.48</v>
      </c>
      <c r="L18" s="58">
        <v>0</v>
      </c>
      <c r="M18" s="58">
        <v>0</v>
      </c>
      <c r="N18" s="58">
        <v>1.34</v>
      </c>
      <c r="O18" s="58">
        <v>0</v>
      </c>
      <c r="P18" s="58">
        <v>13.13</v>
      </c>
      <c r="Q18" s="58">
        <v>1</v>
      </c>
      <c r="R18" s="58">
        <v>0</v>
      </c>
      <c r="S18" s="59">
        <v>0</v>
      </c>
      <c r="T18" s="58">
        <v>15.41</v>
      </c>
      <c r="U18" s="58">
        <v>0</v>
      </c>
      <c r="V18" s="58">
        <v>0</v>
      </c>
      <c r="W18" s="58">
        <v>1.27</v>
      </c>
      <c r="X18" s="58">
        <v>0</v>
      </c>
      <c r="Y18" s="58">
        <v>13.13</v>
      </c>
      <c r="Z18" s="58">
        <v>1</v>
      </c>
      <c r="AA18" s="58">
        <v>0</v>
      </c>
      <c r="AB18" s="59">
        <v>0</v>
      </c>
      <c r="AC18" s="58">
        <v>15.55</v>
      </c>
      <c r="AD18" s="58">
        <v>0</v>
      </c>
      <c r="AE18" s="58">
        <v>0</v>
      </c>
      <c r="AF18" s="58">
        <v>1.42</v>
      </c>
      <c r="AG18" s="58">
        <v>0</v>
      </c>
      <c r="AH18" s="58">
        <v>13.13</v>
      </c>
      <c r="AI18" s="58">
        <v>1</v>
      </c>
      <c r="AJ18" s="58">
        <v>0</v>
      </c>
      <c r="AK18" s="59">
        <v>0</v>
      </c>
      <c r="AL18" s="58">
        <v>15.29</v>
      </c>
      <c r="AM18" s="58">
        <v>0</v>
      </c>
      <c r="AN18" s="58">
        <v>0</v>
      </c>
      <c r="AO18" s="58">
        <v>1.44</v>
      </c>
      <c r="AP18" s="58">
        <v>0</v>
      </c>
      <c r="AQ18" s="58">
        <v>12.97</v>
      </c>
      <c r="AR18" s="58">
        <v>0.88</v>
      </c>
      <c r="AS18" s="58">
        <v>0</v>
      </c>
      <c r="AT18" s="59">
        <v>0</v>
      </c>
      <c r="AU18" s="58">
        <v>15.15</v>
      </c>
      <c r="AV18" s="58">
        <v>0</v>
      </c>
      <c r="AW18" s="58">
        <v>0</v>
      </c>
      <c r="AX18" s="58">
        <v>1.29</v>
      </c>
      <c r="AY18" s="58">
        <v>0</v>
      </c>
      <c r="AZ18" s="58">
        <v>12.97</v>
      </c>
      <c r="BA18" s="58">
        <v>0.88</v>
      </c>
      <c r="BB18" s="58">
        <v>0</v>
      </c>
      <c r="BC18" s="59">
        <v>0</v>
      </c>
      <c r="BD18" s="58">
        <v>15.1</v>
      </c>
      <c r="BE18" s="58">
        <v>0</v>
      </c>
      <c r="BF18" s="58">
        <v>0</v>
      </c>
      <c r="BG18" s="58">
        <v>1.25</v>
      </c>
      <c r="BH18" s="58">
        <v>0</v>
      </c>
      <c r="BI18" s="58">
        <v>12.97</v>
      </c>
      <c r="BJ18" s="58">
        <v>0.88</v>
      </c>
      <c r="BK18" s="58">
        <v>0</v>
      </c>
      <c r="BL18" s="59">
        <v>0</v>
      </c>
      <c r="BM18" s="58">
        <v>15.27</v>
      </c>
      <c r="BN18" s="58">
        <v>0</v>
      </c>
      <c r="BO18" s="58">
        <v>0</v>
      </c>
      <c r="BP18" s="58">
        <v>1.41</v>
      </c>
      <c r="BQ18" s="58">
        <v>0</v>
      </c>
      <c r="BR18" s="58">
        <v>12.97</v>
      </c>
      <c r="BS18" s="58">
        <v>0.88</v>
      </c>
      <c r="BT18" s="58">
        <v>0</v>
      </c>
      <c r="BU18" s="59">
        <v>0</v>
      </c>
      <c r="BV18" s="58">
        <v>15.62</v>
      </c>
      <c r="BW18" s="58">
        <v>0</v>
      </c>
      <c r="BX18" s="58">
        <v>0</v>
      </c>
      <c r="BY18" s="58">
        <v>1.39</v>
      </c>
      <c r="BZ18" s="58">
        <v>0</v>
      </c>
      <c r="CA18" s="58">
        <v>13.04</v>
      </c>
      <c r="CB18" s="58">
        <v>1.19</v>
      </c>
      <c r="CC18" s="58">
        <v>0</v>
      </c>
      <c r="CD18" s="59">
        <v>0</v>
      </c>
      <c r="CE18" s="58">
        <v>15.51</v>
      </c>
      <c r="CF18" s="58">
        <v>0</v>
      </c>
      <c r="CG18" s="58">
        <v>0</v>
      </c>
      <c r="CH18" s="58">
        <v>1.27</v>
      </c>
      <c r="CI18" s="58">
        <v>0</v>
      </c>
      <c r="CJ18" s="58">
        <v>13.04</v>
      </c>
      <c r="CK18" s="58">
        <v>1.19</v>
      </c>
      <c r="CL18" s="58">
        <v>0</v>
      </c>
      <c r="CM18" s="59">
        <v>0</v>
      </c>
      <c r="CN18" s="58">
        <v>15.48</v>
      </c>
      <c r="CO18" s="58">
        <v>0</v>
      </c>
      <c r="CP18" s="58">
        <v>0</v>
      </c>
      <c r="CQ18" s="58">
        <v>1.24</v>
      </c>
      <c r="CR18" s="58">
        <v>0</v>
      </c>
      <c r="CS18" s="58">
        <v>13.04</v>
      </c>
      <c r="CT18" s="58">
        <v>1.19</v>
      </c>
      <c r="CU18" s="58">
        <v>0</v>
      </c>
      <c r="CV18" s="59">
        <v>0</v>
      </c>
      <c r="CW18" s="58">
        <v>15.59</v>
      </c>
      <c r="CX18" s="58">
        <v>0</v>
      </c>
      <c r="CY18" s="58">
        <v>0</v>
      </c>
      <c r="CZ18" s="58">
        <v>1.35</v>
      </c>
      <c r="DA18" s="58">
        <v>0</v>
      </c>
      <c r="DB18" s="58">
        <v>13.04</v>
      </c>
      <c r="DC18" s="58">
        <v>1.19</v>
      </c>
      <c r="DD18" s="58">
        <v>0</v>
      </c>
      <c r="DE18" s="59">
        <v>0</v>
      </c>
      <c r="DF18" s="58">
        <v>15.15</v>
      </c>
      <c r="DG18" s="58">
        <v>0</v>
      </c>
      <c r="DH18" s="58">
        <v>0</v>
      </c>
      <c r="DI18" s="58">
        <v>0.94</v>
      </c>
      <c r="DJ18" s="58">
        <v>0</v>
      </c>
      <c r="DK18" s="58">
        <v>13.03</v>
      </c>
      <c r="DL18" s="58">
        <v>1.17</v>
      </c>
      <c r="DM18" s="58">
        <v>0</v>
      </c>
      <c r="DN18" s="59">
        <v>0</v>
      </c>
      <c r="DO18" s="58">
        <v>15.15</v>
      </c>
      <c r="DP18" s="58">
        <v>0</v>
      </c>
      <c r="DQ18" s="58">
        <v>0</v>
      </c>
      <c r="DR18" s="58">
        <v>0.94</v>
      </c>
      <c r="DS18" s="58">
        <v>0</v>
      </c>
      <c r="DT18" s="58">
        <v>13.03</v>
      </c>
      <c r="DU18" s="58">
        <v>1.17</v>
      </c>
      <c r="DV18" s="58">
        <v>0</v>
      </c>
      <c r="DW18" s="59">
        <v>0</v>
      </c>
      <c r="DX18" s="58">
        <v>15.45</v>
      </c>
      <c r="DY18" s="58">
        <v>0</v>
      </c>
      <c r="DZ18" s="58">
        <v>0</v>
      </c>
      <c r="EA18" s="58">
        <v>1.24</v>
      </c>
      <c r="EB18" s="58">
        <v>0</v>
      </c>
      <c r="EC18" s="58">
        <v>13.03</v>
      </c>
      <c r="ED18" s="58">
        <v>1.17</v>
      </c>
      <c r="EE18" s="58">
        <v>0</v>
      </c>
      <c r="EF18" s="59">
        <v>0</v>
      </c>
      <c r="EG18" s="58">
        <v>15.45</v>
      </c>
      <c r="EH18" s="58">
        <v>0</v>
      </c>
      <c r="EI18" s="58">
        <v>0</v>
      </c>
      <c r="EJ18" s="58">
        <v>1.24</v>
      </c>
      <c r="EK18" s="58">
        <v>0</v>
      </c>
      <c r="EL18" s="58">
        <v>13.03</v>
      </c>
      <c r="EM18" s="58">
        <v>1.17</v>
      </c>
      <c r="EN18" s="58">
        <v>0</v>
      </c>
      <c r="EO18" s="59">
        <v>0</v>
      </c>
      <c r="EP18" s="58">
        <v>15.89</v>
      </c>
      <c r="EQ18" s="58">
        <v>0</v>
      </c>
      <c r="ER18" s="58">
        <v>0</v>
      </c>
      <c r="ES18" s="58">
        <v>1.45</v>
      </c>
      <c r="ET18" s="58">
        <v>0</v>
      </c>
      <c r="EU18" s="58">
        <v>13.07</v>
      </c>
      <c r="EV18" s="58">
        <v>1.37</v>
      </c>
      <c r="EW18" s="58">
        <v>0</v>
      </c>
      <c r="EX18" s="59">
        <v>0</v>
      </c>
      <c r="EY18" s="58">
        <v>15.73</v>
      </c>
      <c r="EZ18" s="58">
        <v>0</v>
      </c>
      <c r="FA18" s="58">
        <v>0</v>
      </c>
      <c r="FB18" s="58">
        <v>1.29</v>
      </c>
      <c r="FC18" s="58">
        <v>0</v>
      </c>
      <c r="FD18" s="58">
        <v>13.07</v>
      </c>
      <c r="FE18" s="58">
        <v>1.37</v>
      </c>
      <c r="FF18" s="58">
        <v>0</v>
      </c>
      <c r="FG18" s="59">
        <v>0</v>
      </c>
      <c r="FH18" s="58">
        <v>15.68</v>
      </c>
      <c r="FI18" s="58">
        <v>0</v>
      </c>
      <c r="FJ18" s="58">
        <v>0</v>
      </c>
      <c r="FK18" s="58">
        <v>1.24</v>
      </c>
      <c r="FL18" s="58">
        <v>0</v>
      </c>
      <c r="FM18" s="58">
        <v>13.07</v>
      </c>
      <c r="FN18" s="58">
        <v>1.37</v>
      </c>
      <c r="FO18" s="58">
        <v>0</v>
      </c>
      <c r="FP18" s="59">
        <v>0</v>
      </c>
      <c r="FQ18" s="58">
        <v>15.86</v>
      </c>
      <c r="FR18" s="58">
        <v>0</v>
      </c>
      <c r="FS18" s="58">
        <v>0</v>
      </c>
      <c r="FT18" s="58">
        <v>1.42</v>
      </c>
      <c r="FU18" s="58">
        <v>0</v>
      </c>
      <c r="FV18" s="58">
        <v>13.07</v>
      </c>
      <c r="FW18" s="58">
        <v>1.37</v>
      </c>
      <c r="FX18" s="58">
        <v>0</v>
      </c>
      <c r="FY18" s="59">
        <v>0</v>
      </c>
    </row>
    <row r="19" spans="1:181"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row>
    <row r="20" spans="1:181"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row>
    <row r="21" spans="1:181" x14ac:dyDescent="0.35">
      <c r="A21" s="55" t="s">
        <v>40</v>
      </c>
      <c r="B21" s="58">
        <v>59.99</v>
      </c>
      <c r="C21" s="58">
        <v>0</v>
      </c>
      <c r="D21" s="58">
        <v>0</v>
      </c>
      <c r="E21" s="58">
        <v>0</v>
      </c>
      <c r="F21" s="58">
        <v>0</v>
      </c>
      <c r="G21" s="58">
        <v>59.99</v>
      </c>
      <c r="H21" s="58">
        <v>0</v>
      </c>
      <c r="I21" s="58">
        <v>0</v>
      </c>
      <c r="J21" s="59">
        <v>0</v>
      </c>
      <c r="K21" s="58">
        <v>52.73</v>
      </c>
      <c r="L21" s="58">
        <v>0</v>
      </c>
      <c r="M21" s="58">
        <v>0</v>
      </c>
      <c r="N21" s="58">
        <v>0</v>
      </c>
      <c r="O21" s="58">
        <v>0</v>
      </c>
      <c r="P21" s="58">
        <v>52.73</v>
      </c>
      <c r="Q21" s="58">
        <v>0</v>
      </c>
      <c r="R21" s="58">
        <v>0</v>
      </c>
      <c r="S21" s="59">
        <v>0</v>
      </c>
      <c r="T21" s="58">
        <v>60.12</v>
      </c>
      <c r="U21" s="58">
        <v>0</v>
      </c>
      <c r="V21" s="58">
        <v>0</v>
      </c>
      <c r="W21" s="58">
        <v>0</v>
      </c>
      <c r="X21" s="58">
        <v>0</v>
      </c>
      <c r="Y21" s="58">
        <v>60.12</v>
      </c>
      <c r="Z21" s="58">
        <v>0</v>
      </c>
      <c r="AA21" s="58">
        <v>0</v>
      </c>
      <c r="AB21" s="59">
        <v>0</v>
      </c>
      <c r="AC21" s="58">
        <v>57.42</v>
      </c>
      <c r="AD21" s="58">
        <v>0</v>
      </c>
      <c r="AE21" s="58">
        <v>0</v>
      </c>
      <c r="AF21" s="58">
        <v>0</v>
      </c>
      <c r="AG21" s="58">
        <v>0</v>
      </c>
      <c r="AH21" s="58">
        <v>57.42</v>
      </c>
      <c r="AI21" s="58">
        <v>0</v>
      </c>
      <c r="AJ21" s="58">
        <v>0</v>
      </c>
      <c r="AK21" s="59">
        <v>0</v>
      </c>
      <c r="AL21" s="58">
        <v>55.11</v>
      </c>
      <c r="AM21" s="58">
        <v>0</v>
      </c>
      <c r="AN21" s="58">
        <v>0</v>
      </c>
      <c r="AO21" s="58">
        <v>0</v>
      </c>
      <c r="AP21" s="58">
        <v>0</v>
      </c>
      <c r="AQ21" s="58">
        <v>55.11</v>
      </c>
      <c r="AR21" s="58">
        <v>0</v>
      </c>
      <c r="AS21" s="58">
        <v>0</v>
      </c>
      <c r="AT21" s="59">
        <v>0</v>
      </c>
      <c r="AU21" s="58">
        <v>53.28</v>
      </c>
      <c r="AV21" s="58">
        <v>0</v>
      </c>
      <c r="AW21" s="58">
        <v>0</v>
      </c>
      <c r="AX21" s="58">
        <v>0</v>
      </c>
      <c r="AY21" s="58">
        <v>0</v>
      </c>
      <c r="AZ21" s="58">
        <v>53.28</v>
      </c>
      <c r="BA21" s="58">
        <v>0</v>
      </c>
      <c r="BB21" s="58">
        <v>0</v>
      </c>
      <c r="BC21" s="59">
        <v>0</v>
      </c>
      <c r="BD21" s="58">
        <v>51.93</v>
      </c>
      <c r="BE21" s="58">
        <v>0</v>
      </c>
      <c r="BF21" s="58">
        <v>0</v>
      </c>
      <c r="BG21" s="58">
        <v>0</v>
      </c>
      <c r="BH21" s="58">
        <v>0</v>
      </c>
      <c r="BI21" s="58">
        <v>51.93</v>
      </c>
      <c r="BJ21" s="58">
        <v>0</v>
      </c>
      <c r="BK21" s="58">
        <v>0</v>
      </c>
      <c r="BL21" s="59">
        <v>0</v>
      </c>
      <c r="BM21" s="58">
        <v>40.83</v>
      </c>
      <c r="BN21" s="58">
        <v>0</v>
      </c>
      <c r="BO21" s="58">
        <v>0</v>
      </c>
      <c r="BP21" s="58">
        <v>0</v>
      </c>
      <c r="BQ21" s="58">
        <v>0</v>
      </c>
      <c r="BR21" s="58">
        <v>40.83</v>
      </c>
      <c r="BS21" s="58">
        <v>0</v>
      </c>
      <c r="BT21" s="58">
        <v>0</v>
      </c>
      <c r="BU21" s="59">
        <v>0</v>
      </c>
      <c r="BV21" s="58">
        <v>58.4</v>
      </c>
      <c r="BW21" s="58">
        <v>0</v>
      </c>
      <c r="BX21" s="58">
        <v>0</v>
      </c>
      <c r="BY21" s="58">
        <v>0</v>
      </c>
      <c r="BZ21" s="58">
        <v>0</v>
      </c>
      <c r="CA21" s="58">
        <v>58.4</v>
      </c>
      <c r="CB21" s="58">
        <v>0</v>
      </c>
      <c r="CC21" s="58">
        <v>0</v>
      </c>
      <c r="CD21" s="59">
        <v>0</v>
      </c>
      <c r="CE21" s="58">
        <v>63.86</v>
      </c>
      <c r="CF21" s="58">
        <v>0</v>
      </c>
      <c r="CG21" s="58">
        <v>0</v>
      </c>
      <c r="CH21" s="58">
        <v>0</v>
      </c>
      <c r="CI21" s="58">
        <v>0</v>
      </c>
      <c r="CJ21" s="58">
        <v>63.86</v>
      </c>
      <c r="CK21" s="58">
        <v>0</v>
      </c>
      <c r="CL21" s="58">
        <v>0</v>
      </c>
      <c r="CM21" s="59">
        <v>0</v>
      </c>
      <c r="CN21" s="58">
        <v>52.67</v>
      </c>
      <c r="CO21" s="58">
        <v>0</v>
      </c>
      <c r="CP21" s="58">
        <v>0</v>
      </c>
      <c r="CQ21" s="58">
        <v>0</v>
      </c>
      <c r="CR21" s="58">
        <v>0</v>
      </c>
      <c r="CS21" s="58">
        <v>52.67</v>
      </c>
      <c r="CT21" s="58">
        <v>0</v>
      </c>
      <c r="CU21" s="58">
        <v>0</v>
      </c>
      <c r="CV21" s="59">
        <v>0</v>
      </c>
      <c r="CW21" s="58">
        <v>32.94</v>
      </c>
      <c r="CX21" s="58">
        <v>0</v>
      </c>
      <c r="CY21" s="58">
        <v>0</v>
      </c>
      <c r="CZ21" s="58">
        <v>0</v>
      </c>
      <c r="DA21" s="58">
        <v>0</v>
      </c>
      <c r="DB21" s="58">
        <v>32.94</v>
      </c>
      <c r="DC21" s="58">
        <v>0</v>
      </c>
      <c r="DD21" s="58">
        <v>0</v>
      </c>
      <c r="DE21" s="59">
        <v>0</v>
      </c>
      <c r="DF21" s="58">
        <v>1.01</v>
      </c>
      <c r="DG21" s="58">
        <v>0</v>
      </c>
      <c r="DH21" s="58">
        <v>0</v>
      </c>
      <c r="DI21" s="58">
        <v>0</v>
      </c>
      <c r="DJ21" s="58">
        <v>0</v>
      </c>
      <c r="DK21" s="58">
        <v>1.01</v>
      </c>
      <c r="DL21" s="58">
        <v>0</v>
      </c>
      <c r="DM21" s="58">
        <v>0</v>
      </c>
      <c r="DN21" s="59">
        <v>0</v>
      </c>
      <c r="DO21" s="58">
        <v>0.47</v>
      </c>
      <c r="DP21" s="58">
        <v>0</v>
      </c>
      <c r="DQ21" s="58">
        <v>0</v>
      </c>
      <c r="DR21" s="58">
        <v>0</v>
      </c>
      <c r="DS21" s="58">
        <v>0</v>
      </c>
      <c r="DT21" s="58">
        <v>0.47</v>
      </c>
      <c r="DU21" s="58">
        <v>0</v>
      </c>
      <c r="DV21" s="58">
        <v>0</v>
      </c>
      <c r="DW21" s="59">
        <v>0</v>
      </c>
      <c r="DX21" s="58">
        <v>16.260000000000002</v>
      </c>
      <c r="DY21" s="58">
        <v>0</v>
      </c>
      <c r="DZ21" s="58">
        <v>0</v>
      </c>
      <c r="EA21" s="58">
        <v>0</v>
      </c>
      <c r="EB21" s="58">
        <v>0</v>
      </c>
      <c r="EC21" s="58">
        <v>16.260000000000002</v>
      </c>
      <c r="ED21" s="58">
        <v>0</v>
      </c>
      <c r="EE21" s="58">
        <v>0</v>
      </c>
      <c r="EF21" s="59">
        <v>0</v>
      </c>
      <c r="EG21" s="58">
        <v>46.04</v>
      </c>
      <c r="EH21" s="58">
        <v>0</v>
      </c>
      <c r="EI21" s="58">
        <v>0</v>
      </c>
      <c r="EJ21" s="58">
        <v>0</v>
      </c>
      <c r="EK21" s="58">
        <v>0</v>
      </c>
      <c r="EL21" s="58">
        <v>46.04</v>
      </c>
      <c r="EM21" s="58">
        <v>0</v>
      </c>
      <c r="EN21" s="58">
        <v>0</v>
      </c>
      <c r="EO21" s="59">
        <v>0</v>
      </c>
      <c r="EP21" s="58">
        <v>3.98</v>
      </c>
      <c r="EQ21" s="58">
        <v>0</v>
      </c>
      <c r="ER21" s="58">
        <v>0</v>
      </c>
      <c r="ES21" s="58">
        <v>0</v>
      </c>
      <c r="ET21" s="58">
        <v>0</v>
      </c>
      <c r="EU21" s="58">
        <v>3.98</v>
      </c>
      <c r="EV21" s="58">
        <v>0</v>
      </c>
      <c r="EW21" s="58">
        <v>0</v>
      </c>
      <c r="EX21" s="59">
        <v>0</v>
      </c>
      <c r="EY21" s="58">
        <v>0</v>
      </c>
      <c r="EZ21" s="58">
        <v>0</v>
      </c>
      <c r="FA21" s="58">
        <v>0</v>
      </c>
      <c r="FB21" s="58">
        <v>0</v>
      </c>
      <c r="FC21" s="58">
        <v>0</v>
      </c>
      <c r="FD21" s="58">
        <v>0</v>
      </c>
      <c r="FE21" s="58">
        <v>0</v>
      </c>
      <c r="FF21" s="58">
        <v>0</v>
      </c>
      <c r="FG21" s="59">
        <v>0</v>
      </c>
      <c r="FH21" s="58">
        <v>7.0000000000000007E-2</v>
      </c>
      <c r="FI21" s="58">
        <v>0</v>
      </c>
      <c r="FJ21" s="58">
        <v>0</v>
      </c>
      <c r="FK21" s="58">
        <v>0</v>
      </c>
      <c r="FL21" s="58">
        <v>0</v>
      </c>
      <c r="FM21" s="58">
        <v>7.0000000000000007E-2</v>
      </c>
      <c r="FN21" s="58">
        <v>0</v>
      </c>
      <c r="FO21" s="58">
        <v>0</v>
      </c>
      <c r="FP21" s="59">
        <v>0</v>
      </c>
      <c r="FQ21" s="58">
        <v>0.15</v>
      </c>
      <c r="FR21" s="58">
        <v>0</v>
      </c>
      <c r="FS21" s="58">
        <v>0</v>
      </c>
      <c r="FT21" s="58">
        <v>0</v>
      </c>
      <c r="FU21" s="58">
        <v>0</v>
      </c>
      <c r="FV21" s="58">
        <v>0.15</v>
      </c>
      <c r="FW21" s="58">
        <v>0</v>
      </c>
      <c r="FX21" s="58">
        <v>0</v>
      </c>
      <c r="FY21" s="59">
        <v>0</v>
      </c>
    </row>
    <row r="22" spans="1:181" x14ac:dyDescent="0.35">
      <c r="A22" s="55" t="s">
        <v>41</v>
      </c>
      <c r="B22" s="58">
        <v>0</v>
      </c>
      <c r="C22" s="58">
        <v>0</v>
      </c>
      <c r="D22" s="58">
        <v>0</v>
      </c>
      <c r="E22" s="58">
        <v>0</v>
      </c>
      <c r="F22" s="58">
        <v>0</v>
      </c>
      <c r="G22" s="58">
        <v>0</v>
      </c>
      <c r="H22" s="58">
        <v>0</v>
      </c>
      <c r="I22" s="58">
        <v>0</v>
      </c>
      <c r="J22" s="59">
        <v>0</v>
      </c>
      <c r="K22" s="58">
        <v>0</v>
      </c>
      <c r="L22" s="58">
        <v>0</v>
      </c>
      <c r="M22" s="58">
        <v>0</v>
      </c>
      <c r="N22" s="58">
        <v>0</v>
      </c>
      <c r="O22" s="58">
        <v>0</v>
      </c>
      <c r="P22" s="58">
        <v>0</v>
      </c>
      <c r="Q22" s="58">
        <v>0</v>
      </c>
      <c r="R22" s="58">
        <v>0</v>
      </c>
      <c r="S22" s="59">
        <v>0</v>
      </c>
      <c r="T22" s="58">
        <v>0</v>
      </c>
      <c r="U22" s="58">
        <v>0</v>
      </c>
      <c r="V22" s="58">
        <v>0</v>
      </c>
      <c r="W22" s="58">
        <v>0</v>
      </c>
      <c r="X22" s="58">
        <v>0</v>
      </c>
      <c r="Y22" s="58">
        <v>0</v>
      </c>
      <c r="Z22" s="58">
        <v>0</v>
      </c>
      <c r="AA22" s="58">
        <v>0</v>
      </c>
      <c r="AB22" s="59">
        <v>0</v>
      </c>
      <c r="AC22" s="58">
        <v>0</v>
      </c>
      <c r="AD22" s="58">
        <v>0</v>
      </c>
      <c r="AE22" s="58">
        <v>0</v>
      </c>
      <c r="AF22" s="58">
        <v>0</v>
      </c>
      <c r="AG22" s="58">
        <v>0</v>
      </c>
      <c r="AH22" s="58">
        <v>0</v>
      </c>
      <c r="AI22" s="58">
        <v>0</v>
      </c>
      <c r="AJ22" s="58">
        <v>0</v>
      </c>
      <c r="AK22" s="59">
        <v>0</v>
      </c>
      <c r="AL22" s="58">
        <v>0</v>
      </c>
      <c r="AM22" s="58">
        <v>0</v>
      </c>
      <c r="AN22" s="58">
        <v>0</v>
      </c>
      <c r="AO22" s="58">
        <v>0</v>
      </c>
      <c r="AP22" s="58">
        <v>0</v>
      </c>
      <c r="AQ22" s="58">
        <v>0</v>
      </c>
      <c r="AR22" s="58">
        <v>0</v>
      </c>
      <c r="AS22" s="58">
        <v>0</v>
      </c>
      <c r="AT22" s="59">
        <v>0</v>
      </c>
      <c r="AU22" s="58">
        <v>0</v>
      </c>
      <c r="AV22" s="58">
        <v>0</v>
      </c>
      <c r="AW22" s="58">
        <v>0</v>
      </c>
      <c r="AX22" s="58">
        <v>0</v>
      </c>
      <c r="AY22" s="58">
        <v>0</v>
      </c>
      <c r="AZ22" s="58">
        <v>0</v>
      </c>
      <c r="BA22" s="58">
        <v>0</v>
      </c>
      <c r="BB22" s="58">
        <v>0</v>
      </c>
      <c r="BC22" s="59">
        <v>0</v>
      </c>
      <c r="BD22" s="58">
        <v>0</v>
      </c>
      <c r="BE22" s="58">
        <v>0</v>
      </c>
      <c r="BF22" s="58">
        <v>0</v>
      </c>
      <c r="BG22" s="58">
        <v>0</v>
      </c>
      <c r="BH22" s="58">
        <v>0</v>
      </c>
      <c r="BI22" s="58">
        <v>0</v>
      </c>
      <c r="BJ22" s="58">
        <v>0</v>
      </c>
      <c r="BK22" s="58">
        <v>0</v>
      </c>
      <c r="BL22" s="59">
        <v>0</v>
      </c>
      <c r="BM22" s="58">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8">
        <v>0</v>
      </c>
      <c r="CD22" s="59">
        <v>0</v>
      </c>
      <c r="CE22" s="58">
        <v>0</v>
      </c>
      <c r="CF22" s="58">
        <v>0</v>
      </c>
      <c r="CG22" s="58">
        <v>0</v>
      </c>
      <c r="CH22" s="58">
        <v>0</v>
      </c>
      <c r="CI22" s="58">
        <v>0</v>
      </c>
      <c r="CJ22" s="58">
        <v>0</v>
      </c>
      <c r="CK22" s="58">
        <v>0</v>
      </c>
      <c r="CL22" s="58">
        <v>0</v>
      </c>
      <c r="CM22" s="59">
        <v>0</v>
      </c>
      <c r="CN22" s="58">
        <v>0</v>
      </c>
      <c r="CO22" s="58">
        <v>0</v>
      </c>
      <c r="CP22" s="58">
        <v>0</v>
      </c>
      <c r="CQ22" s="58">
        <v>0</v>
      </c>
      <c r="CR22" s="58">
        <v>0</v>
      </c>
      <c r="CS22" s="58">
        <v>0</v>
      </c>
      <c r="CT22" s="58">
        <v>0</v>
      </c>
      <c r="CU22" s="58">
        <v>0</v>
      </c>
      <c r="CV22" s="59">
        <v>0</v>
      </c>
      <c r="CW22" s="58">
        <v>0</v>
      </c>
      <c r="CX22" s="58">
        <v>0</v>
      </c>
      <c r="CY22" s="58">
        <v>0</v>
      </c>
      <c r="CZ22" s="58">
        <v>0</v>
      </c>
      <c r="DA22" s="58">
        <v>0</v>
      </c>
      <c r="DB22" s="58">
        <v>0</v>
      </c>
      <c r="DC22" s="58">
        <v>0</v>
      </c>
      <c r="DD22" s="58">
        <v>0</v>
      </c>
      <c r="DE22" s="59">
        <v>0</v>
      </c>
      <c r="DF22" s="58">
        <v>24.12</v>
      </c>
      <c r="DG22" s="58">
        <v>0</v>
      </c>
      <c r="DH22" s="58">
        <v>0</v>
      </c>
      <c r="DI22" s="58">
        <v>0</v>
      </c>
      <c r="DJ22" s="58">
        <v>0</v>
      </c>
      <c r="DK22" s="58">
        <v>0</v>
      </c>
      <c r="DL22" s="58">
        <v>0</v>
      </c>
      <c r="DM22" s="58">
        <v>0</v>
      </c>
      <c r="DN22" s="59">
        <v>24.12</v>
      </c>
      <c r="DO22" s="58">
        <v>23.85</v>
      </c>
      <c r="DP22" s="58">
        <v>0</v>
      </c>
      <c r="DQ22" s="58">
        <v>0</v>
      </c>
      <c r="DR22" s="58">
        <v>0</v>
      </c>
      <c r="DS22" s="58">
        <v>0</v>
      </c>
      <c r="DT22" s="58">
        <v>0</v>
      </c>
      <c r="DU22" s="58">
        <v>0</v>
      </c>
      <c r="DV22" s="58">
        <v>0</v>
      </c>
      <c r="DW22" s="59">
        <v>23.85</v>
      </c>
      <c r="DX22" s="58">
        <v>25.7</v>
      </c>
      <c r="DY22" s="58">
        <v>0</v>
      </c>
      <c r="DZ22" s="58">
        <v>0</v>
      </c>
      <c r="EA22" s="58">
        <v>0</v>
      </c>
      <c r="EB22" s="58">
        <v>0</v>
      </c>
      <c r="EC22" s="58">
        <v>0</v>
      </c>
      <c r="ED22" s="58">
        <v>0</v>
      </c>
      <c r="EE22" s="58">
        <v>0</v>
      </c>
      <c r="EF22" s="59">
        <v>25.7</v>
      </c>
      <c r="EG22" s="58">
        <v>28.87</v>
      </c>
      <c r="EH22" s="58">
        <v>0</v>
      </c>
      <c r="EI22" s="58">
        <v>0</v>
      </c>
      <c r="EJ22" s="58">
        <v>0</v>
      </c>
      <c r="EK22" s="58">
        <v>0</v>
      </c>
      <c r="EL22" s="58">
        <v>0</v>
      </c>
      <c r="EM22" s="58">
        <v>0</v>
      </c>
      <c r="EN22" s="58">
        <v>0</v>
      </c>
      <c r="EO22" s="59">
        <v>28.87</v>
      </c>
      <c r="EP22" s="58">
        <v>37.81</v>
      </c>
      <c r="EQ22" s="58">
        <v>0</v>
      </c>
      <c r="ER22" s="58">
        <v>0</v>
      </c>
      <c r="ES22" s="58">
        <v>0</v>
      </c>
      <c r="ET22" s="58">
        <v>0</v>
      </c>
      <c r="EU22" s="58">
        <v>0</v>
      </c>
      <c r="EV22" s="58">
        <v>0</v>
      </c>
      <c r="EW22" s="58">
        <v>0</v>
      </c>
      <c r="EX22" s="59">
        <v>37.81</v>
      </c>
      <c r="EY22" s="58">
        <v>25.77</v>
      </c>
      <c r="EZ22" s="58">
        <v>0</v>
      </c>
      <c r="FA22" s="58">
        <v>0</v>
      </c>
      <c r="FB22" s="58">
        <v>0</v>
      </c>
      <c r="FC22" s="58">
        <v>0</v>
      </c>
      <c r="FD22" s="58">
        <v>0</v>
      </c>
      <c r="FE22" s="58">
        <v>0</v>
      </c>
      <c r="FF22" s="58">
        <v>0</v>
      </c>
      <c r="FG22" s="59">
        <v>25.77</v>
      </c>
      <c r="FH22" s="58">
        <v>23.84</v>
      </c>
      <c r="FI22" s="58">
        <v>0</v>
      </c>
      <c r="FJ22" s="58">
        <v>0</v>
      </c>
      <c r="FK22" s="58">
        <v>0</v>
      </c>
      <c r="FL22" s="58">
        <v>0</v>
      </c>
      <c r="FM22" s="58">
        <v>0</v>
      </c>
      <c r="FN22" s="58">
        <v>0</v>
      </c>
      <c r="FO22" s="58">
        <v>0</v>
      </c>
      <c r="FP22" s="59">
        <v>23.84</v>
      </c>
      <c r="FQ22" s="58">
        <v>32.32</v>
      </c>
      <c r="FR22" s="58">
        <v>0</v>
      </c>
      <c r="FS22" s="58">
        <v>0</v>
      </c>
      <c r="FT22" s="58">
        <v>0</v>
      </c>
      <c r="FU22" s="58">
        <v>0</v>
      </c>
      <c r="FV22" s="58">
        <v>0</v>
      </c>
      <c r="FW22" s="58">
        <v>0</v>
      </c>
      <c r="FX22" s="58">
        <v>0</v>
      </c>
      <c r="FY22" s="59">
        <v>32.32</v>
      </c>
    </row>
    <row r="23" spans="1:181" x14ac:dyDescent="0.35">
      <c r="A23" s="55" t="s">
        <v>42</v>
      </c>
      <c r="B23" s="58">
        <v>1220.42</v>
      </c>
      <c r="C23" s="58">
        <v>0</v>
      </c>
      <c r="D23" s="58">
        <v>0</v>
      </c>
      <c r="E23" s="58">
        <v>109.07</v>
      </c>
      <c r="F23" s="58">
        <v>0</v>
      </c>
      <c r="G23" s="58">
        <v>235.79</v>
      </c>
      <c r="H23" s="58">
        <v>550.9</v>
      </c>
      <c r="I23" s="58">
        <v>0</v>
      </c>
      <c r="J23" s="59">
        <v>324.67</v>
      </c>
      <c r="K23" s="58">
        <v>1392.99</v>
      </c>
      <c r="L23" s="58">
        <v>0</v>
      </c>
      <c r="M23" s="58">
        <v>0</v>
      </c>
      <c r="N23" s="58">
        <v>148.74</v>
      </c>
      <c r="O23" s="58">
        <v>0</v>
      </c>
      <c r="P23" s="58">
        <v>285.74</v>
      </c>
      <c r="Q23" s="58">
        <v>607.76</v>
      </c>
      <c r="R23" s="58">
        <v>0</v>
      </c>
      <c r="S23" s="59">
        <v>350.74</v>
      </c>
      <c r="T23" s="58">
        <v>1385.51</v>
      </c>
      <c r="U23" s="58">
        <v>0</v>
      </c>
      <c r="V23" s="58">
        <v>0</v>
      </c>
      <c r="W23" s="58">
        <v>107.44</v>
      </c>
      <c r="X23" s="58">
        <v>0</v>
      </c>
      <c r="Y23" s="58">
        <v>215.86</v>
      </c>
      <c r="Z23" s="58">
        <v>707.46</v>
      </c>
      <c r="AA23" s="58">
        <v>0</v>
      </c>
      <c r="AB23" s="59">
        <v>354.75</v>
      </c>
      <c r="AC23" s="58">
        <v>1308.5899999999999</v>
      </c>
      <c r="AD23" s="58">
        <v>0</v>
      </c>
      <c r="AE23" s="58">
        <v>0</v>
      </c>
      <c r="AF23" s="58">
        <v>107.85</v>
      </c>
      <c r="AG23" s="58">
        <v>0</v>
      </c>
      <c r="AH23" s="58">
        <v>259.52999999999997</v>
      </c>
      <c r="AI23" s="58">
        <v>613.41999999999996</v>
      </c>
      <c r="AJ23" s="58">
        <v>0</v>
      </c>
      <c r="AK23" s="59">
        <v>327.79</v>
      </c>
      <c r="AL23" s="58">
        <v>1178.96</v>
      </c>
      <c r="AM23" s="58">
        <v>0</v>
      </c>
      <c r="AN23" s="58">
        <v>0</v>
      </c>
      <c r="AO23" s="58">
        <v>101.11</v>
      </c>
      <c r="AP23" s="58">
        <v>0</v>
      </c>
      <c r="AQ23" s="58">
        <v>245.2</v>
      </c>
      <c r="AR23" s="58">
        <v>497.85</v>
      </c>
      <c r="AS23" s="58">
        <v>0</v>
      </c>
      <c r="AT23" s="59">
        <v>334.77</v>
      </c>
      <c r="AU23" s="58">
        <v>1300.71</v>
      </c>
      <c r="AV23" s="58">
        <v>0</v>
      </c>
      <c r="AW23" s="58">
        <v>0</v>
      </c>
      <c r="AX23" s="58">
        <v>101.11</v>
      </c>
      <c r="AY23" s="58">
        <v>0</v>
      </c>
      <c r="AZ23" s="58">
        <v>307.64</v>
      </c>
      <c r="BA23" s="58">
        <v>550.41</v>
      </c>
      <c r="BB23" s="58">
        <v>0</v>
      </c>
      <c r="BC23" s="59">
        <v>341.45</v>
      </c>
      <c r="BD23" s="58">
        <v>1313.9</v>
      </c>
      <c r="BE23" s="58">
        <v>0</v>
      </c>
      <c r="BF23" s="58">
        <v>0</v>
      </c>
      <c r="BG23" s="58">
        <v>101.1</v>
      </c>
      <c r="BH23" s="58">
        <v>0</v>
      </c>
      <c r="BI23" s="58">
        <v>212.63</v>
      </c>
      <c r="BJ23" s="58">
        <v>621.95000000000005</v>
      </c>
      <c r="BK23" s="58">
        <v>0</v>
      </c>
      <c r="BL23" s="59">
        <v>378.17</v>
      </c>
      <c r="BM23" s="58">
        <v>1286.45</v>
      </c>
      <c r="BN23" s="58">
        <v>0</v>
      </c>
      <c r="BO23" s="58">
        <v>0</v>
      </c>
      <c r="BP23" s="58">
        <v>101.22</v>
      </c>
      <c r="BQ23" s="58">
        <v>0</v>
      </c>
      <c r="BR23" s="58">
        <v>253.52</v>
      </c>
      <c r="BS23" s="58">
        <v>588.4</v>
      </c>
      <c r="BT23" s="58">
        <v>0</v>
      </c>
      <c r="BU23" s="59">
        <v>343.28</v>
      </c>
      <c r="BV23" s="58">
        <v>1292.06</v>
      </c>
      <c r="BW23" s="58">
        <v>0</v>
      </c>
      <c r="BX23" s="58">
        <v>0.03</v>
      </c>
      <c r="BY23" s="58">
        <v>115.81</v>
      </c>
      <c r="BZ23" s="58">
        <v>0</v>
      </c>
      <c r="CA23" s="58">
        <v>194.69</v>
      </c>
      <c r="CB23" s="58">
        <v>652.83000000000004</v>
      </c>
      <c r="CC23" s="58">
        <v>0.11</v>
      </c>
      <c r="CD23" s="59">
        <v>328.6</v>
      </c>
      <c r="CE23" s="58">
        <v>1303.75</v>
      </c>
      <c r="CF23" s="58">
        <v>0</v>
      </c>
      <c r="CG23" s="58">
        <v>0.04</v>
      </c>
      <c r="CH23" s="58">
        <v>115.86</v>
      </c>
      <c r="CI23" s="58">
        <v>0</v>
      </c>
      <c r="CJ23" s="58">
        <v>181.9</v>
      </c>
      <c r="CK23" s="58">
        <v>679.16</v>
      </c>
      <c r="CL23" s="58">
        <v>0.05</v>
      </c>
      <c r="CM23" s="59">
        <v>326.74</v>
      </c>
      <c r="CN23" s="58">
        <v>1291.02</v>
      </c>
      <c r="CO23" s="58">
        <v>0</v>
      </c>
      <c r="CP23" s="58">
        <v>0.05</v>
      </c>
      <c r="CQ23" s="58">
        <v>115.85</v>
      </c>
      <c r="CR23" s="58">
        <v>0</v>
      </c>
      <c r="CS23" s="58">
        <v>148.62</v>
      </c>
      <c r="CT23" s="58">
        <v>725.57</v>
      </c>
      <c r="CU23" s="58">
        <v>0.05</v>
      </c>
      <c r="CV23" s="59">
        <v>300.88</v>
      </c>
      <c r="CW23" s="58">
        <v>1283.44</v>
      </c>
      <c r="CX23" s="58">
        <v>0</v>
      </c>
      <c r="CY23" s="58">
        <v>0.2</v>
      </c>
      <c r="CZ23" s="58">
        <v>115.77</v>
      </c>
      <c r="DA23" s="58">
        <v>0</v>
      </c>
      <c r="DB23" s="58">
        <v>190.32</v>
      </c>
      <c r="DC23" s="58">
        <v>685.57</v>
      </c>
      <c r="DD23" s="58">
        <v>0.02</v>
      </c>
      <c r="DE23" s="59">
        <v>291.57</v>
      </c>
      <c r="DF23" s="58">
        <v>1262.98</v>
      </c>
      <c r="DG23" s="58">
        <v>0</v>
      </c>
      <c r="DH23" s="58">
        <v>0</v>
      </c>
      <c r="DI23" s="58">
        <v>112.64</v>
      </c>
      <c r="DJ23" s="58">
        <v>0</v>
      </c>
      <c r="DK23" s="58">
        <v>189.7</v>
      </c>
      <c r="DL23" s="58">
        <v>647.83000000000004</v>
      </c>
      <c r="DM23" s="58">
        <v>0</v>
      </c>
      <c r="DN23" s="59">
        <v>312.82</v>
      </c>
      <c r="DO23" s="58">
        <v>1140.94</v>
      </c>
      <c r="DP23" s="58">
        <v>0</v>
      </c>
      <c r="DQ23" s="58">
        <v>0</v>
      </c>
      <c r="DR23" s="58">
        <v>112.47</v>
      </c>
      <c r="DS23" s="58">
        <v>0</v>
      </c>
      <c r="DT23" s="58">
        <v>128</v>
      </c>
      <c r="DU23" s="58">
        <v>576.97</v>
      </c>
      <c r="DV23" s="58">
        <v>0</v>
      </c>
      <c r="DW23" s="59">
        <v>323.5</v>
      </c>
      <c r="DX23" s="58">
        <v>1155.54</v>
      </c>
      <c r="DY23" s="58">
        <v>0</v>
      </c>
      <c r="DZ23" s="58">
        <v>0</v>
      </c>
      <c r="EA23" s="58">
        <v>112.58</v>
      </c>
      <c r="EB23" s="58">
        <v>0</v>
      </c>
      <c r="EC23" s="58">
        <v>137.53</v>
      </c>
      <c r="ED23" s="58">
        <v>606.22</v>
      </c>
      <c r="EE23" s="58">
        <v>0</v>
      </c>
      <c r="EF23" s="59">
        <v>299.20999999999998</v>
      </c>
      <c r="EG23" s="58">
        <v>1200.1600000000001</v>
      </c>
      <c r="EH23" s="58">
        <v>0</v>
      </c>
      <c r="EI23" s="58">
        <v>0</v>
      </c>
      <c r="EJ23" s="58">
        <v>116.62</v>
      </c>
      <c r="EK23" s="58">
        <v>0</v>
      </c>
      <c r="EL23" s="58">
        <v>142.86000000000001</v>
      </c>
      <c r="EM23" s="58">
        <v>653.32000000000005</v>
      </c>
      <c r="EN23" s="58">
        <v>0</v>
      </c>
      <c r="EO23" s="59">
        <v>287.35000000000002</v>
      </c>
      <c r="EP23" s="58">
        <v>1065.9100000000001</v>
      </c>
      <c r="EQ23" s="58">
        <v>0</v>
      </c>
      <c r="ER23" s="58">
        <v>0.04</v>
      </c>
      <c r="ES23" s="58">
        <v>124.22</v>
      </c>
      <c r="ET23" s="58">
        <v>0</v>
      </c>
      <c r="EU23" s="58">
        <v>102.71</v>
      </c>
      <c r="EV23" s="58">
        <v>590.91999999999996</v>
      </c>
      <c r="EW23" s="58">
        <v>0</v>
      </c>
      <c r="EX23" s="59">
        <v>248.01</v>
      </c>
      <c r="EY23" s="58">
        <v>1218.9000000000001</v>
      </c>
      <c r="EZ23" s="58">
        <v>0</v>
      </c>
      <c r="FA23" s="58">
        <v>0.04</v>
      </c>
      <c r="FB23" s="58">
        <v>124.32</v>
      </c>
      <c r="FC23" s="58">
        <v>0</v>
      </c>
      <c r="FD23" s="58">
        <v>130.91</v>
      </c>
      <c r="FE23" s="58">
        <v>630.91</v>
      </c>
      <c r="FF23" s="58">
        <v>0</v>
      </c>
      <c r="FG23" s="59">
        <v>332.74</v>
      </c>
      <c r="FH23" s="58">
        <v>1323.55</v>
      </c>
      <c r="FI23" s="58">
        <v>0</v>
      </c>
      <c r="FJ23" s="58">
        <v>0.04</v>
      </c>
      <c r="FK23" s="58">
        <v>123.55</v>
      </c>
      <c r="FL23" s="58">
        <v>0</v>
      </c>
      <c r="FM23" s="58">
        <v>162.04</v>
      </c>
      <c r="FN23" s="58">
        <v>657.94</v>
      </c>
      <c r="FO23" s="58">
        <v>0</v>
      </c>
      <c r="FP23" s="59">
        <v>379.98</v>
      </c>
      <c r="FQ23" s="58">
        <v>1292.17</v>
      </c>
      <c r="FR23" s="58">
        <v>0</v>
      </c>
      <c r="FS23" s="58">
        <v>-0.11</v>
      </c>
      <c r="FT23" s="58">
        <v>123.98</v>
      </c>
      <c r="FU23" s="58">
        <v>0</v>
      </c>
      <c r="FV23" s="58">
        <v>124.94</v>
      </c>
      <c r="FW23" s="58">
        <v>688.06</v>
      </c>
      <c r="FX23" s="58">
        <v>0</v>
      </c>
      <c r="FY23" s="59">
        <v>355.3</v>
      </c>
    </row>
    <row r="24" spans="1:181" x14ac:dyDescent="0.35">
      <c r="A24" s="55" t="s">
        <v>43</v>
      </c>
      <c r="B24" s="58">
        <v>18709.91</v>
      </c>
      <c r="C24" s="58">
        <v>4441.3</v>
      </c>
      <c r="D24" s="58">
        <v>4888.88</v>
      </c>
      <c r="E24" s="58">
        <v>1749.46</v>
      </c>
      <c r="F24" s="58">
        <v>2639.89</v>
      </c>
      <c r="G24" s="58">
        <v>492.09</v>
      </c>
      <c r="H24" s="58">
        <v>1453.89</v>
      </c>
      <c r="I24" s="58">
        <v>1394.8</v>
      </c>
      <c r="J24" s="59">
        <v>1649.61</v>
      </c>
      <c r="K24" s="58">
        <v>18158.68</v>
      </c>
      <c r="L24" s="58">
        <v>4624.3999999999996</v>
      </c>
      <c r="M24" s="58">
        <v>5064.8</v>
      </c>
      <c r="N24" s="58">
        <v>1076.9100000000001</v>
      </c>
      <c r="O24" s="58">
        <v>3316.1</v>
      </c>
      <c r="P24" s="58">
        <v>214.74</v>
      </c>
      <c r="Q24" s="58">
        <v>1326.16</v>
      </c>
      <c r="R24" s="58">
        <v>892.38</v>
      </c>
      <c r="S24" s="59">
        <v>1643.2</v>
      </c>
      <c r="T24" s="58">
        <v>18280.66</v>
      </c>
      <c r="U24" s="58">
        <v>4599.18</v>
      </c>
      <c r="V24" s="58">
        <v>5157.6899999999996</v>
      </c>
      <c r="W24" s="58">
        <v>1693.32</v>
      </c>
      <c r="X24" s="58">
        <v>3595.21</v>
      </c>
      <c r="Y24" s="58">
        <v>159.18</v>
      </c>
      <c r="Z24" s="58">
        <v>1091.6199999999999</v>
      </c>
      <c r="AA24" s="58">
        <v>566.08000000000004</v>
      </c>
      <c r="AB24" s="59">
        <v>1418.37</v>
      </c>
      <c r="AC24" s="58">
        <v>17787.05</v>
      </c>
      <c r="AD24" s="58">
        <v>4426.29</v>
      </c>
      <c r="AE24" s="58">
        <v>5049.53</v>
      </c>
      <c r="AF24" s="58">
        <v>1460.73</v>
      </c>
      <c r="AG24" s="58">
        <v>3089.36</v>
      </c>
      <c r="AH24" s="58">
        <v>179.93</v>
      </c>
      <c r="AI24" s="58">
        <v>964.92</v>
      </c>
      <c r="AJ24" s="58">
        <v>1163.1600000000001</v>
      </c>
      <c r="AK24" s="59">
        <v>1453.13</v>
      </c>
      <c r="AL24" s="58">
        <v>17846.830000000002</v>
      </c>
      <c r="AM24" s="58">
        <v>4398.7700000000004</v>
      </c>
      <c r="AN24" s="58">
        <v>5139.2700000000004</v>
      </c>
      <c r="AO24" s="58">
        <v>1257.54</v>
      </c>
      <c r="AP24" s="58">
        <v>2772.8</v>
      </c>
      <c r="AQ24" s="58">
        <v>418.27</v>
      </c>
      <c r="AR24" s="58">
        <v>1348.33</v>
      </c>
      <c r="AS24" s="58">
        <v>1227.8399999999999</v>
      </c>
      <c r="AT24" s="59">
        <v>1284</v>
      </c>
      <c r="AU24" s="58">
        <v>17600.57</v>
      </c>
      <c r="AV24" s="58">
        <v>4483.67</v>
      </c>
      <c r="AW24" s="58">
        <v>5269.3</v>
      </c>
      <c r="AX24" s="58">
        <v>1497.32</v>
      </c>
      <c r="AY24" s="58">
        <v>3253.99</v>
      </c>
      <c r="AZ24" s="58">
        <v>321.70999999999998</v>
      </c>
      <c r="BA24" s="58">
        <v>1012.49</v>
      </c>
      <c r="BB24" s="58">
        <v>673.22</v>
      </c>
      <c r="BC24" s="59">
        <v>1088.8699999999999</v>
      </c>
      <c r="BD24" s="58">
        <v>17954.330000000002</v>
      </c>
      <c r="BE24" s="58">
        <v>4445.0200000000004</v>
      </c>
      <c r="BF24" s="58">
        <v>5444.57</v>
      </c>
      <c r="BG24" s="58">
        <v>1472.07</v>
      </c>
      <c r="BH24" s="58">
        <v>3522.14</v>
      </c>
      <c r="BI24" s="58">
        <v>261.64999999999998</v>
      </c>
      <c r="BJ24" s="58">
        <v>945.76</v>
      </c>
      <c r="BK24" s="58">
        <v>578.42999999999995</v>
      </c>
      <c r="BL24" s="59">
        <v>1284.7</v>
      </c>
      <c r="BM24" s="58">
        <v>17553.849999999999</v>
      </c>
      <c r="BN24" s="58">
        <v>4287.3999999999996</v>
      </c>
      <c r="BO24" s="58">
        <v>5185.16</v>
      </c>
      <c r="BP24" s="58">
        <v>1414.96</v>
      </c>
      <c r="BQ24" s="58">
        <v>3025.47</v>
      </c>
      <c r="BR24" s="58">
        <v>323.04000000000002</v>
      </c>
      <c r="BS24" s="58">
        <v>1080.27</v>
      </c>
      <c r="BT24" s="58">
        <v>1148.77</v>
      </c>
      <c r="BU24" s="59">
        <v>1088.78</v>
      </c>
      <c r="BV24" s="58">
        <v>17677.43</v>
      </c>
      <c r="BW24" s="58">
        <v>4177.71</v>
      </c>
      <c r="BX24" s="58">
        <v>5315.11</v>
      </c>
      <c r="BY24" s="58">
        <v>1367.35</v>
      </c>
      <c r="BZ24" s="58">
        <v>2937.4</v>
      </c>
      <c r="CA24" s="58">
        <v>150.56</v>
      </c>
      <c r="CB24" s="58">
        <v>1405.79</v>
      </c>
      <c r="CC24" s="58">
        <v>1177.92</v>
      </c>
      <c r="CD24" s="59">
        <v>1145.5899999999999</v>
      </c>
      <c r="CE24" s="58">
        <v>17071.97</v>
      </c>
      <c r="CF24" s="58">
        <v>4178.18</v>
      </c>
      <c r="CG24" s="58">
        <v>5149.7</v>
      </c>
      <c r="CH24" s="58">
        <v>1315.77</v>
      </c>
      <c r="CI24" s="58">
        <v>3076.29</v>
      </c>
      <c r="CJ24" s="58">
        <v>181.69</v>
      </c>
      <c r="CK24" s="58">
        <v>1259.01</v>
      </c>
      <c r="CL24" s="58">
        <v>747.24</v>
      </c>
      <c r="CM24" s="59">
        <v>1164.0999999999999</v>
      </c>
      <c r="CN24" s="58">
        <v>16650.43</v>
      </c>
      <c r="CO24" s="58">
        <v>4151.6000000000004</v>
      </c>
      <c r="CP24" s="58">
        <v>5147.53</v>
      </c>
      <c r="CQ24" s="58">
        <v>1202.54</v>
      </c>
      <c r="CR24" s="58">
        <v>3395.75</v>
      </c>
      <c r="CS24" s="58">
        <v>147.72</v>
      </c>
      <c r="CT24" s="58">
        <v>1044.1099999999999</v>
      </c>
      <c r="CU24" s="58">
        <v>496.83</v>
      </c>
      <c r="CV24" s="59">
        <v>1064.3499999999999</v>
      </c>
      <c r="CW24" s="58">
        <v>16554.97</v>
      </c>
      <c r="CX24" s="58">
        <v>4034.07</v>
      </c>
      <c r="CY24" s="58">
        <v>4888.46</v>
      </c>
      <c r="CZ24" s="58">
        <v>1216.8399999999999</v>
      </c>
      <c r="DA24" s="58">
        <v>2732.97</v>
      </c>
      <c r="DB24" s="58">
        <v>238.18</v>
      </c>
      <c r="DC24" s="58">
        <v>1064.6500000000001</v>
      </c>
      <c r="DD24" s="58">
        <v>1259.4100000000001</v>
      </c>
      <c r="DE24" s="59">
        <v>1120.3900000000001</v>
      </c>
      <c r="DF24" s="58">
        <v>16339.56</v>
      </c>
      <c r="DG24" s="58">
        <v>3935.03</v>
      </c>
      <c r="DH24" s="58">
        <v>4906.83</v>
      </c>
      <c r="DI24" s="58">
        <v>1141.99</v>
      </c>
      <c r="DJ24" s="58">
        <v>2874.15</v>
      </c>
      <c r="DK24" s="58">
        <v>106.82</v>
      </c>
      <c r="DL24" s="58">
        <v>1181.82</v>
      </c>
      <c r="DM24" s="58">
        <v>1153.1600000000001</v>
      </c>
      <c r="DN24" s="59">
        <v>1039.76</v>
      </c>
      <c r="DO24" s="58">
        <v>16559.2</v>
      </c>
      <c r="DP24" s="58">
        <v>4099.53</v>
      </c>
      <c r="DQ24" s="58">
        <v>5041.5600000000004</v>
      </c>
      <c r="DR24" s="58">
        <v>1308.44</v>
      </c>
      <c r="DS24" s="58">
        <v>2956.13</v>
      </c>
      <c r="DT24" s="58">
        <v>217.28</v>
      </c>
      <c r="DU24" s="58">
        <v>1236.28</v>
      </c>
      <c r="DV24" s="58">
        <v>725.27</v>
      </c>
      <c r="DW24" s="59">
        <v>974.72</v>
      </c>
      <c r="DX24" s="58">
        <v>16388.04</v>
      </c>
      <c r="DY24" s="58">
        <v>3940.59</v>
      </c>
      <c r="DZ24" s="58">
        <v>5143.96</v>
      </c>
      <c r="EA24" s="58">
        <v>1280.45</v>
      </c>
      <c r="EB24" s="58">
        <v>3155.34</v>
      </c>
      <c r="EC24" s="58">
        <v>106.49</v>
      </c>
      <c r="ED24" s="58">
        <v>1078.8499999999999</v>
      </c>
      <c r="EE24" s="58">
        <v>548.79999999999995</v>
      </c>
      <c r="EF24" s="59">
        <v>1133.55</v>
      </c>
      <c r="EG24" s="58">
        <v>15802.07</v>
      </c>
      <c r="EH24" s="58">
        <v>3637.49</v>
      </c>
      <c r="EI24" s="58">
        <v>5094.6899999999996</v>
      </c>
      <c r="EJ24" s="58">
        <v>1146.29</v>
      </c>
      <c r="EK24" s="58">
        <v>2805.39</v>
      </c>
      <c r="EL24" s="58">
        <v>133.69</v>
      </c>
      <c r="EM24" s="58">
        <v>1100.33</v>
      </c>
      <c r="EN24" s="58">
        <v>981.72</v>
      </c>
      <c r="EO24" s="59">
        <v>902.46</v>
      </c>
      <c r="EP24" s="58">
        <v>15533.92</v>
      </c>
      <c r="EQ24" s="58">
        <v>3446.63</v>
      </c>
      <c r="ER24" s="58">
        <v>4900.22</v>
      </c>
      <c r="ES24" s="58">
        <v>1061.46</v>
      </c>
      <c r="ET24" s="58">
        <v>2529.54</v>
      </c>
      <c r="EU24" s="58">
        <v>172.57</v>
      </c>
      <c r="EV24" s="58">
        <v>1022.95</v>
      </c>
      <c r="EW24" s="58">
        <v>1397.64</v>
      </c>
      <c r="EX24" s="59">
        <v>1002.91</v>
      </c>
      <c r="EY24" s="58">
        <v>16398.36</v>
      </c>
      <c r="EZ24" s="58">
        <v>3801.89</v>
      </c>
      <c r="FA24" s="58">
        <v>5197.8</v>
      </c>
      <c r="FB24" s="58">
        <v>1265.3</v>
      </c>
      <c r="FC24" s="58">
        <v>2770.45</v>
      </c>
      <c r="FD24" s="58">
        <v>214.42</v>
      </c>
      <c r="FE24" s="58">
        <v>1238.96</v>
      </c>
      <c r="FF24" s="58">
        <v>692.44</v>
      </c>
      <c r="FG24" s="59">
        <v>1217.1099999999999</v>
      </c>
      <c r="FH24" s="58">
        <v>16516.32</v>
      </c>
      <c r="FI24" s="58">
        <v>3707.09</v>
      </c>
      <c r="FJ24" s="58">
        <v>5305.32</v>
      </c>
      <c r="FK24" s="58">
        <v>1300.56</v>
      </c>
      <c r="FL24" s="58">
        <v>3348</v>
      </c>
      <c r="FM24" s="58">
        <v>145.65</v>
      </c>
      <c r="FN24" s="58">
        <v>948.6</v>
      </c>
      <c r="FO24" s="58">
        <v>554.95000000000005</v>
      </c>
      <c r="FP24" s="59">
        <v>1206.1500000000001</v>
      </c>
      <c r="FQ24" s="58">
        <v>16584.990000000002</v>
      </c>
      <c r="FR24" s="58">
        <v>3645.92</v>
      </c>
      <c r="FS24" s="58">
        <v>5453.05</v>
      </c>
      <c r="FT24" s="58">
        <v>1217.22</v>
      </c>
      <c r="FU24" s="58">
        <v>2956.39</v>
      </c>
      <c r="FV24" s="58">
        <v>151.02000000000001</v>
      </c>
      <c r="FW24" s="58">
        <v>1036.3599999999999</v>
      </c>
      <c r="FX24" s="58">
        <v>1037.96</v>
      </c>
      <c r="FY24" s="59">
        <v>1087.06</v>
      </c>
    </row>
    <row r="25" spans="1:181" x14ac:dyDescent="0.35">
      <c r="A25" s="55" t="s">
        <v>44</v>
      </c>
      <c r="B25" s="58">
        <v>10.53</v>
      </c>
      <c r="C25" s="58">
        <v>0</v>
      </c>
      <c r="D25" s="58">
        <v>0</v>
      </c>
      <c r="E25" s="58">
        <v>0</v>
      </c>
      <c r="F25" s="58">
        <v>0</v>
      </c>
      <c r="G25" s="58">
        <v>10.33</v>
      </c>
      <c r="H25" s="58">
        <v>0</v>
      </c>
      <c r="I25" s="58">
        <v>0</v>
      </c>
      <c r="J25" s="59">
        <v>0</v>
      </c>
      <c r="K25" s="58">
        <v>1.81</v>
      </c>
      <c r="L25" s="58">
        <v>0</v>
      </c>
      <c r="M25" s="58">
        <v>0</v>
      </c>
      <c r="N25" s="58">
        <v>0</v>
      </c>
      <c r="O25" s="58">
        <v>0</v>
      </c>
      <c r="P25" s="58">
        <v>1.74</v>
      </c>
      <c r="Q25" s="58">
        <v>0</v>
      </c>
      <c r="R25" s="58">
        <v>0</v>
      </c>
      <c r="S25" s="59">
        <v>0</v>
      </c>
      <c r="T25" s="58">
        <v>2.09</v>
      </c>
      <c r="U25" s="58">
        <v>0</v>
      </c>
      <c r="V25" s="58">
        <v>0</v>
      </c>
      <c r="W25" s="58">
        <v>0</v>
      </c>
      <c r="X25" s="58">
        <v>0</v>
      </c>
      <c r="Y25" s="58">
        <v>2.0699999999999998</v>
      </c>
      <c r="Z25" s="58">
        <v>0</v>
      </c>
      <c r="AA25" s="58">
        <v>0</v>
      </c>
      <c r="AB25" s="59">
        <v>0</v>
      </c>
      <c r="AC25" s="58">
        <v>4.55</v>
      </c>
      <c r="AD25" s="58">
        <v>0</v>
      </c>
      <c r="AE25" s="58">
        <v>0</v>
      </c>
      <c r="AF25" s="58">
        <v>0</v>
      </c>
      <c r="AG25" s="58">
        <v>0</v>
      </c>
      <c r="AH25" s="58">
        <v>4.5199999999999996</v>
      </c>
      <c r="AI25" s="58">
        <v>0</v>
      </c>
      <c r="AJ25" s="58">
        <v>0</v>
      </c>
      <c r="AK25" s="59">
        <v>0</v>
      </c>
      <c r="AL25" s="58">
        <v>22.1</v>
      </c>
      <c r="AM25" s="58">
        <v>0</v>
      </c>
      <c r="AN25" s="58">
        <v>0</v>
      </c>
      <c r="AO25" s="58">
        <v>0</v>
      </c>
      <c r="AP25" s="58">
        <v>0</v>
      </c>
      <c r="AQ25" s="58">
        <v>22.08</v>
      </c>
      <c r="AR25" s="58">
        <v>0</v>
      </c>
      <c r="AS25" s="58">
        <v>0</v>
      </c>
      <c r="AT25" s="59">
        <v>0</v>
      </c>
      <c r="AU25" s="58">
        <v>21.22</v>
      </c>
      <c r="AV25" s="58">
        <v>0</v>
      </c>
      <c r="AW25" s="58">
        <v>0</v>
      </c>
      <c r="AX25" s="58">
        <v>0</v>
      </c>
      <c r="AY25" s="58">
        <v>0</v>
      </c>
      <c r="AZ25" s="58">
        <v>20.99</v>
      </c>
      <c r="BA25" s="58">
        <v>0</v>
      </c>
      <c r="BB25" s="58">
        <v>0</v>
      </c>
      <c r="BC25" s="59">
        <v>0</v>
      </c>
      <c r="BD25" s="58">
        <v>3.6</v>
      </c>
      <c r="BE25" s="58">
        <v>0</v>
      </c>
      <c r="BF25" s="58">
        <v>0</v>
      </c>
      <c r="BG25" s="58">
        <v>0</v>
      </c>
      <c r="BH25" s="58">
        <v>0</v>
      </c>
      <c r="BI25" s="58">
        <v>3.59</v>
      </c>
      <c r="BJ25" s="58">
        <v>0</v>
      </c>
      <c r="BK25" s="58">
        <v>0</v>
      </c>
      <c r="BL25" s="59">
        <v>0</v>
      </c>
      <c r="BM25" s="58">
        <v>17.170000000000002</v>
      </c>
      <c r="BN25" s="58">
        <v>0</v>
      </c>
      <c r="BO25" s="58">
        <v>0</v>
      </c>
      <c r="BP25" s="58">
        <v>0</v>
      </c>
      <c r="BQ25" s="58">
        <v>0</v>
      </c>
      <c r="BR25" s="58">
        <v>17.43</v>
      </c>
      <c r="BS25" s="58">
        <v>0</v>
      </c>
      <c r="BT25" s="58">
        <v>0</v>
      </c>
      <c r="BU25" s="59">
        <v>0</v>
      </c>
      <c r="BV25" s="58">
        <v>1.49</v>
      </c>
      <c r="BW25" s="58">
        <v>0</v>
      </c>
      <c r="BX25" s="58">
        <v>0</v>
      </c>
      <c r="BY25" s="58">
        <v>0</v>
      </c>
      <c r="BZ25" s="58">
        <v>0</v>
      </c>
      <c r="CA25" s="58">
        <v>0.2</v>
      </c>
      <c r="CB25" s="58">
        <v>1.29</v>
      </c>
      <c r="CC25" s="58">
        <v>0</v>
      </c>
      <c r="CD25" s="59">
        <v>0</v>
      </c>
      <c r="CE25" s="58">
        <v>1.5</v>
      </c>
      <c r="CF25" s="58">
        <v>0</v>
      </c>
      <c r="CG25" s="58">
        <v>0</v>
      </c>
      <c r="CH25" s="58">
        <v>0</v>
      </c>
      <c r="CI25" s="58">
        <v>0</v>
      </c>
      <c r="CJ25" s="58">
        <v>0.2</v>
      </c>
      <c r="CK25" s="58">
        <v>1.3</v>
      </c>
      <c r="CL25" s="58">
        <v>0</v>
      </c>
      <c r="CM25" s="59">
        <v>0</v>
      </c>
      <c r="CN25" s="58">
        <v>1.22</v>
      </c>
      <c r="CO25" s="58">
        <v>0</v>
      </c>
      <c r="CP25" s="58">
        <v>0</v>
      </c>
      <c r="CQ25" s="58">
        <v>0</v>
      </c>
      <c r="CR25" s="58">
        <v>0</v>
      </c>
      <c r="CS25" s="58">
        <v>0.2</v>
      </c>
      <c r="CT25" s="58">
        <v>1.02</v>
      </c>
      <c r="CU25" s="58">
        <v>0</v>
      </c>
      <c r="CV25" s="59">
        <v>0</v>
      </c>
      <c r="CW25" s="58">
        <v>1.41</v>
      </c>
      <c r="CX25" s="58">
        <v>0</v>
      </c>
      <c r="CY25" s="58">
        <v>0</v>
      </c>
      <c r="CZ25" s="58">
        <v>0</v>
      </c>
      <c r="DA25" s="58">
        <v>0</v>
      </c>
      <c r="DB25" s="58">
        <v>0.2</v>
      </c>
      <c r="DC25" s="58">
        <v>1.22</v>
      </c>
      <c r="DD25" s="58">
        <v>0</v>
      </c>
      <c r="DE25" s="59">
        <v>0</v>
      </c>
      <c r="DF25" s="58">
        <v>17.61</v>
      </c>
      <c r="DG25" s="58">
        <v>0</v>
      </c>
      <c r="DH25" s="58">
        <v>0</v>
      </c>
      <c r="DI25" s="58">
        <v>0.71</v>
      </c>
      <c r="DJ25" s="58">
        <v>0</v>
      </c>
      <c r="DK25" s="58">
        <v>14.16</v>
      </c>
      <c r="DL25" s="58">
        <v>0.96</v>
      </c>
      <c r="DM25" s="58">
        <v>0</v>
      </c>
      <c r="DN25" s="59">
        <v>1.78</v>
      </c>
      <c r="DO25" s="58">
        <v>17.61</v>
      </c>
      <c r="DP25" s="58">
        <v>0</v>
      </c>
      <c r="DQ25" s="58">
        <v>0</v>
      </c>
      <c r="DR25" s="58">
        <v>0.71</v>
      </c>
      <c r="DS25" s="58">
        <v>0</v>
      </c>
      <c r="DT25" s="58">
        <v>14.16</v>
      </c>
      <c r="DU25" s="58">
        <v>0.96</v>
      </c>
      <c r="DV25" s="58">
        <v>0</v>
      </c>
      <c r="DW25" s="59">
        <v>1.78</v>
      </c>
      <c r="DX25" s="58">
        <v>17.61</v>
      </c>
      <c r="DY25" s="58">
        <v>0</v>
      </c>
      <c r="DZ25" s="58">
        <v>0</v>
      </c>
      <c r="EA25" s="58">
        <v>0.71</v>
      </c>
      <c r="EB25" s="58">
        <v>0</v>
      </c>
      <c r="EC25" s="58">
        <v>14.16</v>
      </c>
      <c r="ED25" s="58">
        <v>0.96</v>
      </c>
      <c r="EE25" s="58">
        <v>0</v>
      </c>
      <c r="EF25" s="59">
        <v>1.78</v>
      </c>
      <c r="EG25" s="58">
        <v>17.61</v>
      </c>
      <c r="EH25" s="58">
        <v>0</v>
      </c>
      <c r="EI25" s="58">
        <v>0</v>
      </c>
      <c r="EJ25" s="58">
        <v>0.71</v>
      </c>
      <c r="EK25" s="58">
        <v>0</v>
      </c>
      <c r="EL25" s="58">
        <v>14.16</v>
      </c>
      <c r="EM25" s="58">
        <v>0.96</v>
      </c>
      <c r="EN25" s="58">
        <v>0</v>
      </c>
      <c r="EO25" s="59">
        <v>1.78</v>
      </c>
      <c r="EP25" s="58">
        <v>4.76</v>
      </c>
      <c r="EQ25" s="58">
        <v>0</v>
      </c>
      <c r="ER25" s="58">
        <v>0</v>
      </c>
      <c r="ES25" s="58">
        <v>0.53</v>
      </c>
      <c r="ET25" s="58">
        <v>0</v>
      </c>
      <c r="EU25" s="58">
        <v>2.41</v>
      </c>
      <c r="EV25" s="58">
        <v>0.36</v>
      </c>
      <c r="EW25" s="58">
        <v>0</v>
      </c>
      <c r="EX25" s="59">
        <v>1.47</v>
      </c>
      <c r="EY25" s="58">
        <v>4.76</v>
      </c>
      <c r="EZ25" s="58">
        <v>0</v>
      </c>
      <c r="FA25" s="58">
        <v>0</v>
      </c>
      <c r="FB25" s="58">
        <v>0.53</v>
      </c>
      <c r="FC25" s="58">
        <v>0</v>
      </c>
      <c r="FD25" s="58">
        <v>2.41</v>
      </c>
      <c r="FE25" s="58">
        <v>0.36</v>
      </c>
      <c r="FF25" s="58">
        <v>0</v>
      </c>
      <c r="FG25" s="59">
        <v>1.47</v>
      </c>
      <c r="FH25" s="58">
        <v>4.76</v>
      </c>
      <c r="FI25" s="58">
        <v>0</v>
      </c>
      <c r="FJ25" s="58">
        <v>0</v>
      </c>
      <c r="FK25" s="58">
        <v>0.53</v>
      </c>
      <c r="FL25" s="58">
        <v>0</v>
      </c>
      <c r="FM25" s="58">
        <v>2.41</v>
      </c>
      <c r="FN25" s="58">
        <v>0.36</v>
      </c>
      <c r="FO25" s="58">
        <v>0</v>
      </c>
      <c r="FP25" s="59">
        <v>1.47</v>
      </c>
      <c r="FQ25" s="58">
        <v>4.76</v>
      </c>
      <c r="FR25" s="58">
        <v>0</v>
      </c>
      <c r="FS25" s="58">
        <v>0</v>
      </c>
      <c r="FT25" s="58">
        <v>0.53</v>
      </c>
      <c r="FU25" s="58">
        <v>0</v>
      </c>
      <c r="FV25" s="58">
        <v>2.41</v>
      </c>
      <c r="FW25" s="58">
        <v>0.36</v>
      </c>
      <c r="FX25" s="58">
        <v>0</v>
      </c>
      <c r="FY25" s="59">
        <v>1.47</v>
      </c>
    </row>
    <row r="26" spans="1:181" x14ac:dyDescent="0.35">
      <c r="A26" s="55" t="s">
        <v>45</v>
      </c>
      <c r="B26" s="58">
        <v>1911.19</v>
      </c>
      <c r="C26" s="58">
        <v>0</v>
      </c>
      <c r="D26" s="58">
        <v>0</v>
      </c>
      <c r="E26" s="58">
        <v>816.85</v>
      </c>
      <c r="F26" s="58">
        <v>0</v>
      </c>
      <c r="G26" s="58">
        <v>225.96</v>
      </c>
      <c r="H26" s="58">
        <v>293.99</v>
      </c>
      <c r="I26" s="58">
        <v>574.39</v>
      </c>
      <c r="J26" s="59">
        <v>0</v>
      </c>
      <c r="K26" s="58">
        <v>874.68</v>
      </c>
      <c r="L26" s="58">
        <v>0</v>
      </c>
      <c r="M26" s="58">
        <v>0</v>
      </c>
      <c r="N26" s="58">
        <v>205.74</v>
      </c>
      <c r="O26" s="58">
        <v>0</v>
      </c>
      <c r="P26" s="58">
        <v>100.53</v>
      </c>
      <c r="Q26" s="58">
        <v>237.63</v>
      </c>
      <c r="R26" s="58">
        <v>330.79</v>
      </c>
      <c r="S26" s="59">
        <v>0</v>
      </c>
      <c r="T26" s="58">
        <v>1342.29</v>
      </c>
      <c r="U26" s="58">
        <v>0</v>
      </c>
      <c r="V26" s="58">
        <v>0</v>
      </c>
      <c r="W26" s="58">
        <v>895.28</v>
      </c>
      <c r="X26" s="58">
        <v>0</v>
      </c>
      <c r="Y26" s="58">
        <v>37.72</v>
      </c>
      <c r="Z26" s="58">
        <v>208.78</v>
      </c>
      <c r="AA26" s="58">
        <v>200.51</v>
      </c>
      <c r="AB26" s="59">
        <v>0</v>
      </c>
      <c r="AC26" s="58">
        <v>1373.81</v>
      </c>
      <c r="AD26" s="58">
        <v>0</v>
      </c>
      <c r="AE26" s="58">
        <v>0</v>
      </c>
      <c r="AF26" s="58">
        <v>710.88</v>
      </c>
      <c r="AG26" s="58">
        <v>0</v>
      </c>
      <c r="AH26" s="58">
        <v>44.5</v>
      </c>
      <c r="AI26" s="58">
        <v>171.7</v>
      </c>
      <c r="AJ26" s="58">
        <v>446.73</v>
      </c>
      <c r="AK26" s="59">
        <v>0</v>
      </c>
      <c r="AL26" s="58">
        <v>1370.39</v>
      </c>
      <c r="AM26" s="58">
        <v>0</v>
      </c>
      <c r="AN26" s="58">
        <v>0</v>
      </c>
      <c r="AO26" s="58">
        <v>435.4</v>
      </c>
      <c r="AP26" s="58">
        <v>0</v>
      </c>
      <c r="AQ26" s="58">
        <v>144.91</v>
      </c>
      <c r="AR26" s="58">
        <v>287.87</v>
      </c>
      <c r="AS26" s="58">
        <v>502.21</v>
      </c>
      <c r="AT26" s="59">
        <v>0</v>
      </c>
      <c r="AU26" s="58">
        <v>1208.1400000000001</v>
      </c>
      <c r="AV26" s="58">
        <v>0</v>
      </c>
      <c r="AW26" s="58">
        <v>0</v>
      </c>
      <c r="AX26" s="58">
        <v>559.9</v>
      </c>
      <c r="AY26" s="58">
        <v>0</v>
      </c>
      <c r="AZ26" s="58">
        <v>117.55</v>
      </c>
      <c r="BA26" s="58">
        <v>253.38</v>
      </c>
      <c r="BB26" s="58">
        <v>277.3</v>
      </c>
      <c r="BC26" s="59">
        <v>0</v>
      </c>
      <c r="BD26" s="58">
        <v>1285.02</v>
      </c>
      <c r="BE26" s="58">
        <v>0</v>
      </c>
      <c r="BF26" s="58">
        <v>0</v>
      </c>
      <c r="BG26" s="58">
        <v>736.84</v>
      </c>
      <c r="BH26" s="58">
        <v>0</v>
      </c>
      <c r="BI26" s="58">
        <v>119.43</v>
      </c>
      <c r="BJ26" s="58">
        <v>192.96</v>
      </c>
      <c r="BK26" s="58">
        <v>235.79</v>
      </c>
      <c r="BL26" s="59">
        <v>0</v>
      </c>
      <c r="BM26" s="58">
        <v>1606.03</v>
      </c>
      <c r="BN26" s="58">
        <v>0</v>
      </c>
      <c r="BO26" s="58">
        <v>0</v>
      </c>
      <c r="BP26" s="58">
        <v>825.27</v>
      </c>
      <c r="BQ26" s="58">
        <v>0</v>
      </c>
      <c r="BR26" s="58">
        <v>193.05</v>
      </c>
      <c r="BS26" s="58">
        <v>168.73</v>
      </c>
      <c r="BT26" s="58">
        <v>418.97</v>
      </c>
      <c r="BU26" s="59">
        <v>0</v>
      </c>
      <c r="BV26" s="58">
        <v>1431.07</v>
      </c>
      <c r="BW26" s="58">
        <v>0</v>
      </c>
      <c r="BX26" s="58">
        <v>0</v>
      </c>
      <c r="BY26" s="58">
        <v>623.29999999999995</v>
      </c>
      <c r="BZ26" s="58">
        <v>0</v>
      </c>
      <c r="CA26" s="58">
        <v>105.62</v>
      </c>
      <c r="CB26" s="58">
        <v>90.26</v>
      </c>
      <c r="CC26" s="58">
        <v>458.14</v>
      </c>
      <c r="CD26" s="59">
        <v>153.74</v>
      </c>
      <c r="CE26" s="58">
        <v>1348.15</v>
      </c>
      <c r="CF26" s="58">
        <v>0</v>
      </c>
      <c r="CG26" s="58">
        <v>0</v>
      </c>
      <c r="CH26" s="58">
        <v>622.46</v>
      </c>
      <c r="CI26" s="58">
        <v>0</v>
      </c>
      <c r="CJ26" s="58">
        <v>105.62</v>
      </c>
      <c r="CK26" s="58">
        <v>194.84</v>
      </c>
      <c r="CL26" s="58">
        <v>291.69</v>
      </c>
      <c r="CM26" s="59">
        <v>133.53</v>
      </c>
      <c r="CN26" s="58">
        <v>1171</v>
      </c>
      <c r="CO26" s="58">
        <v>0</v>
      </c>
      <c r="CP26" s="58">
        <v>0</v>
      </c>
      <c r="CQ26" s="58">
        <v>599.33000000000004</v>
      </c>
      <c r="CR26" s="58">
        <v>0</v>
      </c>
      <c r="CS26" s="58">
        <v>105.62</v>
      </c>
      <c r="CT26" s="58">
        <v>180.57</v>
      </c>
      <c r="CU26" s="58">
        <v>211.95</v>
      </c>
      <c r="CV26" s="59">
        <v>73.53</v>
      </c>
      <c r="CW26" s="58">
        <v>1506.07</v>
      </c>
      <c r="CX26" s="58">
        <v>0</v>
      </c>
      <c r="CY26" s="58">
        <v>0</v>
      </c>
      <c r="CZ26" s="58">
        <v>601.67999999999995</v>
      </c>
      <c r="DA26" s="58">
        <v>0</v>
      </c>
      <c r="DB26" s="58">
        <v>105.62</v>
      </c>
      <c r="DC26" s="58">
        <v>141.77000000000001</v>
      </c>
      <c r="DD26" s="58">
        <v>483.26</v>
      </c>
      <c r="DE26" s="59">
        <v>173.73</v>
      </c>
      <c r="DF26" s="58">
        <v>541.47</v>
      </c>
      <c r="DG26" s="58">
        <v>0</v>
      </c>
      <c r="DH26" s="58">
        <v>0</v>
      </c>
      <c r="DI26" s="58">
        <v>201.82</v>
      </c>
      <c r="DJ26" s="58">
        <v>0</v>
      </c>
      <c r="DK26" s="58">
        <v>45.41</v>
      </c>
      <c r="DL26" s="58">
        <v>156.63</v>
      </c>
      <c r="DM26" s="58">
        <v>73.180000000000007</v>
      </c>
      <c r="DN26" s="59">
        <v>64.430000000000007</v>
      </c>
      <c r="DO26" s="58">
        <v>552.24</v>
      </c>
      <c r="DP26" s="58">
        <v>0</v>
      </c>
      <c r="DQ26" s="58">
        <v>0</v>
      </c>
      <c r="DR26" s="58">
        <v>330.47</v>
      </c>
      <c r="DS26" s="58">
        <v>0</v>
      </c>
      <c r="DT26" s="58">
        <v>106.56</v>
      </c>
      <c r="DU26" s="58">
        <v>21.58</v>
      </c>
      <c r="DV26" s="58">
        <v>18.940000000000001</v>
      </c>
      <c r="DW26" s="59">
        <v>74.69</v>
      </c>
      <c r="DX26" s="58">
        <v>515.84</v>
      </c>
      <c r="DY26" s="58">
        <v>0</v>
      </c>
      <c r="DZ26" s="58">
        <v>0</v>
      </c>
      <c r="EA26" s="58">
        <v>299.39</v>
      </c>
      <c r="EB26" s="58">
        <v>0</v>
      </c>
      <c r="EC26" s="58">
        <v>23.92</v>
      </c>
      <c r="ED26" s="58">
        <v>131.88999999999999</v>
      </c>
      <c r="EE26" s="58">
        <v>11.6</v>
      </c>
      <c r="EF26" s="59">
        <v>49.04</v>
      </c>
      <c r="EG26" s="58">
        <v>538.83000000000004</v>
      </c>
      <c r="EH26" s="58">
        <v>0</v>
      </c>
      <c r="EI26" s="58">
        <v>0</v>
      </c>
      <c r="EJ26" s="58">
        <v>235.24</v>
      </c>
      <c r="EK26" s="58">
        <v>0</v>
      </c>
      <c r="EL26" s="58">
        <v>50.47</v>
      </c>
      <c r="EM26" s="58">
        <v>141.88</v>
      </c>
      <c r="EN26" s="58">
        <v>70.98</v>
      </c>
      <c r="EO26" s="59">
        <v>40.26</v>
      </c>
      <c r="EP26" s="58">
        <v>546.91</v>
      </c>
      <c r="EQ26" s="58">
        <v>0</v>
      </c>
      <c r="ER26" s="58">
        <v>0</v>
      </c>
      <c r="ES26" s="58">
        <v>310.63</v>
      </c>
      <c r="ET26" s="58">
        <v>0</v>
      </c>
      <c r="EU26" s="58">
        <v>67.650000000000006</v>
      </c>
      <c r="EV26" s="58">
        <v>41.24</v>
      </c>
      <c r="EW26" s="58">
        <v>41.37</v>
      </c>
      <c r="EX26" s="59">
        <v>86.02</v>
      </c>
      <c r="EY26" s="58">
        <v>567.63</v>
      </c>
      <c r="EZ26" s="58">
        <v>0</v>
      </c>
      <c r="FA26" s="58">
        <v>0</v>
      </c>
      <c r="FB26" s="58">
        <v>278.62</v>
      </c>
      <c r="FC26" s="58">
        <v>0</v>
      </c>
      <c r="FD26" s="58">
        <v>39.880000000000003</v>
      </c>
      <c r="FE26" s="58">
        <v>142.84</v>
      </c>
      <c r="FF26" s="58">
        <v>11.56</v>
      </c>
      <c r="FG26" s="59">
        <v>94.72</v>
      </c>
      <c r="FH26" s="58">
        <v>530.94000000000005</v>
      </c>
      <c r="FI26" s="58">
        <v>0</v>
      </c>
      <c r="FJ26" s="58">
        <v>0</v>
      </c>
      <c r="FK26" s="58">
        <v>229.95</v>
      </c>
      <c r="FL26" s="58">
        <v>0</v>
      </c>
      <c r="FM26" s="58">
        <v>55.79</v>
      </c>
      <c r="FN26" s="58">
        <v>161.97</v>
      </c>
      <c r="FO26" s="58">
        <v>25.09</v>
      </c>
      <c r="FP26" s="59">
        <v>58.14</v>
      </c>
      <c r="FQ26" s="58">
        <v>556.20000000000005</v>
      </c>
      <c r="FR26" s="58">
        <v>0</v>
      </c>
      <c r="FS26" s="58">
        <v>0</v>
      </c>
      <c r="FT26" s="58">
        <v>258.39</v>
      </c>
      <c r="FU26" s="58">
        <v>0</v>
      </c>
      <c r="FV26" s="58">
        <v>34.840000000000003</v>
      </c>
      <c r="FW26" s="58">
        <v>148.52000000000001</v>
      </c>
      <c r="FX26" s="58">
        <v>7.2</v>
      </c>
      <c r="FY26" s="59">
        <v>107.25</v>
      </c>
    </row>
    <row r="27" spans="1:181" x14ac:dyDescent="0.35">
      <c r="A27" s="55" t="s">
        <v>46</v>
      </c>
      <c r="B27" s="58">
        <v>12666.21</v>
      </c>
      <c r="C27" s="58">
        <v>4441.3</v>
      </c>
      <c r="D27" s="58">
        <v>4888.88</v>
      </c>
      <c r="E27" s="58">
        <v>445.59</v>
      </c>
      <c r="F27" s="58">
        <v>2639.89</v>
      </c>
      <c r="G27" s="58">
        <v>207.77</v>
      </c>
      <c r="H27" s="58">
        <v>31.24</v>
      </c>
      <c r="I27" s="58">
        <v>0</v>
      </c>
      <c r="J27" s="59">
        <v>11.55</v>
      </c>
      <c r="K27" s="58">
        <v>13604.99</v>
      </c>
      <c r="L27" s="58">
        <v>4624.3999999999996</v>
      </c>
      <c r="M27" s="58">
        <v>5064.8</v>
      </c>
      <c r="N27" s="58">
        <v>462.62</v>
      </c>
      <c r="O27" s="58">
        <v>3316.1</v>
      </c>
      <c r="P27" s="58">
        <v>91.06</v>
      </c>
      <c r="Q27" s="58">
        <v>30.46</v>
      </c>
      <c r="R27" s="58">
        <v>0</v>
      </c>
      <c r="S27" s="59">
        <v>15.55</v>
      </c>
      <c r="T27" s="58">
        <v>13992.84</v>
      </c>
      <c r="U27" s="58">
        <v>4599.18</v>
      </c>
      <c r="V27" s="58">
        <v>5157.6899999999996</v>
      </c>
      <c r="W27" s="58">
        <v>499.36</v>
      </c>
      <c r="X27" s="58">
        <v>3595.21</v>
      </c>
      <c r="Y27" s="58">
        <v>101.58</v>
      </c>
      <c r="Z27" s="58">
        <v>31.66</v>
      </c>
      <c r="AA27" s="58">
        <v>0</v>
      </c>
      <c r="AB27" s="59">
        <v>8.15</v>
      </c>
      <c r="AC27" s="58">
        <v>13069.28</v>
      </c>
      <c r="AD27" s="58">
        <v>4426.29</v>
      </c>
      <c r="AE27" s="58">
        <v>5049.53</v>
      </c>
      <c r="AF27" s="58">
        <v>357.19</v>
      </c>
      <c r="AG27" s="58">
        <v>3089.36</v>
      </c>
      <c r="AH27" s="58">
        <v>103.7</v>
      </c>
      <c r="AI27" s="58">
        <v>32.68</v>
      </c>
      <c r="AJ27" s="58">
        <v>0</v>
      </c>
      <c r="AK27" s="59">
        <v>10.52</v>
      </c>
      <c r="AL27" s="58">
        <v>12863.43</v>
      </c>
      <c r="AM27" s="58">
        <v>4398.7700000000004</v>
      </c>
      <c r="AN27" s="58">
        <v>5139.2700000000004</v>
      </c>
      <c r="AO27" s="58">
        <v>329.59</v>
      </c>
      <c r="AP27" s="58">
        <v>2772.8</v>
      </c>
      <c r="AQ27" s="58">
        <v>191.63</v>
      </c>
      <c r="AR27" s="58">
        <v>26.17</v>
      </c>
      <c r="AS27" s="58">
        <v>0</v>
      </c>
      <c r="AT27" s="59">
        <v>5.2</v>
      </c>
      <c r="AU27" s="58">
        <v>13743.75</v>
      </c>
      <c r="AV27" s="58">
        <v>4483.67</v>
      </c>
      <c r="AW27" s="58">
        <v>5269.3</v>
      </c>
      <c r="AX27" s="58">
        <v>534.14</v>
      </c>
      <c r="AY27" s="58">
        <v>3253.99</v>
      </c>
      <c r="AZ27" s="58">
        <v>163.58000000000001</v>
      </c>
      <c r="BA27" s="58">
        <v>30.08</v>
      </c>
      <c r="BB27" s="58">
        <v>0</v>
      </c>
      <c r="BC27" s="59">
        <v>8.9700000000000006</v>
      </c>
      <c r="BD27" s="58">
        <v>13969.88</v>
      </c>
      <c r="BE27" s="58">
        <v>4445.0200000000004</v>
      </c>
      <c r="BF27" s="58">
        <v>5444.57</v>
      </c>
      <c r="BG27" s="58">
        <v>397.64</v>
      </c>
      <c r="BH27" s="58">
        <v>3522.14</v>
      </c>
      <c r="BI27" s="58">
        <v>120.93</v>
      </c>
      <c r="BJ27" s="58">
        <v>30.79</v>
      </c>
      <c r="BK27" s="58">
        <v>0</v>
      </c>
      <c r="BL27" s="59">
        <v>8.8000000000000007</v>
      </c>
      <c r="BM27" s="58">
        <v>12908.05</v>
      </c>
      <c r="BN27" s="58">
        <v>4287.3999999999996</v>
      </c>
      <c r="BO27" s="58">
        <v>5185.16</v>
      </c>
      <c r="BP27" s="58">
        <v>275.14999999999998</v>
      </c>
      <c r="BQ27" s="58">
        <v>3025.47</v>
      </c>
      <c r="BR27" s="58">
        <v>92.87</v>
      </c>
      <c r="BS27" s="58">
        <v>32.15</v>
      </c>
      <c r="BT27" s="58">
        <v>0</v>
      </c>
      <c r="BU27" s="59">
        <v>9.85</v>
      </c>
      <c r="BV27" s="58">
        <v>12849.12</v>
      </c>
      <c r="BW27" s="58">
        <v>4177.71</v>
      </c>
      <c r="BX27" s="58">
        <v>5315.11</v>
      </c>
      <c r="BY27" s="58">
        <v>353.04</v>
      </c>
      <c r="BZ27" s="58">
        <v>2937.4</v>
      </c>
      <c r="CA27" s="58">
        <v>29.27</v>
      </c>
      <c r="CB27" s="58">
        <v>30.47</v>
      </c>
      <c r="CC27" s="58">
        <v>0</v>
      </c>
      <c r="CD27" s="59">
        <v>6.13</v>
      </c>
      <c r="CE27" s="58">
        <v>12840.9</v>
      </c>
      <c r="CF27" s="58">
        <v>4178.18</v>
      </c>
      <c r="CG27" s="58">
        <v>5149.7</v>
      </c>
      <c r="CH27" s="58">
        <v>371.14</v>
      </c>
      <c r="CI27" s="58">
        <v>3076.29</v>
      </c>
      <c r="CJ27" s="58">
        <v>27.17</v>
      </c>
      <c r="CK27" s="58">
        <v>30.08</v>
      </c>
      <c r="CL27" s="58">
        <v>0</v>
      </c>
      <c r="CM27" s="59">
        <v>8.35</v>
      </c>
      <c r="CN27" s="58">
        <v>13123.11</v>
      </c>
      <c r="CO27" s="58">
        <v>4151.6000000000004</v>
      </c>
      <c r="CP27" s="58">
        <v>5147.53</v>
      </c>
      <c r="CQ27" s="58">
        <v>365.52</v>
      </c>
      <c r="CR27" s="58">
        <v>3395.75</v>
      </c>
      <c r="CS27" s="58">
        <v>22.06</v>
      </c>
      <c r="CT27" s="58">
        <v>30.82</v>
      </c>
      <c r="CU27" s="58">
        <v>0</v>
      </c>
      <c r="CV27" s="59">
        <v>9.83</v>
      </c>
      <c r="CW27" s="58">
        <v>12067.37</v>
      </c>
      <c r="CX27" s="58">
        <v>4034.07</v>
      </c>
      <c r="CY27" s="58">
        <v>4888.46</v>
      </c>
      <c r="CZ27" s="58">
        <v>340.16</v>
      </c>
      <c r="DA27" s="58">
        <v>2732.97</v>
      </c>
      <c r="DB27" s="58">
        <v>32.99</v>
      </c>
      <c r="DC27" s="58">
        <v>33.22</v>
      </c>
      <c r="DD27" s="58">
        <v>0</v>
      </c>
      <c r="DE27" s="59">
        <v>5.49</v>
      </c>
      <c r="DF27" s="58">
        <v>12195.28</v>
      </c>
      <c r="DG27" s="58">
        <v>3935.03</v>
      </c>
      <c r="DH27" s="58">
        <v>4906.83</v>
      </c>
      <c r="DI27" s="58">
        <v>425.72</v>
      </c>
      <c r="DJ27" s="58">
        <v>2874.15</v>
      </c>
      <c r="DK27" s="58">
        <v>23.79</v>
      </c>
      <c r="DL27" s="58">
        <v>26.8</v>
      </c>
      <c r="DM27" s="58">
        <v>0</v>
      </c>
      <c r="DN27" s="59">
        <v>2.96</v>
      </c>
      <c r="DO27" s="58">
        <v>12489.96</v>
      </c>
      <c r="DP27" s="58">
        <v>4099.53</v>
      </c>
      <c r="DQ27" s="58">
        <v>5041.5600000000004</v>
      </c>
      <c r="DR27" s="58">
        <v>329.21</v>
      </c>
      <c r="DS27" s="58">
        <v>2956.13</v>
      </c>
      <c r="DT27" s="58">
        <v>32.840000000000003</v>
      </c>
      <c r="DU27" s="58">
        <v>23.66</v>
      </c>
      <c r="DV27" s="58">
        <v>0</v>
      </c>
      <c r="DW27" s="59">
        <v>7.03</v>
      </c>
      <c r="DX27" s="58">
        <v>12673.51</v>
      </c>
      <c r="DY27" s="58">
        <v>3940.59</v>
      </c>
      <c r="DZ27" s="58">
        <v>5143.96</v>
      </c>
      <c r="EA27" s="58">
        <v>372.13</v>
      </c>
      <c r="EB27" s="58">
        <v>3155.34</v>
      </c>
      <c r="EC27" s="58">
        <v>24.88</v>
      </c>
      <c r="ED27" s="58">
        <v>29.22</v>
      </c>
      <c r="EE27" s="58">
        <v>0</v>
      </c>
      <c r="EF27" s="59">
        <v>7.38</v>
      </c>
      <c r="EG27" s="58">
        <v>11906.18</v>
      </c>
      <c r="EH27" s="58">
        <v>3637.49</v>
      </c>
      <c r="EI27" s="58">
        <v>5094.6899999999996</v>
      </c>
      <c r="EJ27" s="58">
        <v>310.75</v>
      </c>
      <c r="EK27" s="58">
        <v>2805.39</v>
      </c>
      <c r="EL27" s="58">
        <v>25.67</v>
      </c>
      <c r="EM27" s="58">
        <v>27.49</v>
      </c>
      <c r="EN27" s="58">
        <v>0</v>
      </c>
      <c r="EO27" s="59">
        <v>4.6900000000000004</v>
      </c>
      <c r="EP27" s="58">
        <v>11351.06</v>
      </c>
      <c r="EQ27" s="58">
        <v>3446.63</v>
      </c>
      <c r="ER27" s="58">
        <v>4900.22</v>
      </c>
      <c r="ES27" s="58">
        <v>424.41</v>
      </c>
      <c r="ET27" s="58">
        <v>2529.54</v>
      </c>
      <c r="EU27" s="58">
        <v>17.95</v>
      </c>
      <c r="EV27" s="58">
        <v>28.27</v>
      </c>
      <c r="EW27" s="58">
        <v>0</v>
      </c>
      <c r="EX27" s="59">
        <v>4.05</v>
      </c>
      <c r="EY27" s="58">
        <v>12152.45</v>
      </c>
      <c r="EZ27" s="58">
        <v>3801.89</v>
      </c>
      <c r="FA27" s="58">
        <v>5197.8</v>
      </c>
      <c r="FB27" s="58">
        <v>331.26</v>
      </c>
      <c r="FC27" s="58">
        <v>2770.45</v>
      </c>
      <c r="FD27" s="58">
        <v>21.77</v>
      </c>
      <c r="FE27" s="58">
        <v>23.25</v>
      </c>
      <c r="FF27" s="58">
        <v>0</v>
      </c>
      <c r="FG27" s="59">
        <v>6.05</v>
      </c>
      <c r="FH27" s="58">
        <v>12783.06</v>
      </c>
      <c r="FI27" s="58">
        <v>3707.09</v>
      </c>
      <c r="FJ27" s="58">
        <v>5305.32</v>
      </c>
      <c r="FK27" s="58">
        <v>366.99</v>
      </c>
      <c r="FL27" s="58">
        <v>3348</v>
      </c>
      <c r="FM27" s="58">
        <v>21.58</v>
      </c>
      <c r="FN27" s="58">
        <v>27.05</v>
      </c>
      <c r="FO27" s="58">
        <v>0</v>
      </c>
      <c r="FP27" s="59">
        <v>7.03</v>
      </c>
      <c r="FQ27" s="58">
        <v>12415.36</v>
      </c>
      <c r="FR27" s="58">
        <v>3645.92</v>
      </c>
      <c r="FS27" s="58">
        <v>5453.05</v>
      </c>
      <c r="FT27" s="58">
        <v>291.17</v>
      </c>
      <c r="FU27" s="58">
        <v>2956.39</v>
      </c>
      <c r="FV27" s="58">
        <v>36.76</v>
      </c>
      <c r="FW27" s="58">
        <v>27.91</v>
      </c>
      <c r="FX27" s="58">
        <v>0</v>
      </c>
      <c r="FY27" s="59">
        <v>4.16</v>
      </c>
    </row>
    <row r="28" spans="1:181" x14ac:dyDescent="0.35">
      <c r="A28" s="55" t="s">
        <v>47</v>
      </c>
      <c r="B28" s="58">
        <v>953.51</v>
      </c>
      <c r="C28" s="58">
        <v>0</v>
      </c>
      <c r="D28" s="58">
        <v>0</v>
      </c>
      <c r="E28" s="58">
        <v>3.73</v>
      </c>
      <c r="F28" s="58">
        <v>0</v>
      </c>
      <c r="G28" s="58">
        <v>0</v>
      </c>
      <c r="H28" s="58">
        <v>135.37</v>
      </c>
      <c r="I28" s="58">
        <v>814.41</v>
      </c>
      <c r="J28" s="59">
        <v>0</v>
      </c>
      <c r="K28" s="58">
        <v>673.16</v>
      </c>
      <c r="L28" s="58">
        <v>0</v>
      </c>
      <c r="M28" s="58">
        <v>0</v>
      </c>
      <c r="N28" s="58">
        <v>56.59</v>
      </c>
      <c r="O28" s="58">
        <v>0</v>
      </c>
      <c r="P28" s="58">
        <v>0</v>
      </c>
      <c r="Q28" s="58">
        <v>60.97</v>
      </c>
      <c r="R28" s="58">
        <v>555.59</v>
      </c>
      <c r="S28" s="59">
        <v>0</v>
      </c>
      <c r="T28" s="58">
        <v>449.53</v>
      </c>
      <c r="U28" s="58">
        <v>0</v>
      </c>
      <c r="V28" s="58">
        <v>0</v>
      </c>
      <c r="W28" s="58">
        <v>55.15</v>
      </c>
      <c r="X28" s="58">
        <v>0</v>
      </c>
      <c r="Y28" s="58">
        <v>0</v>
      </c>
      <c r="Z28" s="58">
        <v>34.799999999999997</v>
      </c>
      <c r="AA28" s="58">
        <v>359.57</v>
      </c>
      <c r="AB28" s="59">
        <v>0</v>
      </c>
      <c r="AC28" s="58">
        <v>850.5</v>
      </c>
      <c r="AD28" s="58">
        <v>0</v>
      </c>
      <c r="AE28" s="58">
        <v>0</v>
      </c>
      <c r="AF28" s="58">
        <v>55.74</v>
      </c>
      <c r="AG28" s="58">
        <v>0</v>
      </c>
      <c r="AH28" s="58">
        <v>0</v>
      </c>
      <c r="AI28" s="58">
        <v>84.32</v>
      </c>
      <c r="AJ28" s="58">
        <v>710.43</v>
      </c>
      <c r="AK28" s="59">
        <v>0</v>
      </c>
      <c r="AL28" s="58">
        <v>893.98</v>
      </c>
      <c r="AM28" s="58">
        <v>0</v>
      </c>
      <c r="AN28" s="58">
        <v>0</v>
      </c>
      <c r="AO28" s="58">
        <v>62.21</v>
      </c>
      <c r="AP28" s="58">
        <v>0</v>
      </c>
      <c r="AQ28" s="58">
        <v>0</v>
      </c>
      <c r="AR28" s="58">
        <v>112.14</v>
      </c>
      <c r="AS28" s="58">
        <v>719.64</v>
      </c>
      <c r="AT28" s="59">
        <v>0</v>
      </c>
      <c r="AU28" s="58">
        <v>477.87</v>
      </c>
      <c r="AV28" s="58">
        <v>0</v>
      </c>
      <c r="AW28" s="58">
        <v>0</v>
      </c>
      <c r="AX28" s="58">
        <v>30.61</v>
      </c>
      <c r="AY28" s="58">
        <v>0</v>
      </c>
      <c r="AZ28" s="58">
        <v>0</v>
      </c>
      <c r="BA28" s="58">
        <v>57.49</v>
      </c>
      <c r="BB28" s="58">
        <v>389.91</v>
      </c>
      <c r="BC28" s="59">
        <v>0</v>
      </c>
      <c r="BD28" s="58">
        <v>408.28</v>
      </c>
      <c r="BE28" s="58">
        <v>0</v>
      </c>
      <c r="BF28" s="58">
        <v>0</v>
      </c>
      <c r="BG28" s="58">
        <v>30.97</v>
      </c>
      <c r="BH28" s="58">
        <v>0</v>
      </c>
      <c r="BI28" s="58">
        <v>0</v>
      </c>
      <c r="BJ28" s="58">
        <v>40.68</v>
      </c>
      <c r="BK28" s="58">
        <v>336.64</v>
      </c>
      <c r="BL28" s="59">
        <v>0</v>
      </c>
      <c r="BM28" s="58">
        <v>813.74</v>
      </c>
      <c r="BN28" s="58">
        <v>0</v>
      </c>
      <c r="BO28" s="58">
        <v>0</v>
      </c>
      <c r="BP28" s="58">
        <v>48.85</v>
      </c>
      <c r="BQ28" s="58">
        <v>0</v>
      </c>
      <c r="BR28" s="58">
        <v>0.41</v>
      </c>
      <c r="BS28" s="58">
        <v>40.68</v>
      </c>
      <c r="BT28" s="58">
        <v>723.8</v>
      </c>
      <c r="BU28" s="59">
        <v>0</v>
      </c>
      <c r="BV28" s="58">
        <v>904.23</v>
      </c>
      <c r="BW28" s="58">
        <v>0</v>
      </c>
      <c r="BX28" s="58">
        <v>0</v>
      </c>
      <c r="BY28" s="58">
        <v>61.81</v>
      </c>
      <c r="BZ28" s="58">
        <v>0</v>
      </c>
      <c r="CA28" s="58">
        <v>0</v>
      </c>
      <c r="CB28" s="58">
        <v>122.65</v>
      </c>
      <c r="CC28" s="58">
        <v>719.78</v>
      </c>
      <c r="CD28" s="59">
        <v>0</v>
      </c>
      <c r="CE28" s="58">
        <v>554.62</v>
      </c>
      <c r="CF28" s="58">
        <v>0</v>
      </c>
      <c r="CG28" s="58">
        <v>0</v>
      </c>
      <c r="CH28" s="58">
        <v>29.68</v>
      </c>
      <c r="CI28" s="58">
        <v>0</v>
      </c>
      <c r="CJ28" s="58">
        <v>0</v>
      </c>
      <c r="CK28" s="58">
        <v>69.39</v>
      </c>
      <c r="CL28" s="58">
        <v>455.55</v>
      </c>
      <c r="CM28" s="59">
        <v>0</v>
      </c>
      <c r="CN28" s="58">
        <v>352.48</v>
      </c>
      <c r="CO28" s="58">
        <v>0</v>
      </c>
      <c r="CP28" s="58">
        <v>0</v>
      </c>
      <c r="CQ28" s="58">
        <v>27.3</v>
      </c>
      <c r="CR28" s="58">
        <v>0</v>
      </c>
      <c r="CS28" s="58">
        <v>0</v>
      </c>
      <c r="CT28" s="58">
        <v>40.299999999999997</v>
      </c>
      <c r="CU28" s="58">
        <v>284.88</v>
      </c>
      <c r="CV28" s="59">
        <v>0</v>
      </c>
      <c r="CW28" s="58">
        <v>918.84</v>
      </c>
      <c r="CX28" s="58">
        <v>0</v>
      </c>
      <c r="CY28" s="58">
        <v>0</v>
      </c>
      <c r="CZ28" s="58">
        <v>44.79</v>
      </c>
      <c r="DA28" s="58">
        <v>0</v>
      </c>
      <c r="DB28" s="58">
        <v>0</v>
      </c>
      <c r="DC28" s="58">
        <v>97.9</v>
      </c>
      <c r="DD28" s="58">
        <v>776.15</v>
      </c>
      <c r="DE28" s="59">
        <v>0</v>
      </c>
      <c r="DF28" s="58">
        <v>911.55</v>
      </c>
      <c r="DG28" s="58">
        <v>0</v>
      </c>
      <c r="DH28" s="58">
        <v>0</v>
      </c>
      <c r="DI28" s="58">
        <v>4.82</v>
      </c>
      <c r="DJ28" s="58">
        <v>0</v>
      </c>
      <c r="DK28" s="58">
        <v>0</v>
      </c>
      <c r="DL28" s="58">
        <v>126.98</v>
      </c>
      <c r="DM28" s="58">
        <v>779.75</v>
      </c>
      <c r="DN28" s="59">
        <v>0</v>
      </c>
      <c r="DO28" s="58">
        <v>616.54999999999995</v>
      </c>
      <c r="DP28" s="58">
        <v>0</v>
      </c>
      <c r="DQ28" s="58">
        <v>0</v>
      </c>
      <c r="DR28" s="58">
        <v>4.82</v>
      </c>
      <c r="DS28" s="58">
        <v>0</v>
      </c>
      <c r="DT28" s="58">
        <v>0</v>
      </c>
      <c r="DU28" s="58">
        <v>59</v>
      </c>
      <c r="DV28" s="58">
        <v>552.73</v>
      </c>
      <c r="DW28" s="59">
        <v>0</v>
      </c>
      <c r="DX28" s="58">
        <v>321.55</v>
      </c>
      <c r="DY28" s="58">
        <v>0</v>
      </c>
      <c r="DZ28" s="58">
        <v>0</v>
      </c>
      <c r="EA28" s="58">
        <v>4.82</v>
      </c>
      <c r="EB28" s="58">
        <v>0</v>
      </c>
      <c r="EC28" s="58">
        <v>0</v>
      </c>
      <c r="ED28" s="58">
        <v>39.11</v>
      </c>
      <c r="EE28" s="58">
        <v>277.62</v>
      </c>
      <c r="EF28" s="59">
        <v>0</v>
      </c>
      <c r="EG28" s="58">
        <v>756.55</v>
      </c>
      <c r="EH28" s="58">
        <v>0</v>
      </c>
      <c r="EI28" s="58">
        <v>0</v>
      </c>
      <c r="EJ28" s="58">
        <v>4.82</v>
      </c>
      <c r="EK28" s="58">
        <v>0</v>
      </c>
      <c r="EL28" s="58">
        <v>0</v>
      </c>
      <c r="EM28" s="58">
        <v>85.84</v>
      </c>
      <c r="EN28" s="58">
        <v>665.89</v>
      </c>
      <c r="EO28" s="59">
        <v>0</v>
      </c>
      <c r="EP28" s="58">
        <v>994.73</v>
      </c>
      <c r="EQ28" s="58">
        <v>0</v>
      </c>
      <c r="ER28" s="58">
        <v>0</v>
      </c>
      <c r="ES28" s="58">
        <v>5.58</v>
      </c>
      <c r="ET28" s="58">
        <v>0</v>
      </c>
      <c r="EU28" s="58">
        <v>0</v>
      </c>
      <c r="EV28" s="58">
        <v>137.76</v>
      </c>
      <c r="EW28" s="58">
        <v>851.39</v>
      </c>
      <c r="EX28" s="59">
        <v>0</v>
      </c>
      <c r="EY28" s="58">
        <v>684.73</v>
      </c>
      <c r="EZ28" s="58">
        <v>0</v>
      </c>
      <c r="FA28" s="58">
        <v>0</v>
      </c>
      <c r="FB28" s="58">
        <v>5.58</v>
      </c>
      <c r="FC28" s="58">
        <v>0</v>
      </c>
      <c r="FD28" s="58">
        <v>0</v>
      </c>
      <c r="FE28" s="58">
        <v>64.849999999999994</v>
      </c>
      <c r="FF28" s="58">
        <v>614.29999999999995</v>
      </c>
      <c r="FG28" s="59">
        <v>0</v>
      </c>
      <c r="FH28" s="58">
        <v>384.73</v>
      </c>
      <c r="FI28" s="58">
        <v>0</v>
      </c>
      <c r="FJ28" s="58">
        <v>0</v>
      </c>
      <c r="FK28" s="58">
        <v>5.58</v>
      </c>
      <c r="FL28" s="58">
        <v>0</v>
      </c>
      <c r="FM28" s="58">
        <v>0</v>
      </c>
      <c r="FN28" s="58">
        <v>37.17</v>
      </c>
      <c r="FO28" s="58">
        <v>341.98</v>
      </c>
      <c r="FP28" s="59">
        <v>0</v>
      </c>
      <c r="FQ28" s="58">
        <v>954.73</v>
      </c>
      <c r="FR28" s="58">
        <v>0</v>
      </c>
      <c r="FS28" s="58">
        <v>0</v>
      </c>
      <c r="FT28" s="58">
        <v>5.58</v>
      </c>
      <c r="FU28" s="58">
        <v>0</v>
      </c>
      <c r="FV28" s="58">
        <v>0</v>
      </c>
      <c r="FW28" s="58">
        <v>105.57</v>
      </c>
      <c r="FX28" s="58">
        <v>843.58</v>
      </c>
      <c r="FY28" s="59">
        <v>0</v>
      </c>
    </row>
    <row r="29" spans="1:181" x14ac:dyDescent="0.35">
      <c r="A29" s="55" t="s">
        <v>48</v>
      </c>
      <c r="B29" s="58">
        <v>522.74</v>
      </c>
      <c r="C29" s="58">
        <v>0</v>
      </c>
      <c r="D29" s="58">
        <v>0</v>
      </c>
      <c r="E29" s="58">
        <v>432.83</v>
      </c>
      <c r="F29" s="58">
        <v>0</v>
      </c>
      <c r="G29" s="58">
        <v>48.03</v>
      </c>
      <c r="H29" s="58">
        <v>35.880000000000003</v>
      </c>
      <c r="I29" s="58">
        <v>6</v>
      </c>
      <c r="J29" s="59">
        <v>0</v>
      </c>
      <c r="K29" s="58">
        <v>352.09</v>
      </c>
      <c r="L29" s="58">
        <v>0</v>
      </c>
      <c r="M29" s="58">
        <v>0</v>
      </c>
      <c r="N29" s="58">
        <v>301.52999999999997</v>
      </c>
      <c r="O29" s="58">
        <v>0</v>
      </c>
      <c r="P29" s="58">
        <v>21.42</v>
      </c>
      <c r="Q29" s="58">
        <v>23.14</v>
      </c>
      <c r="R29" s="58">
        <v>6</v>
      </c>
      <c r="S29" s="59">
        <v>0</v>
      </c>
      <c r="T29" s="58">
        <v>219.69</v>
      </c>
      <c r="U29" s="58">
        <v>0</v>
      </c>
      <c r="V29" s="58">
        <v>0</v>
      </c>
      <c r="W29" s="58">
        <v>174.12</v>
      </c>
      <c r="X29" s="58">
        <v>0</v>
      </c>
      <c r="Y29" s="58">
        <v>17.809999999999999</v>
      </c>
      <c r="Z29" s="58">
        <v>21.75</v>
      </c>
      <c r="AA29" s="58">
        <v>6</v>
      </c>
      <c r="AB29" s="59">
        <v>0</v>
      </c>
      <c r="AC29" s="58">
        <v>305.20999999999998</v>
      </c>
      <c r="AD29" s="58">
        <v>0</v>
      </c>
      <c r="AE29" s="58">
        <v>0</v>
      </c>
      <c r="AF29" s="58">
        <v>248.33</v>
      </c>
      <c r="AG29" s="58">
        <v>0</v>
      </c>
      <c r="AH29" s="58">
        <v>27.2</v>
      </c>
      <c r="AI29" s="58">
        <v>23.68</v>
      </c>
      <c r="AJ29" s="58">
        <v>6</v>
      </c>
      <c r="AK29" s="59">
        <v>0</v>
      </c>
      <c r="AL29" s="58">
        <v>480.6</v>
      </c>
      <c r="AM29" s="58">
        <v>0</v>
      </c>
      <c r="AN29" s="58">
        <v>0</v>
      </c>
      <c r="AO29" s="58">
        <v>384.3</v>
      </c>
      <c r="AP29" s="58">
        <v>0</v>
      </c>
      <c r="AQ29" s="58">
        <v>59.66</v>
      </c>
      <c r="AR29" s="58">
        <v>30.64</v>
      </c>
      <c r="AS29" s="58">
        <v>6</v>
      </c>
      <c r="AT29" s="59">
        <v>0</v>
      </c>
      <c r="AU29" s="58">
        <v>334.99</v>
      </c>
      <c r="AV29" s="58">
        <v>0</v>
      </c>
      <c r="AW29" s="58">
        <v>0</v>
      </c>
      <c r="AX29" s="58">
        <v>286.18</v>
      </c>
      <c r="AY29" s="58">
        <v>0</v>
      </c>
      <c r="AZ29" s="58">
        <v>19.73</v>
      </c>
      <c r="BA29" s="58">
        <v>23.08</v>
      </c>
      <c r="BB29" s="58">
        <v>6</v>
      </c>
      <c r="BC29" s="59">
        <v>0</v>
      </c>
      <c r="BD29" s="58">
        <v>304.27</v>
      </c>
      <c r="BE29" s="58">
        <v>0</v>
      </c>
      <c r="BF29" s="58">
        <v>0</v>
      </c>
      <c r="BG29" s="58">
        <v>258.61</v>
      </c>
      <c r="BH29" s="58">
        <v>0</v>
      </c>
      <c r="BI29" s="58">
        <v>17.7</v>
      </c>
      <c r="BJ29" s="58">
        <v>21.96</v>
      </c>
      <c r="BK29" s="58">
        <v>6</v>
      </c>
      <c r="BL29" s="59">
        <v>0</v>
      </c>
      <c r="BM29" s="58">
        <v>255.87</v>
      </c>
      <c r="BN29" s="58">
        <v>0</v>
      </c>
      <c r="BO29" s="58">
        <v>0</v>
      </c>
      <c r="BP29" s="58">
        <v>208.64</v>
      </c>
      <c r="BQ29" s="58">
        <v>0</v>
      </c>
      <c r="BR29" s="58">
        <v>19.28</v>
      </c>
      <c r="BS29" s="58">
        <v>21.96</v>
      </c>
      <c r="BT29" s="58">
        <v>6</v>
      </c>
      <c r="BU29" s="59">
        <v>0</v>
      </c>
      <c r="BV29" s="58">
        <v>369.96</v>
      </c>
      <c r="BW29" s="58">
        <v>0</v>
      </c>
      <c r="BX29" s="58">
        <v>0</v>
      </c>
      <c r="BY29" s="58">
        <v>321.23</v>
      </c>
      <c r="BZ29" s="58">
        <v>0</v>
      </c>
      <c r="CA29" s="58">
        <v>15.48</v>
      </c>
      <c r="CB29" s="58">
        <v>33.26</v>
      </c>
      <c r="CC29" s="58">
        <v>0</v>
      </c>
      <c r="CD29" s="59">
        <v>0</v>
      </c>
      <c r="CE29" s="58">
        <v>348.56</v>
      </c>
      <c r="CF29" s="58">
        <v>0</v>
      </c>
      <c r="CG29" s="58">
        <v>0</v>
      </c>
      <c r="CH29" s="58">
        <v>275.7</v>
      </c>
      <c r="CI29" s="58">
        <v>0</v>
      </c>
      <c r="CJ29" s="58">
        <v>48.69</v>
      </c>
      <c r="CK29" s="58">
        <v>24.17</v>
      </c>
      <c r="CL29" s="58">
        <v>0</v>
      </c>
      <c r="CM29" s="59">
        <v>0</v>
      </c>
      <c r="CN29" s="58">
        <v>233.8</v>
      </c>
      <c r="CO29" s="58">
        <v>0</v>
      </c>
      <c r="CP29" s="58">
        <v>0</v>
      </c>
      <c r="CQ29" s="58">
        <v>194.65</v>
      </c>
      <c r="CR29" s="58">
        <v>0</v>
      </c>
      <c r="CS29" s="58">
        <v>19.84</v>
      </c>
      <c r="CT29" s="58">
        <v>19.32</v>
      </c>
      <c r="CU29" s="58">
        <v>0</v>
      </c>
      <c r="CV29" s="59">
        <v>0</v>
      </c>
      <c r="CW29" s="58">
        <v>343.74</v>
      </c>
      <c r="CX29" s="58">
        <v>0</v>
      </c>
      <c r="CY29" s="58">
        <v>0</v>
      </c>
      <c r="CZ29" s="58">
        <v>217.8</v>
      </c>
      <c r="DA29" s="58">
        <v>0</v>
      </c>
      <c r="DB29" s="58">
        <v>99.36</v>
      </c>
      <c r="DC29" s="58">
        <v>26.57</v>
      </c>
      <c r="DD29" s="58">
        <v>0</v>
      </c>
      <c r="DE29" s="59">
        <v>0</v>
      </c>
      <c r="DF29" s="58">
        <v>889.79</v>
      </c>
      <c r="DG29" s="58">
        <v>0</v>
      </c>
      <c r="DH29" s="58">
        <v>0</v>
      </c>
      <c r="DI29" s="58">
        <v>508.9</v>
      </c>
      <c r="DJ29" s="58">
        <v>0</v>
      </c>
      <c r="DK29" s="58">
        <v>23.63</v>
      </c>
      <c r="DL29" s="58">
        <v>57.03</v>
      </c>
      <c r="DM29" s="58">
        <v>300.23</v>
      </c>
      <c r="DN29" s="59">
        <v>0</v>
      </c>
      <c r="DO29" s="58">
        <v>914.97</v>
      </c>
      <c r="DP29" s="58">
        <v>0</v>
      </c>
      <c r="DQ29" s="58">
        <v>0</v>
      </c>
      <c r="DR29" s="58">
        <v>643.23</v>
      </c>
      <c r="DS29" s="58">
        <v>0</v>
      </c>
      <c r="DT29" s="58">
        <v>63.48</v>
      </c>
      <c r="DU29" s="58">
        <v>54.66</v>
      </c>
      <c r="DV29" s="58">
        <v>153.6</v>
      </c>
      <c r="DW29" s="59">
        <v>0</v>
      </c>
      <c r="DX29" s="58">
        <v>953.37</v>
      </c>
      <c r="DY29" s="58">
        <v>0</v>
      </c>
      <c r="DZ29" s="58">
        <v>0</v>
      </c>
      <c r="EA29" s="58">
        <v>603.04999999999995</v>
      </c>
      <c r="EB29" s="58">
        <v>0</v>
      </c>
      <c r="EC29" s="58">
        <v>43.54</v>
      </c>
      <c r="ED29" s="58">
        <v>47.2</v>
      </c>
      <c r="EE29" s="58">
        <v>259.58</v>
      </c>
      <c r="EF29" s="59">
        <v>0</v>
      </c>
      <c r="EG29" s="58">
        <v>908.66</v>
      </c>
      <c r="EH29" s="58">
        <v>0</v>
      </c>
      <c r="EI29" s="58">
        <v>0</v>
      </c>
      <c r="EJ29" s="58">
        <v>594.78</v>
      </c>
      <c r="EK29" s="58">
        <v>0</v>
      </c>
      <c r="EL29" s="58">
        <v>43.39</v>
      </c>
      <c r="EM29" s="58">
        <v>25.65</v>
      </c>
      <c r="EN29" s="58">
        <v>244.84</v>
      </c>
      <c r="EO29" s="59">
        <v>0</v>
      </c>
      <c r="EP29" s="58">
        <v>991.52</v>
      </c>
      <c r="EQ29" s="58">
        <v>0</v>
      </c>
      <c r="ER29" s="58">
        <v>0</v>
      </c>
      <c r="ES29" s="58">
        <v>320.52</v>
      </c>
      <c r="ET29" s="58">
        <v>0</v>
      </c>
      <c r="EU29" s="58">
        <v>84.56</v>
      </c>
      <c r="EV29" s="58">
        <v>81.56</v>
      </c>
      <c r="EW29" s="58">
        <v>504.88</v>
      </c>
      <c r="EX29" s="59">
        <v>0</v>
      </c>
      <c r="EY29" s="58">
        <v>1008.57</v>
      </c>
      <c r="EZ29" s="58">
        <v>0</v>
      </c>
      <c r="FA29" s="58">
        <v>0</v>
      </c>
      <c r="FB29" s="58">
        <v>642.86</v>
      </c>
      <c r="FC29" s="58">
        <v>0</v>
      </c>
      <c r="FD29" s="58">
        <v>150.36000000000001</v>
      </c>
      <c r="FE29" s="58">
        <v>148.78</v>
      </c>
      <c r="FF29" s="58">
        <v>66.58</v>
      </c>
      <c r="FG29" s="59">
        <v>0</v>
      </c>
      <c r="FH29" s="58">
        <v>1015.22</v>
      </c>
      <c r="FI29" s="58">
        <v>0</v>
      </c>
      <c r="FJ29" s="58">
        <v>0</v>
      </c>
      <c r="FK29" s="58">
        <v>689.26</v>
      </c>
      <c r="FL29" s="58">
        <v>0</v>
      </c>
      <c r="FM29" s="58">
        <v>65.87</v>
      </c>
      <c r="FN29" s="58">
        <v>72.209999999999994</v>
      </c>
      <c r="FO29" s="58">
        <v>187.88</v>
      </c>
      <c r="FP29" s="59">
        <v>0</v>
      </c>
      <c r="FQ29" s="58">
        <v>1004.91</v>
      </c>
      <c r="FR29" s="58">
        <v>0</v>
      </c>
      <c r="FS29" s="58">
        <v>0</v>
      </c>
      <c r="FT29" s="58">
        <v>655.25</v>
      </c>
      <c r="FU29" s="58">
        <v>0</v>
      </c>
      <c r="FV29" s="58">
        <v>77.02</v>
      </c>
      <c r="FW29" s="58">
        <v>85.47</v>
      </c>
      <c r="FX29" s="58">
        <v>187.18</v>
      </c>
      <c r="FY29" s="59">
        <v>0</v>
      </c>
    </row>
    <row r="30" spans="1:181" x14ac:dyDescent="0.35">
      <c r="A30" s="56" t="s">
        <v>49</v>
      </c>
      <c r="B30" s="60">
        <v>2645.74</v>
      </c>
      <c r="C30" s="60">
        <v>0</v>
      </c>
      <c r="D30" s="60">
        <v>0</v>
      </c>
      <c r="E30" s="60">
        <v>50.26</v>
      </c>
      <c r="F30" s="60">
        <v>0</v>
      </c>
      <c r="G30" s="60">
        <v>0</v>
      </c>
      <c r="H30" s="60">
        <v>957.42</v>
      </c>
      <c r="I30" s="60">
        <v>0</v>
      </c>
      <c r="J30" s="61">
        <v>1638.06</v>
      </c>
      <c r="K30" s="60">
        <v>2651.95</v>
      </c>
      <c r="L30" s="60">
        <v>0</v>
      </c>
      <c r="M30" s="60">
        <v>0</v>
      </c>
      <c r="N30" s="60">
        <v>50.35</v>
      </c>
      <c r="O30" s="60">
        <v>0</v>
      </c>
      <c r="P30" s="60">
        <v>0</v>
      </c>
      <c r="Q30" s="60">
        <v>973.95</v>
      </c>
      <c r="R30" s="60">
        <v>0</v>
      </c>
      <c r="S30" s="61">
        <v>1627.65</v>
      </c>
      <c r="T30" s="60">
        <v>2274.2199999999998</v>
      </c>
      <c r="U30" s="60">
        <v>0</v>
      </c>
      <c r="V30" s="60">
        <v>0</v>
      </c>
      <c r="W30" s="60">
        <v>69.38</v>
      </c>
      <c r="X30" s="60">
        <v>0</v>
      </c>
      <c r="Y30" s="60">
        <v>0</v>
      </c>
      <c r="Z30" s="60">
        <v>794.62</v>
      </c>
      <c r="AA30" s="60">
        <v>0</v>
      </c>
      <c r="AB30" s="61">
        <v>1410.22</v>
      </c>
      <c r="AC30" s="60">
        <v>2183.71</v>
      </c>
      <c r="AD30" s="60">
        <v>0</v>
      </c>
      <c r="AE30" s="60">
        <v>0</v>
      </c>
      <c r="AF30" s="60">
        <v>88.56</v>
      </c>
      <c r="AG30" s="60">
        <v>0</v>
      </c>
      <c r="AH30" s="60">
        <v>0</v>
      </c>
      <c r="AI30" s="60">
        <v>652.54</v>
      </c>
      <c r="AJ30" s="60">
        <v>0</v>
      </c>
      <c r="AK30" s="61">
        <v>1442.61</v>
      </c>
      <c r="AL30" s="60">
        <v>2216.3200000000002</v>
      </c>
      <c r="AM30" s="60">
        <v>0</v>
      </c>
      <c r="AN30" s="60">
        <v>0</v>
      </c>
      <c r="AO30" s="60">
        <v>46</v>
      </c>
      <c r="AP30" s="60">
        <v>0</v>
      </c>
      <c r="AQ30" s="60">
        <v>0</v>
      </c>
      <c r="AR30" s="60">
        <v>891.52</v>
      </c>
      <c r="AS30" s="60">
        <v>0</v>
      </c>
      <c r="AT30" s="61">
        <v>1278.8</v>
      </c>
      <c r="AU30" s="60">
        <v>1814.6</v>
      </c>
      <c r="AV30" s="60">
        <v>0</v>
      </c>
      <c r="AW30" s="60">
        <v>0</v>
      </c>
      <c r="AX30" s="60">
        <v>86.24</v>
      </c>
      <c r="AY30" s="60">
        <v>0</v>
      </c>
      <c r="AZ30" s="60">
        <v>0</v>
      </c>
      <c r="BA30" s="60">
        <v>648.46</v>
      </c>
      <c r="BB30" s="60">
        <v>0</v>
      </c>
      <c r="BC30" s="61">
        <v>1079.9000000000001</v>
      </c>
      <c r="BD30" s="60">
        <v>1983.28</v>
      </c>
      <c r="BE30" s="60">
        <v>0</v>
      </c>
      <c r="BF30" s="60">
        <v>0</v>
      </c>
      <c r="BG30" s="60">
        <v>48</v>
      </c>
      <c r="BH30" s="60">
        <v>0</v>
      </c>
      <c r="BI30" s="60">
        <v>0</v>
      </c>
      <c r="BJ30" s="60">
        <v>659.37</v>
      </c>
      <c r="BK30" s="60">
        <v>0</v>
      </c>
      <c r="BL30" s="61">
        <v>1275.9000000000001</v>
      </c>
      <c r="BM30" s="60">
        <v>1952.99</v>
      </c>
      <c r="BN30" s="60">
        <v>0</v>
      </c>
      <c r="BO30" s="60">
        <v>0</v>
      </c>
      <c r="BP30" s="60">
        <v>57.31</v>
      </c>
      <c r="BQ30" s="60">
        <v>0</v>
      </c>
      <c r="BR30" s="60">
        <v>0</v>
      </c>
      <c r="BS30" s="60">
        <v>816.76</v>
      </c>
      <c r="BT30" s="60">
        <v>0</v>
      </c>
      <c r="BU30" s="61">
        <v>1078.93</v>
      </c>
      <c r="BV30" s="60">
        <v>2121.5500000000002</v>
      </c>
      <c r="BW30" s="60">
        <v>0</v>
      </c>
      <c r="BX30" s="60">
        <v>0</v>
      </c>
      <c r="BY30" s="60">
        <v>7.97</v>
      </c>
      <c r="BZ30" s="60">
        <v>0</v>
      </c>
      <c r="CA30" s="60">
        <v>0</v>
      </c>
      <c r="CB30" s="60">
        <v>1127.8599999999999</v>
      </c>
      <c r="CC30" s="60">
        <v>0</v>
      </c>
      <c r="CD30" s="61">
        <v>985.71</v>
      </c>
      <c r="CE30" s="60">
        <v>1978.25</v>
      </c>
      <c r="CF30" s="60">
        <v>0</v>
      </c>
      <c r="CG30" s="60">
        <v>0</v>
      </c>
      <c r="CH30" s="60">
        <v>16.78</v>
      </c>
      <c r="CI30" s="60">
        <v>0</v>
      </c>
      <c r="CJ30" s="60">
        <v>0</v>
      </c>
      <c r="CK30" s="60">
        <v>939.24</v>
      </c>
      <c r="CL30" s="60">
        <v>0</v>
      </c>
      <c r="CM30" s="61">
        <v>1022.23</v>
      </c>
      <c r="CN30" s="60">
        <v>1768.81</v>
      </c>
      <c r="CO30" s="60">
        <v>0</v>
      </c>
      <c r="CP30" s="60">
        <v>0</v>
      </c>
      <c r="CQ30" s="60">
        <v>15.74</v>
      </c>
      <c r="CR30" s="60">
        <v>0</v>
      </c>
      <c r="CS30" s="60">
        <v>0</v>
      </c>
      <c r="CT30" s="60">
        <v>772.08</v>
      </c>
      <c r="CU30" s="60">
        <v>0</v>
      </c>
      <c r="CV30" s="61">
        <v>981</v>
      </c>
      <c r="CW30" s="60">
        <v>1717.55</v>
      </c>
      <c r="CX30" s="60">
        <v>0</v>
      </c>
      <c r="CY30" s="60">
        <v>0</v>
      </c>
      <c r="CZ30" s="60">
        <v>12.4</v>
      </c>
      <c r="DA30" s="60">
        <v>0</v>
      </c>
      <c r="DB30" s="60">
        <v>0</v>
      </c>
      <c r="DC30" s="60">
        <v>763.97</v>
      </c>
      <c r="DD30" s="60">
        <v>0</v>
      </c>
      <c r="DE30" s="61">
        <v>941.17</v>
      </c>
      <c r="DF30" s="60">
        <v>1783.86</v>
      </c>
      <c r="DG30" s="60">
        <v>0</v>
      </c>
      <c r="DH30" s="60">
        <v>0</v>
      </c>
      <c r="DI30" s="60">
        <v>0.03</v>
      </c>
      <c r="DJ30" s="60">
        <v>0</v>
      </c>
      <c r="DK30" s="60">
        <v>-0.17</v>
      </c>
      <c r="DL30" s="60">
        <v>813.42</v>
      </c>
      <c r="DM30" s="60">
        <v>0</v>
      </c>
      <c r="DN30" s="61">
        <v>970.58</v>
      </c>
      <c r="DO30" s="60">
        <v>1967.87</v>
      </c>
      <c r="DP30" s="60">
        <v>0</v>
      </c>
      <c r="DQ30" s="60">
        <v>0</v>
      </c>
      <c r="DR30" s="60">
        <v>0</v>
      </c>
      <c r="DS30" s="60">
        <v>0</v>
      </c>
      <c r="DT30" s="60">
        <v>0.24</v>
      </c>
      <c r="DU30" s="60">
        <v>1076.42</v>
      </c>
      <c r="DV30" s="60">
        <v>0</v>
      </c>
      <c r="DW30" s="61">
        <v>891.21</v>
      </c>
      <c r="DX30" s="60">
        <v>1906.17</v>
      </c>
      <c r="DY30" s="60">
        <v>0</v>
      </c>
      <c r="DZ30" s="60">
        <v>0</v>
      </c>
      <c r="EA30" s="60">
        <v>0.36</v>
      </c>
      <c r="EB30" s="60">
        <v>0</v>
      </c>
      <c r="EC30" s="60">
        <v>0</v>
      </c>
      <c r="ED30" s="60">
        <v>830.46</v>
      </c>
      <c r="EE30" s="60">
        <v>0</v>
      </c>
      <c r="EF30" s="61">
        <v>1075.3399999999999</v>
      </c>
      <c r="EG30" s="60">
        <v>1674.24</v>
      </c>
      <c r="EH30" s="60">
        <v>0</v>
      </c>
      <c r="EI30" s="60">
        <v>0</v>
      </c>
      <c r="EJ30" s="60">
        <v>0</v>
      </c>
      <c r="EK30" s="60">
        <v>0</v>
      </c>
      <c r="EL30" s="60">
        <v>0</v>
      </c>
      <c r="EM30" s="60">
        <v>818.51</v>
      </c>
      <c r="EN30" s="60">
        <v>0</v>
      </c>
      <c r="EO30" s="61">
        <v>855.73</v>
      </c>
      <c r="EP30" s="60">
        <v>1644.94</v>
      </c>
      <c r="EQ30" s="60">
        <v>0</v>
      </c>
      <c r="ER30" s="60">
        <v>0</v>
      </c>
      <c r="ES30" s="60">
        <v>-0.2</v>
      </c>
      <c r="ET30" s="60">
        <v>0</v>
      </c>
      <c r="EU30" s="60">
        <v>0</v>
      </c>
      <c r="EV30" s="60">
        <v>733.77</v>
      </c>
      <c r="EW30" s="60">
        <v>0</v>
      </c>
      <c r="EX30" s="61">
        <v>911.38</v>
      </c>
      <c r="EY30" s="60">
        <v>1980.22</v>
      </c>
      <c r="EZ30" s="60">
        <v>0</v>
      </c>
      <c r="FA30" s="60">
        <v>0</v>
      </c>
      <c r="FB30" s="60">
        <v>6.45</v>
      </c>
      <c r="FC30" s="60">
        <v>0</v>
      </c>
      <c r="FD30" s="60">
        <v>0</v>
      </c>
      <c r="FE30" s="60">
        <v>858.89</v>
      </c>
      <c r="FF30" s="60">
        <v>0</v>
      </c>
      <c r="FG30" s="61">
        <v>1114.8800000000001</v>
      </c>
      <c r="FH30" s="60">
        <v>1797.61</v>
      </c>
      <c r="FI30" s="60">
        <v>0</v>
      </c>
      <c r="FJ30" s="60">
        <v>0</v>
      </c>
      <c r="FK30" s="60">
        <v>8.25</v>
      </c>
      <c r="FL30" s="60">
        <v>0</v>
      </c>
      <c r="FM30" s="60">
        <v>0</v>
      </c>
      <c r="FN30" s="60">
        <v>649.85</v>
      </c>
      <c r="FO30" s="60">
        <v>0</v>
      </c>
      <c r="FP30" s="61">
        <v>1139.51</v>
      </c>
      <c r="FQ30" s="60">
        <v>1649.03</v>
      </c>
      <c r="FR30" s="60">
        <v>0</v>
      </c>
      <c r="FS30" s="60">
        <v>0</v>
      </c>
      <c r="FT30" s="60">
        <v>6.3</v>
      </c>
      <c r="FU30" s="60">
        <v>0</v>
      </c>
      <c r="FV30" s="60">
        <v>0</v>
      </c>
      <c r="FW30" s="60">
        <v>668.54</v>
      </c>
      <c r="FX30" s="60">
        <v>0</v>
      </c>
      <c r="FY30" s="61">
        <v>974.19</v>
      </c>
    </row>
    <row r="31" spans="1:181" x14ac:dyDescent="0.35">
      <c r="DF31" s="2">
        <v>0</v>
      </c>
      <c r="DG31" s="2">
        <v>0</v>
      </c>
      <c r="DH31" s="2">
        <v>0</v>
      </c>
      <c r="DI31" s="2">
        <v>0</v>
      </c>
      <c r="DJ31" s="2">
        <v>0</v>
      </c>
      <c r="DK31" s="2">
        <v>0</v>
      </c>
      <c r="DL31" s="2">
        <v>0</v>
      </c>
      <c r="DM31" s="2">
        <v>0</v>
      </c>
      <c r="DN31" s="2">
        <v>0</v>
      </c>
      <c r="DO31" s="2">
        <v>0</v>
      </c>
      <c r="DP31" s="2">
        <v>0</v>
      </c>
      <c r="DQ31" s="2">
        <v>0</v>
      </c>
      <c r="DR31" s="2">
        <v>0</v>
      </c>
      <c r="DS31" s="2">
        <v>0</v>
      </c>
      <c r="DT31" s="2">
        <v>0</v>
      </c>
      <c r="DU31" s="2">
        <v>0</v>
      </c>
      <c r="DV31" s="2">
        <v>0</v>
      </c>
      <c r="DW31" s="2">
        <v>0</v>
      </c>
      <c r="DX31" s="2">
        <v>0</v>
      </c>
      <c r="DY31" s="2">
        <v>0</v>
      </c>
      <c r="DZ31" s="2">
        <v>0</v>
      </c>
      <c r="EA31" s="2">
        <v>0</v>
      </c>
      <c r="EB31" s="2">
        <v>0</v>
      </c>
      <c r="EC31" s="2">
        <v>0</v>
      </c>
      <c r="ED31" s="2">
        <v>0</v>
      </c>
      <c r="EE31" s="2">
        <v>0</v>
      </c>
      <c r="EF31" s="2">
        <v>0</v>
      </c>
      <c r="EG31" s="2">
        <v>0</v>
      </c>
      <c r="EH31" s="2">
        <v>0</v>
      </c>
      <c r="EI31" s="2">
        <v>0</v>
      </c>
      <c r="EJ31" s="2">
        <v>0</v>
      </c>
      <c r="EK31" s="2">
        <v>0</v>
      </c>
      <c r="EL31" s="2">
        <v>0</v>
      </c>
      <c r="EM31" s="2">
        <v>0</v>
      </c>
      <c r="EN31" s="2">
        <v>0</v>
      </c>
      <c r="EO31" s="2">
        <v>0</v>
      </c>
      <c r="EP31" s="2">
        <v>0</v>
      </c>
      <c r="EQ31" s="2">
        <v>0</v>
      </c>
      <c r="ER31" s="2">
        <v>0</v>
      </c>
      <c r="ES31" s="2">
        <v>0</v>
      </c>
      <c r="ET31" s="2">
        <v>0</v>
      </c>
      <c r="EU31" s="2">
        <v>0</v>
      </c>
      <c r="EV31" s="2">
        <v>0</v>
      </c>
      <c r="EW31" s="2">
        <v>0</v>
      </c>
      <c r="EX31" s="2">
        <v>0</v>
      </c>
      <c r="EY31" s="2">
        <v>0</v>
      </c>
      <c r="EZ31" s="2">
        <v>0</v>
      </c>
      <c r="FA31" s="2">
        <v>0</v>
      </c>
      <c r="FB31" s="2">
        <v>0</v>
      </c>
      <c r="FC31" s="2">
        <v>0</v>
      </c>
      <c r="FD31" s="2">
        <v>0</v>
      </c>
      <c r="FE31" s="2">
        <v>0</v>
      </c>
      <c r="FF31" s="2">
        <v>0</v>
      </c>
      <c r="FG31" s="2">
        <v>0</v>
      </c>
      <c r="FH31" s="2">
        <v>0</v>
      </c>
      <c r="FI31" s="2">
        <v>0</v>
      </c>
      <c r="FJ31" s="2">
        <v>0</v>
      </c>
      <c r="FK31" s="2">
        <v>0</v>
      </c>
      <c r="FL31" s="2">
        <v>0</v>
      </c>
      <c r="FM31" s="2">
        <v>0</v>
      </c>
      <c r="FN31" s="2">
        <v>0</v>
      </c>
      <c r="FO31" s="2">
        <v>0</v>
      </c>
      <c r="FP31" s="2">
        <v>0</v>
      </c>
      <c r="FQ31" s="2">
        <v>0</v>
      </c>
      <c r="FR31" s="2">
        <v>0</v>
      </c>
      <c r="FS31" s="2">
        <v>0</v>
      </c>
      <c r="FT31" s="2">
        <v>0</v>
      </c>
      <c r="FU31" s="2">
        <v>0</v>
      </c>
      <c r="FV31" s="2">
        <v>0</v>
      </c>
      <c r="FW31" s="2">
        <v>0</v>
      </c>
      <c r="FX31" s="2">
        <v>0</v>
      </c>
      <c r="FY31" s="2">
        <v>0</v>
      </c>
    </row>
  </sheetData>
  <phoneticPr fontId="21" type="noConversion"/>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454E-50F6-4819-A102-4D6ED0F0E497}">
  <sheetPr codeName="Sheet5">
    <pageSetUpPr fitToPage="1"/>
  </sheetPr>
  <dimension ref="A1:HU30"/>
  <sheetViews>
    <sheetView showGridLines="0" workbookViewId="0"/>
  </sheetViews>
  <sheetFormatPr defaultColWidth="8.81640625" defaultRowHeight="15.5" x14ac:dyDescent="0.35"/>
  <cols>
    <col min="1" max="1" width="30.81640625" style="2" customWidth="1"/>
    <col min="2" max="229" width="12.81640625" style="2" customWidth="1"/>
    <col min="230" max="16384" width="8.81640625" style="2"/>
  </cols>
  <sheetData>
    <row r="1" spans="1:229" ht="45" customHeight="1" x14ac:dyDescent="0.35">
      <c r="A1" s="13" t="s">
        <v>231</v>
      </c>
    </row>
    <row r="2" spans="1:229" ht="20.25" customHeight="1" x14ac:dyDescent="0.35">
      <c r="A2" s="3" t="s">
        <v>19</v>
      </c>
    </row>
    <row r="3" spans="1:229" ht="20.25" customHeight="1" x14ac:dyDescent="0.35">
      <c r="A3" s="3" t="s">
        <v>199</v>
      </c>
    </row>
    <row r="4" spans="1:229" ht="20.25" customHeight="1" x14ac:dyDescent="0.35">
      <c r="A4" s="3" t="s">
        <v>224</v>
      </c>
    </row>
    <row r="5" spans="1:229" ht="20.25" customHeight="1" x14ac:dyDescent="0.35">
      <c r="B5" s="44" t="s">
        <v>100</v>
      </c>
      <c r="C5" s="64"/>
      <c r="D5" s="64"/>
      <c r="E5" s="64"/>
      <c r="F5" s="64"/>
      <c r="G5" s="64"/>
      <c r="H5" s="64"/>
      <c r="I5" s="64"/>
      <c r="J5" s="44" t="s">
        <v>101</v>
      </c>
      <c r="K5" s="64"/>
      <c r="L5" s="64"/>
      <c r="M5" s="64"/>
      <c r="N5" s="64"/>
      <c r="O5" s="64"/>
      <c r="P5" s="64"/>
      <c r="Q5" s="64"/>
      <c r="R5" s="44" t="s">
        <v>102</v>
      </c>
      <c r="S5" s="64"/>
      <c r="T5" s="64"/>
      <c r="U5" s="64"/>
      <c r="V5" s="64"/>
      <c r="W5" s="64"/>
      <c r="X5" s="64"/>
      <c r="Y5" s="64"/>
      <c r="Z5" s="44" t="s">
        <v>103</v>
      </c>
      <c r="AA5" s="64"/>
      <c r="AB5" s="64"/>
      <c r="AC5" s="64"/>
      <c r="AD5" s="64"/>
      <c r="AE5" s="64"/>
      <c r="AF5" s="64"/>
      <c r="AG5" s="64"/>
      <c r="AH5" s="44" t="s">
        <v>104</v>
      </c>
      <c r="AI5" s="64"/>
      <c r="AJ5" s="64"/>
      <c r="AK5" s="64"/>
      <c r="AL5" s="64"/>
      <c r="AM5" s="64"/>
      <c r="AN5" s="64"/>
      <c r="AO5" s="64"/>
      <c r="AP5" s="44" t="s">
        <v>105</v>
      </c>
      <c r="AQ5" s="64"/>
      <c r="AR5" s="64"/>
      <c r="AS5" s="64"/>
      <c r="AT5" s="64"/>
      <c r="AU5" s="64"/>
      <c r="AV5" s="64"/>
      <c r="AW5" s="64"/>
      <c r="AX5" s="44" t="s">
        <v>106</v>
      </c>
      <c r="AY5" s="64"/>
      <c r="AZ5" s="64"/>
      <c r="BA5" s="64"/>
      <c r="BB5" s="64"/>
      <c r="BC5" s="64"/>
      <c r="BD5" s="64"/>
      <c r="BE5" s="64"/>
      <c r="BF5" s="44" t="s">
        <v>107</v>
      </c>
      <c r="BG5" s="64"/>
      <c r="BH5" s="64"/>
      <c r="BI5" s="64"/>
      <c r="BJ5" s="64"/>
      <c r="BK5" s="64"/>
      <c r="BL5" s="64"/>
      <c r="BM5" s="64"/>
      <c r="BN5" s="44" t="s">
        <v>108</v>
      </c>
      <c r="BO5" s="64"/>
      <c r="BP5" s="64"/>
      <c r="BQ5" s="64"/>
      <c r="BR5" s="64"/>
      <c r="BS5" s="64"/>
      <c r="BT5" s="64"/>
      <c r="BU5" s="64"/>
      <c r="BV5" s="44" t="s">
        <v>109</v>
      </c>
      <c r="BW5" s="64"/>
      <c r="BX5" s="64"/>
      <c r="BY5" s="64"/>
      <c r="BZ5" s="64"/>
      <c r="CA5" s="64"/>
      <c r="CB5" s="64"/>
      <c r="CC5" s="64"/>
      <c r="CD5" s="44" t="s">
        <v>110</v>
      </c>
      <c r="CE5" s="64"/>
      <c r="CF5" s="64"/>
      <c r="CG5" s="64"/>
      <c r="CH5" s="64"/>
      <c r="CI5" s="64"/>
      <c r="CJ5" s="64"/>
      <c r="CK5" s="64"/>
      <c r="CL5" s="44" t="s">
        <v>111</v>
      </c>
      <c r="CM5" s="64"/>
      <c r="CN5" s="64"/>
      <c r="CO5" s="64"/>
      <c r="CP5" s="64"/>
      <c r="CQ5" s="64"/>
      <c r="CR5" s="64"/>
      <c r="CS5" s="64"/>
      <c r="CT5" s="44" t="s">
        <v>112</v>
      </c>
      <c r="CU5" s="64"/>
      <c r="CV5" s="64"/>
      <c r="CW5" s="64"/>
      <c r="CX5" s="64"/>
      <c r="CY5" s="64"/>
      <c r="CZ5" s="64"/>
      <c r="DA5" s="64"/>
      <c r="DB5" s="44" t="s">
        <v>113</v>
      </c>
      <c r="DC5" s="64"/>
      <c r="DD5" s="64"/>
      <c r="DE5" s="64"/>
      <c r="DF5" s="64"/>
      <c r="DG5" s="64"/>
      <c r="DH5" s="64"/>
      <c r="DI5" s="64"/>
      <c r="DJ5" s="44" t="s">
        <v>114</v>
      </c>
      <c r="DK5" s="64"/>
      <c r="DL5" s="64"/>
      <c r="DM5" s="64"/>
      <c r="DN5" s="64"/>
      <c r="DO5" s="64"/>
      <c r="DP5" s="64"/>
      <c r="DQ5" s="64"/>
      <c r="DR5" s="44" t="s">
        <v>115</v>
      </c>
      <c r="DS5" s="64"/>
      <c r="DT5" s="64"/>
      <c r="DU5" s="64"/>
      <c r="DV5" s="64"/>
      <c r="DW5" s="64"/>
      <c r="DX5" s="64"/>
      <c r="DY5" s="64"/>
      <c r="DZ5" s="44" t="s">
        <v>116</v>
      </c>
      <c r="EA5" s="64"/>
      <c r="EB5" s="64"/>
      <c r="EC5" s="64"/>
      <c r="ED5" s="64"/>
      <c r="EE5" s="64"/>
      <c r="EF5" s="64"/>
      <c r="EG5" s="64"/>
      <c r="EH5" s="44" t="s">
        <v>117</v>
      </c>
      <c r="EI5" s="64"/>
      <c r="EJ5" s="64"/>
      <c r="EK5" s="64"/>
      <c r="EL5" s="64"/>
      <c r="EM5" s="64"/>
      <c r="EN5" s="64"/>
      <c r="EO5" s="64"/>
      <c r="EP5" s="44" t="s">
        <v>118</v>
      </c>
      <c r="EQ5" s="64"/>
      <c r="ER5" s="64"/>
      <c r="ES5" s="64"/>
      <c r="ET5" s="64"/>
      <c r="EU5" s="64"/>
      <c r="EV5" s="64"/>
      <c r="EW5" s="64"/>
      <c r="EX5" s="44" t="s">
        <v>119</v>
      </c>
      <c r="EY5" s="64"/>
      <c r="EZ5" s="64"/>
      <c r="FA5" s="64"/>
      <c r="FB5" s="64"/>
      <c r="FC5" s="64"/>
      <c r="FD5" s="64"/>
      <c r="FE5" s="64"/>
      <c r="FF5" s="44" t="s">
        <v>120</v>
      </c>
      <c r="FG5" s="64"/>
      <c r="FH5" s="64"/>
      <c r="FI5" s="64"/>
      <c r="FJ5" s="64"/>
      <c r="FK5" s="64"/>
      <c r="FL5" s="64"/>
      <c r="FM5" s="64"/>
      <c r="FN5" s="44" t="s">
        <v>121</v>
      </c>
      <c r="FO5" s="64"/>
      <c r="FP5" s="64"/>
      <c r="FQ5" s="64"/>
      <c r="FR5" s="64"/>
      <c r="FS5" s="64"/>
      <c r="FT5" s="64"/>
      <c r="FU5" s="64"/>
      <c r="FV5" s="44" t="s">
        <v>122</v>
      </c>
      <c r="FW5" s="64"/>
      <c r="FX5" s="64"/>
      <c r="FY5" s="64"/>
      <c r="FZ5" s="64"/>
      <c r="GA5" s="64"/>
      <c r="GB5" s="64"/>
      <c r="GC5" s="64"/>
      <c r="GD5" s="44" t="s">
        <v>123</v>
      </c>
      <c r="GE5" s="64"/>
      <c r="GF5" s="64"/>
      <c r="GG5" s="64"/>
      <c r="GH5" s="64"/>
      <c r="GI5" s="64"/>
      <c r="GJ5" s="64"/>
      <c r="GK5" s="64"/>
      <c r="GL5" s="44" t="s">
        <v>124</v>
      </c>
      <c r="GM5" s="64"/>
      <c r="GN5" s="64"/>
      <c r="GO5" s="64"/>
      <c r="GP5" s="64"/>
      <c r="GQ5" s="64"/>
      <c r="GR5" s="64"/>
      <c r="GS5" s="64"/>
      <c r="GT5" s="64"/>
      <c r="GU5" s="44" t="s">
        <v>125</v>
      </c>
      <c r="GV5" s="64"/>
      <c r="GW5" s="64"/>
      <c r="GX5" s="64"/>
      <c r="GY5" s="64"/>
      <c r="GZ5" s="64"/>
      <c r="HA5" s="64"/>
      <c r="HB5" s="64"/>
      <c r="HC5" s="64"/>
      <c r="HD5" s="44" t="s">
        <v>126</v>
      </c>
      <c r="HE5" s="64"/>
      <c r="HF5" s="64"/>
      <c r="HG5" s="64"/>
      <c r="HH5" s="64"/>
      <c r="HI5" s="64"/>
      <c r="HJ5" s="64"/>
      <c r="HK5" s="64"/>
      <c r="HL5" s="64"/>
      <c r="HM5" s="44" t="s">
        <v>127</v>
      </c>
      <c r="HN5" s="64"/>
      <c r="HO5" s="64"/>
      <c r="HP5" s="64"/>
      <c r="HQ5" s="64"/>
      <c r="HR5" s="64"/>
      <c r="HS5" s="64"/>
      <c r="HT5" s="64"/>
      <c r="HU5" s="65"/>
    </row>
    <row r="6" spans="1:229" ht="80.25" customHeight="1" x14ac:dyDescent="0.35">
      <c r="B6" s="49" t="s">
        <v>230</v>
      </c>
      <c r="C6" s="50" t="s">
        <v>189</v>
      </c>
      <c r="D6" s="50" t="s">
        <v>226</v>
      </c>
      <c r="E6" s="50" t="s">
        <v>29</v>
      </c>
      <c r="F6" s="50" t="s">
        <v>30</v>
      </c>
      <c r="G6" s="50" t="s">
        <v>191</v>
      </c>
      <c r="H6" s="50" t="s">
        <v>31</v>
      </c>
      <c r="I6" s="50" t="s">
        <v>188</v>
      </c>
      <c r="J6" s="49" t="s">
        <v>230</v>
      </c>
      <c r="K6" s="50" t="s">
        <v>189</v>
      </c>
      <c r="L6" s="50" t="s">
        <v>226</v>
      </c>
      <c r="M6" s="50" t="s">
        <v>29</v>
      </c>
      <c r="N6" s="50" t="s">
        <v>30</v>
      </c>
      <c r="O6" s="50" t="s">
        <v>191</v>
      </c>
      <c r="P6" s="50" t="s">
        <v>31</v>
      </c>
      <c r="Q6" s="50" t="s">
        <v>188</v>
      </c>
      <c r="R6" s="49" t="s">
        <v>230</v>
      </c>
      <c r="S6" s="50" t="s">
        <v>189</v>
      </c>
      <c r="T6" s="50" t="s">
        <v>226</v>
      </c>
      <c r="U6" s="50" t="s">
        <v>29</v>
      </c>
      <c r="V6" s="50" t="s">
        <v>30</v>
      </c>
      <c r="W6" s="50" t="s">
        <v>191</v>
      </c>
      <c r="X6" s="50" t="s">
        <v>31</v>
      </c>
      <c r="Y6" s="50" t="s">
        <v>188</v>
      </c>
      <c r="Z6" s="49" t="s">
        <v>230</v>
      </c>
      <c r="AA6" s="50" t="s">
        <v>189</v>
      </c>
      <c r="AB6" s="50" t="s">
        <v>226</v>
      </c>
      <c r="AC6" s="50" t="s">
        <v>29</v>
      </c>
      <c r="AD6" s="50" t="s">
        <v>30</v>
      </c>
      <c r="AE6" s="50" t="s">
        <v>191</v>
      </c>
      <c r="AF6" s="50" t="s">
        <v>31</v>
      </c>
      <c r="AG6" s="50" t="s">
        <v>188</v>
      </c>
      <c r="AH6" s="49" t="s">
        <v>230</v>
      </c>
      <c r="AI6" s="50" t="s">
        <v>189</v>
      </c>
      <c r="AJ6" s="50" t="s">
        <v>226</v>
      </c>
      <c r="AK6" s="50" t="s">
        <v>29</v>
      </c>
      <c r="AL6" s="50" t="s">
        <v>30</v>
      </c>
      <c r="AM6" s="50" t="s">
        <v>191</v>
      </c>
      <c r="AN6" s="50" t="s">
        <v>31</v>
      </c>
      <c r="AO6" s="50" t="s">
        <v>188</v>
      </c>
      <c r="AP6" s="49" t="s">
        <v>230</v>
      </c>
      <c r="AQ6" s="50" t="s">
        <v>189</v>
      </c>
      <c r="AR6" s="50" t="s">
        <v>226</v>
      </c>
      <c r="AS6" s="50" t="s">
        <v>29</v>
      </c>
      <c r="AT6" s="50" t="s">
        <v>30</v>
      </c>
      <c r="AU6" s="50" t="s">
        <v>191</v>
      </c>
      <c r="AV6" s="50" t="s">
        <v>31</v>
      </c>
      <c r="AW6" s="50" t="s">
        <v>188</v>
      </c>
      <c r="AX6" s="49" t="s">
        <v>230</v>
      </c>
      <c r="AY6" s="50" t="s">
        <v>189</v>
      </c>
      <c r="AZ6" s="50" t="s">
        <v>226</v>
      </c>
      <c r="BA6" s="50" t="s">
        <v>29</v>
      </c>
      <c r="BB6" s="50" t="s">
        <v>30</v>
      </c>
      <c r="BC6" s="50" t="s">
        <v>191</v>
      </c>
      <c r="BD6" s="50" t="s">
        <v>31</v>
      </c>
      <c r="BE6" s="50" t="s">
        <v>188</v>
      </c>
      <c r="BF6" s="49" t="s">
        <v>230</v>
      </c>
      <c r="BG6" s="50" t="s">
        <v>189</v>
      </c>
      <c r="BH6" s="50" t="s">
        <v>226</v>
      </c>
      <c r="BI6" s="50" t="s">
        <v>29</v>
      </c>
      <c r="BJ6" s="50" t="s">
        <v>30</v>
      </c>
      <c r="BK6" s="50" t="s">
        <v>191</v>
      </c>
      <c r="BL6" s="50" t="s">
        <v>31</v>
      </c>
      <c r="BM6" s="50" t="s">
        <v>188</v>
      </c>
      <c r="BN6" s="49" t="s">
        <v>230</v>
      </c>
      <c r="BO6" s="50" t="s">
        <v>189</v>
      </c>
      <c r="BP6" s="50" t="s">
        <v>226</v>
      </c>
      <c r="BQ6" s="50" t="s">
        <v>29</v>
      </c>
      <c r="BR6" s="50" t="s">
        <v>30</v>
      </c>
      <c r="BS6" s="50" t="s">
        <v>191</v>
      </c>
      <c r="BT6" s="50" t="s">
        <v>31</v>
      </c>
      <c r="BU6" s="50" t="s">
        <v>188</v>
      </c>
      <c r="BV6" s="49" t="s">
        <v>230</v>
      </c>
      <c r="BW6" s="50" t="s">
        <v>189</v>
      </c>
      <c r="BX6" s="50" t="s">
        <v>226</v>
      </c>
      <c r="BY6" s="50" t="s">
        <v>29</v>
      </c>
      <c r="BZ6" s="50" t="s">
        <v>30</v>
      </c>
      <c r="CA6" s="50" t="s">
        <v>191</v>
      </c>
      <c r="CB6" s="50" t="s">
        <v>31</v>
      </c>
      <c r="CC6" s="50" t="s">
        <v>188</v>
      </c>
      <c r="CD6" s="49" t="s">
        <v>230</v>
      </c>
      <c r="CE6" s="50" t="s">
        <v>189</v>
      </c>
      <c r="CF6" s="50" t="s">
        <v>226</v>
      </c>
      <c r="CG6" s="50" t="s">
        <v>29</v>
      </c>
      <c r="CH6" s="50" t="s">
        <v>30</v>
      </c>
      <c r="CI6" s="50" t="s">
        <v>191</v>
      </c>
      <c r="CJ6" s="50" t="s">
        <v>31</v>
      </c>
      <c r="CK6" s="50" t="s">
        <v>188</v>
      </c>
      <c r="CL6" s="49" t="s">
        <v>230</v>
      </c>
      <c r="CM6" s="50" t="s">
        <v>189</v>
      </c>
      <c r="CN6" s="50" t="s">
        <v>226</v>
      </c>
      <c r="CO6" s="50" t="s">
        <v>29</v>
      </c>
      <c r="CP6" s="50" t="s">
        <v>30</v>
      </c>
      <c r="CQ6" s="50" t="s">
        <v>191</v>
      </c>
      <c r="CR6" s="50" t="s">
        <v>31</v>
      </c>
      <c r="CS6" s="50" t="s">
        <v>188</v>
      </c>
      <c r="CT6" s="49" t="s">
        <v>230</v>
      </c>
      <c r="CU6" s="50" t="s">
        <v>189</v>
      </c>
      <c r="CV6" s="50" t="s">
        <v>226</v>
      </c>
      <c r="CW6" s="50" t="s">
        <v>29</v>
      </c>
      <c r="CX6" s="50" t="s">
        <v>30</v>
      </c>
      <c r="CY6" s="50" t="s">
        <v>191</v>
      </c>
      <c r="CZ6" s="50" t="s">
        <v>31</v>
      </c>
      <c r="DA6" s="50" t="s">
        <v>188</v>
      </c>
      <c r="DB6" s="49" t="s">
        <v>230</v>
      </c>
      <c r="DC6" s="50" t="s">
        <v>189</v>
      </c>
      <c r="DD6" s="50" t="s">
        <v>226</v>
      </c>
      <c r="DE6" s="50" t="s">
        <v>29</v>
      </c>
      <c r="DF6" s="50" t="s">
        <v>30</v>
      </c>
      <c r="DG6" s="50" t="s">
        <v>191</v>
      </c>
      <c r="DH6" s="50" t="s">
        <v>31</v>
      </c>
      <c r="DI6" s="50" t="s">
        <v>188</v>
      </c>
      <c r="DJ6" s="49" t="s">
        <v>230</v>
      </c>
      <c r="DK6" s="50" t="s">
        <v>189</v>
      </c>
      <c r="DL6" s="50" t="s">
        <v>226</v>
      </c>
      <c r="DM6" s="50" t="s">
        <v>29</v>
      </c>
      <c r="DN6" s="50" t="s">
        <v>30</v>
      </c>
      <c r="DO6" s="50" t="s">
        <v>191</v>
      </c>
      <c r="DP6" s="50" t="s">
        <v>31</v>
      </c>
      <c r="DQ6" s="50" t="s">
        <v>188</v>
      </c>
      <c r="DR6" s="49" t="s">
        <v>230</v>
      </c>
      <c r="DS6" s="50" t="s">
        <v>189</v>
      </c>
      <c r="DT6" s="50" t="s">
        <v>226</v>
      </c>
      <c r="DU6" s="50" t="s">
        <v>29</v>
      </c>
      <c r="DV6" s="50" t="s">
        <v>30</v>
      </c>
      <c r="DW6" s="50" t="s">
        <v>191</v>
      </c>
      <c r="DX6" s="50" t="s">
        <v>31</v>
      </c>
      <c r="DY6" s="50" t="s">
        <v>188</v>
      </c>
      <c r="DZ6" s="49" t="s">
        <v>230</v>
      </c>
      <c r="EA6" s="50" t="s">
        <v>189</v>
      </c>
      <c r="EB6" s="50" t="s">
        <v>226</v>
      </c>
      <c r="EC6" s="50" t="s">
        <v>29</v>
      </c>
      <c r="ED6" s="50" t="s">
        <v>30</v>
      </c>
      <c r="EE6" s="50" t="s">
        <v>191</v>
      </c>
      <c r="EF6" s="50" t="s">
        <v>31</v>
      </c>
      <c r="EG6" s="50" t="s">
        <v>188</v>
      </c>
      <c r="EH6" s="49" t="s">
        <v>230</v>
      </c>
      <c r="EI6" s="50" t="s">
        <v>189</v>
      </c>
      <c r="EJ6" s="50" t="s">
        <v>226</v>
      </c>
      <c r="EK6" s="50" t="s">
        <v>29</v>
      </c>
      <c r="EL6" s="50" t="s">
        <v>30</v>
      </c>
      <c r="EM6" s="50" t="s">
        <v>191</v>
      </c>
      <c r="EN6" s="50" t="s">
        <v>31</v>
      </c>
      <c r="EO6" s="50" t="s">
        <v>188</v>
      </c>
      <c r="EP6" s="49" t="s">
        <v>230</v>
      </c>
      <c r="EQ6" s="50" t="s">
        <v>189</v>
      </c>
      <c r="ER6" s="50" t="s">
        <v>226</v>
      </c>
      <c r="ES6" s="50" t="s">
        <v>29</v>
      </c>
      <c r="ET6" s="50" t="s">
        <v>30</v>
      </c>
      <c r="EU6" s="50" t="s">
        <v>191</v>
      </c>
      <c r="EV6" s="50" t="s">
        <v>31</v>
      </c>
      <c r="EW6" s="50" t="s">
        <v>188</v>
      </c>
      <c r="EX6" s="49" t="s">
        <v>230</v>
      </c>
      <c r="EY6" s="50" t="s">
        <v>189</v>
      </c>
      <c r="EZ6" s="50" t="s">
        <v>226</v>
      </c>
      <c r="FA6" s="50" t="s">
        <v>29</v>
      </c>
      <c r="FB6" s="50" t="s">
        <v>30</v>
      </c>
      <c r="FC6" s="50" t="s">
        <v>191</v>
      </c>
      <c r="FD6" s="50" t="s">
        <v>31</v>
      </c>
      <c r="FE6" s="50" t="s">
        <v>188</v>
      </c>
      <c r="FF6" s="49" t="s">
        <v>230</v>
      </c>
      <c r="FG6" s="50" t="s">
        <v>189</v>
      </c>
      <c r="FH6" s="50" t="s">
        <v>226</v>
      </c>
      <c r="FI6" s="50" t="s">
        <v>29</v>
      </c>
      <c r="FJ6" s="50" t="s">
        <v>30</v>
      </c>
      <c r="FK6" s="50" t="s">
        <v>191</v>
      </c>
      <c r="FL6" s="50" t="s">
        <v>31</v>
      </c>
      <c r="FM6" s="50" t="s">
        <v>188</v>
      </c>
      <c r="FN6" s="49" t="s">
        <v>230</v>
      </c>
      <c r="FO6" s="50" t="s">
        <v>189</v>
      </c>
      <c r="FP6" s="50" t="s">
        <v>226</v>
      </c>
      <c r="FQ6" s="50" t="s">
        <v>29</v>
      </c>
      <c r="FR6" s="50" t="s">
        <v>30</v>
      </c>
      <c r="FS6" s="50" t="s">
        <v>191</v>
      </c>
      <c r="FT6" s="50" t="s">
        <v>31</v>
      </c>
      <c r="FU6" s="50" t="s">
        <v>188</v>
      </c>
      <c r="FV6" s="49" t="s">
        <v>230</v>
      </c>
      <c r="FW6" s="50" t="s">
        <v>189</v>
      </c>
      <c r="FX6" s="50" t="s">
        <v>226</v>
      </c>
      <c r="FY6" s="50" t="s">
        <v>29</v>
      </c>
      <c r="FZ6" s="50" t="s">
        <v>30</v>
      </c>
      <c r="GA6" s="50" t="s">
        <v>191</v>
      </c>
      <c r="GB6" s="50" t="s">
        <v>31</v>
      </c>
      <c r="GC6" s="50" t="s">
        <v>188</v>
      </c>
      <c r="GD6" s="49" t="s">
        <v>230</v>
      </c>
      <c r="GE6" s="50" t="s">
        <v>189</v>
      </c>
      <c r="GF6" s="50" t="s">
        <v>226</v>
      </c>
      <c r="GG6" s="50" t="s">
        <v>29</v>
      </c>
      <c r="GH6" s="50" t="s">
        <v>30</v>
      </c>
      <c r="GI6" s="50" t="s">
        <v>191</v>
      </c>
      <c r="GJ6" s="50" t="s">
        <v>31</v>
      </c>
      <c r="GK6" s="50" t="s">
        <v>188</v>
      </c>
      <c r="GL6" s="49" t="s">
        <v>230</v>
      </c>
      <c r="GM6" s="50" t="s">
        <v>189</v>
      </c>
      <c r="GN6" s="50" t="s">
        <v>254</v>
      </c>
      <c r="GO6" s="50" t="s">
        <v>190</v>
      </c>
      <c r="GP6" s="50" t="s">
        <v>29</v>
      </c>
      <c r="GQ6" s="50" t="s">
        <v>30</v>
      </c>
      <c r="GR6" s="50" t="s">
        <v>191</v>
      </c>
      <c r="GS6" s="50" t="s">
        <v>31</v>
      </c>
      <c r="GT6" s="54" t="s">
        <v>188</v>
      </c>
      <c r="GU6" s="49" t="s">
        <v>230</v>
      </c>
      <c r="GV6" s="50" t="s">
        <v>189</v>
      </c>
      <c r="GW6" s="50" t="s">
        <v>254</v>
      </c>
      <c r="GX6" s="50" t="s">
        <v>190</v>
      </c>
      <c r="GY6" s="50" t="s">
        <v>29</v>
      </c>
      <c r="GZ6" s="50" t="s">
        <v>30</v>
      </c>
      <c r="HA6" s="50" t="s">
        <v>191</v>
      </c>
      <c r="HB6" s="50" t="s">
        <v>31</v>
      </c>
      <c r="HC6" s="54" t="s">
        <v>188</v>
      </c>
      <c r="HD6" s="49" t="s">
        <v>230</v>
      </c>
      <c r="HE6" s="50" t="s">
        <v>189</v>
      </c>
      <c r="HF6" s="50" t="s">
        <v>254</v>
      </c>
      <c r="HG6" s="50" t="s">
        <v>190</v>
      </c>
      <c r="HH6" s="50" t="s">
        <v>29</v>
      </c>
      <c r="HI6" s="50" t="s">
        <v>30</v>
      </c>
      <c r="HJ6" s="50" t="s">
        <v>191</v>
      </c>
      <c r="HK6" s="50" t="s">
        <v>31</v>
      </c>
      <c r="HL6" s="54" t="s">
        <v>188</v>
      </c>
      <c r="HM6" s="49" t="s">
        <v>230</v>
      </c>
      <c r="HN6" s="50" t="s">
        <v>189</v>
      </c>
      <c r="HO6" s="50" t="s">
        <v>254</v>
      </c>
      <c r="HP6" s="50" t="s">
        <v>190</v>
      </c>
      <c r="HQ6" s="50" t="s">
        <v>29</v>
      </c>
      <c r="HR6" s="50" t="s">
        <v>30</v>
      </c>
      <c r="HS6" s="50" t="s">
        <v>191</v>
      </c>
      <c r="HT6" s="50" t="s">
        <v>31</v>
      </c>
      <c r="HU6" s="54" t="s">
        <v>188</v>
      </c>
    </row>
    <row r="7" spans="1:229" x14ac:dyDescent="0.35">
      <c r="A7" s="66" t="s">
        <v>53</v>
      </c>
      <c r="B7" s="58">
        <v>22909.4</v>
      </c>
      <c r="C7" s="58">
        <v>6406.66</v>
      </c>
      <c r="D7" s="58">
        <v>6783.04</v>
      </c>
      <c r="E7" s="58">
        <v>1609.72</v>
      </c>
      <c r="F7" s="58">
        <v>3004.5</v>
      </c>
      <c r="G7" s="58">
        <v>1983.7</v>
      </c>
      <c r="H7" s="58">
        <v>1208.54</v>
      </c>
      <c r="I7" s="63">
        <v>1910.95</v>
      </c>
      <c r="J7" s="58">
        <v>22691.95</v>
      </c>
      <c r="K7" s="58">
        <v>6471.37</v>
      </c>
      <c r="L7" s="58">
        <v>6252.99</v>
      </c>
      <c r="M7" s="58">
        <v>1923.8</v>
      </c>
      <c r="N7" s="58">
        <v>3116.73</v>
      </c>
      <c r="O7" s="58">
        <v>2072.04</v>
      </c>
      <c r="P7" s="58">
        <v>768.25</v>
      </c>
      <c r="Q7" s="63">
        <v>2081.1</v>
      </c>
      <c r="R7" s="58">
        <v>21961.37</v>
      </c>
      <c r="S7" s="58">
        <v>6142.21</v>
      </c>
      <c r="T7" s="58">
        <v>6252.58</v>
      </c>
      <c r="U7" s="58">
        <v>1950.62</v>
      </c>
      <c r="V7" s="58">
        <v>2914.93</v>
      </c>
      <c r="W7" s="58">
        <v>1988.92</v>
      </c>
      <c r="X7" s="58">
        <v>621.59</v>
      </c>
      <c r="Y7" s="63">
        <v>2090.86</v>
      </c>
      <c r="Z7" s="58">
        <v>22495.279999999999</v>
      </c>
      <c r="AA7" s="58">
        <v>6209.77</v>
      </c>
      <c r="AB7" s="58">
        <v>6581.39</v>
      </c>
      <c r="AC7" s="58">
        <v>1764.86</v>
      </c>
      <c r="AD7" s="58">
        <v>3158.84</v>
      </c>
      <c r="AE7" s="58">
        <v>2102.34</v>
      </c>
      <c r="AF7" s="58">
        <v>954.63</v>
      </c>
      <c r="AG7" s="63">
        <v>1731.09</v>
      </c>
      <c r="AH7" s="58">
        <v>22640.85</v>
      </c>
      <c r="AI7" s="58">
        <v>6122.96</v>
      </c>
      <c r="AJ7" s="58">
        <v>7020.71</v>
      </c>
      <c r="AK7" s="58">
        <v>1503.91</v>
      </c>
      <c r="AL7" s="58">
        <v>2934.52</v>
      </c>
      <c r="AM7" s="58">
        <v>2031.77</v>
      </c>
      <c r="AN7" s="58">
        <v>932.45</v>
      </c>
      <c r="AO7" s="63">
        <v>2101.8200000000002</v>
      </c>
      <c r="AP7" s="58">
        <v>22027.63</v>
      </c>
      <c r="AQ7" s="58">
        <v>5940.22</v>
      </c>
      <c r="AR7" s="58">
        <v>6685.54</v>
      </c>
      <c r="AS7" s="58">
        <v>1682.7</v>
      </c>
      <c r="AT7" s="58">
        <v>2798.02</v>
      </c>
      <c r="AU7" s="58">
        <v>2128.71</v>
      </c>
      <c r="AV7" s="58">
        <v>599.09</v>
      </c>
      <c r="AW7" s="63">
        <v>2186</v>
      </c>
      <c r="AX7" s="58">
        <v>22189.64</v>
      </c>
      <c r="AY7" s="58">
        <v>5717.84</v>
      </c>
      <c r="AZ7" s="58">
        <v>7082.55</v>
      </c>
      <c r="BA7" s="58">
        <v>1787.24</v>
      </c>
      <c r="BB7" s="58">
        <v>2754.51</v>
      </c>
      <c r="BC7" s="58">
        <v>2060.13</v>
      </c>
      <c r="BD7" s="58">
        <v>591.08000000000004</v>
      </c>
      <c r="BE7" s="63">
        <v>2194.8200000000002</v>
      </c>
      <c r="BF7" s="58">
        <v>22906.82</v>
      </c>
      <c r="BG7" s="58">
        <v>5664.26</v>
      </c>
      <c r="BH7" s="58">
        <v>7609.42</v>
      </c>
      <c r="BI7" s="58">
        <v>1509.83</v>
      </c>
      <c r="BJ7" s="58">
        <v>3035.98</v>
      </c>
      <c r="BK7" s="58">
        <v>1955.16</v>
      </c>
      <c r="BL7" s="58">
        <v>955.22</v>
      </c>
      <c r="BM7" s="63">
        <v>2178.4699999999998</v>
      </c>
      <c r="BN7" s="58">
        <v>20838</v>
      </c>
      <c r="BO7" s="58">
        <v>4720.58</v>
      </c>
      <c r="BP7" s="58">
        <v>6615.16</v>
      </c>
      <c r="BQ7" s="58">
        <v>1212.76</v>
      </c>
      <c r="BR7" s="58">
        <v>3193.79</v>
      </c>
      <c r="BS7" s="58">
        <v>1853</v>
      </c>
      <c r="BT7" s="58">
        <v>1165.6500000000001</v>
      </c>
      <c r="BU7" s="63">
        <v>2081.79</v>
      </c>
      <c r="BV7" s="58">
        <v>19005.650000000001</v>
      </c>
      <c r="BW7" s="58">
        <v>4561.2700000000004</v>
      </c>
      <c r="BX7" s="58">
        <v>5645.57</v>
      </c>
      <c r="BY7" s="58">
        <v>1421.19</v>
      </c>
      <c r="BZ7" s="58">
        <v>2923.01</v>
      </c>
      <c r="CA7" s="58">
        <v>1977.85</v>
      </c>
      <c r="CB7" s="58">
        <v>541.39</v>
      </c>
      <c r="CC7" s="63">
        <v>1933.32</v>
      </c>
      <c r="CD7" s="58">
        <v>22767.91</v>
      </c>
      <c r="CE7" s="58">
        <v>5949.39</v>
      </c>
      <c r="CF7" s="58">
        <v>7066.65</v>
      </c>
      <c r="CG7" s="58">
        <v>1849.58</v>
      </c>
      <c r="CH7" s="58">
        <v>2877.15</v>
      </c>
      <c r="CI7" s="58">
        <v>2116.92</v>
      </c>
      <c r="CJ7" s="58">
        <v>584</v>
      </c>
      <c r="CK7" s="63">
        <v>2321.89</v>
      </c>
      <c r="CL7" s="58">
        <v>23072.9</v>
      </c>
      <c r="CM7" s="58">
        <v>6224.19</v>
      </c>
      <c r="CN7" s="58">
        <v>7468.94</v>
      </c>
      <c r="CO7" s="58">
        <v>1426.34</v>
      </c>
      <c r="CP7" s="58">
        <v>2868.77</v>
      </c>
      <c r="CQ7" s="58">
        <v>1991.03</v>
      </c>
      <c r="CR7" s="58">
        <v>796.66</v>
      </c>
      <c r="CS7" s="63">
        <v>2296.62</v>
      </c>
      <c r="CT7" s="58">
        <v>21800.06</v>
      </c>
      <c r="CU7" s="58">
        <v>5776.63</v>
      </c>
      <c r="CV7" s="58">
        <v>6974.25</v>
      </c>
      <c r="CW7" s="58">
        <v>1158.6199999999999</v>
      </c>
      <c r="CX7" s="58">
        <v>2747.56</v>
      </c>
      <c r="CY7" s="58">
        <v>2051.13</v>
      </c>
      <c r="CZ7" s="58">
        <v>1185.46</v>
      </c>
      <c r="DA7" s="63">
        <v>1911.73</v>
      </c>
      <c r="DB7" s="58">
        <v>21522.18</v>
      </c>
      <c r="DC7" s="58">
        <v>5724</v>
      </c>
      <c r="DD7" s="58">
        <v>7084.59</v>
      </c>
      <c r="DE7" s="58">
        <v>1405.74</v>
      </c>
      <c r="DF7" s="58">
        <v>2502.2600000000002</v>
      </c>
      <c r="DG7" s="58">
        <v>2189.7399999999998</v>
      </c>
      <c r="DH7" s="58">
        <v>697.56</v>
      </c>
      <c r="DI7" s="63">
        <v>1918.36</v>
      </c>
      <c r="DJ7" s="58">
        <v>22386.67</v>
      </c>
      <c r="DK7" s="58">
        <v>5928.19</v>
      </c>
      <c r="DL7" s="58">
        <v>7393.99</v>
      </c>
      <c r="DM7" s="58">
        <v>1446.89</v>
      </c>
      <c r="DN7" s="58">
        <v>2525.9299999999998</v>
      </c>
      <c r="DO7" s="58">
        <v>2171.09</v>
      </c>
      <c r="DP7" s="58">
        <v>692.5</v>
      </c>
      <c r="DQ7" s="63">
        <v>2225.35</v>
      </c>
      <c r="DR7" s="58">
        <v>21581.75</v>
      </c>
      <c r="DS7" s="58">
        <v>5515.22</v>
      </c>
      <c r="DT7" s="58">
        <v>6939.86</v>
      </c>
      <c r="DU7" s="58">
        <v>1353.36</v>
      </c>
      <c r="DV7" s="58">
        <v>2775.54</v>
      </c>
      <c r="DW7" s="58">
        <v>2009.26</v>
      </c>
      <c r="DX7" s="58">
        <v>930.39</v>
      </c>
      <c r="DY7" s="63">
        <v>2055.4699999999998</v>
      </c>
      <c r="DZ7" s="58">
        <v>22106.33</v>
      </c>
      <c r="EA7" s="58">
        <v>5817.63</v>
      </c>
      <c r="EB7" s="58">
        <v>6801.8</v>
      </c>
      <c r="EC7" s="58">
        <v>1112.48</v>
      </c>
      <c r="ED7" s="58">
        <v>2913.59</v>
      </c>
      <c r="EE7" s="58">
        <v>1995.64</v>
      </c>
      <c r="EF7" s="58">
        <v>1225.3699999999999</v>
      </c>
      <c r="EG7" s="63">
        <v>2239.69</v>
      </c>
      <c r="EH7" s="58">
        <v>22396.05</v>
      </c>
      <c r="EI7" s="58">
        <v>5790.1</v>
      </c>
      <c r="EJ7" s="58">
        <v>7274.34</v>
      </c>
      <c r="EK7" s="58">
        <v>1533.58</v>
      </c>
      <c r="EL7" s="58">
        <v>2747.48</v>
      </c>
      <c r="EM7" s="58">
        <v>2061.5</v>
      </c>
      <c r="EN7" s="58">
        <v>637.17999999999995</v>
      </c>
      <c r="EO7" s="63">
        <v>2347.83</v>
      </c>
      <c r="EP7" s="58">
        <v>21099.37</v>
      </c>
      <c r="EQ7" s="58">
        <v>5471.09</v>
      </c>
      <c r="ER7" s="58">
        <v>6673.58</v>
      </c>
      <c r="ES7" s="58">
        <v>1468.49</v>
      </c>
      <c r="ET7" s="58">
        <v>2730.35</v>
      </c>
      <c r="EU7" s="58">
        <v>1917.65</v>
      </c>
      <c r="EV7" s="58">
        <v>656.43</v>
      </c>
      <c r="EW7" s="63">
        <v>2179.59</v>
      </c>
      <c r="EX7" s="58">
        <v>21588.14</v>
      </c>
      <c r="EY7" s="58">
        <v>5548.33</v>
      </c>
      <c r="EZ7" s="58">
        <v>6829.5</v>
      </c>
      <c r="FA7" s="58">
        <v>1162.3599999999999</v>
      </c>
      <c r="FB7" s="58">
        <v>3125.43</v>
      </c>
      <c r="FC7" s="58">
        <v>1887.62</v>
      </c>
      <c r="FD7" s="58">
        <v>1002.02</v>
      </c>
      <c r="FE7" s="63">
        <v>2039.23</v>
      </c>
      <c r="FF7" s="58">
        <v>22371.98</v>
      </c>
      <c r="FG7" s="58">
        <v>5783.77</v>
      </c>
      <c r="FH7" s="58">
        <v>6932.1</v>
      </c>
      <c r="FI7" s="58">
        <v>1143.8699999999999</v>
      </c>
      <c r="FJ7" s="58">
        <v>3192.57</v>
      </c>
      <c r="FK7" s="58">
        <v>1985.37</v>
      </c>
      <c r="FL7" s="58">
        <v>1227.04</v>
      </c>
      <c r="FM7" s="63">
        <v>2107.27</v>
      </c>
      <c r="FN7" s="58">
        <v>23239.37</v>
      </c>
      <c r="FO7" s="58">
        <v>6346.93</v>
      </c>
      <c r="FP7" s="58">
        <v>6820.66</v>
      </c>
      <c r="FQ7" s="58">
        <v>1633.53</v>
      </c>
      <c r="FR7" s="58">
        <v>3095.7</v>
      </c>
      <c r="FS7" s="58">
        <v>2157.12</v>
      </c>
      <c r="FT7" s="58">
        <v>798.35</v>
      </c>
      <c r="FU7" s="63">
        <v>2387.08</v>
      </c>
      <c r="FV7" s="58">
        <v>23940.59</v>
      </c>
      <c r="FW7" s="58">
        <v>6145.02</v>
      </c>
      <c r="FX7" s="58">
        <v>7390.43</v>
      </c>
      <c r="FY7" s="58">
        <v>1644.85</v>
      </c>
      <c r="FZ7" s="58">
        <v>3660.81</v>
      </c>
      <c r="GA7" s="58">
        <v>1943.51</v>
      </c>
      <c r="GB7" s="58">
        <v>552.87</v>
      </c>
      <c r="GC7" s="63">
        <v>2603.11</v>
      </c>
      <c r="GD7" s="58">
        <v>24000.1</v>
      </c>
      <c r="GE7" s="58">
        <v>6313.62</v>
      </c>
      <c r="GF7" s="58">
        <v>7695.35</v>
      </c>
      <c r="GG7" s="58">
        <v>1192.76</v>
      </c>
      <c r="GH7" s="58">
        <v>3039.21</v>
      </c>
      <c r="GI7" s="58">
        <v>2001.02</v>
      </c>
      <c r="GJ7" s="58">
        <v>1035.03</v>
      </c>
      <c r="GK7" s="63">
        <v>2723.1</v>
      </c>
      <c r="GL7" s="58">
        <v>21774.86</v>
      </c>
      <c r="GM7" s="58">
        <v>5446.28</v>
      </c>
      <c r="GN7" s="58">
        <v>4533.53</v>
      </c>
      <c r="GO7" s="58">
        <v>2516.81</v>
      </c>
      <c r="GP7" s="58">
        <v>959.59</v>
      </c>
      <c r="GQ7" s="58">
        <v>2908.88</v>
      </c>
      <c r="GR7" s="58">
        <v>1948.31</v>
      </c>
      <c r="GS7" s="78">
        <v>1041.3699999999999</v>
      </c>
      <c r="GT7" s="63">
        <v>2420.1</v>
      </c>
      <c r="GU7" s="58">
        <v>21731.119999999999</v>
      </c>
      <c r="GV7" s="58">
        <v>5334.08</v>
      </c>
      <c r="GW7" s="58">
        <v>4687.09</v>
      </c>
      <c r="GX7" s="58">
        <v>2015.76</v>
      </c>
      <c r="GY7" s="58">
        <v>1438.39</v>
      </c>
      <c r="GZ7" s="58">
        <v>3025.57</v>
      </c>
      <c r="HA7" s="58">
        <v>2055.12</v>
      </c>
      <c r="HB7" s="78">
        <v>664.73</v>
      </c>
      <c r="HC7" s="63">
        <v>2510.37</v>
      </c>
      <c r="HD7" s="58">
        <v>23334.55</v>
      </c>
      <c r="HE7" s="58">
        <v>5992.78</v>
      </c>
      <c r="HF7" s="58">
        <v>5099.16</v>
      </c>
      <c r="HG7" s="58">
        <v>2520.52</v>
      </c>
      <c r="HH7" s="58">
        <v>1590.78</v>
      </c>
      <c r="HI7" s="58">
        <v>3007.52</v>
      </c>
      <c r="HJ7" s="58">
        <v>2048.5700000000002</v>
      </c>
      <c r="HK7" s="78">
        <v>597.45000000000005</v>
      </c>
      <c r="HL7" s="63">
        <v>2477.7600000000002</v>
      </c>
      <c r="HM7" s="58">
        <v>22292.799999999999</v>
      </c>
      <c r="HN7" s="58">
        <v>5830.63</v>
      </c>
      <c r="HO7" s="58">
        <v>4736.12</v>
      </c>
      <c r="HP7" s="58">
        <v>2582.3200000000002</v>
      </c>
      <c r="HQ7" s="58">
        <v>1178.33</v>
      </c>
      <c r="HR7" s="58">
        <v>2785.74</v>
      </c>
      <c r="HS7" s="58">
        <v>1925.36</v>
      </c>
      <c r="HT7" s="78">
        <v>1021.64</v>
      </c>
      <c r="HU7" s="63">
        <v>2232.65</v>
      </c>
    </row>
    <row r="8" spans="1:229" x14ac:dyDescent="0.35">
      <c r="A8" s="67" t="s">
        <v>54</v>
      </c>
      <c r="B8" s="58">
        <v>3673.26</v>
      </c>
      <c r="C8" s="58">
        <v>732.15</v>
      </c>
      <c r="D8" s="58">
        <v>1333.48</v>
      </c>
      <c r="E8" s="58">
        <v>730.3</v>
      </c>
      <c r="F8" s="58">
        <v>290.08</v>
      </c>
      <c r="G8" s="58">
        <v>63.06</v>
      </c>
      <c r="H8" s="58">
        <v>42.12</v>
      </c>
      <c r="I8" s="59">
        <v>481.63</v>
      </c>
      <c r="J8" s="58">
        <v>3179.7</v>
      </c>
      <c r="K8" s="58">
        <v>423.36</v>
      </c>
      <c r="L8" s="58">
        <v>1355.99</v>
      </c>
      <c r="M8" s="58">
        <v>795.83</v>
      </c>
      <c r="N8" s="58">
        <v>112.85</v>
      </c>
      <c r="O8" s="58">
        <v>70.63</v>
      </c>
      <c r="P8" s="58">
        <v>46.53</v>
      </c>
      <c r="Q8" s="59">
        <v>375.18</v>
      </c>
      <c r="R8" s="58">
        <v>3811.38</v>
      </c>
      <c r="S8" s="58">
        <v>680.35</v>
      </c>
      <c r="T8" s="58">
        <v>1401.96</v>
      </c>
      <c r="U8" s="58">
        <v>826.64</v>
      </c>
      <c r="V8" s="58">
        <v>168.03</v>
      </c>
      <c r="W8" s="58">
        <v>130.81</v>
      </c>
      <c r="X8" s="58">
        <v>79.92</v>
      </c>
      <c r="Y8" s="59">
        <v>523.29</v>
      </c>
      <c r="Z8" s="58">
        <v>3231.66</v>
      </c>
      <c r="AA8" s="58">
        <v>656.14</v>
      </c>
      <c r="AB8" s="58">
        <v>1333.57</v>
      </c>
      <c r="AC8" s="58">
        <v>592.23</v>
      </c>
      <c r="AD8" s="58">
        <v>86.04</v>
      </c>
      <c r="AE8" s="58">
        <v>100.49</v>
      </c>
      <c r="AF8" s="58">
        <v>43.43</v>
      </c>
      <c r="AG8" s="59">
        <v>419.9</v>
      </c>
      <c r="AH8" s="58">
        <v>3812.51</v>
      </c>
      <c r="AI8" s="58">
        <v>676.07</v>
      </c>
      <c r="AJ8" s="58">
        <v>1239.0899999999999</v>
      </c>
      <c r="AK8" s="58">
        <v>1023.99</v>
      </c>
      <c r="AL8" s="58">
        <v>121.54</v>
      </c>
      <c r="AM8" s="58">
        <v>138.19999999999999</v>
      </c>
      <c r="AN8" s="58">
        <v>39.090000000000003</v>
      </c>
      <c r="AO8" s="59">
        <v>574.4</v>
      </c>
      <c r="AP8" s="58">
        <v>3106.14</v>
      </c>
      <c r="AQ8" s="58">
        <v>377.95</v>
      </c>
      <c r="AR8" s="58">
        <v>900.51</v>
      </c>
      <c r="AS8" s="58">
        <v>1158.6600000000001</v>
      </c>
      <c r="AT8" s="58">
        <v>100.24</v>
      </c>
      <c r="AU8" s="58">
        <v>53.92</v>
      </c>
      <c r="AV8" s="58">
        <v>5.47</v>
      </c>
      <c r="AW8" s="59">
        <v>510.04</v>
      </c>
      <c r="AX8" s="58">
        <v>3400.95</v>
      </c>
      <c r="AY8" s="58">
        <v>673.71</v>
      </c>
      <c r="AZ8" s="58">
        <v>912.69</v>
      </c>
      <c r="BA8" s="58">
        <v>1128.96</v>
      </c>
      <c r="BB8" s="58">
        <v>194.11</v>
      </c>
      <c r="BC8" s="58">
        <v>75.19</v>
      </c>
      <c r="BD8" s="58">
        <v>24.39</v>
      </c>
      <c r="BE8" s="59">
        <v>391.54</v>
      </c>
      <c r="BF8" s="58">
        <v>3892.54</v>
      </c>
      <c r="BG8" s="58">
        <v>715.7</v>
      </c>
      <c r="BH8" s="58">
        <v>762.86</v>
      </c>
      <c r="BI8" s="58">
        <v>1363.56</v>
      </c>
      <c r="BJ8" s="58">
        <v>179.67</v>
      </c>
      <c r="BK8" s="58">
        <v>63.76</v>
      </c>
      <c r="BL8" s="58">
        <v>16.89</v>
      </c>
      <c r="BM8" s="59">
        <v>789.96</v>
      </c>
      <c r="BN8" s="58">
        <v>4014.45</v>
      </c>
      <c r="BO8" s="58">
        <v>954.7</v>
      </c>
      <c r="BP8" s="58">
        <v>928.58</v>
      </c>
      <c r="BQ8" s="58">
        <v>1408.23</v>
      </c>
      <c r="BR8" s="58">
        <v>279.38</v>
      </c>
      <c r="BS8" s="58">
        <v>60.44</v>
      </c>
      <c r="BT8" s="58">
        <v>2.68</v>
      </c>
      <c r="BU8" s="59">
        <v>380.13</v>
      </c>
      <c r="BV8" s="58">
        <v>5646.23</v>
      </c>
      <c r="BW8" s="58">
        <v>1524.34</v>
      </c>
      <c r="BX8" s="58">
        <v>1430.87</v>
      </c>
      <c r="BY8" s="58">
        <v>1700.16</v>
      </c>
      <c r="BZ8" s="58">
        <v>253.11</v>
      </c>
      <c r="CA8" s="58">
        <v>184.05</v>
      </c>
      <c r="CB8" s="58">
        <v>103.97</v>
      </c>
      <c r="CC8" s="59">
        <v>450.07</v>
      </c>
      <c r="CD8" s="58">
        <v>3987.22</v>
      </c>
      <c r="CE8" s="58">
        <v>634.28</v>
      </c>
      <c r="CF8" s="58">
        <v>881.77</v>
      </c>
      <c r="CG8" s="58">
        <v>1779.71</v>
      </c>
      <c r="CH8" s="58">
        <v>147.97999999999999</v>
      </c>
      <c r="CI8" s="58">
        <v>113.38</v>
      </c>
      <c r="CJ8" s="58">
        <v>32.17</v>
      </c>
      <c r="CK8" s="59">
        <v>397.54</v>
      </c>
      <c r="CL8" s="58">
        <v>3586.06</v>
      </c>
      <c r="CM8" s="58">
        <v>589.09</v>
      </c>
      <c r="CN8" s="58">
        <v>831.44</v>
      </c>
      <c r="CO8" s="58">
        <v>1329.15</v>
      </c>
      <c r="CP8" s="58">
        <v>299.64</v>
      </c>
      <c r="CQ8" s="58">
        <v>49.38</v>
      </c>
      <c r="CR8" s="58">
        <v>64.349999999999994</v>
      </c>
      <c r="CS8" s="59">
        <v>423.35</v>
      </c>
      <c r="CT8" s="58">
        <v>3274.55</v>
      </c>
      <c r="CU8" s="58">
        <v>494.06</v>
      </c>
      <c r="CV8" s="58">
        <v>748.16</v>
      </c>
      <c r="CW8" s="58">
        <v>1291.18</v>
      </c>
      <c r="CX8" s="58">
        <v>264.12</v>
      </c>
      <c r="CY8" s="58">
        <v>57.17</v>
      </c>
      <c r="CZ8" s="58">
        <v>89.71</v>
      </c>
      <c r="DA8" s="59">
        <v>330.69</v>
      </c>
      <c r="DB8" s="58">
        <v>3829.05</v>
      </c>
      <c r="DC8" s="58">
        <v>681.2</v>
      </c>
      <c r="DD8" s="58">
        <v>789.43</v>
      </c>
      <c r="DE8" s="58">
        <v>1767.46</v>
      </c>
      <c r="DF8" s="58">
        <v>35.17</v>
      </c>
      <c r="DG8" s="58">
        <v>67.239999999999995</v>
      </c>
      <c r="DH8" s="58">
        <v>45.78</v>
      </c>
      <c r="DI8" s="59">
        <v>443.05</v>
      </c>
      <c r="DJ8" s="58">
        <v>4005.88</v>
      </c>
      <c r="DK8" s="58">
        <v>469.69</v>
      </c>
      <c r="DL8" s="58">
        <v>772.46</v>
      </c>
      <c r="DM8" s="58">
        <v>2184.9299999999998</v>
      </c>
      <c r="DN8" s="58">
        <v>118.91</v>
      </c>
      <c r="DO8" s="58">
        <v>49.9</v>
      </c>
      <c r="DP8" s="58">
        <v>44.79</v>
      </c>
      <c r="DQ8" s="59">
        <v>364.32</v>
      </c>
      <c r="DR8" s="58">
        <v>3790.93</v>
      </c>
      <c r="DS8" s="58">
        <v>662.06</v>
      </c>
      <c r="DT8" s="58">
        <v>909.39</v>
      </c>
      <c r="DU8" s="58">
        <v>1456.6</v>
      </c>
      <c r="DV8" s="58">
        <v>139.85</v>
      </c>
      <c r="DW8" s="58">
        <v>17.89</v>
      </c>
      <c r="DX8" s="58">
        <v>118.43</v>
      </c>
      <c r="DY8" s="59">
        <v>486.75</v>
      </c>
      <c r="DZ8" s="58">
        <v>4316.0600000000004</v>
      </c>
      <c r="EA8" s="58">
        <v>456.75</v>
      </c>
      <c r="EB8" s="58">
        <v>912.41</v>
      </c>
      <c r="EC8" s="58">
        <v>1919.15</v>
      </c>
      <c r="ED8" s="58">
        <v>84.87</v>
      </c>
      <c r="EE8" s="58">
        <v>58.49</v>
      </c>
      <c r="EF8" s="58">
        <v>62.51</v>
      </c>
      <c r="EG8" s="59">
        <v>822.12</v>
      </c>
      <c r="EH8" s="58">
        <v>3326.15</v>
      </c>
      <c r="EI8" s="58">
        <v>484.35</v>
      </c>
      <c r="EJ8" s="58">
        <v>756.42</v>
      </c>
      <c r="EK8" s="58">
        <v>1368.23</v>
      </c>
      <c r="EL8" s="58">
        <v>98.16</v>
      </c>
      <c r="EM8" s="58">
        <v>105.21</v>
      </c>
      <c r="EN8" s="58">
        <v>54.43</v>
      </c>
      <c r="EO8" s="59">
        <v>459.29</v>
      </c>
      <c r="EP8" s="58">
        <v>4229.76</v>
      </c>
      <c r="EQ8" s="58">
        <v>591.83000000000004</v>
      </c>
      <c r="ER8" s="58">
        <v>786.14</v>
      </c>
      <c r="ES8" s="58">
        <v>1985.35</v>
      </c>
      <c r="ET8" s="58">
        <v>110.18</v>
      </c>
      <c r="EU8" s="58">
        <v>57.57</v>
      </c>
      <c r="EV8" s="58">
        <v>62.39</v>
      </c>
      <c r="EW8" s="59">
        <v>635.67999999999995</v>
      </c>
      <c r="EX8" s="58">
        <v>4600.05</v>
      </c>
      <c r="EY8" s="58">
        <v>489.01</v>
      </c>
      <c r="EZ8" s="58">
        <v>1047.73</v>
      </c>
      <c r="FA8" s="58">
        <v>2073.27</v>
      </c>
      <c r="FB8" s="58">
        <v>100.79</v>
      </c>
      <c r="FC8" s="58">
        <v>145.25</v>
      </c>
      <c r="FD8" s="58">
        <v>147.69999999999999</v>
      </c>
      <c r="FE8" s="59">
        <v>596.75</v>
      </c>
      <c r="FF8" s="58">
        <v>4668.3599999999997</v>
      </c>
      <c r="FG8" s="58">
        <v>783.23</v>
      </c>
      <c r="FH8" s="58">
        <v>977.86</v>
      </c>
      <c r="FI8" s="58">
        <v>1849.14</v>
      </c>
      <c r="FJ8" s="58">
        <v>93.21</v>
      </c>
      <c r="FK8" s="58">
        <v>112.24</v>
      </c>
      <c r="FL8" s="58">
        <v>82.04</v>
      </c>
      <c r="FM8" s="59">
        <v>770.64</v>
      </c>
      <c r="FN8" s="58">
        <v>4632.25</v>
      </c>
      <c r="FO8" s="58">
        <v>490.28</v>
      </c>
      <c r="FP8" s="58">
        <v>1340.56</v>
      </c>
      <c r="FQ8" s="58">
        <v>1757.04</v>
      </c>
      <c r="FR8" s="58">
        <v>149.53</v>
      </c>
      <c r="FS8" s="58">
        <v>165.53</v>
      </c>
      <c r="FT8" s="58">
        <v>67.78</v>
      </c>
      <c r="FU8" s="59">
        <v>661.52</v>
      </c>
      <c r="FV8" s="58">
        <v>4511.6400000000003</v>
      </c>
      <c r="FW8" s="58">
        <v>499.9</v>
      </c>
      <c r="FX8" s="58">
        <v>938.15</v>
      </c>
      <c r="FY8" s="58">
        <v>1929.81</v>
      </c>
      <c r="FZ8" s="58">
        <v>177.38</v>
      </c>
      <c r="GA8" s="58">
        <v>93.43</v>
      </c>
      <c r="GB8" s="58">
        <v>112.27</v>
      </c>
      <c r="GC8" s="59">
        <v>760.7</v>
      </c>
      <c r="GD8" s="58">
        <v>4732.47</v>
      </c>
      <c r="GE8" s="58">
        <v>401.38</v>
      </c>
      <c r="GF8" s="58">
        <v>959.75</v>
      </c>
      <c r="GG8" s="58">
        <v>2122.11</v>
      </c>
      <c r="GH8" s="58">
        <v>191.87</v>
      </c>
      <c r="GI8" s="58">
        <v>152.47999999999999</v>
      </c>
      <c r="GJ8" s="58">
        <v>97.88</v>
      </c>
      <c r="GK8" s="59">
        <v>807.01</v>
      </c>
      <c r="GL8" s="58">
        <v>5513.04</v>
      </c>
      <c r="GM8" s="58">
        <v>627.34</v>
      </c>
      <c r="GN8" s="58">
        <v>656.32</v>
      </c>
      <c r="GO8" s="58">
        <v>461.25</v>
      </c>
      <c r="GP8" s="58">
        <v>2210.23</v>
      </c>
      <c r="GQ8" s="58">
        <v>390.17</v>
      </c>
      <c r="GR8" s="58">
        <v>287.35000000000002</v>
      </c>
      <c r="GS8" s="58">
        <v>102.3</v>
      </c>
      <c r="GT8" s="59">
        <v>778.08</v>
      </c>
      <c r="GU8" s="58">
        <v>5476.65</v>
      </c>
      <c r="GV8" s="58">
        <v>516.83000000000004</v>
      </c>
      <c r="GW8" s="58">
        <v>706.52</v>
      </c>
      <c r="GX8" s="58">
        <v>722.67</v>
      </c>
      <c r="GY8" s="58">
        <v>2017.61</v>
      </c>
      <c r="GZ8" s="58">
        <v>449.96</v>
      </c>
      <c r="HA8" s="58">
        <v>196.07</v>
      </c>
      <c r="HB8" s="58">
        <v>98.38</v>
      </c>
      <c r="HC8" s="59">
        <v>768.62</v>
      </c>
      <c r="HD8" s="58">
        <v>5658.99</v>
      </c>
      <c r="HE8" s="58">
        <v>565.84</v>
      </c>
      <c r="HF8" s="58">
        <v>687.27</v>
      </c>
      <c r="HG8" s="58">
        <v>334.37</v>
      </c>
      <c r="HH8" s="58">
        <v>2569.86</v>
      </c>
      <c r="HI8" s="58">
        <v>377.99</v>
      </c>
      <c r="HJ8" s="58">
        <v>240.47</v>
      </c>
      <c r="HK8" s="58">
        <v>75.88</v>
      </c>
      <c r="HL8" s="59">
        <v>807.3</v>
      </c>
      <c r="HM8" s="58">
        <v>5832.11</v>
      </c>
      <c r="HN8" s="58">
        <v>600.39</v>
      </c>
      <c r="HO8" s="58">
        <v>1096.1300000000001</v>
      </c>
      <c r="HP8" s="58">
        <v>290.60000000000002</v>
      </c>
      <c r="HQ8" s="58">
        <v>2285.14</v>
      </c>
      <c r="HR8" s="58">
        <v>312.22000000000003</v>
      </c>
      <c r="HS8" s="58">
        <v>196.07</v>
      </c>
      <c r="HT8" s="58">
        <v>130.91</v>
      </c>
      <c r="HU8" s="59">
        <v>920.64</v>
      </c>
    </row>
    <row r="9" spans="1:229" x14ac:dyDescent="0.35">
      <c r="A9" s="67" t="s">
        <v>55</v>
      </c>
      <c r="B9" s="58">
        <v>5460.99</v>
      </c>
      <c r="C9" s="58">
        <v>1695.78</v>
      </c>
      <c r="D9" s="58">
        <v>1587.26</v>
      </c>
      <c r="E9" s="58">
        <v>193.69</v>
      </c>
      <c r="F9" s="58">
        <v>1181.05</v>
      </c>
      <c r="G9" s="58">
        <v>198.1</v>
      </c>
      <c r="H9" s="58">
        <v>76.25</v>
      </c>
      <c r="I9" s="59">
        <v>528.61</v>
      </c>
      <c r="J9" s="58">
        <v>6503.92</v>
      </c>
      <c r="K9" s="58">
        <v>2068.61</v>
      </c>
      <c r="L9" s="58">
        <v>1872.33</v>
      </c>
      <c r="M9" s="58">
        <v>233.02</v>
      </c>
      <c r="N9" s="58">
        <v>1494.24</v>
      </c>
      <c r="O9" s="58">
        <v>125.56</v>
      </c>
      <c r="P9" s="58">
        <v>50.03</v>
      </c>
      <c r="Q9" s="59">
        <v>659.68</v>
      </c>
      <c r="R9" s="58">
        <v>5207.95</v>
      </c>
      <c r="S9" s="58">
        <v>1396.41</v>
      </c>
      <c r="T9" s="58">
        <v>1771.75</v>
      </c>
      <c r="U9" s="58">
        <v>210.66</v>
      </c>
      <c r="V9" s="58">
        <v>1092.1400000000001</v>
      </c>
      <c r="W9" s="58">
        <v>103.97</v>
      </c>
      <c r="X9" s="58">
        <v>43.48</v>
      </c>
      <c r="Y9" s="59">
        <v>589.69000000000005</v>
      </c>
      <c r="Z9" s="58">
        <v>4557.1400000000003</v>
      </c>
      <c r="AA9" s="58">
        <v>1171.2</v>
      </c>
      <c r="AB9" s="58">
        <v>1435.66</v>
      </c>
      <c r="AC9" s="58">
        <v>101.62</v>
      </c>
      <c r="AD9" s="58">
        <v>1161.58</v>
      </c>
      <c r="AE9" s="58">
        <v>72.37</v>
      </c>
      <c r="AF9" s="58">
        <v>83.24</v>
      </c>
      <c r="AG9" s="59">
        <v>532.02</v>
      </c>
      <c r="AH9" s="58">
        <v>5017.2700000000004</v>
      </c>
      <c r="AI9" s="58">
        <v>1097.92</v>
      </c>
      <c r="AJ9" s="58">
        <v>1616.1</v>
      </c>
      <c r="AK9" s="58">
        <v>115.58</v>
      </c>
      <c r="AL9" s="58">
        <v>1234.99</v>
      </c>
      <c r="AM9" s="58">
        <v>204.75</v>
      </c>
      <c r="AN9" s="58">
        <v>53.24</v>
      </c>
      <c r="AO9" s="59">
        <v>696.31</v>
      </c>
      <c r="AP9" s="58">
        <v>5107.68</v>
      </c>
      <c r="AQ9" s="58">
        <v>1225.78</v>
      </c>
      <c r="AR9" s="58">
        <v>1530.91</v>
      </c>
      <c r="AS9" s="58">
        <v>129.36000000000001</v>
      </c>
      <c r="AT9" s="58">
        <v>1249.68</v>
      </c>
      <c r="AU9" s="58">
        <v>267.95</v>
      </c>
      <c r="AV9" s="58">
        <v>31.05</v>
      </c>
      <c r="AW9" s="59">
        <v>671.02</v>
      </c>
      <c r="AX9" s="58">
        <v>5201.82</v>
      </c>
      <c r="AY9" s="58">
        <v>1127.31</v>
      </c>
      <c r="AZ9" s="58">
        <v>1515.15</v>
      </c>
      <c r="BA9" s="58">
        <v>133.43</v>
      </c>
      <c r="BB9" s="58">
        <v>1455.97</v>
      </c>
      <c r="BC9" s="58">
        <v>202.99</v>
      </c>
      <c r="BD9" s="58">
        <v>42.42</v>
      </c>
      <c r="BE9" s="59">
        <v>724.7</v>
      </c>
      <c r="BF9" s="58">
        <v>5349.86</v>
      </c>
      <c r="BG9" s="58">
        <v>1256.99</v>
      </c>
      <c r="BH9" s="58">
        <v>1754.33</v>
      </c>
      <c r="BI9" s="58">
        <v>108.69</v>
      </c>
      <c r="BJ9" s="58">
        <v>1419.72</v>
      </c>
      <c r="BK9" s="58">
        <v>34.42</v>
      </c>
      <c r="BL9" s="58">
        <v>72.37</v>
      </c>
      <c r="BM9" s="59">
        <v>703.52</v>
      </c>
      <c r="BN9" s="58">
        <v>4500.6000000000004</v>
      </c>
      <c r="BO9" s="58">
        <v>692.81</v>
      </c>
      <c r="BP9" s="58">
        <v>1426.74</v>
      </c>
      <c r="BQ9" s="58">
        <v>66.86</v>
      </c>
      <c r="BR9" s="58">
        <v>1432.76</v>
      </c>
      <c r="BS9" s="58">
        <v>127.5</v>
      </c>
      <c r="BT9" s="58">
        <v>62.82</v>
      </c>
      <c r="BU9" s="59">
        <v>691.12</v>
      </c>
      <c r="BV9" s="58">
        <v>4005.93</v>
      </c>
      <c r="BW9" s="58">
        <v>790.83</v>
      </c>
      <c r="BX9" s="58">
        <v>870.33</v>
      </c>
      <c r="BY9" s="58">
        <v>85.37</v>
      </c>
      <c r="BZ9" s="58">
        <v>1425.65</v>
      </c>
      <c r="CA9" s="58">
        <v>141.62</v>
      </c>
      <c r="CB9" s="58">
        <v>49.95</v>
      </c>
      <c r="CC9" s="59">
        <v>642.19000000000005</v>
      </c>
      <c r="CD9" s="58">
        <v>5283.78</v>
      </c>
      <c r="CE9" s="58">
        <v>1424.91</v>
      </c>
      <c r="CF9" s="58">
        <v>1420.59</v>
      </c>
      <c r="CG9" s="58">
        <v>217.07</v>
      </c>
      <c r="CH9" s="58">
        <v>1329.52</v>
      </c>
      <c r="CI9" s="58">
        <v>121.87</v>
      </c>
      <c r="CJ9" s="58">
        <v>17.39</v>
      </c>
      <c r="CK9" s="59">
        <v>752.43</v>
      </c>
      <c r="CL9" s="58">
        <v>5297.38</v>
      </c>
      <c r="CM9" s="58">
        <v>1538.22</v>
      </c>
      <c r="CN9" s="58">
        <v>1569.91</v>
      </c>
      <c r="CO9" s="58">
        <v>86.85</v>
      </c>
      <c r="CP9" s="58">
        <v>1252.46</v>
      </c>
      <c r="CQ9" s="58">
        <v>0.27</v>
      </c>
      <c r="CR9" s="58">
        <v>36.71</v>
      </c>
      <c r="CS9" s="59">
        <v>812.97</v>
      </c>
      <c r="CT9" s="58">
        <v>5007.99</v>
      </c>
      <c r="CU9" s="58">
        <v>1248.75</v>
      </c>
      <c r="CV9" s="58">
        <v>1369.84</v>
      </c>
      <c r="CW9" s="58">
        <v>83.34</v>
      </c>
      <c r="CX9" s="58">
        <v>1166.28</v>
      </c>
      <c r="CY9" s="58">
        <v>204</v>
      </c>
      <c r="CZ9" s="58">
        <v>103.71</v>
      </c>
      <c r="DA9" s="59">
        <v>832.06</v>
      </c>
      <c r="DB9" s="58">
        <v>5660.04</v>
      </c>
      <c r="DC9" s="58">
        <v>1375.54</v>
      </c>
      <c r="DD9" s="58">
        <v>1453.98</v>
      </c>
      <c r="DE9" s="58">
        <v>119.5</v>
      </c>
      <c r="DF9" s="58">
        <v>1557.04</v>
      </c>
      <c r="DG9" s="58">
        <v>203</v>
      </c>
      <c r="DH9" s="58">
        <v>34.21</v>
      </c>
      <c r="DI9" s="59">
        <v>916.77</v>
      </c>
      <c r="DJ9" s="58">
        <v>6631.66</v>
      </c>
      <c r="DK9" s="58">
        <v>1547.13</v>
      </c>
      <c r="DL9" s="58">
        <v>1849.56</v>
      </c>
      <c r="DM9" s="58">
        <v>231.85</v>
      </c>
      <c r="DN9" s="58">
        <v>1508.15</v>
      </c>
      <c r="DO9" s="58">
        <v>213</v>
      </c>
      <c r="DP9" s="58">
        <v>116.85</v>
      </c>
      <c r="DQ9" s="59">
        <v>1165.1099999999999</v>
      </c>
      <c r="DR9" s="58">
        <v>6144.54</v>
      </c>
      <c r="DS9" s="58">
        <v>1361</v>
      </c>
      <c r="DT9" s="58">
        <v>1678.71</v>
      </c>
      <c r="DU9" s="58">
        <v>153.78</v>
      </c>
      <c r="DV9" s="58">
        <v>1549</v>
      </c>
      <c r="DW9" s="58">
        <v>205</v>
      </c>
      <c r="DX9" s="58">
        <v>147.18</v>
      </c>
      <c r="DY9" s="59">
        <v>1049.8800000000001</v>
      </c>
      <c r="DZ9" s="58">
        <v>6056.99</v>
      </c>
      <c r="EA9" s="58">
        <v>1507.86</v>
      </c>
      <c r="EB9" s="58">
        <v>1624.11</v>
      </c>
      <c r="EC9" s="58">
        <v>152.71</v>
      </c>
      <c r="ED9" s="58">
        <v>1506.26</v>
      </c>
      <c r="EE9" s="58">
        <v>92.5</v>
      </c>
      <c r="EF9" s="58">
        <v>217</v>
      </c>
      <c r="EG9" s="59">
        <v>956.57</v>
      </c>
      <c r="EH9" s="58">
        <v>6264.38</v>
      </c>
      <c r="EI9" s="58">
        <v>1644.06</v>
      </c>
      <c r="EJ9" s="58">
        <v>1585.24</v>
      </c>
      <c r="EK9" s="58">
        <v>165.86</v>
      </c>
      <c r="EL9" s="58">
        <v>1509.08</v>
      </c>
      <c r="EM9" s="58">
        <v>89.92</v>
      </c>
      <c r="EN9" s="58">
        <v>77.34</v>
      </c>
      <c r="EO9" s="59">
        <v>1192.8699999999999</v>
      </c>
      <c r="EP9" s="58">
        <v>5026.97</v>
      </c>
      <c r="EQ9" s="58">
        <v>1165.01</v>
      </c>
      <c r="ER9" s="58">
        <v>1003.93</v>
      </c>
      <c r="ES9" s="58">
        <v>136.71</v>
      </c>
      <c r="ET9" s="58">
        <v>1484.08</v>
      </c>
      <c r="EU9" s="58">
        <v>83.8</v>
      </c>
      <c r="EV9" s="58">
        <v>125.03</v>
      </c>
      <c r="EW9" s="59">
        <v>1028.4100000000001</v>
      </c>
      <c r="EX9" s="58">
        <v>5974.51</v>
      </c>
      <c r="EY9" s="58">
        <v>1285.9000000000001</v>
      </c>
      <c r="EZ9" s="58">
        <v>1314.34</v>
      </c>
      <c r="FA9" s="58">
        <v>131.94999999999999</v>
      </c>
      <c r="FB9" s="58">
        <v>1885.59</v>
      </c>
      <c r="FC9" s="58">
        <v>85</v>
      </c>
      <c r="FD9" s="58">
        <v>136.79</v>
      </c>
      <c r="FE9" s="59">
        <v>1134.95</v>
      </c>
      <c r="FF9" s="58">
        <v>7240.66</v>
      </c>
      <c r="FG9" s="58">
        <v>1754.25</v>
      </c>
      <c r="FH9" s="58">
        <v>1667.16</v>
      </c>
      <c r="FI9" s="58">
        <v>223.47</v>
      </c>
      <c r="FJ9" s="58">
        <v>2097.3200000000002</v>
      </c>
      <c r="FK9" s="58">
        <v>222.68</v>
      </c>
      <c r="FL9" s="58">
        <v>134.82</v>
      </c>
      <c r="FM9" s="59">
        <v>1140.96</v>
      </c>
      <c r="FN9" s="58">
        <v>7256.85</v>
      </c>
      <c r="FO9" s="58">
        <v>1972.45</v>
      </c>
      <c r="FP9" s="58">
        <v>1499.29</v>
      </c>
      <c r="FQ9" s="58">
        <v>255.04</v>
      </c>
      <c r="FR9" s="58">
        <v>1885.73</v>
      </c>
      <c r="FS9" s="58">
        <v>297.36</v>
      </c>
      <c r="FT9" s="58">
        <v>77.88</v>
      </c>
      <c r="FU9" s="59">
        <v>1269.0999999999999</v>
      </c>
      <c r="FV9" s="58">
        <v>7700.88</v>
      </c>
      <c r="FW9" s="58">
        <v>1622.06</v>
      </c>
      <c r="FX9" s="58">
        <v>1703.15</v>
      </c>
      <c r="FY9" s="58">
        <v>265.93</v>
      </c>
      <c r="FZ9" s="58">
        <v>2417.06</v>
      </c>
      <c r="GA9" s="58">
        <v>275.35000000000002</v>
      </c>
      <c r="GB9" s="58">
        <v>61.59</v>
      </c>
      <c r="GC9" s="59">
        <v>1355.75</v>
      </c>
      <c r="GD9" s="58">
        <v>8296.18</v>
      </c>
      <c r="GE9" s="58">
        <v>1984.97</v>
      </c>
      <c r="GF9" s="58">
        <v>1753.34</v>
      </c>
      <c r="GG9" s="58">
        <v>238.74</v>
      </c>
      <c r="GH9" s="58">
        <v>2536.25</v>
      </c>
      <c r="GI9" s="58">
        <v>236.25</v>
      </c>
      <c r="GJ9" s="58">
        <v>139.03</v>
      </c>
      <c r="GK9" s="59">
        <v>1407.6</v>
      </c>
      <c r="GL9" s="58">
        <v>7396.86</v>
      </c>
      <c r="GM9" s="58">
        <v>1606.32</v>
      </c>
      <c r="GN9" s="58">
        <v>537.75</v>
      </c>
      <c r="GO9" s="58">
        <v>1104.17</v>
      </c>
      <c r="GP9" s="58">
        <v>202.65</v>
      </c>
      <c r="GQ9" s="58">
        <v>2159.1999999999998</v>
      </c>
      <c r="GR9" s="58">
        <v>254.95</v>
      </c>
      <c r="GS9" s="58">
        <v>109.9</v>
      </c>
      <c r="GT9" s="59">
        <v>1421.92</v>
      </c>
      <c r="GU9" s="58">
        <v>6989.77</v>
      </c>
      <c r="GV9" s="58">
        <v>1505.79</v>
      </c>
      <c r="GW9" s="58">
        <v>354.33</v>
      </c>
      <c r="GX9" s="58">
        <v>1014.12</v>
      </c>
      <c r="GY9" s="58">
        <v>288.19</v>
      </c>
      <c r="GZ9" s="58">
        <v>2121.0700000000002</v>
      </c>
      <c r="HA9" s="58">
        <v>335.29</v>
      </c>
      <c r="HB9" s="58">
        <v>39.369999999999997</v>
      </c>
      <c r="HC9" s="59">
        <v>1331.6</v>
      </c>
      <c r="HD9" s="58">
        <v>7456.12</v>
      </c>
      <c r="HE9" s="58">
        <v>1627.63</v>
      </c>
      <c r="HF9" s="58">
        <v>553.48</v>
      </c>
      <c r="HG9" s="58">
        <v>1066.94</v>
      </c>
      <c r="HH9" s="58">
        <v>404.99</v>
      </c>
      <c r="HI9" s="58">
        <v>2066.9699999999998</v>
      </c>
      <c r="HJ9" s="58">
        <v>390.63</v>
      </c>
      <c r="HK9" s="58">
        <v>61.65</v>
      </c>
      <c r="HL9" s="59">
        <v>1283.8499999999999</v>
      </c>
      <c r="HM9" s="58">
        <v>7879.15</v>
      </c>
      <c r="HN9" s="58">
        <v>1846.65</v>
      </c>
      <c r="HO9" s="58">
        <v>489.16</v>
      </c>
      <c r="HP9" s="58">
        <v>1193.8</v>
      </c>
      <c r="HQ9" s="58">
        <v>501.39</v>
      </c>
      <c r="HR9" s="58">
        <v>2105.14</v>
      </c>
      <c r="HS9" s="58">
        <v>317.51</v>
      </c>
      <c r="HT9" s="58">
        <v>71.27</v>
      </c>
      <c r="HU9" s="59">
        <v>1354.23</v>
      </c>
    </row>
    <row r="10" spans="1:229" x14ac:dyDescent="0.35">
      <c r="A10" s="67" t="s">
        <v>32</v>
      </c>
      <c r="B10" s="58">
        <v>648.54999999999995</v>
      </c>
      <c r="C10" s="58">
        <v>0</v>
      </c>
      <c r="D10" s="58">
        <v>322.19</v>
      </c>
      <c r="E10" s="58">
        <v>0</v>
      </c>
      <c r="F10" s="58">
        <v>309.79000000000002</v>
      </c>
      <c r="G10" s="58">
        <v>0</v>
      </c>
      <c r="H10" s="58">
        <v>0</v>
      </c>
      <c r="I10" s="59">
        <v>0</v>
      </c>
      <c r="J10" s="58">
        <v>565.91</v>
      </c>
      <c r="K10" s="58">
        <v>0</v>
      </c>
      <c r="L10" s="58">
        <v>276.64999999999998</v>
      </c>
      <c r="M10" s="58">
        <v>0</v>
      </c>
      <c r="N10" s="58">
        <v>289.04000000000002</v>
      </c>
      <c r="O10" s="58">
        <v>0</v>
      </c>
      <c r="P10" s="58">
        <v>0</v>
      </c>
      <c r="Q10" s="59">
        <v>0</v>
      </c>
      <c r="R10" s="58">
        <v>603.19000000000005</v>
      </c>
      <c r="S10" s="58">
        <v>0</v>
      </c>
      <c r="T10" s="58">
        <v>303.26</v>
      </c>
      <c r="U10" s="58">
        <v>0</v>
      </c>
      <c r="V10" s="58">
        <v>306.77</v>
      </c>
      <c r="W10" s="58">
        <v>0</v>
      </c>
      <c r="X10" s="58">
        <v>0</v>
      </c>
      <c r="Y10" s="59">
        <v>0</v>
      </c>
      <c r="Z10" s="58">
        <v>512.35</v>
      </c>
      <c r="AA10" s="58">
        <v>0</v>
      </c>
      <c r="AB10" s="58">
        <v>248.9</v>
      </c>
      <c r="AC10" s="58">
        <v>0</v>
      </c>
      <c r="AD10" s="58">
        <v>273.39999999999998</v>
      </c>
      <c r="AE10" s="58">
        <v>0</v>
      </c>
      <c r="AF10" s="58">
        <v>0</v>
      </c>
      <c r="AG10" s="59">
        <v>0</v>
      </c>
      <c r="AH10" s="58">
        <v>512.41</v>
      </c>
      <c r="AI10" s="58">
        <v>0</v>
      </c>
      <c r="AJ10" s="58">
        <v>230.46</v>
      </c>
      <c r="AK10" s="58">
        <v>0</v>
      </c>
      <c r="AL10" s="58">
        <v>281.16000000000003</v>
      </c>
      <c r="AM10" s="58">
        <v>0</v>
      </c>
      <c r="AN10" s="58">
        <v>0</v>
      </c>
      <c r="AO10" s="59">
        <v>0</v>
      </c>
      <c r="AP10" s="58">
        <v>653.72</v>
      </c>
      <c r="AQ10" s="58">
        <v>0</v>
      </c>
      <c r="AR10" s="58">
        <v>350.08</v>
      </c>
      <c r="AS10" s="58">
        <v>0</v>
      </c>
      <c r="AT10" s="58">
        <v>297.43</v>
      </c>
      <c r="AU10" s="58">
        <v>0</v>
      </c>
      <c r="AV10" s="58">
        <v>0</v>
      </c>
      <c r="AW10" s="59">
        <v>0</v>
      </c>
      <c r="AX10" s="58">
        <v>552.12</v>
      </c>
      <c r="AY10" s="58">
        <v>0</v>
      </c>
      <c r="AZ10" s="58">
        <v>347.03</v>
      </c>
      <c r="BA10" s="58">
        <v>0</v>
      </c>
      <c r="BB10" s="58">
        <v>208.57</v>
      </c>
      <c r="BC10" s="58">
        <v>0</v>
      </c>
      <c r="BD10" s="58">
        <v>0</v>
      </c>
      <c r="BE10" s="59">
        <v>0</v>
      </c>
      <c r="BF10" s="58">
        <v>360.81</v>
      </c>
      <c r="BG10" s="58">
        <v>0</v>
      </c>
      <c r="BH10" s="58">
        <v>213.1</v>
      </c>
      <c r="BI10" s="58">
        <v>0</v>
      </c>
      <c r="BJ10" s="58">
        <v>151.22999999999999</v>
      </c>
      <c r="BK10" s="58">
        <v>0</v>
      </c>
      <c r="BL10" s="58">
        <v>0</v>
      </c>
      <c r="BM10" s="59">
        <v>0</v>
      </c>
      <c r="BN10" s="58">
        <v>488.62</v>
      </c>
      <c r="BO10" s="58">
        <v>0</v>
      </c>
      <c r="BP10" s="58">
        <v>306.26</v>
      </c>
      <c r="BQ10" s="58">
        <v>0</v>
      </c>
      <c r="BR10" s="58">
        <v>179.98</v>
      </c>
      <c r="BS10" s="58">
        <v>0</v>
      </c>
      <c r="BT10" s="58">
        <v>0</v>
      </c>
      <c r="BU10" s="59">
        <v>0</v>
      </c>
      <c r="BV10" s="58">
        <v>637.70000000000005</v>
      </c>
      <c r="BW10" s="58">
        <v>0</v>
      </c>
      <c r="BX10" s="58">
        <v>375.15</v>
      </c>
      <c r="BY10" s="58">
        <v>0</v>
      </c>
      <c r="BZ10" s="58">
        <v>260.39</v>
      </c>
      <c r="CA10" s="58">
        <v>0</v>
      </c>
      <c r="CB10" s="58">
        <v>0</v>
      </c>
      <c r="CC10" s="59">
        <v>0</v>
      </c>
      <c r="CD10" s="58">
        <v>629.86</v>
      </c>
      <c r="CE10" s="58">
        <v>0</v>
      </c>
      <c r="CF10" s="58">
        <v>430.73</v>
      </c>
      <c r="CG10" s="58">
        <v>0</v>
      </c>
      <c r="CH10" s="58">
        <v>201.17</v>
      </c>
      <c r="CI10" s="58">
        <v>0</v>
      </c>
      <c r="CJ10" s="58">
        <v>0</v>
      </c>
      <c r="CK10" s="59">
        <v>0</v>
      </c>
      <c r="CL10" s="58">
        <v>517.75</v>
      </c>
      <c r="CM10" s="58">
        <v>0</v>
      </c>
      <c r="CN10" s="58">
        <v>320.94</v>
      </c>
      <c r="CO10" s="58">
        <v>0</v>
      </c>
      <c r="CP10" s="58">
        <v>199.31</v>
      </c>
      <c r="CQ10" s="58">
        <v>0</v>
      </c>
      <c r="CR10" s="58">
        <v>0</v>
      </c>
      <c r="CS10" s="59">
        <v>0</v>
      </c>
      <c r="CT10" s="58">
        <v>470.28</v>
      </c>
      <c r="CU10" s="58">
        <v>0</v>
      </c>
      <c r="CV10" s="58">
        <v>302.55</v>
      </c>
      <c r="CW10" s="58">
        <v>0</v>
      </c>
      <c r="CX10" s="58">
        <v>167</v>
      </c>
      <c r="CY10" s="58">
        <v>0</v>
      </c>
      <c r="CZ10" s="58">
        <v>0</v>
      </c>
      <c r="DA10" s="59">
        <v>0</v>
      </c>
      <c r="DB10" s="58">
        <v>550.21</v>
      </c>
      <c r="DC10" s="58">
        <v>0</v>
      </c>
      <c r="DD10" s="58">
        <v>310.75</v>
      </c>
      <c r="DE10" s="58">
        <v>0</v>
      </c>
      <c r="DF10" s="58">
        <v>238.69</v>
      </c>
      <c r="DG10" s="58">
        <v>0</v>
      </c>
      <c r="DH10" s="58">
        <v>0</v>
      </c>
      <c r="DI10" s="59">
        <v>0</v>
      </c>
      <c r="DJ10" s="58">
        <v>413.13</v>
      </c>
      <c r="DK10" s="58">
        <v>0</v>
      </c>
      <c r="DL10" s="58">
        <v>254.2</v>
      </c>
      <c r="DM10" s="58">
        <v>0</v>
      </c>
      <c r="DN10" s="58">
        <v>161.18</v>
      </c>
      <c r="DO10" s="58">
        <v>0</v>
      </c>
      <c r="DP10" s="58">
        <v>0</v>
      </c>
      <c r="DQ10" s="59">
        <v>0</v>
      </c>
      <c r="DR10" s="58">
        <v>479.62</v>
      </c>
      <c r="DS10" s="58">
        <v>0</v>
      </c>
      <c r="DT10" s="58">
        <v>276.73</v>
      </c>
      <c r="DU10" s="58">
        <v>0</v>
      </c>
      <c r="DV10" s="58">
        <v>202.13</v>
      </c>
      <c r="DW10" s="58">
        <v>0</v>
      </c>
      <c r="DX10" s="58">
        <v>0</v>
      </c>
      <c r="DY10" s="59">
        <v>0</v>
      </c>
      <c r="DZ10" s="58">
        <v>456.56</v>
      </c>
      <c r="EA10" s="58">
        <v>0</v>
      </c>
      <c r="EB10" s="58">
        <v>234.56</v>
      </c>
      <c r="EC10" s="58">
        <v>0</v>
      </c>
      <c r="ED10" s="58">
        <v>222.05</v>
      </c>
      <c r="EE10" s="58">
        <v>0</v>
      </c>
      <c r="EF10" s="58">
        <v>0</v>
      </c>
      <c r="EG10" s="59">
        <v>0</v>
      </c>
      <c r="EH10" s="58">
        <v>469.83</v>
      </c>
      <c r="EI10" s="58">
        <v>0</v>
      </c>
      <c r="EJ10" s="58">
        <v>239.19</v>
      </c>
      <c r="EK10" s="58">
        <v>0</v>
      </c>
      <c r="EL10" s="58">
        <v>230.69</v>
      </c>
      <c r="EM10" s="58">
        <v>0</v>
      </c>
      <c r="EN10" s="58">
        <v>0</v>
      </c>
      <c r="EO10" s="59">
        <v>0</v>
      </c>
      <c r="EP10" s="58">
        <v>431.65</v>
      </c>
      <c r="EQ10" s="58">
        <v>0</v>
      </c>
      <c r="ER10" s="58">
        <v>258.79000000000002</v>
      </c>
      <c r="ES10" s="58">
        <v>0</v>
      </c>
      <c r="ET10" s="58">
        <v>172.92</v>
      </c>
      <c r="EU10" s="58">
        <v>0</v>
      </c>
      <c r="EV10" s="58">
        <v>0</v>
      </c>
      <c r="EW10" s="59">
        <v>0</v>
      </c>
      <c r="EX10" s="58">
        <v>406</v>
      </c>
      <c r="EY10" s="58">
        <v>0</v>
      </c>
      <c r="EZ10" s="58">
        <v>164.45</v>
      </c>
      <c r="FA10" s="58">
        <v>0</v>
      </c>
      <c r="FB10" s="58">
        <v>241.39</v>
      </c>
      <c r="FC10" s="58">
        <v>0</v>
      </c>
      <c r="FD10" s="58">
        <v>0</v>
      </c>
      <c r="FE10" s="59">
        <v>0</v>
      </c>
      <c r="FF10" s="58">
        <v>376.81</v>
      </c>
      <c r="FG10" s="58">
        <v>0</v>
      </c>
      <c r="FH10" s="58">
        <v>193.46</v>
      </c>
      <c r="FI10" s="58">
        <v>0</v>
      </c>
      <c r="FJ10" s="58">
        <v>183.35</v>
      </c>
      <c r="FK10" s="58">
        <v>0</v>
      </c>
      <c r="FL10" s="58">
        <v>0</v>
      </c>
      <c r="FM10" s="59">
        <v>0</v>
      </c>
      <c r="FN10" s="58">
        <v>592.23</v>
      </c>
      <c r="FO10" s="58">
        <v>0</v>
      </c>
      <c r="FP10" s="58">
        <v>291.99</v>
      </c>
      <c r="FQ10" s="58">
        <v>0</v>
      </c>
      <c r="FR10" s="58">
        <v>300.24</v>
      </c>
      <c r="FS10" s="58">
        <v>0</v>
      </c>
      <c r="FT10" s="58">
        <v>0</v>
      </c>
      <c r="FU10" s="59">
        <v>0</v>
      </c>
      <c r="FV10" s="58">
        <v>583.71</v>
      </c>
      <c r="FW10" s="58">
        <v>0</v>
      </c>
      <c r="FX10" s="58">
        <v>304.74</v>
      </c>
      <c r="FY10" s="58">
        <v>0</v>
      </c>
      <c r="FZ10" s="58">
        <v>278.97000000000003</v>
      </c>
      <c r="GA10" s="58">
        <v>0</v>
      </c>
      <c r="GB10" s="58">
        <v>0</v>
      </c>
      <c r="GC10" s="59">
        <v>0</v>
      </c>
      <c r="GD10" s="58">
        <v>532.66999999999996</v>
      </c>
      <c r="GE10" s="58">
        <v>0</v>
      </c>
      <c r="GF10" s="58">
        <v>283.04000000000002</v>
      </c>
      <c r="GG10" s="58">
        <v>0</v>
      </c>
      <c r="GH10" s="58">
        <v>249.62</v>
      </c>
      <c r="GI10" s="58">
        <v>0</v>
      </c>
      <c r="GJ10" s="58">
        <v>0</v>
      </c>
      <c r="GK10" s="59">
        <v>0</v>
      </c>
      <c r="GL10" s="58">
        <v>465.63</v>
      </c>
      <c r="GM10" s="58">
        <v>0</v>
      </c>
      <c r="GN10" s="58">
        <v>0</v>
      </c>
      <c r="GO10" s="58">
        <v>219.43</v>
      </c>
      <c r="GP10" s="58">
        <v>0</v>
      </c>
      <c r="GQ10" s="58">
        <v>246.2</v>
      </c>
      <c r="GR10" s="58">
        <v>0</v>
      </c>
      <c r="GS10" s="58">
        <v>0</v>
      </c>
      <c r="GT10" s="59">
        <v>0</v>
      </c>
      <c r="GU10" s="58">
        <v>533.35</v>
      </c>
      <c r="GV10" s="58">
        <v>0</v>
      </c>
      <c r="GW10" s="58">
        <v>0</v>
      </c>
      <c r="GX10" s="58">
        <v>230.71</v>
      </c>
      <c r="GY10" s="58">
        <v>0</v>
      </c>
      <c r="GZ10" s="58">
        <v>302.64</v>
      </c>
      <c r="HA10" s="58">
        <v>0</v>
      </c>
      <c r="HB10" s="58">
        <v>0</v>
      </c>
      <c r="HC10" s="59">
        <v>0</v>
      </c>
      <c r="HD10" s="58">
        <v>566.11</v>
      </c>
      <c r="HE10" s="58">
        <v>0</v>
      </c>
      <c r="HF10" s="58">
        <v>0</v>
      </c>
      <c r="HG10" s="58">
        <v>237.61</v>
      </c>
      <c r="HH10" s="58">
        <v>0</v>
      </c>
      <c r="HI10" s="58">
        <v>328.5</v>
      </c>
      <c r="HJ10" s="58">
        <v>0</v>
      </c>
      <c r="HK10" s="58">
        <v>0</v>
      </c>
      <c r="HL10" s="59">
        <v>0</v>
      </c>
      <c r="HM10" s="58">
        <v>489.79</v>
      </c>
      <c r="HN10" s="58">
        <v>0</v>
      </c>
      <c r="HO10" s="58">
        <v>0</v>
      </c>
      <c r="HP10" s="58">
        <v>201.44</v>
      </c>
      <c r="HQ10" s="58">
        <v>0</v>
      </c>
      <c r="HR10" s="58">
        <v>288.35000000000002</v>
      </c>
      <c r="HS10" s="58">
        <v>0</v>
      </c>
      <c r="HT10" s="58">
        <v>0</v>
      </c>
      <c r="HU10" s="59">
        <v>0</v>
      </c>
    </row>
    <row r="11" spans="1:229" x14ac:dyDescent="0.35">
      <c r="A11" s="67" t="s">
        <v>56</v>
      </c>
      <c r="B11" s="79">
        <v>-157.02000000000001</v>
      </c>
      <c r="C11" s="79">
        <v>-278.07</v>
      </c>
      <c r="D11" s="79">
        <v>100.37</v>
      </c>
      <c r="E11" s="79">
        <v>-19.89</v>
      </c>
      <c r="F11" s="79">
        <v>-3.99</v>
      </c>
      <c r="G11" s="79">
        <v>34.96</v>
      </c>
      <c r="H11" s="79">
        <v>-2.65</v>
      </c>
      <c r="I11" s="80">
        <v>12.62</v>
      </c>
      <c r="J11" s="79">
        <v>464.84</v>
      </c>
      <c r="K11" s="79">
        <v>313.73</v>
      </c>
      <c r="L11" s="79">
        <v>138.41999999999999</v>
      </c>
      <c r="M11" s="79">
        <v>-34.049999999999997</v>
      </c>
      <c r="N11" s="79">
        <v>114.43</v>
      </c>
      <c r="O11" s="79">
        <v>-76.53</v>
      </c>
      <c r="P11" s="79">
        <v>-41.96</v>
      </c>
      <c r="Q11" s="80">
        <v>48.36</v>
      </c>
      <c r="R11" s="79">
        <v>33.67</v>
      </c>
      <c r="S11" s="79">
        <v>-27.68</v>
      </c>
      <c r="T11" s="79">
        <v>-78.59</v>
      </c>
      <c r="U11" s="79">
        <v>99.73</v>
      </c>
      <c r="V11" s="79">
        <v>39.78</v>
      </c>
      <c r="W11" s="79">
        <v>-7.18</v>
      </c>
      <c r="X11" s="79">
        <v>-11.26</v>
      </c>
      <c r="Y11" s="80">
        <v>18.78</v>
      </c>
      <c r="Z11" s="79">
        <v>235.51</v>
      </c>
      <c r="AA11" s="79">
        <v>117.02</v>
      </c>
      <c r="AB11" s="79">
        <v>70.8</v>
      </c>
      <c r="AC11" s="79">
        <v>127.22</v>
      </c>
      <c r="AD11" s="79">
        <v>-85.22</v>
      </c>
      <c r="AE11" s="79">
        <v>29.75</v>
      </c>
      <c r="AF11" s="79">
        <v>-26.13</v>
      </c>
      <c r="AG11" s="80">
        <v>4.24</v>
      </c>
      <c r="AH11" s="79">
        <v>-29.91</v>
      </c>
      <c r="AI11" s="79">
        <v>9.76</v>
      </c>
      <c r="AJ11" s="79">
        <v>78.489999999999995</v>
      </c>
      <c r="AK11" s="79">
        <v>-64.16</v>
      </c>
      <c r="AL11" s="79">
        <v>142.56</v>
      </c>
      <c r="AM11" s="79">
        <v>34.54</v>
      </c>
      <c r="AN11" s="79">
        <v>-65.930000000000007</v>
      </c>
      <c r="AO11" s="80">
        <v>-166.24</v>
      </c>
      <c r="AP11" s="79">
        <v>-30.41</v>
      </c>
      <c r="AQ11" s="79">
        <v>253.3</v>
      </c>
      <c r="AR11" s="79">
        <v>93.25</v>
      </c>
      <c r="AS11" s="79">
        <v>-216.1</v>
      </c>
      <c r="AT11" s="79">
        <v>132.69999999999999</v>
      </c>
      <c r="AU11" s="79">
        <v>-28.35</v>
      </c>
      <c r="AV11" s="79">
        <v>5</v>
      </c>
      <c r="AW11" s="80">
        <v>-275.58999999999997</v>
      </c>
      <c r="AX11" s="79">
        <v>252.3</v>
      </c>
      <c r="AY11" s="79">
        <v>-262.02999999999997</v>
      </c>
      <c r="AZ11" s="79">
        <v>242.4</v>
      </c>
      <c r="BA11" s="79">
        <v>215.7</v>
      </c>
      <c r="BB11" s="79">
        <v>-1.17</v>
      </c>
      <c r="BC11" s="79">
        <v>-23.44</v>
      </c>
      <c r="BD11" s="79">
        <v>117.06</v>
      </c>
      <c r="BE11" s="80">
        <v>-33.450000000000003</v>
      </c>
      <c r="BF11" s="79">
        <v>-523.07000000000005</v>
      </c>
      <c r="BG11" s="79">
        <v>259.25</v>
      </c>
      <c r="BH11" s="79">
        <v>-467.73</v>
      </c>
      <c r="BI11" s="79">
        <v>39.67</v>
      </c>
      <c r="BJ11" s="79">
        <v>-8.16</v>
      </c>
      <c r="BK11" s="79">
        <v>1.8</v>
      </c>
      <c r="BL11" s="79">
        <v>-126.62</v>
      </c>
      <c r="BM11" s="80">
        <v>-217.61</v>
      </c>
      <c r="BN11" s="79">
        <v>277.83999999999997</v>
      </c>
      <c r="BO11" s="79">
        <v>-115.31</v>
      </c>
      <c r="BP11" s="79">
        <v>188.44</v>
      </c>
      <c r="BQ11" s="79">
        <v>88.75</v>
      </c>
      <c r="BR11" s="79">
        <v>4.92</v>
      </c>
      <c r="BS11" s="79">
        <v>72.73</v>
      </c>
      <c r="BT11" s="79">
        <v>-31.23</v>
      </c>
      <c r="BU11" s="80">
        <v>69.430000000000007</v>
      </c>
      <c r="BV11" s="79">
        <v>-655.39</v>
      </c>
      <c r="BW11" s="79">
        <v>40.229999999999997</v>
      </c>
      <c r="BX11" s="79">
        <v>-80.25</v>
      </c>
      <c r="BY11" s="79">
        <v>-275.64999999999998</v>
      </c>
      <c r="BZ11" s="79">
        <v>-68.56</v>
      </c>
      <c r="CA11" s="79">
        <v>-126.39</v>
      </c>
      <c r="CB11" s="79">
        <v>-102.12</v>
      </c>
      <c r="CC11" s="80">
        <v>-44.28</v>
      </c>
      <c r="CD11" s="79">
        <v>315.64</v>
      </c>
      <c r="CE11" s="79">
        <v>-193.49</v>
      </c>
      <c r="CF11" s="79">
        <v>383.48</v>
      </c>
      <c r="CG11" s="79">
        <v>-57.06</v>
      </c>
      <c r="CH11" s="79">
        <v>139.61000000000001</v>
      </c>
      <c r="CI11" s="79">
        <v>-45.54</v>
      </c>
      <c r="CJ11" s="79">
        <v>207.16</v>
      </c>
      <c r="CK11" s="80">
        <v>-117.92</v>
      </c>
      <c r="CL11" s="79">
        <v>-536.44000000000005</v>
      </c>
      <c r="CM11" s="79">
        <v>-108.57</v>
      </c>
      <c r="CN11" s="79">
        <v>-443.04</v>
      </c>
      <c r="CO11" s="79">
        <v>-47.49</v>
      </c>
      <c r="CP11" s="79">
        <v>10.34</v>
      </c>
      <c r="CQ11" s="79">
        <v>57.95</v>
      </c>
      <c r="CR11" s="79">
        <v>48.13</v>
      </c>
      <c r="CS11" s="80">
        <v>-52.62</v>
      </c>
      <c r="CT11" s="79">
        <v>373.27</v>
      </c>
      <c r="CU11" s="79">
        <v>65.36</v>
      </c>
      <c r="CV11" s="79">
        <v>169.03</v>
      </c>
      <c r="CW11" s="79">
        <v>123.18</v>
      </c>
      <c r="CX11" s="79">
        <v>-142.9</v>
      </c>
      <c r="CY11" s="79">
        <v>97.53</v>
      </c>
      <c r="CZ11" s="79">
        <v>2.73</v>
      </c>
      <c r="DA11" s="80">
        <v>54.67</v>
      </c>
      <c r="DB11" s="79">
        <v>-27.55</v>
      </c>
      <c r="DC11" s="79">
        <v>47.21</v>
      </c>
      <c r="DD11" s="79">
        <v>-111.01</v>
      </c>
      <c r="DE11" s="79">
        <v>-70.13</v>
      </c>
      <c r="DF11" s="79">
        <v>166.1</v>
      </c>
      <c r="DG11" s="79">
        <v>-69.62</v>
      </c>
      <c r="DH11" s="79">
        <v>-82.28</v>
      </c>
      <c r="DI11" s="80">
        <v>80.11</v>
      </c>
      <c r="DJ11" s="79">
        <v>540.12</v>
      </c>
      <c r="DK11" s="79">
        <v>99.33</v>
      </c>
      <c r="DL11" s="79">
        <v>168.17</v>
      </c>
      <c r="DM11" s="79">
        <v>92.05</v>
      </c>
      <c r="DN11" s="79">
        <v>41.8</v>
      </c>
      <c r="DO11" s="79">
        <v>-11.38</v>
      </c>
      <c r="DP11" s="79">
        <v>-14.05</v>
      </c>
      <c r="DQ11" s="80">
        <v>176.88</v>
      </c>
      <c r="DR11" s="79">
        <v>338.85</v>
      </c>
      <c r="DS11" s="79">
        <v>60.7</v>
      </c>
      <c r="DT11" s="79">
        <v>-32.56</v>
      </c>
      <c r="DU11" s="79">
        <v>123.81</v>
      </c>
      <c r="DV11" s="79">
        <v>-97.26</v>
      </c>
      <c r="DW11" s="79">
        <v>48.82</v>
      </c>
      <c r="DX11" s="79">
        <v>86.02</v>
      </c>
      <c r="DY11" s="80">
        <v>153.97</v>
      </c>
      <c r="DZ11" s="79">
        <v>64.34</v>
      </c>
      <c r="EA11" s="79">
        <v>-27.89</v>
      </c>
      <c r="EB11" s="79">
        <v>248.73</v>
      </c>
      <c r="EC11" s="79">
        <v>-161.54</v>
      </c>
      <c r="ED11" s="79">
        <v>-41.19</v>
      </c>
      <c r="EE11" s="79">
        <v>25.27</v>
      </c>
      <c r="EF11" s="79">
        <v>9.2100000000000009</v>
      </c>
      <c r="EG11" s="80">
        <v>9.4</v>
      </c>
      <c r="EH11" s="79">
        <v>-81.150000000000006</v>
      </c>
      <c r="EI11" s="79">
        <v>82.12</v>
      </c>
      <c r="EJ11" s="79">
        <v>-181.82</v>
      </c>
      <c r="EK11" s="79">
        <v>38.96</v>
      </c>
      <c r="EL11" s="79">
        <v>2.48</v>
      </c>
      <c r="EM11" s="79">
        <v>-13.52</v>
      </c>
      <c r="EN11" s="79">
        <v>0.85</v>
      </c>
      <c r="EO11" s="80">
        <v>-5.6</v>
      </c>
      <c r="EP11" s="79">
        <v>-47.68</v>
      </c>
      <c r="EQ11" s="79">
        <v>-51.17</v>
      </c>
      <c r="ER11" s="79">
        <v>-10.01</v>
      </c>
      <c r="ES11" s="79">
        <v>-45.15</v>
      </c>
      <c r="ET11" s="79">
        <v>95.14</v>
      </c>
      <c r="EU11" s="79">
        <v>-37.57</v>
      </c>
      <c r="EV11" s="79">
        <v>-2.4500000000000002</v>
      </c>
      <c r="EW11" s="80">
        <v>4.76</v>
      </c>
      <c r="EX11" s="79">
        <v>-197.3</v>
      </c>
      <c r="EY11" s="79">
        <v>-91.02</v>
      </c>
      <c r="EZ11" s="79">
        <v>-83.67</v>
      </c>
      <c r="FA11" s="79">
        <v>67.48</v>
      </c>
      <c r="FB11" s="79">
        <v>-59.45</v>
      </c>
      <c r="FC11" s="79">
        <v>53.55</v>
      </c>
      <c r="FD11" s="79">
        <v>28.48</v>
      </c>
      <c r="FE11" s="80">
        <v>-116.19</v>
      </c>
      <c r="FF11" s="79">
        <v>406.82</v>
      </c>
      <c r="FG11" s="79">
        <v>6.32</v>
      </c>
      <c r="FH11" s="79">
        <v>193.3</v>
      </c>
      <c r="FI11" s="79">
        <v>-0.75</v>
      </c>
      <c r="FJ11" s="79">
        <v>-48.49</v>
      </c>
      <c r="FK11" s="79">
        <v>7.77</v>
      </c>
      <c r="FL11" s="79">
        <v>33.32</v>
      </c>
      <c r="FM11" s="80">
        <v>215.36</v>
      </c>
      <c r="FN11" s="79">
        <v>95.64</v>
      </c>
      <c r="FO11" s="79">
        <v>201.05</v>
      </c>
      <c r="FP11" s="79">
        <v>-62.09</v>
      </c>
      <c r="FQ11" s="79">
        <v>-147.88</v>
      </c>
      <c r="FR11" s="79">
        <v>84.07</v>
      </c>
      <c r="FS11" s="79">
        <v>-31.16</v>
      </c>
      <c r="FT11" s="79">
        <v>-90.69</v>
      </c>
      <c r="FU11" s="80">
        <v>142.35</v>
      </c>
      <c r="FV11" s="79">
        <v>-260.14999999999998</v>
      </c>
      <c r="FW11" s="79">
        <v>-75.97</v>
      </c>
      <c r="FX11" s="79">
        <v>-106.42</v>
      </c>
      <c r="FY11" s="79">
        <v>62.61</v>
      </c>
      <c r="FZ11" s="79">
        <v>-171.67</v>
      </c>
      <c r="GA11" s="79">
        <v>-12.91</v>
      </c>
      <c r="GB11" s="79">
        <v>57.76</v>
      </c>
      <c r="GC11" s="80">
        <v>-13.54</v>
      </c>
      <c r="GD11" s="79">
        <v>-531</v>
      </c>
      <c r="GE11" s="79">
        <v>-171.51</v>
      </c>
      <c r="GF11" s="79">
        <v>-292.45999999999998</v>
      </c>
      <c r="GG11" s="79">
        <v>-25.73</v>
      </c>
      <c r="GH11" s="79">
        <v>89.88</v>
      </c>
      <c r="GI11" s="79">
        <v>2.4</v>
      </c>
      <c r="GJ11" s="79">
        <v>-58.44</v>
      </c>
      <c r="GK11" s="80">
        <v>-75.14</v>
      </c>
      <c r="GL11" s="79">
        <v>1537.95</v>
      </c>
      <c r="GM11" s="79">
        <v>288.72000000000003</v>
      </c>
      <c r="GN11" s="79">
        <v>96.45</v>
      </c>
      <c r="GO11" s="79">
        <v>267.19</v>
      </c>
      <c r="GP11" s="79">
        <v>63.11</v>
      </c>
      <c r="GQ11" s="79">
        <v>128.72999999999999</v>
      </c>
      <c r="GR11" s="79">
        <v>104.12</v>
      </c>
      <c r="GS11" s="79">
        <v>64.239999999999995</v>
      </c>
      <c r="GT11" s="80">
        <v>525.4</v>
      </c>
      <c r="GU11" s="79">
        <v>187.25</v>
      </c>
      <c r="GV11" s="79">
        <v>230.2</v>
      </c>
      <c r="GW11" s="79">
        <v>-6.67</v>
      </c>
      <c r="GX11" s="79">
        <v>-1.9</v>
      </c>
      <c r="GY11" s="79">
        <v>-65.7</v>
      </c>
      <c r="GZ11" s="79">
        <v>3.72</v>
      </c>
      <c r="HA11" s="79">
        <v>-23.73</v>
      </c>
      <c r="HB11" s="79">
        <v>-15.93</v>
      </c>
      <c r="HC11" s="80">
        <v>67.260000000000005</v>
      </c>
      <c r="HD11" s="79">
        <v>-497.72</v>
      </c>
      <c r="HE11" s="79">
        <v>-118.05</v>
      </c>
      <c r="HF11" s="79">
        <v>-87.07</v>
      </c>
      <c r="HG11" s="79">
        <v>-44.58</v>
      </c>
      <c r="HH11" s="79">
        <v>-104.11</v>
      </c>
      <c r="HI11" s="79">
        <v>-70.22</v>
      </c>
      <c r="HJ11" s="79">
        <v>-0.33</v>
      </c>
      <c r="HK11" s="79">
        <v>-28.05</v>
      </c>
      <c r="HL11" s="80">
        <v>-45.31</v>
      </c>
      <c r="HM11" s="79">
        <v>709.62</v>
      </c>
      <c r="HN11" s="79">
        <v>8.98</v>
      </c>
      <c r="HO11" s="79">
        <v>-4.25</v>
      </c>
      <c r="HP11" s="79">
        <v>169.69</v>
      </c>
      <c r="HQ11" s="79">
        <v>203.02</v>
      </c>
      <c r="HR11" s="79">
        <v>203.3</v>
      </c>
      <c r="HS11" s="79">
        <v>41.8</v>
      </c>
      <c r="HT11" s="79">
        <v>23.84</v>
      </c>
      <c r="HU11" s="80">
        <v>63.24</v>
      </c>
    </row>
    <row r="12" spans="1:229" x14ac:dyDescent="0.35">
      <c r="A12" s="67" t="s">
        <v>57</v>
      </c>
      <c r="B12" s="58">
        <v>-413</v>
      </c>
      <c r="C12" s="58">
        <v>28.06</v>
      </c>
      <c r="D12" s="58">
        <v>-134.72999999999999</v>
      </c>
      <c r="E12" s="58">
        <v>53.76</v>
      </c>
      <c r="F12" s="58">
        <v>-330.2</v>
      </c>
      <c r="G12" s="58">
        <v>-142.83000000000001</v>
      </c>
      <c r="H12" s="58">
        <v>8.6300000000000008</v>
      </c>
      <c r="I12" s="59">
        <v>104.97</v>
      </c>
      <c r="J12" s="58">
        <v>-386</v>
      </c>
      <c r="K12" s="58">
        <v>26.22</v>
      </c>
      <c r="L12" s="58">
        <v>-125.73</v>
      </c>
      <c r="M12" s="58">
        <v>50.24</v>
      </c>
      <c r="N12" s="58">
        <v>-308.62</v>
      </c>
      <c r="O12" s="58">
        <v>-133.5</v>
      </c>
      <c r="P12" s="58">
        <v>8.07</v>
      </c>
      <c r="Q12" s="59">
        <v>98.1</v>
      </c>
      <c r="R12" s="58">
        <v>-570</v>
      </c>
      <c r="S12" s="58">
        <v>38.72</v>
      </c>
      <c r="T12" s="58">
        <v>-187.09</v>
      </c>
      <c r="U12" s="58">
        <v>74.19</v>
      </c>
      <c r="V12" s="58">
        <v>-455.73</v>
      </c>
      <c r="W12" s="58">
        <v>-197.13</v>
      </c>
      <c r="X12" s="58">
        <v>11.91</v>
      </c>
      <c r="Y12" s="59">
        <v>144.87</v>
      </c>
      <c r="Z12" s="58">
        <v>-736</v>
      </c>
      <c r="AA12" s="58">
        <v>50</v>
      </c>
      <c r="AB12" s="58">
        <v>-242.45</v>
      </c>
      <c r="AC12" s="58">
        <v>95.8</v>
      </c>
      <c r="AD12" s="58">
        <v>-588.45000000000005</v>
      </c>
      <c r="AE12" s="58">
        <v>-254.54</v>
      </c>
      <c r="AF12" s="58">
        <v>15.38</v>
      </c>
      <c r="AG12" s="59">
        <v>187.06</v>
      </c>
      <c r="AH12" s="58">
        <v>-816.25</v>
      </c>
      <c r="AI12" s="58">
        <v>190</v>
      </c>
      <c r="AJ12" s="58">
        <v>-117.75</v>
      </c>
      <c r="AK12" s="58">
        <v>-17.75</v>
      </c>
      <c r="AL12" s="58">
        <v>-728</v>
      </c>
      <c r="AM12" s="58">
        <v>-233.75</v>
      </c>
      <c r="AN12" s="58">
        <v>187</v>
      </c>
      <c r="AO12" s="59">
        <v>-96</v>
      </c>
      <c r="AP12" s="58">
        <v>-894.25</v>
      </c>
      <c r="AQ12" s="58">
        <v>-38</v>
      </c>
      <c r="AR12" s="58">
        <v>-97.75</v>
      </c>
      <c r="AS12" s="58">
        <v>261.25</v>
      </c>
      <c r="AT12" s="58">
        <v>-714</v>
      </c>
      <c r="AU12" s="58">
        <v>-166.75</v>
      </c>
      <c r="AV12" s="58">
        <v>114</v>
      </c>
      <c r="AW12" s="59">
        <v>-258</v>
      </c>
      <c r="AX12" s="58">
        <v>-808.48</v>
      </c>
      <c r="AY12" s="58">
        <v>295</v>
      </c>
      <c r="AZ12" s="58">
        <v>-406.75</v>
      </c>
      <c r="BA12" s="58">
        <v>370.25</v>
      </c>
      <c r="BB12" s="58">
        <v>-706</v>
      </c>
      <c r="BC12" s="58">
        <v>-141.97999999999999</v>
      </c>
      <c r="BD12" s="58">
        <v>35</v>
      </c>
      <c r="BE12" s="59">
        <v>-251</v>
      </c>
      <c r="BF12" s="58">
        <v>-974.25</v>
      </c>
      <c r="BG12" s="58">
        <v>178</v>
      </c>
      <c r="BH12" s="58">
        <v>-160.75</v>
      </c>
      <c r="BI12" s="58">
        <v>-184.75</v>
      </c>
      <c r="BJ12" s="58">
        <v>-625</v>
      </c>
      <c r="BK12" s="58">
        <v>-214.75</v>
      </c>
      <c r="BL12" s="58">
        <v>251</v>
      </c>
      <c r="BM12" s="59">
        <v>-216</v>
      </c>
      <c r="BN12" s="58">
        <v>-1454.9</v>
      </c>
      <c r="BO12" s="58">
        <v>350.6</v>
      </c>
      <c r="BP12" s="58">
        <v>-313.41000000000003</v>
      </c>
      <c r="BQ12" s="58">
        <v>-38.75</v>
      </c>
      <c r="BR12" s="58">
        <v>-1123.18</v>
      </c>
      <c r="BS12" s="58">
        <v>-174.58</v>
      </c>
      <c r="BT12" s="58">
        <v>98.97</v>
      </c>
      <c r="BU12" s="59">
        <v>-255.55</v>
      </c>
      <c r="BV12" s="58">
        <v>-1025.9000000000001</v>
      </c>
      <c r="BW12" s="58">
        <v>342.52</v>
      </c>
      <c r="BX12" s="58">
        <v>-153.63</v>
      </c>
      <c r="BY12" s="58">
        <v>-136.94</v>
      </c>
      <c r="BZ12" s="58">
        <v>-1062.6300000000001</v>
      </c>
      <c r="CA12" s="58">
        <v>-134.71</v>
      </c>
      <c r="CB12" s="58">
        <v>207.23</v>
      </c>
      <c r="CC12" s="59">
        <v>-87.88</v>
      </c>
      <c r="CD12" s="58">
        <v>-887.9</v>
      </c>
      <c r="CE12" s="58">
        <v>190.15</v>
      </c>
      <c r="CF12" s="58">
        <v>-315.57</v>
      </c>
      <c r="CG12" s="58">
        <v>-0.82</v>
      </c>
      <c r="CH12" s="58">
        <v>-502.19</v>
      </c>
      <c r="CI12" s="58">
        <v>-199.02</v>
      </c>
      <c r="CJ12" s="58">
        <v>2.56</v>
      </c>
      <c r="CK12" s="59">
        <v>-62.44</v>
      </c>
      <c r="CL12" s="58">
        <v>-958.9</v>
      </c>
      <c r="CM12" s="58">
        <v>178.73</v>
      </c>
      <c r="CN12" s="58">
        <v>-464.44</v>
      </c>
      <c r="CO12" s="58">
        <v>185.34</v>
      </c>
      <c r="CP12" s="58">
        <v>-485.85</v>
      </c>
      <c r="CQ12" s="58">
        <v>-165.14</v>
      </c>
      <c r="CR12" s="58">
        <v>-48.06</v>
      </c>
      <c r="CS12" s="59">
        <v>-158.91999999999999</v>
      </c>
      <c r="CT12" s="58">
        <v>-389.03</v>
      </c>
      <c r="CU12" s="58">
        <v>134.22999999999999</v>
      </c>
      <c r="CV12" s="58">
        <v>-144.36000000000001</v>
      </c>
      <c r="CW12" s="58">
        <v>-415.58</v>
      </c>
      <c r="CX12" s="58">
        <v>-57.28</v>
      </c>
      <c r="CY12" s="58">
        <v>-192.05</v>
      </c>
      <c r="CZ12" s="58">
        <v>90.82</v>
      </c>
      <c r="DA12" s="59">
        <v>195.22</v>
      </c>
      <c r="DB12" s="58">
        <v>-554.94000000000005</v>
      </c>
      <c r="DC12" s="58">
        <v>127.37</v>
      </c>
      <c r="DD12" s="58">
        <v>-293.24</v>
      </c>
      <c r="DE12" s="58">
        <v>-554.6</v>
      </c>
      <c r="DF12" s="58">
        <v>68.42</v>
      </c>
      <c r="DG12" s="58">
        <v>-203.62</v>
      </c>
      <c r="DH12" s="58">
        <v>73.58</v>
      </c>
      <c r="DI12" s="59">
        <v>227.14</v>
      </c>
      <c r="DJ12" s="58">
        <v>-351.8</v>
      </c>
      <c r="DK12" s="58">
        <v>104.58</v>
      </c>
      <c r="DL12" s="58">
        <v>-155.09</v>
      </c>
      <c r="DM12" s="58">
        <v>-570.32000000000005</v>
      </c>
      <c r="DN12" s="58">
        <v>122.46</v>
      </c>
      <c r="DO12" s="58">
        <v>-169.15</v>
      </c>
      <c r="DP12" s="58">
        <v>84.17</v>
      </c>
      <c r="DQ12" s="59">
        <v>231.54</v>
      </c>
      <c r="DR12" s="58">
        <v>-443.39</v>
      </c>
      <c r="DS12" s="58">
        <v>132.33000000000001</v>
      </c>
      <c r="DT12" s="58">
        <v>-129.11000000000001</v>
      </c>
      <c r="DU12" s="58">
        <v>-431.87</v>
      </c>
      <c r="DV12" s="58">
        <v>101.72</v>
      </c>
      <c r="DW12" s="58">
        <v>-217.77</v>
      </c>
      <c r="DX12" s="58">
        <v>-98.82</v>
      </c>
      <c r="DY12" s="59">
        <v>200.1</v>
      </c>
      <c r="DZ12" s="58">
        <v>-381.57</v>
      </c>
      <c r="EA12" s="58">
        <v>53.78</v>
      </c>
      <c r="EB12" s="58">
        <v>-176.03</v>
      </c>
      <c r="EC12" s="58">
        <v>-250.71</v>
      </c>
      <c r="ED12" s="58">
        <v>56.13</v>
      </c>
      <c r="EE12" s="58">
        <v>-267.14</v>
      </c>
      <c r="EF12" s="58">
        <v>27</v>
      </c>
      <c r="EG12" s="59">
        <v>214.36</v>
      </c>
      <c r="EH12" s="58">
        <v>-338.59</v>
      </c>
      <c r="EI12" s="58">
        <v>133.57</v>
      </c>
      <c r="EJ12" s="58">
        <v>-146.87</v>
      </c>
      <c r="EK12" s="58">
        <v>-220.19</v>
      </c>
      <c r="EL12" s="58">
        <v>93.55</v>
      </c>
      <c r="EM12" s="58">
        <v>-299.42</v>
      </c>
      <c r="EN12" s="58">
        <v>39.97</v>
      </c>
      <c r="EO12" s="59">
        <v>75.040000000000006</v>
      </c>
      <c r="EP12" s="58">
        <v>-561.67999999999995</v>
      </c>
      <c r="EQ12" s="58">
        <v>128.63999999999999</v>
      </c>
      <c r="ER12" s="58">
        <v>-140.58000000000001</v>
      </c>
      <c r="ES12" s="58">
        <v>-349.03</v>
      </c>
      <c r="ET12" s="58">
        <v>-65.11</v>
      </c>
      <c r="EU12" s="58">
        <v>-301.08</v>
      </c>
      <c r="EV12" s="58">
        <v>7.38</v>
      </c>
      <c r="EW12" s="59">
        <v>143.78</v>
      </c>
      <c r="EX12" s="58">
        <v>-369.9</v>
      </c>
      <c r="EY12" s="58">
        <v>137.63</v>
      </c>
      <c r="EZ12" s="58">
        <v>-161.03</v>
      </c>
      <c r="FA12" s="58">
        <v>-527.32000000000005</v>
      </c>
      <c r="FB12" s="58">
        <v>51.61</v>
      </c>
      <c r="FC12" s="58">
        <v>-294.22000000000003</v>
      </c>
      <c r="FD12" s="58">
        <v>76.44</v>
      </c>
      <c r="FE12" s="59">
        <v>308.10000000000002</v>
      </c>
      <c r="FF12" s="58">
        <v>77.98</v>
      </c>
      <c r="FG12" s="58">
        <v>6.61</v>
      </c>
      <c r="FH12" s="58">
        <v>-95.07</v>
      </c>
      <c r="FI12" s="58">
        <v>-88.21</v>
      </c>
      <c r="FJ12" s="58">
        <v>-91.17</v>
      </c>
      <c r="FK12" s="58">
        <v>-1.64</v>
      </c>
      <c r="FL12" s="58">
        <v>170.09</v>
      </c>
      <c r="FM12" s="59">
        <v>177.36</v>
      </c>
      <c r="FN12" s="58">
        <v>-40.61</v>
      </c>
      <c r="FO12" s="58">
        <v>-1.86</v>
      </c>
      <c r="FP12" s="58">
        <v>-98.27</v>
      </c>
      <c r="FQ12" s="58">
        <v>-63.58</v>
      </c>
      <c r="FR12" s="58">
        <v>50.45</v>
      </c>
      <c r="FS12" s="58">
        <v>5.26</v>
      </c>
      <c r="FT12" s="58">
        <v>57.62</v>
      </c>
      <c r="FU12" s="59">
        <v>9.7799999999999994</v>
      </c>
      <c r="FV12" s="58">
        <v>-157.04</v>
      </c>
      <c r="FW12" s="58">
        <v>-6.17</v>
      </c>
      <c r="FX12" s="58">
        <v>-109.17</v>
      </c>
      <c r="FY12" s="58">
        <v>-44.29</v>
      </c>
      <c r="FZ12" s="58">
        <v>10.27</v>
      </c>
      <c r="GA12" s="58">
        <v>-0.56000000000000005</v>
      </c>
      <c r="GB12" s="58">
        <v>40.5</v>
      </c>
      <c r="GC12" s="59">
        <v>-47.62</v>
      </c>
      <c r="GD12" s="58">
        <v>-83.03</v>
      </c>
      <c r="GE12" s="58">
        <v>-9.2100000000000009</v>
      </c>
      <c r="GF12" s="58">
        <v>-90.17</v>
      </c>
      <c r="GG12" s="58">
        <v>-148.47</v>
      </c>
      <c r="GH12" s="58">
        <v>11.02</v>
      </c>
      <c r="GI12" s="58">
        <v>0.57999999999999996</v>
      </c>
      <c r="GJ12" s="58">
        <v>145.04</v>
      </c>
      <c r="GK12" s="59">
        <v>8.17</v>
      </c>
      <c r="GL12" s="58">
        <v>-163.83000000000001</v>
      </c>
      <c r="GM12" s="58">
        <v>-49.81</v>
      </c>
      <c r="GN12" s="58">
        <v>29.64</v>
      </c>
      <c r="GO12" s="58">
        <v>-117.77</v>
      </c>
      <c r="GP12" s="58">
        <v>-144.86000000000001</v>
      </c>
      <c r="GQ12" s="58">
        <v>-8.7100000000000009</v>
      </c>
      <c r="GR12" s="58">
        <v>0.7</v>
      </c>
      <c r="GS12" s="58">
        <v>140.55000000000001</v>
      </c>
      <c r="GT12" s="59">
        <v>-13.56</v>
      </c>
      <c r="GU12" s="58">
        <v>6.94</v>
      </c>
      <c r="GV12" s="58">
        <v>131.56</v>
      </c>
      <c r="GW12" s="58">
        <v>-35.700000000000003</v>
      </c>
      <c r="GX12" s="58">
        <v>-13.77</v>
      </c>
      <c r="GY12" s="58">
        <v>-67.16</v>
      </c>
      <c r="GZ12" s="58">
        <v>-59.08</v>
      </c>
      <c r="HA12" s="58">
        <v>-30.73</v>
      </c>
      <c r="HB12" s="58">
        <v>65.03</v>
      </c>
      <c r="HC12" s="59">
        <v>16.809999999999999</v>
      </c>
      <c r="HD12" s="58">
        <v>-145.71</v>
      </c>
      <c r="HE12" s="58">
        <v>-70.900000000000006</v>
      </c>
      <c r="HF12" s="58">
        <v>-8.0500000000000007</v>
      </c>
      <c r="HG12" s="58">
        <v>-57.69</v>
      </c>
      <c r="HH12" s="58">
        <v>-42.35</v>
      </c>
      <c r="HI12" s="58">
        <v>-17.940000000000001</v>
      </c>
      <c r="HJ12" s="58">
        <v>-6.65</v>
      </c>
      <c r="HK12" s="58">
        <v>42.97</v>
      </c>
      <c r="HL12" s="59">
        <v>14.9</v>
      </c>
      <c r="HM12" s="58">
        <v>-31.74</v>
      </c>
      <c r="HN12" s="58">
        <v>-14.66</v>
      </c>
      <c r="HO12" s="58">
        <v>-24.58</v>
      </c>
      <c r="HP12" s="58">
        <v>-34.69</v>
      </c>
      <c r="HQ12" s="58">
        <v>-88.4</v>
      </c>
      <c r="HR12" s="58">
        <v>-6.64</v>
      </c>
      <c r="HS12" s="58">
        <v>30.49</v>
      </c>
      <c r="HT12" s="58">
        <v>84</v>
      </c>
      <c r="HU12" s="59">
        <v>22.73</v>
      </c>
    </row>
    <row r="13" spans="1:229" x14ac:dyDescent="0.35">
      <c r="A13" s="67" t="s">
        <v>58</v>
      </c>
      <c r="B13" s="58">
        <v>19903.11</v>
      </c>
      <c r="C13" s="58">
        <v>5193.01</v>
      </c>
      <c r="D13" s="58">
        <v>6172.72</v>
      </c>
      <c r="E13" s="58">
        <v>2180.1999999999998</v>
      </c>
      <c r="F13" s="58">
        <v>1469.54</v>
      </c>
      <c r="G13" s="58">
        <v>1740.79</v>
      </c>
      <c r="H13" s="58">
        <v>1180.3900000000001</v>
      </c>
      <c r="I13" s="59">
        <v>1981.55</v>
      </c>
      <c r="J13" s="58">
        <v>18880.650000000001</v>
      </c>
      <c r="K13" s="58">
        <v>5166.07</v>
      </c>
      <c r="L13" s="58">
        <v>5472.67</v>
      </c>
      <c r="M13" s="58">
        <v>2502.8000000000002</v>
      </c>
      <c r="N13" s="58">
        <v>1252.1300000000001</v>
      </c>
      <c r="O13" s="58">
        <v>1807.08</v>
      </c>
      <c r="P13" s="58">
        <v>730.86</v>
      </c>
      <c r="Q13" s="59">
        <v>1943.07</v>
      </c>
      <c r="R13" s="58">
        <v>19425.27</v>
      </c>
      <c r="S13" s="58">
        <v>5437.19</v>
      </c>
      <c r="T13" s="58">
        <v>5313.85</v>
      </c>
      <c r="U13" s="58">
        <v>2740.52</v>
      </c>
      <c r="V13" s="58">
        <v>1268.0999999999999</v>
      </c>
      <c r="W13" s="58">
        <v>1811.46</v>
      </c>
      <c r="X13" s="58">
        <v>658.69</v>
      </c>
      <c r="Y13" s="59">
        <v>2188.1</v>
      </c>
      <c r="Z13" s="58">
        <v>20156.97</v>
      </c>
      <c r="AA13" s="58">
        <v>5861.73</v>
      </c>
      <c r="AB13" s="58">
        <v>6058.75</v>
      </c>
      <c r="AC13" s="58">
        <v>2478.48</v>
      </c>
      <c r="AD13" s="58">
        <v>1136.23</v>
      </c>
      <c r="AE13" s="58">
        <v>1905.67</v>
      </c>
      <c r="AF13" s="58">
        <v>904.07</v>
      </c>
      <c r="AG13" s="59">
        <v>1810.27</v>
      </c>
      <c r="AH13" s="58">
        <v>20077.509999999998</v>
      </c>
      <c r="AI13" s="58">
        <v>5900.87</v>
      </c>
      <c r="AJ13" s="58">
        <v>6373.99</v>
      </c>
      <c r="AK13" s="58">
        <v>2330.4</v>
      </c>
      <c r="AL13" s="58">
        <v>954.46</v>
      </c>
      <c r="AM13" s="58">
        <v>1766.01</v>
      </c>
      <c r="AN13" s="58">
        <v>1039.3599999999999</v>
      </c>
      <c r="AO13" s="59">
        <v>1717.67</v>
      </c>
      <c r="AP13" s="58">
        <v>18447.71</v>
      </c>
      <c r="AQ13" s="58">
        <v>5307.69</v>
      </c>
      <c r="AR13" s="58">
        <v>5700.57</v>
      </c>
      <c r="AS13" s="58">
        <v>2757.15</v>
      </c>
      <c r="AT13" s="58">
        <v>769.85</v>
      </c>
      <c r="AU13" s="58">
        <v>1719.59</v>
      </c>
      <c r="AV13" s="58">
        <v>692.52</v>
      </c>
      <c r="AW13" s="59">
        <v>1491.43</v>
      </c>
      <c r="AX13" s="58">
        <v>19280.47</v>
      </c>
      <c r="AY13" s="58">
        <v>5297.21</v>
      </c>
      <c r="AZ13" s="58">
        <v>5968.7</v>
      </c>
      <c r="BA13" s="58">
        <v>3368.72</v>
      </c>
      <c r="BB13" s="58">
        <v>576.91999999999996</v>
      </c>
      <c r="BC13" s="58">
        <v>1766.91</v>
      </c>
      <c r="BD13" s="58">
        <v>725.12</v>
      </c>
      <c r="BE13" s="59">
        <v>1577.2</v>
      </c>
      <c r="BF13" s="58">
        <v>19591.38</v>
      </c>
      <c r="BG13" s="58">
        <v>5560.22</v>
      </c>
      <c r="BH13" s="58">
        <v>5776.37</v>
      </c>
      <c r="BI13" s="58">
        <v>2619.61</v>
      </c>
      <c r="BJ13" s="58">
        <v>1011.54</v>
      </c>
      <c r="BK13" s="58">
        <v>1771.55</v>
      </c>
      <c r="BL13" s="58">
        <v>1024.1199999999999</v>
      </c>
      <c r="BM13" s="59">
        <v>1831.3</v>
      </c>
      <c r="BN13" s="58">
        <v>18686.169999999998</v>
      </c>
      <c r="BO13" s="58">
        <v>5217.75</v>
      </c>
      <c r="BP13" s="58">
        <v>5685.78</v>
      </c>
      <c r="BQ13" s="58">
        <v>2604.13</v>
      </c>
      <c r="BR13" s="58">
        <v>742.17</v>
      </c>
      <c r="BS13" s="58">
        <v>1684.1</v>
      </c>
      <c r="BT13" s="58">
        <v>1173.25</v>
      </c>
      <c r="BU13" s="59">
        <v>1584.68</v>
      </c>
      <c r="BV13" s="58">
        <v>18326.96</v>
      </c>
      <c r="BW13" s="58">
        <v>5677.53</v>
      </c>
      <c r="BX13" s="58">
        <v>5597.08</v>
      </c>
      <c r="BY13" s="58">
        <v>2623.39</v>
      </c>
      <c r="BZ13" s="58">
        <v>358.89</v>
      </c>
      <c r="CA13" s="58">
        <v>1759.17</v>
      </c>
      <c r="CB13" s="58">
        <v>700.53</v>
      </c>
      <c r="CC13" s="59">
        <v>1609.04</v>
      </c>
      <c r="CD13" s="58">
        <v>20269.23</v>
      </c>
      <c r="CE13" s="58">
        <v>5155.43</v>
      </c>
      <c r="CF13" s="58">
        <v>6165.01</v>
      </c>
      <c r="CG13" s="58">
        <v>3354.34</v>
      </c>
      <c r="CH13" s="58">
        <v>1131.8599999999999</v>
      </c>
      <c r="CI13" s="58">
        <v>1863.87</v>
      </c>
      <c r="CJ13" s="58">
        <v>808.49</v>
      </c>
      <c r="CK13" s="59">
        <v>1786.64</v>
      </c>
      <c r="CL13" s="58">
        <v>19348.48</v>
      </c>
      <c r="CM13" s="58">
        <v>5345.23</v>
      </c>
      <c r="CN13" s="58">
        <v>5502.06</v>
      </c>
      <c r="CO13" s="58">
        <v>2806.5</v>
      </c>
      <c r="CP13" s="58">
        <v>1241.1300000000001</v>
      </c>
      <c r="CQ13" s="58">
        <v>1932.95</v>
      </c>
      <c r="CR13" s="58">
        <v>824.37</v>
      </c>
      <c r="CS13" s="59">
        <v>1695.46</v>
      </c>
      <c r="CT13" s="58">
        <v>19580.57</v>
      </c>
      <c r="CU13" s="58">
        <v>5221.54</v>
      </c>
      <c r="CV13" s="58">
        <v>6074.69</v>
      </c>
      <c r="CW13" s="58">
        <v>2074.06</v>
      </c>
      <c r="CX13" s="58">
        <v>1478.23</v>
      </c>
      <c r="CY13" s="58">
        <v>1809.79</v>
      </c>
      <c r="CZ13" s="58">
        <v>1265</v>
      </c>
      <c r="DA13" s="59">
        <v>1660.25</v>
      </c>
      <c r="DB13" s="58">
        <v>18558.5</v>
      </c>
      <c r="DC13" s="58">
        <v>5204.24</v>
      </c>
      <c r="DD13" s="58">
        <v>5705.04</v>
      </c>
      <c r="DE13" s="58">
        <v>2428.98</v>
      </c>
      <c r="DF13" s="58">
        <v>976.23</v>
      </c>
      <c r="DG13" s="58">
        <v>1780.74</v>
      </c>
      <c r="DH13" s="58">
        <v>700.43</v>
      </c>
      <c r="DI13" s="59">
        <v>1751.89</v>
      </c>
      <c r="DJ13" s="58">
        <v>19536.09</v>
      </c>
      <c r="DK13" s="58">
        <v>5054.66</v>
      </c>
      <c r="DL13" s="58">
        <v>6075.76</v>
      </c>
      <c r="DM13" s="58">
        <v>2921.7</v>
      </c>
      <c r="DN13" s="58">
        <v>1139.77</v>
      </c>
      <c r="DO13" s="58">
        <v>1827.46</v>
      </c>
      <c r="DP13" s="58">
        <v>690.56</v>
      </c>
      <c r="DQ13" s="59">
        <v>1832.99</v>
      </c>
      <c r="DR13" s="58">
        <v>18643.97</v>
      </c>
      <c r="DS13" s="58">
        <v>5009.32</v>
      </c>
      <c r="DT13" s="58">
        <v>5732.14</v>
      </c>
      <c r="DU13" s="58">
        <v>2348.12</v>
      </c>
      <c r="DV13" s="58">
        <v>1168.72</v>
      </c>
      <c r="DW13" s="58">
        <v>1653.2</v>
      </c>
      <c r="DX13" s="58">
        <v>888.85</v>
      </c>
      <c r="DY13" s="59">
        <v>1846.41</v>
      </c>
      <c r="DZ13" s="58">
        <v>19591.61</v>
      </c>
      <c r="EA13" s="58">
        <v>4792.41</v>
      </c>
      <c r="EB13" s="58">
        <v>5928.25</v>
      </c>
      <c r="EC13" s="58">
        <v>2466.67</v>
      </c>
      <c r="ED13" s="58">
        <v>1285.0999999999999</v>
      </c>
      <c r="EE13" s="58">
        <v>1719.77</v>
      </c>
      <c r="EF13" s="58">
        <v>1107.0899999999999</v>
      </c>
      <c r="EG13" s="59">
        <v>2329</v>
      </c>
      <c r="EH13" s="58">
        <v>18568.25</v>
      </c>
      <c r="EI13" s="58">
        <v>4846.07</v>
      </c>
      <c r="EJ13" s="58">
        <v>5877.64</v>
      </c>
      <c r="EK13" s="58">
        <v>2554.7199999999998</v>
      </c>
      <c r="EL13" s="58">
        <v>1201.8900000000001</v>
      </c>
      <c r="EM13" s="58">
        <v>1763.84</v>
      </c>
      <c r="EN13" s="58">
        <v>655.09</v>
      </c>
      <c r="EO13" s="59">
        <v>1683.69</v>
      </c>
      <c r="EP13" s="58">
        <v>19261.13</v>
      </c>
      <c r="EQ13" s="58">
        <v>4975.37</v>
      </c>
      <c r="ER13" s="58">
        <v>6046.42</v>
      </c>
      <c r="ES13" s="58">
        <v>2922.95</v>
      </c>
      <c r="ET13" s="58">
        <v>1213.56</v>
      </c>
      <c r="EU13" s="58">
        <v>1552.77</v>
      </c>
      <c r="EV13" s="58">
        <v>598.72</v>
      </c>
      <c r="EW13" s="59">
        <v>1935.4</v>
      </c>
      <c r="EX13" s="58">
        <v>19240.47</v>
      </c>
      <c r="EY13" s="58">
        <v>4798.05</v>
      </c>
      <c r="EZ13" s="58">
        <v>6153.73</v>
      </c>
      <c r="FA13" s="58">
        <v>2643.84</v>
      </c>
      <c r="FB13" s="58">
        <v>1091.3900000000001</v>
      </c>
      <c r="FC13" s="58">
        <v>1707.21</v>
      </c>
      <c r="FD13" s="58">
        <v>1117.8499999999999</v>
      </c>
      <c r="FE13" s="59">
        <v>1692.95</v>
      </c>
      <c r="FF13" s="58">
        <v>19907.669999999998</v>
      </c>
      <c r="FG13" s="58">
        <v>4825.68</v>
      </c>
      <c r="FH13" s="58">
        <v>6147.56</v>
      </c>
      <c r="FI13" s="58">
        <v>2680.59</v>
      </c>
      <c r="FJ13" s="58">
        <v>865.45</v>
      </c>
      <c r="FK13" s="58">
        <v>1881.06</v>
      </c>
      <c r="FL13" s="58">
        <v>1377.67</v>
      </c>
      <c r="FM13" s="59">
        <v>2129.66</v>
      </c>
      <c r="FN13" s="58">
        <v>20077.57</v>
      </c>
      <c r="FO13" s="58">
        <v>5063.9399999999996</v>
      </c>
      <c r="FP13" s="58">
        <v>6209.58</v>
      </c>
      <c r="FQ13" s="58">
        <v>2924.07</v>
      </c>
      <c r="FR13" s="58">
        <v>1193.78</v>
      </c>
      <c r="FS13" s="58">
        <v>1999.39</v>
      </c>
      <c r="FT13" s="58">
        <v>755.17</v>
      </c>
      <c r="FU13" s="59">
        <v>1931.63</v>
      </c>
      <c r="FV13" s="58">
        <v>19750.45</v>
      </c>
      <c r="FW13" s="58">
        <v>4940.7299999999996</v>
      </c>
      <c r="FX13" s="58">
        <v>6105.1</v>
      </c>
      <c r="FY13" s="58">
        <v>3327.04</v>
      </c>
      <c r="FZ13" s="58">
        <v>980.77</v>
      </c>
      <c r="GA13" s="58">
        <v>1748.11</v>
      </c>
      <c r="GB13" s="58">
        <v>701.81</v>
      </c>
      <c r="GC13" s="59">
        <v>1946.9</v>
      </c>
      <c r="GD13" s="58">
        <v>19289.689999999999</v>
      </c>
      <c r="GE13" s="58">
        <v>4549.3100000000004</v>
      </c>
      <c r="GF13" s="58">
        <v>6236.1</v>
      </c>
      <c r="GG13" s="58">
        <v>2901.94</v>
      </c>
      <c r="GH13" s="58">
        <v>546.11</v>
      </c>
      <c r="GI13" s="58">
        <v>1920.23</v>
      </c>
      <c r="GJ13" s="58">
        <v>1080.47</v>
      </c>
      <c r="GK13" s="59">
        <v>2055.54</v>
      </c>
      <c r="GL13" s="58">
        <v>20799.53</v>
      </c>
      <c r="GM13" s="58">
        <v>4706.21</v>
      </c>
      <c r="GN13" s="58">
        <v>4778.1899999999996</v>
      </c>
      <c r="GO13" s="58">
        <v>1803.88</v>
      </c>
      <c r="GP13" s="58">
        <v>2885.41</v>
      </c>
      <c r="GQ13" s="58">
        <v>1013.66</v>
      </c>
      <c r="GR13" s="58">
        <v>2085.52</v>
      </c>
      <c r="GS13" s="58">
        <v>1238.56</v>
      </c>
      <c r="GT13" s="59">
        <v>2288.09</v>
      </c>
      <c r="GU13" s="58">
        <v>19878.849999999999</v>
      </c>
      <c r="GV13" s="58">
        <v>4706.88</v>
      </c>
      <c r="GW13" s="58">
        <v>4996.8999999999996</v>
      </c>
      <c r="GX13" s="58">
        <v>1477.92</v>
      </c>
      <c r="GY13" s="58">
        <v>3034.95</v>
      </c>
      <c r="GZ13" s="58">
        <v>996.47</v>
      </c>
      <c r="HA13" s="58">
        <v>1861.44</v>
      </c>
      <c r="HB13" s="58">
        <v>772.84</v>
      </c>
      <c r="HC13" s="59">
        <v>2031.46</v>
      </c>
      <c r="HD13" s="58">
        <v>20327.87</v>
      </c>
      <c r="HE13" s="58">
        <v>4742.05</v>
      </c>
      <c r="HF13" s="58">
        <v>5137.83</v>
      </c>
      <c r="HG13" s="58">
        <v>1448.09</v>
      </c>
      <c r="HH13" s="58">
        <v>3609.19</v>
      </c>
      <c r="HI13" s="58">
        <v>901.88</v>
      </c>
      <c r="HJ13" s="58">
        <v>1891.43</v>
      </c>
      <c r="HK13" s="58">
        <v>626.6</v>
      </c>
      <c r="HL13" s="59">
        <v>1970.81</v>
      </c>
      <c r="HM13" s="58">
        <v>20433.84</v>
      </c>
      <c r="HN13" s="58">
        <v>4578.6899999999996</v>
      </c>
      <c r="HO13" s="58">
        <v>5314.26</v>
      </c>
      <c r="HP13" s="58">
        <v>1612.69</v>
      </c>
      <c r="HQ13" s="58">
        <v>3076.72</v>
      </c>
      <c r="HR13" s="58">
        <v>901.13</v>
      </c>
      <c r="HS13" s="58">
        <v>1876.2</v>
      </c>
      <c r="HT13" s="58">
        <v>1189.1300000000001</v>
      </c>
      <c r="HU13" s="59">
        <v>1885.02</v>
      </c>
    </row>
    <row r="14" spans="1:229" x14ac:dyDescent="0.35">
      <c r="A14" s="67" t="s">
        <v>59</v>
      </c>
      <c r="B14" s="58">
        <v>26.44</v>
      </c>
      <c r="C14" s="58">
        <v>-151.69999999999999</v>
      </c>
      <c r="D14" s="58">
        <v>171.72</v>
      </c>
      <c r="E14" s="58">
        <v>60.72</v>
      </c>
      <c r="F14" s="58">
        <v>97.72</v>
      </c>
      <c r="G14" s="58">
        <v>37.15</v>
      </c>
      <c r="H14" s="58">
        <v>-69.260000000000005</v>
      </c>
      <c r="I14" s="59">
        <v>-109.22</v>
      </c>
      <c r="J14" s="58">
        <v>162.72999999999999</v>
      </c>
      <c r="K14" s="58">
        <v>-195.66</v>
      </c>
      <c r="L14" s="58">
        <v>-53.12</v>
      </c>
      <c r="M14" s="58">
        <v>13.44</v>
      </c>
      <c r="N14" s="58">
        <v>185.53</v>
      </c>
      <c r="O14" s="58">
        <v>209.31</v>
      </c>
      <c r="P14" s="58">
        <v>44.47</v>
      </c>
      <c r="Q14" s="59">
        <v>-50.43</v>
      </c>
      <c r="R14" s="58">
        <v>-42.8</v>
      </c>
      <c r="S14" s="58">
        <v>-102.11</v>
      </c>
      <c r="T14" s="58">
        <v>-272.17</v>
      </c>
      <c r="U14" s="58">
        <v>-94.04</v>
      </c>
      <c r="V14" s="58">
        <v>274.79000000000002</v>
      </c>
      <c r="W14" s="58">
        <v>153.72</v>
      </c>
      <c r="X14" s="58">
        <v>24.74</v>
      </c>
      <c r="Y14" s="59">
        <v>-37.770000000000003</v>
      </c>
      <c r="Z14" s="58">
        <v>245.63</v>
      </c>
      <c r="AA14" s="58">
        <v>320.47000000000003</v>
      </c>
      <c r="AB14" s="58">
        <v>93.56</v>
      </c>
      <c r="AC14" s="58">
        <v>-17.12</v>
      </c>
      <c r="AD14" s="58">
        <v>118.96</v>
      </c>
      <c r="AE14" s="58">
        <v>84.82</v>
      </c>
      <c r="AF14" s="58">
        <v>-158.94999999999999</v>
      </c>
      <c r="AG14" s="59">
        <v>-187.58</v>
      </c>
      <c r="AH14" s="58">
        <v>293.39999999999998</v>
      </c>
      <c r="AI14" s="58">
        <v>589.62</v>
      </c>
      <c r="AJ14" s="58">
        <v>302.89999999999998</v>
      </c>
      <c r="AK14" s="58">
        <v>-24.12</v>
      </c>
      <c r="AL14" s="58">
        <v>83.6</v>
      </c>
      <c r="AM14" s="58">
        <v>37.93</v>
      </c>
      <c r="AN14" s="58">
        <v>-260.07</v>
      </c>
      <c r="AO14" s="59">
        <v>-416.27</v>
      </c>
      <c r="AP14" s="58">
        <v>-17.239999999999998</v>
      </c>
      <c r="AQ14" s="58">
        <v>111.21</v>
      </c>
      <c r="AR14" s="58">
        <v>44.15</v>
      </c>
      <c r="AS14" s="58">
        <v>87.32</v>
      </c>
      <c r="AT14" s="58">
        <v>32.14</v>
      </c>
      <c r="AU14" s="58">
        <v>69.14</v>
      </c>
      <c r="AV14" s="58">
        <v>-70.540000000000006</v>
      </c>
      <c r="AW14" s="59">
        <v>-294.67</v>
      </c>
      <c r="AX14" s="58">
        <v>96.76</v>
      </c>
      <c r="AY14" s="58">
        <v>-61.42</v>
      </c>
      <c r="AZ14" s="58">
        <v>178.34</v>
      </c>
      <c r="BA14" s="58">
        <v>247.49</v>
      </c>
      <c r="BB14" s="58">
        <v>-238.16</v>
      </c>
      <c r="BC14" s="58">
        <v>163.43</v>
      </c>
      <c r="BD14" s="58">
        <v>39.74</v>
      </c>
      <c r="BE14" s="59">
        <v>-239.75</v>
      </c>
      <c r="BF14" s="58">
        <v>-172.26</v>
      </c>
      <c r="BG14" s="58">
        <v>23.64</v>
      </c>
      <c r="BH14" s="58">
        <v>-82.89</v>
      </c>
      <c r="BI14" s="58">
        <v>-40.9</v>
      </c>
      <c r="BJ14" s="58">
        <v>88.7</v>
      </c>
      <c r="BK14" s="58">
        <v>210.32</v>
      </c>
      <c r="BL14" s="58">
        <v>-66.72</v>
      </c>
      <c r="BM14" s="59">
        <v>-313.49</v>
      </c>
      <c r="BN14" s="58">
        <v>-707.55</v>
      </c>
      <c r="BO14" s="58">
        <v>102.44</v>
      </c>
      <c r="BP14" s="58">
        <v>-84.35</v>
      </c>
      <c r="BQ14" s="58">
        <v>-75.489999999999995</v>
      </c>
      <c r="BR14" s="58">
        <v>-360.47</v>
      </c>
      <c r="BS14" s="58">
        <v>142.15</v>
      </c>
      <c r="BT14" s="58">
        <v>-313.67</v>
      </c>
      <c r="BU14" s="59">
        <v>-108.26</v>
      </c>
      <c r="BV14" s="58">
        <v>-593.16999999999996</v>
      </c>
      <c r="BW14" s="58">
        <v>322.67</v>
      </c>
      <c r="BX14" s="58">
        <v>-49.5</v>
      </c>
      <c r="BY14" s="58">
        <v>-30.2</v>
      </c>
      <c r="BZ14" s="58">
        <v>-755.55</v>
      </c>
      <c r="CA14" s="58">
        <v>122</v>
      </c>
      <c r="CB14" s="58">
        <v>-173.09</v>
      </c>
      <c r="CC14" s="59">
        <v>-40.58</v>
      </c>
      <c r="CD14" s="58">
        <v>1339.5</v>
      </c>
      <c r="CE14" s="58">
        <v>-26.64</v>
      </c>
      <c r="CF14" s="58">
        <v>483.36</v>
      </c>
      <c r="CG14" s="58">
        <v>314.58</v>
      </c>
      <c r="CH14" s="58">
        <v>212.26</v>
      </c>
      <c r="CI14" s="58">
        <v>207.09</v>
      </c>
      <c r="CJ14" s="58">
        <v>60.55</v>
      </c>
      <c r="CK14" s="59">
        <v>94.25</v>
      </c>
      <c r="CL14" s="58">
        <v>178.92</v>
      </c>
      <c r="CM14" s="58">
        <v>57.74</v>
      </c>
      <c r="CN14" s="58">
        <v>-466.13</v>
      </c>
      <c r="CO14" s="58">
        <v>565.23</v>
      </c>
      <c r="CP14" s="58">
        <v>115.95</v>
      </c>
      <c r="CQ14" s="58">
        <v>265.85000000000002</v>
      </c>
      <c r="CR14" s="58">
        <v>-303.17</v>
      </c>
      <c r="CS14" s="59">
        <v>-61.32</v>
      </c>
      <c r="CT14" s="58">
        <v>108.28</v>
      </c>
      <c r="CU14" s="58">
        <v>68.66</v>
      </c>
      <c r="CV14" s="58">
        <v>172.71</v>
      </c>
      <c r="CW14" s="58">
        <v>-319.18</v>
      </c>
      <c r="CX14" s="58">
        <v>365.33</v>
      </c>
      <c r="CY14" s="58">
        <v>-143.02000000000001</v>
      </c>
      <c r="CZ14" s="58">
        <v>-16.18</v>
      </c>
      <c r="DA14" s="59">
        <v>-19.03</v>
      </c>
      <c r="DB14" s="58">
        <v>677.72</v>
      </c>
      <c r="DC14" s="58">
        <v>-32.96</v>
      </c>
      <c r="DD14" s="58">
        <v>30.24</v>
      </c>
      <c r="DE14" s="58">
        <v>-121.82</v>
      </c>
      <c r="DF14" s="58">
        <v>79.41</v>
      </c>
      <c r="DG14" s="58">
        <v>189.38</v>
      </c>
      <c r="DH14" s="58">
        <v>330.63</v>
      </c>
      <c r="DI14" s="59">
        <v>191.52</v>
      </c>
      <c r="DJ14" s="58">
        <v>202.71</v>
      </c>
      <c r="DK14" s="58">
        <v>-176.11</v>
      </c>
      <c r="DL14" s="58">
        <v>326.17</v>
      </c>
      <c r="DM14" s="58">
        <v>-62.53</v>
      </c>
      <c r="DN14" s="58">
        <v>380.42</v>
      </c>
      <c r="DO14" s="58">
        <v>-65.900000000000006</v>
      </c>
      <c r="DP14" s="58">
        <v>-46.04</v>
      </c>
      <c r="DQ14" s="59">
        <v>-142.71</v>
      </c>
      <c r="DR14" s="58">
        <v>-903.06</v>
      </c>
      <c r="DS14" s="58">
        <v>-178.26</v>
      </c>
      <c r="DT14" s="58">
        <v>-16.28</v>
      </c>
      <c r="DU14" s="58">
        <v>-242.5</v>
      </c>
      <c r="DV14" s="58">
        <v>170.66</v>
      </c>
      <c r="DW14" s="58">
        <v>-93.09</v>
      </c>
      <c r="DX14" s="58">
        <v>-301.74</v>
      </c>
      <c r="DY14" s="59">
        <v>-240.52</v>
      </c>
      <c r="DZ14" s="58">
        <v>-171.86</v>
      </c>
      <c r="EA14" s="58">
        <v>-80.47</v>
      </c>
      <c r="EB14" s="58">
        <v>96.03</v>
      </c>
      <c r="EC14" s="58">
        <v>15.03</v>
      </c>
      <c r="ED14" s="58">
        <v>314.92</v>
      </c>
      <c r="EE14" s="58">
        <v>-242.29</v>
      </c>
      <c r="EF14" s="58">
        <v>-205.38</v>
      </c>
      <c r="EG14" s="59">
        <v>-71</v>
      </c>
      <c r="EH14" s="58">
        <v>474.01</v>
      </c>
      <c r="EI14" s="58">
        <v>-290.33999999999997</v>
      </c>
      <c r="EJ14" s="58">
        <v>-109.66</v>
      </c>
      <c r="EK14" s="58">
        <v>-98.19</v>
      </c>
      <c r="EL14" s="58">
        <v>438.08</v>
      </c>
      <c r="EM14" s="58">
        <v>77.180000000000007</v>
      </c>
      <c r="EN14" s="58">
        <v>268.57</v>
      </c>
      <c r="EO14" s="59">
        <v>189.71</v>
      </c>
      <c r="EP14" s="58">
        <v>-466.1</v>
      </c>
      <c r="EQ14" s="58">
        <v>-155.78</v>
      </c>
      <c r="ER14" s="58">
        <v>-129.12</v>
      </c>
      <c r="ES14" s="58">
        <v>-101.73</v>
      </c>
      <c r="ET14" s="58">
        <v>326.54000000000002</v>
      </c>
      <c r="EU14" s="58">
        <v>-287.25</v>
      </c>
      <c r="EV14" s="58">
        <v>-1.33</v>
      </c>
      <c r="EW14" s="59">
        <v>-117.22</v>
      </c>
      <c r="EX14" s="58">
        <v>-328.38</v>
      </c>
      <c r="EY14" s="58">
        <v>20.21</v>
      </c>
      <c r="EZ14" s="58">
        <v>-88.69</v>
      </c>
      <c r="FA14" s="58">
        <v>8.4700000000000006</v>
      </c>
      <c r="FB14" s="58">
        <v>150.07</v>
      </c>
      <c r="FC14" s="58">
        <v>-138.91999999999999</v>
      </c>
      <c r="FD14" s="58">
        <v>-151.94</v>
      </c>
      <c r="FE14" s="59">
        <v>-127.8</v>
      </c>
      <c r="FF14" s="58">
        <v>184.71</v>
      </c>
      <c r="FG14" s="58">
        <v>27.67</v>
      </c>
      <c r="FH14" s="58">
        <v>53.46</v>
      </c>
      <c r="FI14" s="58">
        <v>30.58</v>
      </c>
      <c r="FJ14" s="58">
        <v>9.2200000000000006</v>
      </c>
      <c r="FK14" s="58">
        <v>-10.75</v>
      </c>
      <c r="FL14" s="58">
        <v>-41.87</v>
      </c>
      <c r="FM14" s="59">
        <v>116.41</v>
      </c>
      <c r="FN14" s="58">
        <v>435.8</v>
      </c>
      <c r="FO14" s="58">
        <v>155.91</v>
      </c>
      <c r="FP14" s="58">
        <v>36.799999999999997</v>
      </c>
      <c r="FQ14" s="58">
        <v>50.94</v>
      </c>
      <c r="FR14" s="58">
        <v>260.87</v>
      </c>
      <c r="FS14" s="58">
        <v>-28.98</v>
      </c>
      <c r="FT14" s="58">
        <v>25.21</v>
      </c>
      <c r="FU14" s="59">
        <v>-64.95</v>
      </c>
      <c r="FV14" s="58">
        <v>-212.41</v>
      </c>
      <c r="FW14" s="58">
        <v>-30.45</v>
      </c>
      <c r="FX14" s="58">
        <v>-39.47</v>
      </c>
      <c r="FY14" s="58">
        <v>-8.16</v>
      </c>
      <c r="FZ14" s="58">
        <v>-61.74</v>
      </c>
      <c r="GA14" s="58">
        <v>-80.05</v>
      </c>
      <c r="GB14" s="58">
        <v>47.8</v>
      </c>
      <c r="GC14" s="59">
        <v>-40.33</v>
      </c>
      <c r="GD14" s="58">
        <v>-448.64</v>
      </c>
      <c r="GE14" s="58">
        <v>-257.69</v>
      </c>
      <c r="GF14" s="58">
        <v>-88.22</v>
      </c>
      <c r="GG14" s="58">
        <v>123.36</v>
      </c>
      <c r="GH14" s="58">
        <v>-365.95</v>
      </c>
      <c r="GI14" s="58">
        <v>109.68</v>
      </c>
      <c r="GJ14" s="58">
        <v>-65.94</v>
      </c>
      <c r="GK14" s="59">
        <v>96.13</v>
      </c>
      <c r="GL14" s="58">
        <v>504.55</v>
      </c>
      <c r="GM14" s="58">
        <v>44.7</v>
      </c>
      <c r="GN14" s="58">
        <v>108.05</v>
      </c>
      <c r="GO14" s="58">
        <v>111.34</v>
      </c>
      <c r="GP14" s="58">
        <v>15.72</v>
      </c>
      <c r="GQ14" s="58">
        <v>-82.86</v>
      </c>
      <c r="GR14" s="58">
        <v>-51.61</v>
      </c>
      <c r="GS14" s="58">
        <v>-48.22</v>
      </c>
      <c r="GT14" s="59">
        <v>407.42</v>
      </c>
      <c r="GU14" s="58">
        <v>96.58</v>
      </c>
      <c r="GV14" s="58">
        <v>-102.16</v>
      </c>
      <c r="GW14" s="58">
        <v>123.94</v>
      </c>
      <c r="GX14" s="58">
        <v>-232.22</v>
      </c>
      <c r="GY14" s="58">
        <v>-34.31</v>
      </c>
      <c r="GZ14" s="58">
        <v>108.18</v>
      </c>
      <c r="HA14" s="58">
        <v>18.18</v>
      </c>
      <c r="HB14" s="58">
        <v>10.99</v>
      </c>
      <c r="HC14" s="59">
        <v>203.99</v>
      </c>
      <c r="HD14" s="58">
        <v>-146.11000000000001</v>
      </c>
      <c r="HE14" s="58">
        <v>-4.5</v>
      </c>
      <c r="HF14" s="58">
        <v>183.94</v>
      </c>
      <c r="HG14" s="58">
        <v>-334.82</v>
      </c>
      <c r="HH14" s="58">
        <v>29.57</v>
      </c>
      <c r="HI14" s="58">
        <v>149.63</v>
      </c>
      <c r="HJ14" s="58">
        <v>-55.45</v>
      </c>
      <c r="HK14" s="58">
        <v>33.979999999999997</v>
      </c>
      <c r="HL14" s="59">
        <v>-148.47</v>
      </c>
      <c r="HM14" s="58">
        <v>21.64</v>
      </c>
      <c r="HN14" s="58">
        <v>-56.35</v>
      </c>
      <c r="HO14" s="58">
        <v>434.02</v>
      </c>
      <c r="HP14" s="58">
        <v>-126.13</v>
      </c>
      <c r="HQ14" s="58">
        <v>97.99</v>
      </c>
      <c r="HR14" s="58">
        <v>-141.19999999999999</v>
      </c>
      <c r="HS14" s="58">
        <v>-143.38999999999999</v>
      </c>
      <c r="HT14" s="58">
        <v>-38.96</v>
      </c>
      <c r="HU14" s="59">
        <v>-4.3499999999999996</v>
      </c>
    </row>
    <row r="15" spans="1:229" x14ac:dyDescent="0.35">
      <c r="A15" s="67" t="s">
        <v>60</v>
      </c>
      <c r="B15" s="58">
        <v>19876.669999999998</v>
      </c>
      <c r="C15" s="58">
        <v>5344.71</v>
      </c>
      <c r="D15" s="58">
        <v>6000.99</v>
      </c>
      <c r="E15" s="58">
        <v>2119.48</v>
      </c>
      <c r="F15" s="58">
        <v>1371.82</v>
      </c>
      <c r="G15" s="58">
        <v>1703.64</v>
      </c>
      <c r="H15" s="58">
        <v>1249.6500000000001</v>
      </c>
      <c r="I15" s="59">
        <v>2090.77</v>
      </c>
      <c r="J15" s="58">
        <v>18717.93</v>
      </c>
      <c r="K15" s="58">
        <v>5361.73</v>
      </c>
      <c r="L15" s="58">
        <v>5525.79</v>
      </c>
      <c r="M15" s="58">
        <v>2489.37</v>
      </c>
      <c r="N15" s="58">
        <v>1066.5999999999999</v>
      </c>
      <c r="O15" s="58">
        <v>1597.77</v>
      </c>
      <c r="P15" s="58">
        <v>686.39</v>
      </c>
      <c r="Q15" s="59">
        <v>1993.5</v>
      </c>
      <c r="R15" s="58">
        <v>19468.07</v>
      </c>
      <c r="S15" s="58">
        <v>5539.3</v>
      </c>
      <c r="T15" s="58">
        <v>5586.02</v>
      </c>
      <c r="U15" s="58">
        <v>2834.56</v>
      </c>
      <c r="V15" s="58">
        <v>993.31</v>
      </c>
      <c r="W15" s="58">
        <v>1657.74</v>
      </c>
      <c r="X15" s="58">
        <v>633.95000000000005</v>
      </c>
      <c r="Y15" s="59">
        <v>2225.88</v>
      </c>
      <c r="Z15" s="58">
        <v>19911.330000000002</v>
      </c>
      <c r="AA15" s="58">
        <v>5541.26</v>
      </c>
      <c r="AB15" s="58">
        <v>5965.2</v>
      </c>
      <c r="AC15" s="58">
        <v>2495.6</v>
      </c>
      <c r="AD15" s="58">
        <v>1017.27</v>
      </c>
      <c r="AE15" s="58">
        <v>1820.85</v>
      </c>
      <c r="AF15" s="58">
        <v>1063.02</v>
      </c>
      <c r="AG15" s="59">
        <v>1997.85</v>
      </c>
      <c r="AH15" s="58">
        <v>19784.11</v>
      </c>
      <c r="AI15" s="58">
        <v>5311.25</v>
      </c>
      <c r="AJ15" s="58">
        <v>6071.09</v>
      </c>
      <c r="AK15" s="58">
        <v>2354.52</v>
      </c>
      <c r="AL15" s="58">
        <v>870.86</v>
      </c>
      <c r="AM15" s="58">
        <v>1728.08</v>
      </c>
      <c r="AN15" s="58">
        <v>1299.43</v>
      </c>
      <c r="AO15" s="59">
        <v>2133.94</v>
      </c>
      <c r="AP15" s="58">
        <v>18464.95</v>
      </c>
      <c r="AQ15" s="58">
        <v>5196.49</v>
      </c>
      <c r="AR15" s="58">
        <v>5656.42</v>
      </c>
      <c r="AS15" s="58">
        <v>2669.83</v>
      </c>
      <c r="AT15" s="58">
        <v>737.72</v>
      </c>
      <c r="AU15" s="58">
        <v>1650.46</v>
      </c>
      <c r="AV15" s="58">
        <v>763.06</v>
      </c>
      <c r="AW15" s="59">
        <v>1786.1</v>
      </c>
      <c r="AX15" s="58">
        <v>19183.71</v>
      </c>
      <c r="AY15" s="58">
        <v>5358.62</v>
      </c>
      <c r="AZ15" s="58">
        <v>5790.36</v>
      </c>
      <c r="BA15" s="58">
        <v>3121.24</v>
      </c>
      <c r="BB15" s="58">
        <v>815.07</v>
      </c>
      <c r="BC15" s="58">
        <v>1603.48</v>
      </c>
      <c r="BD15" s="58">
        <v>685.38</v>
      </c>
      <c r="BE15" s="59">
        <v>1816.95</v>
      </c>
      <c r="BF15" s="58">
        <v>19763.63</v>
      </c>
      <c r="BG15" s="58">
        <v>5536.58</v>
      </c>
      <c r="BH15" s="58">
        <v>5859.26</v>
      </c>
      <c r="BI15" s="58">
        <v>2660.52</v>
      </c>
      <c r="BJ15" s="58">
        <v>922.84</v>
      </c>
      <c r="BK15" s="58">
        <v>1561.23</v>
      </c>
      <c r="BL15" s="58">
        <v>1090.8399999999999</v>
      </c>
      <c r="BM15" s="59">
        <v>2144.79</v>
      </c>
      <c r="BN15" s="58">
        <v>19393.72</v>
      </c>
      <c r="BO15" s="58">
        <v>5115.3100000000004</v>
      </c>
      <c r="BP15" s="58">
        <v>5770.13</v>
      </c>
      <c r="BQ15" s="58">
        <v>2679.61</v>
      </c>
      <c r="BR15" s="58">
        <v>1102.6400000000001</v>
      </c>
      <c r="BS15" s="58">
        <v>1541.95</v>
      </c>
      <c r="BT15" s="58">
        <v>1486.93</v>
      </c>
      <c r="BU15" s="59">
        <v>1692.94</v>
      </c>
      <c r="BV15" s="58">
        <v>18920.13</v>
      </c>
      <c r="BW15" s="58">
        <v>5354.87</v>
      </c>
      <c r="BX15" s="58">
        <v>5646.58</v>
      </c>
      <c r="BY15" s="58">
        <v>2653.59</v>
      </c>
      <c r="BZ15" s="58">
        <v>1114.44</v>
      </c>
      <c r="CA15" s="58">
        <v>1637.17</v>
      </c>
      <c r="CB15" s="58">
        <v>873.62</v>
      </c>
      <c r="CC15" s="59">
        <v>1649.62</v>
      </c>
      <c r="CD15" s="58">
        <v>18929.73</v>
      </c>
      <c r="CE15" s="58">
        <v>5182.07</v>
      </c>
      <c r="CF15" s="58">
        <v>5681.64</v>
      </c>
      <c r="CG15" s="58">
        <v>3039.76</v>
      </c>
      <c r="CH15" s="58">
        <v>919.59</v>
      </c>
      <c r="CI15" s="58">
        <v>1656.78</v>
      </c>
      <c r="CJ15" s="58">
        <v>747.94</v>
      </c>
      <c r="CK15" s="59">
        <v>1692.39</v>
      </c>
      <c r="CL15" s="58">
        <v>19169.560000000001</v>
      </c>
      <c r="CM15" s="58">
        <v>5287.49</v>
      </c>
      <c r="CN15" s="58">
        <v>5968.19</v>
      </c>
      <c r="CO15" s="58">
        <v>2241.27</v>
      </c>
      <c r="CP15" s="58">
        <v>1125.19</v>
      </c>
      <c r="CQ15" s="58">
        <v>1667.1</v>
      </c>
      <c r="CR15" s="58">
        <v>1127.54</v>
      </c>
      <c r="CS15" s="59">
        <v>1756.78</v>
      </c>
      <c r="CT15" s="58">
        <v>19472.29</v>
      </c>
      <c r="CU15" s="58">
        <v>5152.87</v>
      </c>
      <c r="CV15" s="58">
        <v>5901.98</v>
      </c>
      <c r="CW15" s="58">
        <v>2393.2399999999998</v>
      </c>
      <c r="CX15" s="58">
        <v>1112.9000000000001</v>
      </c>
      <c r="CY15" s="58">
        <v>1952.81</v>
      </c>
      <c r="CZ15" s="58">
        <v>1281.18</v>
      </c>
      <c r="DA15" s="59">
        <v>1679.28</v>
      </c>
      <c r="DB15" s="58">
        <v>17880.77</v>
      </c>
      <c r="DC15" s="58">
        <v>5237.2</v>
      </c>
      <c r="DD15" s="58">
        <v>5674.8</v>
      </c>
      <c r="DE15" s="58">
        <v>2550.8000000000002</v>
      </c>
      <c r="DF15" s="58">
        <v>896.81</v>
      </c>
      <c r="DG15" s="58">
        <v>1591.36</v>
      </c>
      <c r="DH15" s="58">
        <v>369.79</v>
      </c>
      <c r="DI15" s="59">
        <v>1560.37</v>
      </c>
      <c r="DJ15" s="58">
        <v>19333.37</v>
      </c>
      <c r="DK15" s="58">
        <v>5230.7700000000004</v>
      </c>
      <c r="DL15" s="58">
        <v>5749.59</v>
      </c>
      <c r="DM15" s="58">
        <v>2984.23</v>
      </c>
      <c r="DN15" s="58">
        <v>759.34</v>
      </c>
      <c r="DO15" s="58">
        <v>1893.36</v>
      </c>
      <c r="DP15" s="58">
        <v>736.6</v>
      </c>
      <c r="DQ15" s="59">
        <v>1975.7</v>
      </c>
      <c r="DR15" s="58">
        <v>19547.04</v>
      </c>
      <c r="DS15" s="58">
        <v>5187.57</v>
      </c>
      <c r="DT15" s="58">
        <v>5748.42</v>
      </c>
      <c r="DU15" s="58">
        <v>2590.62</v>
      </c>
      <c r="DV15" s="58">
        <v>998.06</v>
      </c>
      <c r="DW15" s="58">
        <v>1746.28</v>
      </c>
      <c r="DX15" s="58">
        <v>1190.5899999999999</v>
      </c>
      <c r="DY15" s="59">
        <v>2086.9299999999998</v>
      </c>
      <c r="DZ15" s="58">
        <v>19763.47</v>
      </c>
      <c r="EA15" s="58">
        <v>4872.88</v>
      </c>
      <c r="EB15" s="58">
        <v>5832.23</v>
      </c>
      <c r="EC15" s="58">
        <v>2451.65</v>
      </c>
      <c r="ED15" s="58">
        <v>970.18</v>
      </c>
      <c r="EE15" s="58">
        <v>1962.07</v>
      </c>
      <c r="EF15" s="58">
        <v>1312.46</v>
      </c>
      <c r="EG15" s="59">
        <v>2400.0100000000002</v>
      </c>
      <c r="EH15" s="58">
        <v>18094.240000000002</v>
      </c>
      <c r="EI15" s="58">
        <v>5136.41</v>
      </c>
      <c r="EJ15" s="58">
        <v>5987.3</v>
      </c>
      <c r="EK15" s="58">
        <v>2652.91</v>
      </c>
      <c r="EL15" s="58">
        <v>763.82</v>
      </c>
      <c r="EM15" s="58">
        <v>1686.66</v>
      </c>
      <c r="EN15" s="58">
        <v>386.52</v>
      </c>
      <c r="EO15" s="59">
        <v>1493.98</v>
      </c>
      <c r="EP15" s="58">
        <v>19727.23</v>
      </c>
      <c r="EQ15" s="58">
        <v>5131.1499999999996</v>
      </c>
      <c r="ER15" s="58">
        <v>6175.54</v>
      </c>
      <c r="ES15" s="58">
        <v>3024.68</v>
      </c>
      <c r="ET15" s="58">
        <v>887.02</v>
      </c>
      <c r="EU15" s="58">
        <v>1840.03</v>
      </c>
      <c r="EV15" s="58">
        <v>600.04999999999995</v>
      </c>
      <c r="EW15" s="59">
        <v>2052.62</v>
      </c>
      <c r="EX15" s="58">
        <v>19568.849999999999</v>
      </c>
      <c r="EY15" s="58">
        <v>4777.83</v>
      </c>
      <c r="EZ15" s="58">
        <v>6242.42</v>
      </c>
      <c r="FA15" s="58">
        <v>2635.37</v>
      </c>
      <c r="FB15" s="58">
        <v>941.32</v>
      </c>
      <c r="FC15" s="58">
        <v>1846.14</v>
      </c>
      <c r="FD15" s="58">
        <v>1269.8</v>
      </c>
      <c r="FE15" s="59">
        <v>1820.76</v>
      </c>
      <c r="FF15" s="58">
        <v>19722.95</v>
      </c>
      <c r="FG15" s="58">
        <v>4798.0200000000004</v>
      </c>
      <c r="FH15" s="58">
        <v>6094.1</v>
      </c>
      <c r="FI15" s="58">
        <v>2650</v>
      </c>
      <c r="FJ15" s="58">
        <v>856.23</v>
      </c>
      <c r="FK15" s="58">
        <v>1891.81</v>
      </c>
      <c r="FL15" s="58">
        <v>1419.54</v>
      </c>
      <c r="FM15" s="59">
        <v>2013.26</v>
      </c>
      <c r="FN15" s="58">
        <v>19641.77</v>
      </c>
      <c r="FO15" s="58">
        <v>4908.03</v>
      </c>
      <c r="FP15" s="58">
        <v>6172.78</v>
      </c>
      <c r="FQ15" s="58">
        <v>2873.14</v>
      </c>
      <c r="FR15" s="58">
        <v>932.9</v>
      </c>
      <c r="FS15" s="58">
        <v>2028.37</v>
      </c>
      <c r="FT15" s="58">
        <v>729.96</v>
      </c>
      <c r="FU15" s="59">
        <v>1996.58</v>
      </c>
      <c r="FV15" s="58">
        <v>19962.86</v>
      </c>
      <c r="FW15" s="58">
        <v>4971.18</v>
      </c>
      <c r="FX15" s="58">
        <v>6144.57</v>
      </c>
      <c r="FY15" s="58">
        <v>3335.21</v>
      </c>
      <c r="FZ15" s="58">
        <v>1042.5</v>
      </c>
      <c r="GA15" s="58">
        <v>1828.16</v>
      </c>
      <c r="GB15" s="58">
        <v>654.01</v>
      </c>
      <c r="GC15" s="59">
        <v>1987.23</v>
      </c>
      <c r="GD15" s="58">
        <v>19738.330000000002</v>
      </c>
      <c r="GE15" s="58">
        <v>4807</v>
      </c>
      <c r="GF15" s="58">
        <v>6324.32</v>
      </c>
      <c r="GG15" s="58">
        <v>2778.58</v>
      </c>
      <c r="GH15" s="58">
        <v>912.06</v>
      </c>
      <c r="GI15" s="58">
        <v>1810.55</v>
      </c>
      <c r="GJ15" s="58">
        <v>1146.4100000000001</v>
      </c>
      <c r="GK15" s="59">
        <v>1959.41</v>
      </c>
      <c r="GL15" s="58">
        <v>20294.98</v>
      </c>
      <c r="GM15" s="58">
        <v>4661.51</v>
      </c>
      <c r="GN15" s="58">
        <v>4670.1400000000003</v>
      </c>
      <c r="GO15" s="58">
        <v>1692.54</v>
      </c>
      <c r="GP15" s="58">
        <v>2869.69</v>
      </c>
      <c r="GQ15" s="58">
        <v>1096.52</v>
      </c>
      <c r="GR15" s="58">
        <v>2137.13</v>
      </c>
      <c r="GS15" s="58">
        <v>1286.78</v>
      </c>
      <c r="GT15" s="59">
        <v>1880.67</v>
      </c>
      <c r="GU15" s="58">
        <v>19782.27</v>
      </c>
      <c r="GV15" s="58">
        <v>4809.05</v>
      </c>
      <c r="GW15" s="58">
        <v>4872.95</v>
      </c>
      <c r="GX15" s="58">
        <v>1710.15</v>
      </c>
      <c r="GY15" s="58">
        <v>3069.26</v>
      </c>
      <c r="GZ15" s="58">
        <v>888.29</v>
      </c>
      <c r="HA15" s="58">
        <v>1843.25</v>
      </c>
      <c r="HB15" s="58">
        <v>761.85</v>
      </c>
      <c r="HC15" s="59">
        <v>1827.48</v>
      </c>
      <c r="HD15" s="58">
        <v>20473.98</v>
      </c>
      <c r="HE15" s="58">
        <v>4746.55</v>
      </c>
      <c r="HF15" s="58">
        <v>4953.8900000000003</v>
      </c>
      <c r="HG15" s="58">
        <v>1782.91</v>
      </c>
      <c r="HH15" s="58">
        <v>3579.61</v>
      </c>
      <c r="HI15" s="58">
        <v>752.24</v>
      </c>
      <c r="HJ15" s="58">
        <v>1946.89</v>
      </c>
      <c r="HK15" s="58">
        <v>592.62</v>
      </c>
      <c r="HL15" s="59">
        <v>2119.27</v>
      </c>
      <c r="HM15" s="58">
        <v>20412.2</v>
      </c>
      <c r="HN15" s="58">
        <v>4635.04</v>
      </c>
      <c r="HO15" s="58">
        <v>4880.24</v>
      </c>
      <c r="HP15" s="58">
        <v>1738.81</v>
      </c>
      <c r="HQ15" s="58">
        <v>2978.73</v>
      </c>
      <c r="HR15" s="58">
        <v>1042.33</v>
      </c>
      <c r="HS15" s="58">
        <v>2019.59</v>
      </c>
      <c r="HT15" s="58">
        <v>1228.0899999999999</v>
      </c>
      <c r="HU15" s="59">
        <v>1889.37</v>
      </c>
    </row>
    <row r="16" spans="1:229" x14ac:dyDescent="0.35">
      <c r="A16" s="67" t="s">
        <v>35</v>
      </c>
      <c r="B16" s="58">
        <v>571.22</v>
      </c>
      <c r="C16" s="58">
        <v>0</v>
      </c>
      <c r="D16" s="58">
        <v>32.26</v>
      </c>
      <c r="E16" s="58">
        <v>0</v>
      </c>
      <c r="F16" s="58">
        <v>470.02</v>
      </c>
      <c r="G16" s="58">
        <v>68.930000000000007</v>
      </c>
      <c r="H16" s="58">
        <v>0</v>
      </c>
      <c r="I16" s="59">
        <v>0</v>
      </c>
      <c r="J16" s="58">
        <v>507.51</v>
      </c>
      <c r="K16" s="58">
        <v>0</v>
      </c>
      <c r="L16" s="58">
        <v>25.41</v>
      </c>
      <c r="M16" s="58">
        <v>0</v>
      </c>
      <c r="N16" s="58">
        <v>417.93</v>
      </c>
      <c r="O16" s="58">
        <v>64.16</v>
      </c>
      <c r="P16" s="58">
        <v>0</v>
      </c>
      <c r="Q16" s="59">
        <v>0</v>
      </c>
      <c r="R16" s="58">
        <v>515.71</v>
      </c>
      <c r="S16" s="58">
        <v>0</v>
      </c>
      <c r="T16" s="58">
        <v>24.15</v>
      </c>
      <c r="U16" s="58">
        <v>0</v>
      </c>
      <c r="V16" s="58">
        <v>422.35</v>
      </c>
      <c r="W16" s="58">
        <v>69.209999999999994</v>
      </c>
      <c r="X16" s="58">
        <v>0</v>
      </c>
      <c r="Y16" s="59">
        <v>0</v>
      </c>
      <c r="Z16" s="58">
        <v>548.57000000000005</v>
      </c>
      <c r="AA16" s="58">
        <v>0</v>
      </c>
      <c r="AB16" s="58">
        <v>41.17</v>
      </c>
      <c r="AC16" s="58">
        <v>0</v>
      </c>
      <c r="AD16" s="58">
        <v>442.7</v>
      </c>
      <c r="AE16" s="58">
        <v>64.69</v>
      </c>
      <c r="AF16" s="58">
        <v>0</v>
      </c>
      <c r="AG16" s="59">
        <v>0</v>
      </c>
      <c r="AH16" s="58">
        <v>537.95000000000005</v>
      </c>
      <c r="AI16" s="58">
        <v>0</v>
      </c>
      <c r="AJ16" s="58">
        <v>59.84</v>
      </c>
      <c r="AK16" s="58">
        <v>0</v>
      </c>
      <c r="AL16" s="58">
        <v>421.23</v>
      </c>
      <c r="AM16" s="58">
        <v>56.88</v>
      </c>
      <c r="AN16" s="58">
        <v>0</v>
      </c>
      <c r="AO16" s="59">
        <v>0</v>
      </c>
      <c r="AP16" s="58">
        <v>467.79</v>
      </c>
      <c r="AQ16" s="58">
        <v>0</v>
      </c>
      <c r="AR16" s="58">
        <v>45.55</v>
      </c>
      <c r="AS16" s="58">
        <v>0</v>
      </c>
      <c r="AT16" s="58">
        <v>363.35</v>
      </c>
      <c r="AU16" s="58">
        <v>58.89</v>
      </c>
      <c r="AV16" s="58">
        <v>0</v>
      </c>
      <c r="AW16" s="59">
        <v>0</v>
      </c>
      <c r="AX16" s="58">
        <v>441.95</v>
      </c>
      <c r="AY16" s="58">
        <v>0</v>
      </c>
      <c r="AZ16" s="58">
        <v>44.91</v>
      </c>
      <c r="BA16" s="58">
        <v>0</v>
      </c>
      <c r="BB16" s="58">
        <v>335.59</v>
      </c>
      <c r="BC16" s="58">
        <v>61.45</v>
      </c>
      <c r="BD16" s="58">
        <v>0</v>
      </c>
      <c r="BE16" s="59">
        <v>0</v>
      </c>
      <c r="BF16" s="58">
        <v>433.26</v>
      </c>
      <c r="BG16" s="58">
        <v>0</v>
      </c>
      <c r="BH16" s="58">
        <v>39.89</v>
      </c>
      <c r="BI16" s="58">
        <v>0</v>
      </c>
      <c r="BJ16" s="58">
        <v>338.67</v>
      </c>
      <c r="BK16" s="58">
        <v>54.7</v>
      </c>
      <c r="BL16" s="58">
        <v>0</v>
      </c>
      <c r="BM16" s="59">
        <v>0</v>
      </c>
      <c r="BN16" s="58">
        <v>520.5</v>
      </c>
      <c r="BO16" s="58">
        <v>0</v>
      </c>
      <c r="BP16" s="58">
        <v>16.53</v>
      </c>
      <c r="BQ16" s="58">
        <v>0</v>
      </c>
      <c r="BR16" s="58">
        <v>452.99</v>
      </c>
      <c r="BS16" s="58">
        <v>50.98</v>
      </c>
      <c r="BT16" s="58">
        <v>0</v>
      </c>
      <c r="BU16" s="59">
        <v>0</v>
      </c>
      <c r="BV16" s="58">
        <v>419.43</v>
      </c>
      <c r="BW16" s="58">
        <v>0</v>
      </c>
      <c r="BX16" s="58">
        <v>14.73</v>
      </c>
      <c r="BY16" s="58">
        <v>0</v>
      </c>
      <c r="BZ16" s="58">
        <v>357.88</v>
      </c>
      <c r="CA16" s="58">
        <v>46.82</v>
      </c>
      <c r="CB16" s="58">
        <v>0</v>
      </c>
      <c r="CC16" s="59">
        <v>0</v>
      </c>
      <c r="CD16" s="58">
        <v>377.57</v>
      </c>
      <c r="CE16" s="58">
        <v>0</v>
      </c>
      <c r="CF16" s="58">
        <v>15.07</v>
      </c>
      <c r="CG16" s="58">
        <v>0</v>
      </c>
      <c r="CH16" s="58">
        <v>303.29000000000002</v>
      </c>
      <c r="CI16" s="58">
        <v>59.21</v>
      </c>
      <c r="CJ16" s="58">
        <v>0</v>
      </c>
      <c r="CK16" s="59">
        <v>0</v>
      </c>
      <c r="CL16" s="58">
        <v>475.65</v>
      </c>
      <c r="CM16" s="58">
        <v>0</v>
      </c>
      <c r="CN16" s="58">
        <v>16.190000000000001</v>
      </c>
      <c r="CO16" s="58">
        <v>0</v>
      </c>
      <c r="CP16" s="58">
        <v>401.02</v>
      </c>
      <c r="CQ16" s="58">
        <v>58.45</v>
      </c>
      <c r="CR16" s="58">
        <v>0</v>
      </c>
      <c r="CS16" s="59">
        <v>0</v>
      </c>
      <c r="CT16" s="58">
        <v>321.27</v>
      </c>
      <c r="CU16" s="58">
        <v>0</v>
      </c>
      <c r="CV16" s="58">
        <v>15.62</v>
      </c>
      <c r="CW16" s="58">
        <v>0</v>
      </c>
      <c r="CX16" s="58">
        <v>247.27</v>
      </c>
      <c r="CY16" s="58">
        <v>58.38</v>
      </c>
      <c r="CZ16" s="58">
        <v>0</v>
      </c>
      <c r="DA16" s="59">
        <v>0</v>
      </c>
      <c r="DB16" s="58">
        <v>249.95</v>
      </c>
      <c r="DC16" s="58">
        <v>0</v>
      </c>
      <c r="DD16" s="58">
        <v>11.05</v>
      </c>
      <c r="DE16" s="58">
        <v>0</v>
      </c>
      <c r="DF16" s="58">
        <v>182.53</v>
      </c>
      <c r="DG16" s="58">
        <v>56.36</v>
      </c>
      <c r="DH16" s="58">
        <v>0</v>
      </c>
      <c r="DI16" s="59">
        <v>0</v>
      </c>
      <c r="DJ16" s="58">
        <v>247.92</v>
      </c>
      <c r="DK16" s="58">
        <v>0</v>
      </c>
      <c r="DL16" s="58">
        <v>10.66</v>
      </c>
      <c r="DM16" s="58">
        <v>0</v>
      </c>
      <c r="DN16" s="58">
        <v>176.05</v>
      </c>
      <c r="DO16" s="58">
        <v>61.2</v>
      </c>
      <c r="DP16" s="58">
        <v>0</v>
      </c>
      <c r="DQ16" s="59">
        <v>0</v>
      </c>
      <c r="DR16" s="58">
        <v>288.51</v>
      </c>
      <c r="DS16" s="58">
        <v>0</v>
      </c>
      <c r="DT16" s="58">
        <v>14.31</v>
      </c>
      <c r="DU16" s="58">
        <v>0</v>
      </c>
      <c r="DV16" s="58">
        <v>221.91</v>
      </c>
      <c r="DW16" s="58">
        <v>52.3</v>
      </c>
      <c r="DX16" s="58">
        <v>0</v>
      </c>
      <c r="DY16" s="59">
        <v>0</v>
      </c>
      <c r="DZ16" s="58">
        <v>258.55</v>
      </c>
      <c r="EA16" s="58">
        <v>0</v>
      </c>
      <c r="EB16" s="58">
        <v>16.079999999999998</v>
      </c>
      <c r="EC16" s="58">
        <v>0</v>
      </c>
      <c r="ED16" s="58">
        <v>181.22</v>
      </c>
      <c r="EE16" s="58">
        <v>61.26</v>
      </c>
      <c r="EF16" s="58">
        <v>0</v>
      </c>
      <c r="EG16" s="59">
        <v>0</v>
      </c>
      <c r="EH16" s="58">
        <v>197.95</v>
      </c>
      <c r="EI16" s="58">
        <v>0</v>
      </c>
      <c r="EJ16" s="58">
        <v>9.5399999999999991</v>
      </c>
      <c r="EK16" s="58">
        <v>0</v>
      </c>
      <c r="EL16" s="58">
        <v>133.61000000000001</v>
      </c>
      <c r="EM16" s="58">
        <v>54.8</v>
      </c>
      <c r="EN16" s="58">
        <v>0</v>
      </c>
      <c r="EO16" s="59">
        <v>0</v>
      </c>
      <c r="EP16" s="58">
        <v>216.88</v>
      </c>
      <c r="EQ16" s="58">
        <v>0</v>
      </c>
      <c r="ER16" s="58">
        <v>8.2899999999999991</v>
      </c>
      <c r="ES16" s="58">
        <v>0</v>
      </c>
      <c r="ET16" s="58">
        <v>147.66</v>
      </c>
      <c r="EU16" s="58">
        <v>60.94</v>
      </c>
      <c r="EV16" s="58">
        <v>0</v>
      </c>
      <c r="EW16" s="59">
        <v>0</v>
      </c>
      <c r="EX16" s="58">
        <v>242.65</v>
      </c>
      <c r="EY16" s="58">
        <v>0</v>
      </c>
      <c r="EZ16" s="58">
        <v>13.29</v>
      </c>
      <c r="FA16" s="58">
        <v>0</v>
      </c>
      <c r="FB16" s="58">
        <v>176.62</v>
      </c>
      <c r="FC16" s="58">
        <v>52.74</v>
      </c>
      <c r="FD16" s="58">
        <v>0</v>
      </c>
      <c r="FE16" s="59">
        <v>0</v>
      </c>
      <c r="FF16" s="58">
        <v>229.54</v>
      </c>
      <c r="FG16" s="58">
        <v>0</v>
      </c>
      <c r="FH16" s="58">
        <v>22.83</v>
      </c>
      <c r="FI16" s="58">
        <v>0</v>
      </c>
      <c r="FJ16" s="58">
        <v>163.03</v>
      </c>
      <c r="FK16" s="58">
        <v>43.68</v>
      </c>
      <c r="FL16" s="58">
        <v>0</v>
      </c>
      <c r="FM16" s="59">
        <v>0</v>
      </c>
      <c r="FN16" s="58">
        <v>222.68</v>
      </c>
      <c r="FO16" s="58">
        <v>0</v>
      </c>
      <c r="FP16" s="58">
        <v>20.47</v>
      </c>
      <c r="FQ16" s="58">
        <v>0</v>
      </c>
      <c r="FR16" s="58">
        <v>157.07</v>
      </c>
      <c r="FS16" s="58">
        <v>45.15</v>
      </c>
      <c r="FT16" s="58">
        <v>0</v>
      </c>
      <c r="FU16" s="59">
        <v>0</v>
      </c>
      <c r="FV16" s="58">
        <v>271.02999999999997</v>
      </c>
      <c r="FW16" s="58">
        <v>0</v>
      </c>
      <c r="FX16" s="58">
        <v>19.2</v>
      </c>
      <c r="FY16" s="58">
        <v>0</v>
      </c>
      <c r="FZ16" s="58">
        <v>206.53</v>
      </c>
      <c r="GA16" s="58">
        <v>45.3</v>
      </c>
      <c r="GB16" s="58">
        <v>0</v>
      </c>
      <c r="GC16" s="59">
        <v>0</v>
      </c>
      <c r="GD16" s="58">
        <v>234.25</v>
      </c>
      <c r="GE16" s="58">
        <v>0</v>
      </c>
      <c r="GF16" s="58">
        <v>19.989999999999998</v>
      </c>
      <c r="GG16" s="58">
        <v>0</v>
      </c>
      <c r="GH16" s="58">
        <v>167.39</v>
      </c>
      <c r="GI16" s="58">
        <v>46.87</v>
      </c>
      <c r="GJ16" s="58">
        <v>0</v>
      </c>
      <c r="GK16" s="59">
        <v>0</v>
      </c>
      <c r="GL16" s="58">
        <v>452.76</v>
      </c>
      <c r="GM16" s="58">
        <v>0</v>
      </c>
      <c r="GN16" s="58">
        <v>0</v>
      </c>
      <c r="GO16" s="58">
        <v>26.78</v>
      </c>
      <c r="GP16" s="58">
        <v>0</v>
      </c>
      <c r="GQ16" s="58">
        <v>379.41</v>
      </c>
      <c r="GR16" s="58">
        <v>46.57</v>
      </c>
      <c r="GS16" s="58">
        <v>0</v>
      </c>
      <c r="GT16" s="59">
        <v>0</v>
      </c>
      <c r="GU16" s="58">
        <v>297.81</v>
      </c>
      <c r="GV16" s="58">
        <v>0</v>
      </c>
      <c r="GW16" s="58">
        <v>0</v>
      </c>
      <c r="GX16" s="58">
        <v>21.38</v>
      </c>
      <c r="GY16" s="58">
        <v>0</v>
      </c>
      <c r="GZ16" s="58">
        <v>229.85</v>
      </c>
      <c r="HA16" s="58">
        <v>46.57</v>
      </c>
      <c r="HB16" s="58">
        <v>0</v>
      </c>
      <c r="HC16" s="59">
        <v>0</v>
      </c>
      <c r="HD16" s="58">
        <v>283.35000000000002</v>
      </c>
      <c r="HE16" s="58">
        <v>0</v>
      </c>
      <c r="HF16" s="58">
        <v>0</v>
      </c>
      <c r="HG16" s="58">
        <v>22.56</v>
      </c>
      <c r="HH16" s="58">
        <v>0</v>
      </c>
      <c r="HI16" s="58">
        <v>214.21</v>
      </c>
      <c r="HJ16" s="58">
        <v>46.57</v>
      </c>
      <c r="HK16" s="58">
        <v>0</v>
      </c>
      <c r="HL16" s="59">
        <v>0</v>
      </c>
      <c r="HM16" s="58">
        <v>567.08000000000004</v>
      </c>
      <c r="HN16" s="58">
        <v>0</v>
      </c>
      <c r="HO16" s="58">
        <v>0</v>
      </c>
      <c r="HP16" s="58">
        <v>34.369999999999997</v>
      </c>
      <c r="HQ16" s="58">
        <v>0</v>
      </c>
      <c r="HR16" s="58">
        <v>486.14</v>
      </c>
      <c r="HS16" s="58">
        <v>46.57</v>
      </c>
      <c r="HT16" s="58">
        <v>0</v>
      </c>
      <c r="HU16" s="59">
        <v>0</v>
      </c>
    </row>
    <row r="17" spans="1:229" x14ac:dyDescent="0.35">
      <c r="A17" s="67" t="s">
        <v>36</v>
      </c>
      <c r="B17" s="58">
        <v>326.97000000000003</v>
      </c>
      <c r="C17" s="58">
        <v>0</v>
      </c>
      <c r="D17" s="58">
        <v>24.01</v>
      </c>
      <c r="E17" s="58">
        <v>0</v>
      </c>
      <c r="F17" s="58">
        <v>238.02</v>
      </c>
      <c r="G17" s="58">
        <v>64.930000000000007</v>
      </c>
      <c r="H17" s="58">
        <v>0</v>
      </c>
      <c r="I17" s="59">
        <v>0</v>
      </c>
      <c r="J17" s="58">
        <v>263.26</v>
      </c>
      <c r="K17" s="58">
        <v>0</v>
      </c>
      <c r="L17" s="58">
        <v>17.16</v>
      </c>
      <c r="M17" s="58">
        <v>0</v>
      </c>
      <c r="N17" s="58">
        <v>185.93</v>
      </c>
      <c r="O17" s="58">
        <v>60.16</v>
      </c>
      <c r="P17" s="58">
        <v>0</v>
      </c>
      <c r="Q17" s="59">
        <v>0</v>
      </c>
      <c r="R17" s="58">
        <v>272.45999999999998</v>
      </c>
      <c r="S17" s="58">
        <v>0</v>
      </c>
      <c r="T17" s="58">
        <v>15.9</v>
      </c>
      <c r="U17" s="58">
        <v>0</v>
      </c>
      <c r="V17" s="58">
        <v>191.35</v>
      </c>
      <c r="W17" s="58">
        <v>65.209999999999994</v>
      </c>
      <c r="X17" s="58">
        <v>0</v>
      </c>
      <c r="Y17" s="59">
        <v>0</v>
      </c>
      <c r="Z17" s="58">
        <v>304.32</v>
      </c>
      <c r="AA17" s="58">
        <v>0</v>
      </c>
      <c r="AB17" s="58">
        <v>32.92</v>
      </c>
      <c r="AC17" s="58">
        <v>0</v>
      </c>
      <c r="AD17" s="58">
        <v>210.7</v>
      </c>
      <c r="AE17" s="58">
        <v>60.69</v>
      </c>
      <c r="AF17" s="58">
        <v>0</v>
      </c>
      <c r="AG17" s="59">
        <v>0</v>
      </c>
      <c r="AH17" s="58">
        <v>265.91000000000003</v>
      </c>
      <c r="AI17" s="58">
        <v>0</v>
      </c>
      <c r="AJ17" s="58">
        <v>50.23</v>
      </c>
      <c r="AK17" s="58">
        <v>0</v>
      </c>
      <c r="AL17" s="58">
        <v>162.96</v>
      </c>
      <c r="AM17" s="58">
        <v>52.73</v>
      </c>
      <c r="AN17" s="58">
        <v>0</v>
      </c>
      <c r="AO17" s="59">
        <v>0</v>
      </c>
      <c r="AP17" s="58">
        <v>220.85</v>
      </c>
      <c r="AQ17" s="58">
        <v>0</v>
      </c>
      <c r="AR17" s="58">
        <v>38.06</v>
      </c>
      <c r="AS17" s="58">
        <v>0</v>
      </c>
      <c r="AT17" s="58">
        <v>128.05000000000001</v>
      </c>
      <c r="AU17" s="58">
        <v>54.75</v>
      </c>
      <c r="AV17" s="58">
        <v>0</v>
      </c>
      <c r="AW17" s="59">
        <v>0</v>
      </c>
      <c r="AX17" s="58">
        <v>255.29</v>
      </c>
      <c r="AY17" s="58">
        <v>0</v>
      </c>
      <c r="AZ17" s="58">
        <v>38.409999999999997</v>
      </c>
      <c r="BA17" s="58">
        <v>0</v>
      </c>
      <c r="BB17" s="58">
        <v>159.58000000000001</v>
      </c>
      <c r="BC17" s="58">
        <v>57.3</v>
      </c>
      <c r="BD17" s="58">
        <v>0</v>
      </c>
      <c r="BE17" s="59">
        <v>0</v>
      </c>
      <c r="BF17" s="58">
        <v>236.05</v>
      </c>
      <c r="BG17" s="58">
        <v>0</v>
      </c>
      <c r="BH17" s="58">
        <v>30.84</v>
      </c>
      <c r="BI17" s="58">
        <v>0</v>
      </c>
      <c r="BJ17" s="58">
        <v>154.65</v>
      </c>
      <c r="BK17" s="58">
        <v>50.56</v>
      </c>
      <c r="BL17" s="58">
        <v>0</v>
      </c>
      <c r="BM17" s="59">
        <v>0</v>
      </c>
      <c r="BN17" s="58">
        <v>314.97000000000003</v>
      </c>
      <c r="BO17" s="58">
        <v>0</v>
      </c>
      <c r="BP17" s="58">
        <v>8.89</v>
      </c>
      <c r="BQ17" s="58">
        <v>0</v>
      </c>
      <c r="BR17" s="58">
        <v>255.1</v>
      </c>
      <c r="BS17" s="58">
        <v>50.98</v>
      </c>
      <c r="BT17" s="58">
        <v>0</v>
      </c>
      <c r="BU17" s="59">
        <v>0</v>
      </c>
      <c r="BV17" s="58">
        <v>213.89</v>
      </c>
      <c r="BW17" s="58">
        <v>0</v>
      </c>
      <c r="BX17" s="58">
        <v>7.09</v>
      </c>
      <c r="BY17" s="58">
        <v>0</v>
      </c>
      <c r="BZ17" s="58">
        <v>159.99</v>
      </c>
      <c r="CA17" s="58">
        <v>46.82</v>
      </c>
      <c r="CB17" s="58">
        <v>0</v>
      </c>
      <c r="CC17" s="59">
        <v>0</v>
      </c>
      <c r="CD17" s="58">
        <v>172.03</v>
      </c>
      <c r="CE17" s="58">
        <v>0</v>
      </c>
      <c r="CF17" s="58">
        <v>7.43</v>
      </c>
      <c r="CG17" s="58">
        <v>0</v>
      </c>
      <c r="CH17" s="58">
        <v>105.4</v>
      </c>
      <c r="CI17" s="58">
        <v>59.21</v>
      </c>
      <c r="CJ17" s="58">
        <v>0</v>
      </c>
      <c r="CK17" s="59">
        <v>0</v>
      </c>
      <c r="CL17" s="58">
        <v>270.12</v>
      </c>
      <c r="CM17" s="58">
        <v>0</v>
      </c>
      <c r="CN17" s="58">
        <v>8.5500000000000007</v>
      </c>
      <c r="CO17" s="58">
        <v>0</v>
      </c>
      <c r="CP17" s="58">
        <v>203.12</v>
      </c>
      <c r="CQ17" s="58">
        <v>58.45</v>
      </c>
      <c r="CR17" s="58">
        <v>0</v>
      </c>
      <c r="CS17" s="59">
        <v>0</v>
      </c>
      <c r="CT17" s="58">
        <v>205.11</v>
      </c>
      <c r="CU17" s="58">
        <v>0</v>
      </c>
      <c r="CV17" s="58">
        <v>8.85</v>
      </c>
      <c r="CW17" s="58">
        <v>0</v>
      </c>
      <c r="CX17" s="58">
        <v>137.9</v>
      </c>
      <c r="CY17" s="58">
        <v>58.37</v>
      </c>
      <c r="CZ17" s="58">
        <v>0</v>
      </c>
      <c r="DA17" s="59">
        <v>0</v>
      </c>
      <c r="DB17" s="58">
        <v>146.63999999999999</v>
      </c>
      <c r="DC17" s="58">
        <v>0</v>
      </c>
      <c r="DD17" s="58">
        <v>5.84</v>
      </c>
      <c r="DE17" s="58">
        <v>0</v>
      </c>
      <c r="DF17" s="58">
        <v>84.43</v>
      </c>
      <c r="DG17" s="58">
        <v>56.37</v>
      </c>
      <c r="DH17" s="58">
        <v>0</v>
      </c>
      <c r="DI17" s="59">
        <v>0</v>
      </c>
      <c r="DJ17" s="58">
        <v>150.4</v>
      </c>
      <c r="DK17" s="58">
        <v>0</v>
      </c>
      <c r="DL17" s="58">
        <v>6.04</v>
      </c>
      <c r="DM17" s="58">
        <v>0</v>
      </c>
      <c r="DN17" s="58">
        <v>83.15</v>
      </c>
      <c r="DO17" s="58">
        <v>61.21</v>
      </c>
      <c r="DP17" s="58">
        <v>0</v>
      </c>
      <c r="DQ17" s="59">
        <v>0</v>
      </c>
      <c r="DR17" s="58">
        <v>169.3</v>
      </c>
      <c r="DS17" s="58">
        <v>0</v>
      </c>
      <c r="DT17" s="58">
        <v>7.94</v>
      </c>
      <c r="DU17" s="58">
        <v>0</v>
      </c>
      <c r="DV17" s="58">
        <v>109.06</v>
      </c>
      <c r="DW17" s="58">
        <v>52.29</v>
      </c>
      <c r="DX17" s="58">
        <v>0</v>
      </c>
      <c r="DY17" s="59">
        <v>0</v>
      </c>
      <c r="DZ17" s="58">
        <v>142.16</v>
      </c>
      <c r="EA17" s="58">
        <v>0</v>
      </c>
      <c r="EB17" s="58">
        <v>10.64</v>
      </c>
      <c r="EC17" s="58">
        <v>0</v>
      </c>
      <c r="ED17" s="58">
        <v>70.28</v>
      </c>
      <c r="EE17" s="58">
        <v>61.26</v>
      </c>
      <c r="EF17" s="58">
        <v>0</v>
      </c>
      <c r="EG17" s="59">
        <v>0</v>
      </c>
      <c r="EH17" s="58">
        <v>117.42</v>
      </c>
      <c r="EI17" s="58">
        <v>0</v>
      </c>
      <c r="EJ17" s="58">
        <v>5.62</v>
      </c>
      <c r="EK17" s="58">
        <v>0</v>
      </c>
      <c r="EL17" s="58">
        <v>56.97</v>
      </c>
      <c r="EM17" s="58">
        <v>54.7</v>
      </c>
      <c r="EN17" s="58">
        <v>0</v>
      </c>
      <c r="EO17" s="59">
        <v>0</v>
      </c>
      <c r="EP17" s="58">
        <v>134.22</v>
      </c>
      <c r="EQ17" s="58">
        <v>0</v>
      </c>
      <c r="ER17" s="58">
        <v>4.84</v>
      </c>
      <c r="ES17" s="58">
        <v>0</v>
      </c>
      <c r="ET17" s="58">
        <v>68.42</v>
      </c>
      <c r="EU17" s="58">
        <v>60.94</v>
      </c>
      <c r="EV17" s="58">
        <v>0</v>
      </c>
      <c r="EW17" s="59">
        <v>0</v>
      </c>
      <c r="EX17" s="58">
        <v>142.19999999999999</v>
      </c>
      <c r="EY17" s="58">
        <v>0</v>
      </c>
      <c r="EZ17" s="58">
        <v>8.1999999999999993</v>
      </c>
      <c r="FA17" s="58">
        <v>0</v>
      </c>
      <c r="FB17" s="58">
        <v>81.27</v>
      </c>
      <c r="FC17" s="58">
        <v>52.74</v>
      </c>
      <c r="FD17" s="58">
        <v>0</v>
      </c>
      <c r="FE17" s="59">
        <v>0</v>
      </c>
      <c r="FF17" s="58">
        <v>147.22</v>
      </c>
      <c r="FG17" s="58">
        <v>0</v>
      </c>
      <c r="FH17" s="58">
        <v>18.62</v>
      </c>
      <c r="FI17" s="58">
        <v>0</v>
      </c>
      <c r="FJ17" s="58">
        <v>84.92</v>
      </c>
      <c r="FK17" s="58">
        <v>43.68</v>
      </c>
      <c r="FL17" s="58">
        <v>0</v>
      </c>
      <c r="FM17" s="59">
        <v>0</v>
      </c>
      <c r="FN17" s="58">
        <v>127.16</v>
      </c>
      <c r="FO17" s="58">
        <v>0</v>
      </c>
      <c r="FP17" s="58">
        <v>16.7</v>
      </c>
      <c r="FQ17" s="58">
        <v>0</v>
      </c>
      <c r="FR17" s="58">
        <v>65.31</v>
      </c>
      <c r="FS17" s="58">
        <v>45.15</v>
      </c>
      <c r="FT17" s="58">
        <v>0</v>
      </c>
      <c r="FU17" s="59">
        <v>0</v>
      </c>
      <c r="FV17" s="58">
        <v>181.17</v>
      </c>
      <c r="FW17" s="58">
        <v>0</v>
      </c>
      <c r="FX17" s="58">
        <v>15.59</v>
      </c>
      <c r="FY17" s="58">
        <v>0</v>
      </c>
      <c r="FZ17" s="58">
        <v>120.28</v>
      </c>
      <c r="GA17" s="58">
        <v>45.3</v>
      </c>
      <c r="GB17" s="58">
        <v>0</v>
      </c>
      <c r="GC17" s="59">
        <v>0</v>
      </c>
      <c r="GD17" s="58">
        <v>137.04</v>
      </c>
      <c r="GE17" s="58">
        <v>0</v>
      </c>
      <c r="GF17" s="58">
        <v>15.91</v>
      </c>
      <c r="GG17" s="58">
        <v>0</v>
      </c>
      <c r="GH17" s="58">
        <v>74.260000000000005</v>
      </c>
      <c r="GI17" s="58">
        <v>46.87</v>
      </c>
      <c r="GJ17" s="58">
        <v>0</v>
      </c>
      <c r="GK17" s="59">
        <v>0</v>
      </c>
      <c r="GL17" s="58">
        <v>361.19</v>
      </c>
      <c r="GM17" s="58">
        <v>0</v>
      </c>
      <c r="GN17" s="58">
        <v>0</v>
      </c>
      <c r="GO17" s="58">
        <v>25.09</v>
      </c>
      <c r="GP17" s="58">
        <v>0</v>
      </c>
      <c r="GQ17" s="58">
        <v>290.52999999999997</v>
      </c>
      <c r="GR17" s="58">
        <v>45.57</v>
      </c>
      <c r="GS17" s="58">
        <v>0</v>
      </c>
      <c r="GT17" s="59">
        <v>0</v>
      </c>
      <c r="GU17" s="58">
        <v>206.32</v>
      </c>
      <c r="GV17" s="58">
        <v>0</v>
      </c>
      <c r="GW17" s="58">
        <v>0</v>
      </c>
      <c r="GX17" s="58">
        <v>19.98</v>
      </c>
      <c r="GY17" s="58">
        <v>0</v>
      </c>
      <c r="GZ17" s="58">
        <v>140.77000000000001</v>
      </c>
      <c r="HA17" s="58">
        <v>45.57</v>
      </c>
      <c r="HB17" s="58">
        <v>0</v>
      </c>
      <c r="HC17" s="59">
        <v>0</v>
      </c>
      <c r="HD17" s="58">
        <v>223.29</v>
      </c>
      <c r="HE17" s="58">
        <v>0</v>
      </c>
      <c r="HF17" s="58">
        <v>0</v>
      </c>
      <c r="HG17" s="58">
        <v>21.27</v>
      </c>
      <c r="HH17" s="58">
        <v>0</v>
      </c>
      <c r="HI17" s="58">
        <v>156.44999999999999</v>
      </c>
      <c r="HJ17" s="58">
        <v>45.57</v>
      </c>
      <c r="HK17" s="58">
        <v>0</v>
      </c>
      <c r="HL17" s="59">
        <v>0</v>
      </c>
      <c r="HM17" s="58">
        <v>477.19</v>
      </c>
      <c r="HN17" s="58">
        <v>0</v>
      </c>
      <c r="HO17" s="58">
        <v>0</v>
      </c>
      <c r="HP17" s="58">
        <v>32.78</v>
      </c>
      <c r="HQ17" s="58">
        <v>0</v>
      </c>
      <c r="HR17" s="58">
        <v>398.84</v>
      </c>
      <c r="HS17" s="58">
        <v>45.57</v>
      </c>
      <c r="HT17" s="58">
        <v>0</v>
      </c>
      <c r="HU17" s="59">
        <v>0</v>
      </c>
    </row>
    <row r="18" spans="1:229" x14ac:dyDescent="0.35">
      <c r="A18" s="67" t="s">
        <v>37</v>
      </c>
      <c r="B18" s="58">
        <v>176.5</v>
      </c>
      <c r="C18" s="58">
        <v>0</v>
      </c>
      <c r="D18" s="58">
        <v>8.25</v>
      </c>
      <c r="E18" s="58">
        <v>0</v>
      </c>
      <c r="F18" s="58">
        <v>164.25</v>
      </c>
      <c r="G18" s="58">
        <v>4</v>
      </c>
      <c r="H18" s="58">
        <v>0</v>
      </c>
      <c r="I18" s="59">
        <v>0</v>
      </c>
      <c r="J18" s="58">
        <v>176.5</v>
      </c>
      <c r="K18" s="58">
        <v>0</v>
      </c>
      <c r="L18" s="58">
        <v>8.25</v>
      </c>
      <c r="M18" s="58">
        <v>0</v>
      </c>
      <c r="N18" s="58">
        <v>164.25</v>
      </c>
      <c r="O18" s="58">
        <v>4</v>
      </c>
      <c r="P18" s="58">
        <v>0</v>
      </c>
      <c r="Q18" s="59">
        <v>0</v>
      </c>
      <c r="R18" s="58">
        <v>176.5</v>
      </c>
      <c r="S18" s="58">
        <v>0</v>
      </c>
      <c r="T18" s="58">
        <v>8.25</v>
      </c>
      <c r="U18" s="58">
        <v>0</v>
      </c>
      <c r="V18" s="58">
        <v>164.25</v>
      </c>
      <c r="W18" s="58">
        <v>4</v>
      </c>
      <c r="X18" s="58">
        <v>0</v>
      </c>
      <c r="Y18" s="59">
        <v>0</v>
      </c>
      <c r="Z18" s="58">
        <v>176.5</v>
      </c>
      <c r="AA18" s="58">
        <v>0</v>
      </c>
      <c r="AB18" s="58">
        <v>8.25</v>
      </c>
      <c r="AC18" s="58">
        <v>0</v>
      </c>
      <c r="AD18" s="58">
        <v>164.25</v>
      </c>
      <c r="AE18" s="58">
        <v>4</v>
      </c>
      <c r="AF18" s="58">
        <v>0</v>
      </c>
      <c r="AG18" s="59">
        <v>0</v>
      </c>
      <c r="AH18" s="58">
        <v>195.65</v>
      </c>
      <c r="AI18" s="58">
        <v>0</v>
      </c>
      <c r="AJ18" s="58">
        <v>9.61</v>
      </c>
      <c r="AK18" s="58">
        <v>0</v>
      </c>
      <c r="AL18" s="58">
        <v>181.89</v>
      </c>
      <c r="AM18" s="58">
        <v>4.1500000000000004</v>
      </c>
      <c r="AN18" s="58">
        <v>0</v>
      </c>
      <c r="AO18" s="59">
        <v>0</v>
      </c>
      <c r="AP18" s="58">
        <v>168.47</v>
      </c>
      <c r="AQ18" s="58">
        <v>0</v>
      </c>
      <c r="AR18" s="58">
        <v>7.5</v>
      </c>
      <c r="AS18" s="58">
        <v>0</v>
      </c>
      <c r="AT18" s="58">
        <v>156.83000000000001</v>
      </c>
      <c r="AU18" s="58">
        <v>4.1500000000000004</v>
      </c>
      <c r="AV18" s="58">
        <v>0</v>
      </c>
      <c r="AW18" s="59">
        <v>0</v>
      </c>
      <c r="AX18" s="58">
        <v>155.71</v>
      </c>
      <c r="AY18" s="58">
        <v>0</v>
      </c>
      <c r="AZ18" s="58">
        <v>6.5</v>
      </c>
      <c r="BA18" s="58">
        <v>0</v>
      </c>
      <c r="BB18" s="58">
        <v>145.05000000000001</v>
      </c>
      <c r="BC18" s="58">
        <v>4.1500000000000004</v>
      </c>
      <c r="BD18" s="58">
        <v>0</v>
      </c>
      <c r="BE18" s="59">
        <v>0</v>
      </c>
      <c r="BF18" s="58">
        <v>188.39</v>
      </c>
      <c r="BG18" s="58">
        <v>0</v>
      </c>
      <c r="BH18" s="58">
        <v>9.0500000000000007</v>
      </c>
      <c r="BI18" s="58">
        <v>0</v>
      </c>
      <c r="BJ18" s="58">
        <v>175.19</v>
      </c>
      <c r="BK18" s="58">
        <v>4.1500000000000004</v>
      </c>
      <c r="BL18" s="58">
        <v>0</v>
      </c>
      <c r="BM18" s="59">
        <v>0</v>
      </c>
      <c r="BN18" s="58">
        <v>167.7</v>
      </c>
      <c r="BO18" s="58">
        <v>0</v>
      </c>
      <c r="BP18" s="58">
        <v>7.64</v>
      </c>
      <c r="BQ18" s="58">
        <v>0</v>
      </c>
      <c r="BR18" s="58">
        <v>160.06</v>
      </c>
      <c r="BS18" s="58">
        <v>0</v>
      </c>
      <c r="BT18" s="58">
        <v>0</v>
      </c>
      <c r="BU18" s="59">
        <v>0</v>
      </c>
      <c r="BV18" s="58">
        <v>167.7</v>
      </c>
      <c r="BW18" s="58">
        <v>0</v>
      </c>
      <c r="BX18" s="58">
        <v>7.64</v>
      </c>
      <c r="BY18" s="58">
        <v>0</v>
      </c>
      <c r="BZ18" s="58">
        <v>160.06</v>
      </c>
      <c r="CA18" s="58">
        <v>0</v>
      </c>
      <c r="CB18" s="58">
        <v>0</v>
      </c>
      <c r="CC18" s="59">
        <v>0</v>
      </c>
      <c r="CD18" s="58">
        <v>167.7</v>
      </c>
      <c r="CE18" s="58">
        <v>0</v>
      </c>
      <c r="CF18" s="58">
        <v>7.64</v>
      </c>
      <c r="CG18" s="58">
        <v>0</v>
      </c>
      <c r="CH18" s="58">
        <v>160.06</v>
      </c>
      <c r="CI18" s="58">
        <v>0</v>
      </c>
      <c r="CJ18" s="58">
        <v>0</v>
      </c>
      <c r="CK18" s="59">
        <v>0</v>
      </c>
      <c r="CL18" s="58">
        <v>167.7</v>
      </c>
      <c r="CM18" s="58">
        <v>0</v>
      </c>
      <c r="CN18" s="58">
        <v>7.64</v>
      </c>
      <c r="CO18" s="58">
        <v>0</v>
      </c>
      <c r="CP18" s="58">
        <v>160.06</v>
      </c>
      <c r="CQ18" s="58">
        <v>0</v>
      </c>
      <c r="CR18" s="58">
        <v>0</v>
      </c>
      <c r="CS18" s="59">
        <v>0</v>
      </c>
      <c r="CT18" s="58">
        <v>72.7</v>
      </c>
      <c r="CU18" s="58">
        <v>0</v>
      </c>
      <c r="CV18" s="58">
        <v>6.77</v>
      </c>
      <c r="CW18" s="58">
        <v>0</v>
      </c>
      <c r="CX18" s="58">
        <v>65.930000000000007</v>
      </c>
      <c r="CY18" s="58">
        <v>0</v>
      </c>
      <c r="CZ18" s="58">
        <v>0</v>
      </c>
      <c r="DA18" s="59">
        <v>0</v>
      </c>
      <c r="DB18" s="58">
        <v>57.25</v>
      </c>
      <c r="DC18" s="58">
        <v>0</v>
      </c>
      <c r="DD18" s="58">
        <v>5.21</v>
      </c>
      <c r="DE18" s="58">
        <v>0</v>
      </c>
      <c r="DF18" s="58">
        <v>52.04</v>
      </c>
      <c r="DG18" s="58">
        <v>0</v>
      </c>
      <c r="DH18" s="58">
        <v>0</v>
      </c>
      <c r="DI18" s="59">
        <v>0</v>
      </c>
      <c r="DJ18" s="58">
        <v>51.45</v>
      </c>
      <c r="DK18" s="58">
        <v>0</v>
      </c>
      <c r="DL18" s="58">
        <v>4.63</v>
      </c>
      <c r="DM18" s="58">
        <v>0</v>
      </c>
      <c r="DN18" s="58">
        <v>46.82</v>
      </c>
      <c r="DO18" s="58">
        <v>0</v>
      </c>
      <c r="DP18" s="58">
        <v>0</v>
      </c>
      <c r="DQ18" s="59">
        <v>0</v>
      </c>
      <c r="DR18" s="58">
        <v>68.709999999999994</v>
      </c>
      <c r="DS18" s="58">
        <v>0</v>
      </c>
      <c r="DT18" s="58">
        <v>6.37</v>
      </c>
      <c r="DU18" s="58">
        <v>0</v>
      </c>
      <c r="DV18" s="58">
        <v>62.34</v>
      </c>
      <c r="DW18" s="58">
        <v>0</v>
      </c>
      <c r="DX18" s="58">
        <v>0</v>
      </c>
      <c r="DY18" s="59">
        <v>0</v>
      </c>
      <c r="DZ18" s="58">
        <v>44.44</v>
      </c>
      <c r="EA18" s="58">
        <v>0</v>
      </c>
      <c r="EB18" s="58">
        <v>5.44</v>
      </c>
      <c r="EC18" s="58">
        <v>0</v>
      </c>
      <c r="ED18" s="58">
        <v>39</v>
      </c>
      <c r="EE18" s="58">
        <v>0</v>
      </c>
      <c r="EF18" s="58">
        <v>0</v>
      </c>
      <c r="EG18" s="59">
        <v>0</v>
      </c>
      <c r="EH18" s="58">
        <v>33.94</v>
      </c>
      <c r="EI18" s="58">
        <v>0</v>
      </c>
      <c r="EJ18" s="58">
        <v>3.91</v>
      </c>
      <c r="EK18" s="58">
        <v>0</v>
      </c>
      <c r="EL18" s="58">
        <v>30.02</v>
      </c>
      <c r="EM18" s="58">
        <v>0</v>
      </c>
      <c r="EN18" s="58">
        <v>0</v>
      </c>
      <c r="EO18" s="59">
        <v>0</v>
      </c>
      <c r="EP18" s="58">
        <v>30.72</v>
      </c>
      <c r="EQ18" s="58">
        <v>0</v>
      </c>
      <c r="ER18" s="58">
        <v>3.45</v>
      </c>
      <c r="ES18" s="58">
        <v>0</v>
      </c>
      <c r="ET18" s="58">
        <v>27.27</v>
      </c>
      <c r="EU18" s="58">
        <v>0</v>
      </c>
      <c r="EV18" s="58">
        <v>0</v>
      </c>
      <c r="EW18" s="59">
        <v>0</v>
      </c>
      <c r="EX18" s="58">
        <v>41.99</v>
      </c>
      <c r="EY18" s="58">
        <v>0</v>
      </c>
      <c r="EZ18" s="58">
        <v>5.08</v>
      </c>
      <c r="FA18" s="58">
        <v>0</v>
      </c>
      <c r="FB18" s="58">
        <v>36.9</v>
      </c>
      <c r="FC18" s="58">
        <v>0</v>
      </c>
      <c r="FD18" s="58">
        <v>0</v>
      </c>
      <c r="FE18" s="59">
        <v>0</v>
      </c>
      <c r="FF18" s="58">
        <v>17.21</v>
      </c>
      <c r="FG18" s="58">
        <v>0</v>
      </c>
      <c r="FH18" s="58">
        <v>4.21</v>
      </c>
      <c r="FI18" s="58">
        <v>0</v>
      </c>
      <c r="FJ18" s="58">
        <v>13</v>
      </c>
      <c r="FK18" s="58">
        <v>0</v>
      </c>
      <c r="FL18" s="58">
        <v>0</v>
      </c>
      <c r="FM18" s="59">
        <v>0</v>
      </c>
      <c r="FN18" s="58">
        <v>16.760000000000002</v>
      </c>
      <c r="FO18" s="58">
        <v>0</v>
      </c>
      <c r="FP18" s="58">
        <v>3.76</v>
      </c>
      <c r="FQ18" s="58">
        <v>0</v>
      </c>
      <c r="FR18" s="58">
        <v>13</v>
      </c>
      <c r="FS18" s="58">
        <v>0</v>
      </c>
      <c r="FT18" s="58">
        <v>0</v>
      </c>
      <c r="FU18" s="59">
        <v>0</v>
      </c>
      <c r="FV18" s="58">
        <v>16.61</v>
      </c>
      <c r="FW18" s="58">
        <v>0</v>
      </c>
      <c r="FX18" s="58">
        <v>3.61</v>
      </c>
      <c r="FY18" s="58">
        <v>0</v>
      </c>
      <c r="FZ18" s="58">
        <v>13</v>
      </c>
      <c r="GA18" s="58">
        <v>0</v>
      </c>
      <c r="GB18" s="58">
        <v>0</v>
      </c>
      <c r="GC18" s="59">
        <v>0</v>
      </c>
      <c r="GD18" s="58">
        <v>17.079999999999998</v>
      </c>
      <c r="GE18" s="58">
        <v>0</v>
      </c>
      <c r="GF18" s="58">
        <v>4.07</v>
      </c>
      <c r="GG18" s="58">
        <v>0</v>
      </c>
      <c r="GH18" s="58">
        <v>13</v>
      </c>
      <c r="GI18" s="58">
        <v>0</v>
      </c>
      <c r="GJ18" s="58">
        <v>0</v>
      </c>
      <c r="GK18" s="59">
        <v>0</v>
      </c>
      <c r="GL18" s="58">
        <v>15.73</v>
      </c>
      <c r="GM18" s="58">
        <v>0</v>
      </c>
      <c r="GN18" s="58">
        <v>0</v>
      </c>
      <c r="GO18" s="58">
        <v>1.68</v>
      </c>
      <c r="GP18" s="58">
        <v>0</v>
      </c>
      <c r="GQ18" s="58">
        <v>13.04</v>
      </c>
      <c r="GR18" s="58">
        <v>1</v>
      </c>
      <c r="GS18" s="58">
        <v>0</v>
      </c>
      <c r="GT18" s="59">
        <v>0</v>
      </c>
      <c r="GU18" s="58">
        <v>15.44</v>
      </c>
      <c r="GV18" s="58">
        <v>0</v>
      </c>
      <c r="GW18" s="58">
        <v>0</v>
      </c>
      <c r="GX18" s="58">
        <v>1.41</v>
      </c>
      <c r="GY18" s="58">
        <v>0</v>
      </c>
      <c r="GZ18" s="58">
        <v>13.03</v>
      </c>
      <c r="HA18" s="58">
        <v>1</v>
      </c>
      <c r="HB18" s="58">
        <v>0</v>
      </c>
      <c r="HC18" s="59">
        <v>0</v>
      </c>
      <c r="HD18" s="58">
        <v>15.32</v>
      </c>
      <c r="HE18" s="58">
        <v>0</v>
      </c>
      <c r="HF18" s="58">
        <v>0</v>
      </c>
      <c r="HG18" s="58">
        <v>1.29</v>
      </c>
      <c r="HH18" s="58">
        <v>0</v>
      </c>
      <c r="HI18" s="58">
        <v>13.02</v>
      </c>
      <c r="HJ18" s="58">
        <v>1</v>
      </c>
      <c r="HK18" s="58">
        <v>0</v>
      </c>
      <c r="HL18" s="59">
        <v>0</v>
      </c>
      <c r="HM18" s="58">
        <v>15.63</v>
      </c>
      <c r="HN18" s="58">
        <v>0</v>
      </c>
      <c r="HO18" s="58">
        <v>0</v>
      </c>
      <c r="HP18" s="58">
        <v>1.58</v>
      </c>
      <c r="HQ18" s="58">
        <v>0</v>
      </c>
      <c r="HR18" s="58">
        <v>13.04</v>
      </c>
      <c r="HS18" s="58">
        <v>1</v>
      </c>
      <c r="HT18" s="58">
        <v>0</v>
      </c>
      <c r="HU18" s="59">
        <v>0</v>
      </c>
    </row>
    <row r="19" spans="1:229" x14ac:dyDescent="0.35">
      <c r="A19" s="67" t="s">
        <v>38</v>
      </c>
      <c r="B19" s="58">
        <v>0</v>
      </c>
      <c r="C19" s="58">
        <v>0</v>
      </c>
      <c r="D19" s="58">
        <v>0</v>
      </c>
      <c r="E19" s="58">
        <v>0</v>
      </c>
      <c r="F19" s="58">
        <v>0</v>
      </c>
      <c r="G19" s="58">
        <v>0</v>
      </c>
      <c r="H19" s="58">
        <v>0</v>
      </c>
      <c r="I19" s="59">
        <v>0</v>
      </c>
      <c r="J19" s="58">
        <v>0</v>
      </c>
      <c r="K19" s="58">
        <v>0</v>
      </c>
      <c r="L19" s="58">
        <v>0</v>
      </c>
      <c r="M19" s="58">
        <v>0</v>
      </c>
      <c r="N19" s="58">
        <v>0</v>
      </c>
      <c r="O19" s="58">
        <v>0</v>
      </c>
      <c r="P19" s="58">
        <v>0</v>
      </c>
      <c r="Q19" s="59">
        <v>0</v>
      </c>
      <c r="R19" s="58">
        <v>0</v>
      </c>
      <c r="S19" s="58">
        <v>0</v>
      </c>
      <c r="T19" s="58">
        <v>0</v>
      </c>
      <c r="U19" s="58">
        <v>0</v>
      </c>
      <c r="V19" s="58">
        <v>0</v>
      </c>
      <c r="W19" s="58">
        <v>0</v>
      </c>
      <c r="X19" s="58">
        <v>0</v>
      </c>
      <c r="Y19" s="59">
        <v>0</v>
      </c>
      <c r="Z19" s="58">
        <v>0</v>
      </c>
      <c r="AA19" s="58">
        <v>0</v>
      </c>
      <c r="AB19" s="58">
        <v>0</v>
      </c>
      <c r="AC19" s="58">
        <v>0</v>
      </c>
      <c r="AD19" s="58">
        <v>0</v>
      </c>
      <c r="AE19" s="58">
        <v>0</v>
      </c>
      <c r="AF19" s="58">
        <v>0</v>
      </c>
      <c r="AG19" s="59">
        <v>0</v>
      </c>
      <c r="AH19" s="58">
        <v>0</v>
      </c>
      <c r="AI19" s="58">
        <v>0</v>
      </c>
      <c r="AJ19" s="58">
        <v>0</v>
      </c>
      <c r="AK19" s="58">
        <v>0</v>
      </c>
      <c r="AL19" s="58">
        <v>0</v>
      </c>
      <c r="AM19" s="58">
        <v>0</v>
      </c>
      <c r="AN19" s="58">
        <v>0</v>
      </c>
      <c r="AO19" s="59">
        <v>0</v>
      </c>
      <c r="AP19" s="58">
        <v>0</v>
      </c>
      <c r="AQ19" s="58">
        <v>0</v>
      </c>
      <c r="AR19" s="58">
        <v>0</v>
      </c>
      <c r="AS19" s="58">
        <v>0</v>
      </c>
      <c r="AT19" s="58">
        <v>0</v>
      </c>
      <c r="AU19" s="58">
        <v>0</v>
      </c>
      <c r="AV19" s="58">
        <v>0</v>
      </c>
      <c r="AW19" s="59">
        <v>0</v>
      </c>
      <c r="AX19" s="58">
        <v>0</v>
      </c>
      <c r="AY19" s="58">
        <v>0</v>
      </c>
      <c r="AZ19" s="58">
        <v>0</v>
      </c>
      <c r="BA19" s="58">
        <v>0</v>
      </c>
      <c r="BB19" s="58">
        <v>0</v>
      </c>
      <c r="BC19" s="58">
        <v>0</v>
      </c>
      <c r="BD19" s="58">
        <v>0</v>
      </c>
      <c r="BE19" s="59">
        <v>0</v>
      </c>
      <c r="BF19" s="58">
        <v>0</v>
      </c>
      <c r="BG19" s="58">
        <v>0</v>
      </c>
      <c r="BH19" s="58">
        <v>0</v>
      </c>
      <c r="BI19" s="58">
        <v>0</v>
      </c>
      <c r="BJ19" s="58">
        <v>0</v>
      </c>
      <c r="BK19" s="58">
        <v>0</v>
      </c>
      <c r="BL19" s="58">
        <v>0</v>
      </c>
      <c r="BM19" s="59">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9">
        <v>0</v>
      </c>
      <c r="CD19" s="58">
        <v>0</v>
      </c>
      <c r="CE19" s="58">
        <v>0</v>
      </c>
      <c r="CF19" s="58">
        <v>0</v>
      </c>
      <c r="CG19" s="58">
        <v>0</v>
      </c>
      <c r="CH19" s="58">
        <v>0</v>
      </c>
      <c r="CI19" s="58">
        <v>0</v>
      </c>
      <c r="CJ19" s="58">
        <v>0</v>
      </c>
      <c r="CK19" s="59">
        <v>0</v>
      </c>
      <c r="CL19" s="58">
        <v>0</v>
      </c>
      <c r="CM19" s="58">
        <v>0</v>
      </c>
      <c r="CN19" s="58">
        <v>0</v>
      </c>
      <c r="CO19" s="58">
        <v>0</v>
      </c>
      <c r="CP19" s="58">
        <v>0</v>
      </c>
      <c r="CQ19" s="58">
        <v>0</v>
      </c>
      <c r="CR19" s="58">
        <v>0</v>
      </c>
      <c r="CS19" s="59">
        <v>0</v>
      </c>
      <c r="CT19" s="58">
        <v>0</v>
      </c>
      <c r="CU19" s="58">
        <v>0</v>
      </c>
      <c r="CV19" s="58">
        <v>0</v>
      </c>
      <c r="CW19" s="58">
        <v>0</v>
      </c>
      <c r="CX19" s="58">
        <v>0</v>
      </c>
      <c r="CY19" s="58">
        <v>0</v>
      </c>
      <c r="CZ19" s="58">
        <v>0</v>
      </c>
      <c r="DA19" s="59">
        <v>0</v>
      </c>
      <c r="DB19" s="58">
        <v>0</v>
      </c>
      <c r="DC19" s="58">
        <v>0</v>
      </c>
      <c r="DD19" s="58">
        <v>0</v>
      </c>
      <c r="DE19" s="58">
        <v>0</v>
      </c>
      <c r="DF19" s="58">
        <v>0</v>
      </c>
      <c r="DG19" s="58">
        <v>0</v>
      </c>
      <c r="DH19" s="58">
        <v>0</v>
      </c>
      <c r="DI19" s="59">
        <v>0</v>
      </c>
      <c r="DJ19" s="58">
        <v>0</v>
      </c>
      <c r="DK19" s="58">
        <v>0</v>
      </c>
      <c r="DL19" s="58">
        <v>0</v>
      </c>
      <c r="DM19" s="58">
        <v>0</v>
      </c>
      <c r="DN19" s="58">
        <v>0</v>
      </c>
      <c r="DO19" s="58">
        <v>0</v>
      </c>
      <c r="DP19" s="58">
        <v>0</v>
      </c>
      <c r="DQ19" s="59">
        <v>0</v>
      </c>
      <c r="DR19" s="58">
        <v>0</v>
      </c>
      <c r="DS19" s="58">
        <v>0</v>
      </c>
      <c r="DT19" s="58">
        <v>0</v>
      </c>
      <c r="DU19" s="58">
        <v>0</v>
      </c>
      <c r="DV19" s="58">
        <v>0</v>
      </c>
      <c r="DW19" s="58">
        <v>0</v>
      </c>
      <c r="DX19" s="58">
        <v>0</v>
      </c>
      <c r="DY19" s="59">
        <v>0</v>
      </c>
      <c r="DZ19" s="58">
        <v>0</v>
      </c>
      <c r="EA19" s="58">
        <v>0</v>
      </c>
      <c r="EB19" s="58">
        <v>0</v>
      </c>
      <c r="EC19" s="58">
        <v>0</v>
      </c>
      <c r="ED19" s="58">
        <v>0</v>
      </c>
      <c r="EE19" s="58">
        <v>0</v>
      </c>
      <c r="EF19" s="58">
        <v>0</v>
      </c>
      <c r="EG19" s="59">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9">
        <v>0</v>
      </c>
      <c r="EX19" s="58">
        <v>0</v>
      </c>
      <c r="EY19" s="58">
        <v>0</v>
      </c>
      <c r="EZ19" s="58">
        <v>0</v>
      </c>
      <c r="FA19" s="58">
        <v>0</v>
      </c>
      <c r="FB19" s="58">
        <v>0</v>
      </c>
      <c r="FC19" s="58">
        <v>0</v>
      </c>
      <c r="FD19" s="58">
        <v>0</v>
      </c>
      <c r="FE19" s="59">
        <v>0</v>
      </c>
      <c r="FF19" s="58">
        <v>0</v>
      </c>
      <c r="FG19" s="58">
        <v>0</v>
      </c>
      <c r="FH19" s="58">
        <v>0</v>
      </c>
      <c r="FI19" s="58">
        <v>0</v>
      </c>
      <c r="FJ19" s="58">
        <v>0</v>
      </c>
      <c r="FK19" s="58">
        <v>0</v>
      </c>
      <c r="FL19" s="58">
        <v>0</v>
      </c>
      <c r="FM19" s="59">
        <v>0</v>
      </c>
      <c r="FN19" s="58">
        <v>0</v>
      </c>
      <c r="FO19" s="58">
        <v>0</v>
      </c>
      <c r="FP19" s="58">
        <v>0</v>
      </c>
      <c r="FQ19" s="58">
        <v>0</v>
      </c>
      <c r="FR19" s="58">
        <v>0</v>
      </c>
      <c r="FS19" s="58">
        <v>0</v>
      </c>
      <c r="FT19" s="58">
        <v>0</v>
      </c>
      <c r="FU19" s="59">
        <v>0</v>
      </c>
      <c r="FV19" s="58">
        <v>0</v>
      </c>
      <c r="FW19" s="58">
        <v>0</v>
      </c>
      <c r="FX19" s="58">
        <v>0</v>
      </c>
      <c r="FY19" s="58">
        <v>0</v>
      </c>
      <c r="FZ19" s="58">
        <v>0</v>
      </c>
      <c r="GA19" s="58">
        <v>0</v>
      </c>
      <c r="GB19" s="58">
        <v>0</v>
      </c>
      <c r="GC19" s="59">
        <v>0</v>
      </c>
      <c r="GD19" s="58">
        <v>0</v>
      </c>
      <c r="GE19" s="58">
        <v>0</v>
      </c>
      <c r="GF19" s="58">
        <v>0</v>
      </c>
      <c r="GG19" s="58">
        <v>0</v>
      </c>
      <c r="GH19" s="58">
        <v>0</v>
      </c>
      <c r="GI19" s="58">
        <v>0</v>
      </c>
      <c r="GJ19" s="58">
        <v>0</v>
      </c>
      <c r="GK19" s="59">
        <v>0</v>
      </c>
      <c r="GL19" s="58">
        <v>0</v>
      </c>
      <c r="GM19" s="58">
        <v>0</v>
      </c>
      <c r="GN19" s="58">
        <v>0</v>
      </c>
      <c r="GO19" s="58">
        <v>0</v>
      </c>
      <c r="GP19" s="58">
        <v>0</v>
      </c>
      <c r="GQ19" s="58">
        <v>0</v>
      </c>
      <c r="GR19" s="58">
        <v>0</v>
      </c>
      <c r="GS19" s="58">
        <v>0</v>
      </c>
      <c r="GT19" s="59">
        <v>0</v>
      </c>
      <c r="GU19" s="58">
        <v>0</v>
      </c>
      <c r="GV19" s="58">
        <v>0</v>
      </c>
      <c r="GW19" s="58">
        <v>0</v>
      </c>
      <c r="GX19" s="58">
        <v>0</v>
      </c>
      <c r="GY19" s="58">
        <v>0</v>
      </c>
      <c r="GZ19" s="58">
        <v>0</v>
      </c>
      <c r="HA19" s="58">
        <v>0</v>
      </c>
      <c r="HB19" s="58">
        <v>0</v>
      </c>
      <c r="HC19" s="59">
        <v>0</v>
      </c>
      <c r="HD19" s="58">
        <v>0</v>
      </c>
      <c r="HE19" s="58">
        <v>0</v>
      </c>
      <c r="HF19" s="58">
        <v>0</v>
      </c>
      <c r="HG19" s="58">
        <v>0</v>
      </c>
      <c r="HH19" s="58">
        <v>0</v>
      </c>
      <c r="HI19" s="58">
        <v>0</v>
      </c>
      <c r="HJ19" s="58">
        <v>0</v>
      </c>
      <c r="HK19" s="58">
        <v>0</v>
      </c>
      <c r="HL19" s="59">
        <v>0</v>
      </c>
      <c r="HM19" s="58">
        <v>0</v>
      </c>
      <c r="HN19" s="58">
        <v>0</v>
      </c>
      <c r="HO19" s="58">
        <v>0</v>
      </c>
      <c r="HP19" s="58">
        <v>0</v>
      </c>
      <c r="HQ19" s="58">
        <v>0</v>
      </c>
      <c r="HR19" s="58">
        <v>0</v>
      </c>
      <c r="HS19" s="58">
        <v>0</v>
      </c>
      <c r="HT19" s="58">
        <v>0</v>
      </c>
      <c r="HU19" s="59">
        <v>0</v>
      </c>
    </row>
    <row r="20" spans="1:229" x14ac:dyDescent="0.35">
      <c r="A20" s="67" t="s">
        <v>39</v>
      </c>
      <c r="B20" s="58">
        <v>0</v>
      </c>
      <c r="C20" s="58">
        <v>0</v>
      </c>
      <c r="D20" s="58">
        <v>0</v>
      </c>
      <c r="E20" s="58">
        <v>0</v>
      </c>
      <c r="F20" s="58">
        <v>0</v>
      </c>
      <c r="G20" s="58">
        <v>0</v>
      </c>
      <c r="H20" s="58">
        <v>0</v>
      </c>
      <c r="I20" s="59">
        <v>0</v>
      </c>
      <c r="J20" s="58">
        <v>0</v>
      </c>
      <c r="K20" s="58">
        <v>0</v>
      </c>
      <c r="L20" s="58">
        <v>0</v>
      </c>
      <c r="M20" s="58">
        <v>0</v>
      </c>
      <c r="N20" s="58">
        <v>0</v>
      </c>
      <c r="O20" s="58">
        <v>0</v>
      </c>
      <c r="P20" s="58">
        <v>0</v>
      </c>
      <c r="Q20" s="59">
        <v>0</v>
      </c>
      <c r="R20" s="58">
        <v>0</v>
      </c>
      <c r="S20" s="58">
        <v>0</v>
      </c>
      <c r="T20" s="58">
        <v>0</v>
      </c>
      <c r="U20" s="58">
        <v>0</v>
      </c>
      <c r="V20" s="58">
        <v>0</v>
      </c>
      <c r="W20" s="58">
        <v>0</v>
      </c>
      <c r="X20" s="58">
        <v>0</v>
      </c>
      <c r="Y20" s="59">
        <v>0</v>
      </c>
      <c r="Z20" s="58">
        <v>0</v>
      </c>
      <c r="AA20" s="58">
        <v>0</v>
      </c>
      <c r="AB20" s="58">
        <v>0</v>
      </c>
      <c r="AC20" s="58">
        <v>0</v>
      </c>
      <c r="AD20" s="58">
        <v>0</v>
      </c>
      <c r="AE20" s="58">
        <v>0</v>
      </c>
      <c r="AF20" s="58">
        <v>0</v>
      </c>
      <c r="AG20" s="59">
        <v>0</v>
      </c>
      <c r="AH20" s="58">
        <v>0</v>
      </c>
      <c r="AI20" s="58">
        <v>0</v>
      </c>
      <c r="AJ20" s="58">
        <v>0</v>
      </c>
      <c r="AK20" s="58">
        <v>0</v>
      </c>
      <c r="AL20" s="58">
        <v>0</v>
      </c>
      <c r="AM20" s="58">
        <v>0</v>
      </c>
      <c r="AN20" s="58">
        <v>0</v>
      </c>
      <c r="AO20" s="59">
        <v>0</v>
      </c>
      <c r="AP20" s="58">
        <v>0</v>
      </c>
      <c r="AQ20" s="58">
        <v>0</v>
      </c>
      <c r="AR20" s="58">
        <v>0</v>
      </c>
      <c r="AS20" s="58">
        <v>0</v>
      </c>
      <c r="AT20" s="58">
        <v>0</v>
      </c>
      <c r="AU20" s="58">
        <v>0</v>
      </c>
      <c r="AV20" s="58">
        <v>0</v>
      </c>
      <c r="AW20" s="59">
        <v>0</v>
      </c>
      <c r="AX20" s="58">
        <v>0</v>
      </c>
      <c r="AY20" s="58">
        <v>0</v>
      </c>
      <c r="AZ20" s="58">
        <v>0</v>
      </c>
      <c r="BA20" s="58">
        <v>0</v>
      </c>
      <c r="BB20" s="58">
        <v>0</v>
      </c>
      <c r="BC20" s="58">
        <v>0</v>
      </c>
      <c r="BD20" s="58">
        <v>0</v>
      </c>
      <c r="BE20" s="59">
        <v>0</v>
      </c>
      <c r="BF20" s="58">
        <v>0</v>
      </c>
      <c r="BG20" s="58">
        <v>0</v>
      </c>
      <c r="BH20" s="58">
        <v>0</v>
      </c>
      <c r="BI20" s="58">
        <v>0</v>
      </c>
      <c r="BJ20" s="58">
        <v>0</v>
      </c>
      <c r="BK20" s="58">
        <v>0</v>
      </c>
      <c r="BL20" s="58">
        <v>0</v>
      </c>
      <c r="BM20" s="59">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9">
        <v>0</v>
      </c>
      <c r="CD20" s="58">
        <v>0</v>
      </c>
      <c r="CE20" s="58">
        <v>0</v>
      </c>
      <c r="CF20" s="58">
        <v>0</v>
      </c>
      <c r="CG20" s="58">
        <v>0</v>
      </c>
      <c r="CH20" s="58">
        <v>0</v>
      </c>
      <c r="CI20" s="58">
        <v>0</v>
      </c>
      <c r="CJ20" s="58">
        <v>0</v>
      </c>
      <c r="CK20" s="59">
        <v>0</v>
      </c>
      <c r="CL20" s="58">
        <v>0</v>
      </c>
      <c r="CM20" s="58">
        <v>0</v>
      </c>
      <c r="CN20" s="58">
        <v>0</v>
      </c>
      <c r="CO20" s="58">
        <v>0</v>
      </c>
      <c r="CP20" s="58">
        <v>0</v>
      </c>
      <c r="CQ20" s="58">
        <v>0</v>
      </c>
      <c r="CR20" s="58">
        <v>0</v>
      </c>
      <c r="CS20" s="59">
        <v>0</v>
      </c>
      <c r="CT20" s="58">
        <v>-0.04</v>
      </c>
      <c r="CU20" s="58">
        <v>0</v>
      </c>
      <c r="CV20" s="58">
        <v>0</v>
      </c>
      <c r="CW20" s="58">
        <v>0</v>
      </c>
      <c r="CX20" s="58">
        <v>-0.04</v>
      </c>
      <c r="CY20" s="58">
        <v>0</v>
      </c>
      <c r="CZ20" s="58">
        <v>0</v>
      </c>
      <c r="DA20" s="59">
        <v>0</v>
      </c>
      <c r="DB20" s="58">
        <v>-0.09</v>
      </c>
      <c r="DC20" s="58">
        <v>0</v>
      </c>
      <c r="DD20" s="58">
        <v>0</v>
      </c>
      <c r="DE20" s="58">
        <v>0</v>
      </c>
      <c r="DF20" s="58">
        <v>-0.09</v>
      </c>
      <c r="DG20" s="58">
        <v>0</v>
      </c>
      <c r="DH20" s="58">
        <v>0</v>
      </c>
      <c r="DI20" s="59">
        <v>0</v>
      </c>
      <c r="DJ20" s="58">
        <v>0.04</v>
      </c>
      <c r="DK20" s="58">
        <v>0</v>
      </c>
      <c r="DL20" s="58">
        <v>0</v>
      </c>
      <c r="DM20" s="58">
        <v>0</v>
      </c>
      <c r="DN20" s="58">
        <v>0.04</v>
      </c>
      <c r="DO20" s="58">
        <v>0</v>
      </c>
      <c r="DP20" s="58">
        <v>0</v>
      </c>
      <c r="DQ20" s="59">
        <v>0</v>
      </c>
      <c r="DR20" s="58">
        <v>0.09</v>
      </c>
      <c r="DS20" s="58">
        <v>0</v>
      </c>
      <c r="DT20" s="58">
        <v>0</v>
      </c>
      <c r="DU20" s="58">
        <v>0</v>
      </c>
      <c r="DV20" s="58">
        <v>0.09</v>
      </c>
      <c r="DW20" s="58">
        <v>0</v>
      </c>
      <c r="DX20" s="58">
        <v>0</v>
      </c>
      <c r="DY20" s="59">
        <v>0</v>
      </c>
      <c r="DZ20" s="58">
        <v>0.03</v>
      </c>
      <c r="EA20" s="58">
        <v>0</v>
      </c>
      <c r="EB20" s="58">
        <v>0</v>
      </c>
      <c r="EC20" s="58">
        <v>0</v>
      </c>
      <c r="ED20" s="58">
        <v>0.03</v>
      </c>
      <c r="EE20" s="58">
        <v>0</v>
      </c>
      <c r="EF20" s="58">
        <v>0</v>
      </c>
      <c r="EG20" s="59">
        <v>0</v>
      </c>
      <c r="EH20" s="58">
        <v>0</v>
      </c>
      <c r="EI20" s="58">
        <v>0</v>
      </c>
      <c r="EJ20" s="58">
        <v>0</v>
      </c>
      <c r="EK20" s="58">
        <v>0</v>
      </c>
      <c r="EL20" s="58">
        <v>0</v>
      </c>
      <c r="EM20" s="58">
        <v>0</v>
      </c>
      <c r="EN20" s="58">
        <v>0</v>
      </c>
      <c r="EO20" s="59">
        <v>0</v>
      </c>
      <c r="EP20" s="58">
        <v>-0.06</v>
      </c>
      <c r="EQ20" s="58">
        <v>0</v>
      </c>
      <c r="ER20" s="58">
        <v>0</v>
      </c>
      <c r="ES20" s="58">
        <v>0</v>
      </c>
      <c r="ET20" s="58">
        <v>-0.06</v>
      </c>
      <c r="EU20" s="58">
        <v>0</v>
      </c>
      <c r="EV20" s="58">
        <v>0</v>
      </c>
      <c r="EW20" s="59">
        <v>0</v>
      </c>
      <c r="EX20" s="58">
        <v>0.03</v>
      </c>
      <c r="EY20" s="58">
        <v>0</v>
      </c>
      <c r="EZ20" s="58">
        <v>0</v>
      </c>
      <c r="FA20" s="58">
        <v>0</v>
      </c>
      <c r="FB20" s="58">
        <v>0.03</v>
      </c>
      <c r="FC20" s="58">
        <v>0</v>
      </c>
      <c r="FD20" s="58">
        <v>0</v>
      </c>
      <c r="FE20" s="59">
        <v>0</v>
      </c>
      <c r="FF20" s="58">
        <v>0</v>
      </c>
      <c r="FG20" s="58">
        <v>0</v>
      </c>
      <c r="FH20" s="58">
        <v>0</v>
      </c>
      <c r="FI20" s="58">
        <v>0</v>
      </c>
      <c r="FJ20" s="58">
        <v>0</v>
      </c>
      <c r="FK20" s="58">
        <v>0</v>
      </c>
      <c r="FL20" s="58">
        <v>0</v>
      </c>
      <c r="FM20" s="59">
        <v>0</v>
      </c>
      <c r="FN20" s="58">
        <v>0</v>
      </c>
      <c r="FO20" s="58">
        <v>0</v>
      </c>
      <c r="FP20" s="58">
        <v>0</v>
      </c>
      <c r="FQ20" s="58">
        <v>0</v>
      </c>
      <c r="FR20" s="58">
        <v>0</v>
      </c>
      <c r="FS20" s="58">
        <v>0</v>
      </c>
      <c r="FT20" s="58">
        <v>0</v>
      </c>
      <c r="FU20" s="59">
        <v>0</v>
      </c>
      <c r="FV20" s="58">
        <v>0</v>
      </c>
      <c r="FW20" s="58">
        <v>0</v>
      </c>
      <c r="FX20" s="58">
        <v>0</v>
      </c>
      <c r="FY20" s="58">
        <v>0</v>
      </c>
      <c r="FZ20" s="58">
        <v>0</v>
      </c>
      <c r="GA20" s="58">
        <v>0</v>
      </c>
      <c r="GB20" s="58">
        <v>0</v>
      </c>
      <c r="GC20" s="59">
        <v>0</v>
      </c>
      <c r="GD20" s="58">
        <v>0</v>
      </c>
      <c r="GE20" s="58">
        <v>0</v>
      </c>
      <c r="GF20" s="58">
        <v>0</v>
      </c>
      <c r="GG20" s="58">
        <v>0</v>
      </c>
      <c r="GH20" s="58">
        <v>0</v>
      </c>
      <c r="GI20" s="58">
        <v>0</v>
      </c>
      <c r="GJ20" s="58">
        <v>0</v>
      </c>
      <c r="GK20" s="59">
        <v>0</v>
      </c>
      <c r="GL20" s="58">
        <v>0</v>
      </c>
      <c r="GM20" s="58">
        <v>0</v>
      </c>
      <c r="GN20" s="58">
        <v>0</v>
      </c>
      <c r="GO20" s="58">
        <v>0</v>
      </c>
      <c r="GP20" s="58">
        <v>0</v>
      </c>
      <c r="GQ20" s="58">
        <v>0</v>
      </c>
      <c r="GR20" s="58">
        <v>0</v>
      </c>
      <c r="GS20" s="58">
        <v>0</v>
      </c>
      <c r="GT20" s="59">
        <v>0</v>
      </c>
      <c r="GU20" s="58">
        <v>0</v>
      </c>
      <c r="GV20" s="58">
        <v>0</v>
      </c>
      <c r="GW20" s="58">
        <v>0</v>
      </c>
      <c r="GX20" s="58">
        <v>0</v>
      </c>
      <c r="GY20" s="58">
        <v>0</v>
      </c>
      <c r="GZ20" s="58">
        <v>0</v>
      </c>
      <c r="HA20" s="58">
        <v>0</v>
      </c>
      <c r="HB20" s="58">
        <v>0</v>
      </c>
      <c r="HC20" s="59">
        <v>0</v>
      </c>
      <c r="HD20" s="58">
        <v>0</v>
      </c>
      <c r="HE20" s="58">
        <v>0</v>
      </c>
      <c r="HF20" s="58">
        <v>0</v>
      </c>
      <c r="HG20" s="58">
        <v>0</v>
      </c>
      <c r="HH20" s="58">
        <v>0</v>
      </c>
      <c r="HI20" s="58">
        <v>0</v>
      </c>
      <c r="HJ20" s="58">
        <v>0</v>
      </c>
      <c r="HK20" s="58">
        <v>0</v>
      </c>
      <c r="HL20" s="59">
        <v>0</v>
      </c>
      <c r="HM20" s="58">
        <v>0</v>
      </c>
      <c r="HN20" s="58">
        <v>0</v>
      </c>
      <c r="HO20" s="58">
        <v>0</v>
      </c>
      <c r="HP20" s="58">
        <v>0</v>
      </c>
      <c r="HQ20" s="58">
        <v>0</v>
      </c>
      <c r="HR20" s="58">
        <v>0</v>
      </c>
      <c r="HS20" s="58">
        <v>0</v>
      </c>
      <c r="HT20" s="58">
        <v>0</v>
      </c>
      <c r="HU20" s="59">
        <v>0</v>
      </c>
    </row>
    <row r="21" spans="1:229" x14ac:dyDescent="0.35">
      <c r="A21" s="67" t="s">
        <v>40</v>
      </c>
      <c r="B21" s="58">
        <v>67.75</v>
      </c>
      <c r="C21" s="58">
        <v>0</v>
      </c>
      <c r="D21" s="58">
        <v>0</v>
      </c>
      <c r="E21" s="58">
        <v>0</v>
      </c>
      <c r="F21" s="58">
        <v>67.75</v>
      </c>
      <c r="G21" s="58">
        <v>0</v>
      </c>
      <c r="H21" s="58">
        <v>0</v>
      </c>
      <c r="I21" s="59">
        <v>0</v>
      </c>
      <c r="J21" s="58">
        <v>67.75</v>
      </c>
      <c r="K21" s="58">
        <v>0</v>
      </c>
      <c r="L21" s="58">
        <v>0</v>
      </c>
      <c r="M21" s="58">
        <v>0</v>
      </c>
      <c r="N21" s="58">
        <v>67.75</v>
      </c>
      <c r="O21" s="58">
        <v>0</v>
      </c>
      <c r="P21" s="58">
        <v>0</v>
      </c>
      <c r="Q21" s="59">
        <v>0</v>
      </c>
      <c r="R21" s="58">
        <v>66.75</v>
      </c>
      <c r="S21" s="58">
        <v>0</v>
      </c>
      <c r="T21" s="58">
        <v>0</v>
      </c>
      <c r="U21" s="58">
        <v>0</v>
      </c>
      <c r="V21" s="58">
        <v>66.75</v>
      </c>
      <c r="W21" s="58">
        <v>0</v>
      </c>
      <c r="X21" s="58">
        <v>0</v>
      </c>
      <c r="Y21" s="59">
        <v>0</v>
      </c>
      <c r="Z21" s="58">
        <v>67.75</v>
      </c>
      <c r="AA21" s="58">
        <v>0</v>
      </c>
      <c r="AB21" s="58">
        <v>0</v>
      </c>
      <c r="AC21" s="58">
        <v>0</v>
      </c>
      <c r="AD21" s="58">
        <v>67.75</v>
      </c>
      <c r="AE21" s="58">
        <v>0</v>
      </c>
      <c r="AF21" s="58">
        <v>0</v>
      </c>
      <c r="AG21" s="59">
        <v>0</v>
      </c>
      <c r="AH21" s="58">
        <v>76.38</v>
      </c>
      <c r="AI21" s="58">
        <v>0</v>
      </c>
      <c r="AJ21" s="58">
        <v>0</v>
      </c>
      <c r="AK21" s="58">
        <v>0</v>
      </c>
      <c r="AL21" s="58">
        <v>76.38</v>
      </c>
      <c r="AM21" s="58">
        <v>0</v>
      </c>
      <c r="AN21" s="58">
        <v>0</v>
      </c>
      <c r="AO21" s="59">
        <v>0</v>
      </c>
      <c r="AP21" s="58">
        <v>78.47</v>
      </c>
      <c r="AQ21" s="58">
        <v>0</v>
      </c>
      <c r="AR21" s="58">
        <v>0</v>
      </c>
      <c r="AS21" s="58">
        <v>0</v>
      </c>
      <c r="AT21" s="58">
        <v>78.47</v>
      </c>
      <c r="AU21" s="58">
        <v>0</v>
      </c>
      <c r="AV21" s="58">
        <v>0</v>
      </c>
      <c r="AW21" s="59">
        <v>0</v>
      </c>
      <c r="AX21" s="58">
        <v>30.96</v>
      </c>
      <c r="AY21" s="58">
        <v>0</v>
      </c>
      <c r="AZ21" s="58">
        <v>0</v>
      </c>
      <c r="BA21" s="58">
        <v>0</v>
      </c>
      <c r="BB21" s="58">
        <v>30.96</v>
      </c>
      <c r="BC21" s="58">
        <v>0</v>
      </c>
      <c r="BD21" s="58">
        <v>0</v>
      </c>
      <c r="BE21" s="59">
        <v>0</v>
      </c>
      <c r="BF21" s="58">
        <v>8.82</v>
      </c>
      <c r="BG21" s="58">
        <v>0</v>
      </c>
      <c r="BH21" s="58">
        <v>0</v>
      </c>
      <c r="BI21" s="58">
        <v>0</v>
      </c>
      <c r="BJ21" s="58">
        <v>8.82</v>
      </c>
      <c r="BK21" s="58">
        <v>0</v>
      </c>
      <c r="BL21" s="58">
        <v>0</v>
      </c>
      <c r="BM21" s="59">
        <v>0</v>
      </c>
      <c r="BN21" s="58">
        <v>37.83</v>
      </c>
      <c r="BO21" s="58">
        <v>0</v>
      </c>
      <c r="BP21" s="58">
        <v>0</v>
      </c>
      <c r="BQ21" s="58">
        <v>0</v>
      </c>
      <c r="BR21" s="58">
        <v>37.83</v>
      </c>
      <c r="BS21" s="58">
        <v>0</v>
      </c>
      <c r="BT21" s="58">
        <v>0</v>
      </c>
      <c r="BU21" s="59">
        <v>0</v>
      </c>
      <c r="BV21" s="58">
        <v>37.83</v>
      </c>
      <c r="BW21" s="58">
        <v>0</v>
      </c>
      <c r="BX21" s="58">
        <v>0</v>
      </c>
      <c r="BY21" s="58">
        <v>0</v>
      </c>
      <c r="BZ21" s="58">
        <v>37.83</v>
      </c>
      <c r="CA21" s="58">
        <v>0</v>
      </c>
      <c r="CB21" s="58">
        <v>0</v>
      </c>
      <c r="CC21" s="59">
        <v>0</v>
      </c>
      <c r="CD21" s="58">
        <v>37.83</v>
      </c>
      <c r="CE21" s="58">
        <v>0</v>
      </c>
      <c r="CF21" s="58">
        <v>0</v>
      </c>
      <c r="CG21" s="58">
        <v>0</v>
      </c>
      <c r="CH21" s="58">
        <v>37.83</v>
      </c>
      <c r="CI21" s="58">
        <v>0</v>
      </c>
      <c r="CJ21" s="58">
        <v>0</v>
      </c>
      <c r="CK21" s="59">
        <v>0</v>
      </c>
      <c r="CL21" s="58">
        <v>37.83</v>
      </c>
      <c r="CM21" s="58">
        <v>0</v>
      </c>
      <c r="CN21" s="58">
        <v>0</v>
      </c>
      <c r="CO21" s="58">
        <v>0</v>
      </c>
      <c r="CP21" s="58">
        <v>37.83</v>
      </c>
      <c r="CQ21" s="58">
        <v>0</v>
      </c>
      <c r="CR21" s="58">
        <v>0</v>
      </c>
      <c r="CS21" s="59">
        <v>0</v>
      </c>
      <c r="CT21" s="58">
        <v>43.5</v>
      </c>
      <c r="CU21" s="58">
        <v>0</v>
      </c>
      <c r="CV21" s="58">
        <v>0</v>
      </c>
      <c r="CW21" s="58">
        <v>0</v>
      </c>
      <c r="CX21" s="58">
        <v>43.49</v>
      </c>
      <c r="CY21" s="58">
        <v>0</v>
      </c>
      <c r="CZ21" s="58">
        <v>0</v>
      </c>
      <c r="DA21" s="59">
        <v>0</v>
      </c>
      <c r="DB21" s="58">
        <v>46.14</v>
      </c>
      <c r="DC21" s="58">
        <v>0</v>
      </c>
      <c r="DD21" s="58">
        <v>0</v>
      </c>
      <c r="DE21" s="58">
        <v>0</v>
      </c>
      <c r="DF21" s="58">
        <v>46.15</v>
      </c>
      <c r="DG21" s="58">
        <v>-0.01</v>
      </c>
      <c r="DH21" s="58">
        <v>0</v>
      </c>
      <c r="DI21" s="59">
        <v>0</v>
      </c>
      <c r="DJ21" s="58">
        <v>46.03</v>
      </c>
      <c r="DK21" s="58">
        <v>0</v>
      </c>
      <c r="DL21" s="58">
        <v>0</v>
      </c>
      <c r="DM21" s="58">
        <v>0</v>
      </c>
      <c r="DN21" s="58">
        <v>46.04</v>
      </c>
      <c r="DO21" s="58">
        <v>-0.01</v>
      </c>
      <c r="DP21" s="58">
        <v>0</v>
      </c>
      <c r="DQ21" s="59">
        <v>0</v>
      </c>
      <c r="DR21" s="58">
        <v>50.41</v>
      </c>
      <c r="DS21" s="58">
        <v>0</v>
      </c>
      <c r="DT21" s="58">
        <v>0</v>
      </c>
      <c r="DU21" s="58">
        <v>0</v>
      </c>
      <c r="DV21" s="58">
        <v>50.41</v>
      </c>
      <c r="DW21" s="58">
        <v>0</v>
      </c>
      <c r="DX21" s="58">
        <v>0</v>
      </c>
      <c r="DY21" s="59">
        <v>0</v>
      </c>
      <c r="DZ21" s="58">
        <v>71.92</v>
      </c>
      <c r="EA21" s="58">
        <v>0</v>
      </c>
      <c r="EB21" s="58">
        <v>0</v>
      </c>
      <c r="EC21" s="58">
        <v>0</v>
      </c>
      <c r="ED21" s="58">
        <v>71.900000000000006</v>
      </c>
      <c r="EE21" s="58">
        <v>0</v>
      </c>
      <c r="EF21" s="58">
        <v>0</v>
      </c>
      <c r="EG21" s="59">
        <v>0</v>
      </c>
      <c r="EH21" s="58">
        <v>46.6</v>
      </c>
      <c r="EI21" s="58">
        <v>0</v>
      </c>
      <c r="EJ21" s="58">
        <v>0</v>
      </c>
      <c r="EK21" s="58">
        <v>0</v>
      </c>
      <c r="EL21" s="58">
        <v>46.62</v>
      </c>
      <c r="EM21" s="58">
        <v>0</v>
      </c>
      <c r="EN21" s="58">
        <v>0</v>
      </c>
      <c r="EO21" s="59">
        <v>0</v>
      </c>
      <c r="EP21" s="58">
        <v>52.01</v>
      </c>
      <c r="EQ21" s="58">
        <v>0</v>
      </c>
      <c r="ER21" s="58">
        <v>0</v>
      </c>
      <c r="ES21" s="58">
        <v>0</v>
      </c>
      <c r="ET21" s="58">
        <v>52.03</v>
      </c>
      <c r="EU21" s="58">
        <v>0</v>
      </c>
      <c r="EV21" s="58">
        <v>0</v>
      </c>
      <c r="EW21" s="59">
        <v>0</v>
      </c>
      <c r="EX21" s="58">
        <v>58.44</v>
      </c>
      <c r="EY21" s="58">
        <v>0</v>
      </c>
      <c r="EZ21" s="58">
        <v>0</v>
      </c>
      <c r="FA21" s="58">
        <v>0</v>
      </c>
      <c r="FB21" s="58">
        <v>58.42</v>
      </c>
      <c r="FC21" s="58">
        <v>0</v>
      </c>
      <c r="FD21" s="58">
        <v>0</v>
      </c>
      <c r="FE21" s="59">
        <v>0</v>
      </c>
      <c r="FF21" s="58">
        <v>65.11</v>
      </c>
      <c r="FG21" s="58">
        <v>0</v>
      </c>
      <c r="FH21" s="58">
        <v>0</v>
      </c>
      <c r="FI21" s="58">
        <v>0</v>
      </c>
      <c r="FJ21" s="58">
        <v>65.11</v>
      </c>
      <c r="FK21" s="58">
        <v>0</v>
      </c>
      <c r="FL21" s="58">
        <v>0</v>
      </c>
      <c r="FM21" s="59">
        <v>0</v>
      </c>
      <c r="FN21" s="58">
        <v>78.760000000000005</v>
      </c>
      <c r="FO21" s="58">
        <v>0</v>
      </c>
      <c r="FP21" s="58">
        <v>0</v>
      </c>
      <c r="FQ21" s="58">
        <v>0</v>
      </c>
      <c r="FR21" s="58">
        <v>78.760000000000005</v>
      </c>
      <c r="FS21" s="58">
        <v>0</v>
      </c>
      <c r="FT21" s="58">
        <v>0</v>
      </c>
      <c r="FU21" s="59">
        <v>0</v>
      </c>
      <c r="FV21" s="58">
        <v>73.25</v>
      </c>
      <c r="FW21" s="58">
        <v>0</v>
      </c>
      <c r="FX21" s="58">
        <v>0</v>
      </c>
      <c r="FY21" s="58">
        <v>0</v>
      </c>
      <c r="FZ21" s="58">
        <v>73.25</v>
      </c>
      <c r="GA21" s="58">
        <v>0</v>
      </c>
      <c r="GB21" s="58">
        <v>0</v>
      </c>
      <c r="GC21" s="59">
        <v>0</v>
      </c>
      <c r="GD21" s="58">
        <v>80.13</v>
      </c>
      <c r="GE21" s="58">
        <v>0</v>
      </c>
      <c r="GF21" s="58">
        <v>0</v>
      </c>
      <c r="GG21" s="58">
        <v>0</v>
      </c>
      <c r="GH21" s="58">
        <v>80.13</v>
      </c>
      <c r="GI21" s="58">
        <v>0</v>
      </c>
      <c r="GJ21" s="58">
        <v>0</v>
      </c>
      <c r="GK21" s="59">
        <v>0</v>
      </c>
      <c r="GL21" s="58">
        <v>75.84</v>
      </c>
      <c r="GM21" s="58">
        <v>0</v>
      </c>
      <c r="GN21" s="58">
        <v>0</v>
      </c>
      <c r="GO21" s="58">
        <v>0</v>
      </c>
      <c r="GP21" s="58">
        <v>0</v>
      </c>
      <c r="GQ21" s="58">
        <v>75.84</v>
      </c>
      <c r="GR21" s="58">
        <v>0</v>
      </c>
      <c r="GS21" s="58">
        <v>0</v>
      </c>
      <c r="GT21" s="59">
        <v>0</v>
      </c>
      <c r="GU21" s="58">
        <v>76.05</v>
      </c>
      <c r="GV21" s="58">
        <v>0</v>
      </c>
      <c r="GW21" s="58">
        <v>0</v>
      </c>
      <c r="GX21" s="58">
        <v>0</v>
      </c>
      <c r="GY21" s="58">
        <v>0</v>
      </c>
      <c r="GZ21" s="58">
        <v>76.05</v>
      </c>
      <c r="HA21" s="58">
        <v>0</v>
      </c>
      <c r="HB21" s="58">
        <v>0</v>
      </c>
      <c r="HC21" s="59">
        <v>0</v>
      </c>
      <c r="HD21" s="58">
        <v>44.73</v>
      </c>
      <c r="HE21" s="58">
        <v>0</v>
      </c>
      <c r="HF21" s="58">
        <v>0</v>
      </c>
      <c r="HG21" s="58">
        <v>0</v>
      </c>
      <c r="HH21" s="58">
        <v>0</v>
      </c>
      <c r="HI21" s="58">
        <v>44.73</v>
      </c>
      <c r="HJ21" s="58">
        <v>0</v>
      </c>
      <c r="HK21" s="58">
        <v>0</v>
      </c>
      <c r="HL21" s="59">
        <v>0</v>
      </c>
      <c r="HM21" s="58">
        <v>74.260000000000005</v>
      </c>
      <c r="HN21" s="58">
        <v>0</v>
      </c>
      <c r="HO21" s="58">
        <v>0</v>
      </c>
      <c r="HP21" s="58">
        <v>0</v>
      </c>
      <c r="HQ21" s="58">
        <v>0</v>
      </c>
      <c r="HR21" s="58">
        <v>74.260000000000005</v>
      </c>
      <c r="HS21" s="58">
        <v>0</v>
      </c>
      <c r="HT21" s="58">
        <v>0</v>
      </c>
      <c r="HU21" s="59">
        <v>0</v>
      </c>
    </row>
    <row r="22" spans="1:229" x14ac:dyDescent="0.35">
      <c r="A22" s="67" t="s">
        <v>41</v>
      </c>
      <c r="B22" s="58">
        <v>0</v>
      </c>
      <c r="C22" s="58">
        <v>0</v>
      </c>
      <c r="D22" s="58">
        <v>0</v>
      </c>
      <c r="E22" s="58">
        <v>0</v>
      </c>
      <c r="F22" s="58">
        <v>0</v>
      </c>
      <c r="G22" s="58">
        <v>0</v>
      </c>
      <c r="H22" s="58">
        <v>0</v>
      </c>
      <c r="I22" s="59">
        <v>0</v>
      </c>
      <c r="J22" s="58">
        <v>0</v>
      </c>
      <c r="K22" s="58">
        <v>0</v>
      </c>
      <c r="L22" s="58">
        <v>0</v>
      </c>
      <c r="M22" s="58">
        <v>0</v>
      </c>
      <c r="N22" s="58">
        <v>0</v>
      </c>
      <c r="O22" s="58">
        <v>0</v>
      </c>
      <c r="P22" s="58">
        <v>0</v>
      </c>
      <c r="Q22" s="59">
        <v>0</v>
      </c>
      <c r="R22" s="58">
        <v>0</v>
      </c>
      <c r="S22" s="58">
        <v>0</v>
      </c>
      <c r="T22" s="58">
        <v>0</v>
      </c>
      <c r="U22" s="58">
        <v>0</v>
      </c>
      <c r="V22" s="58">
        <v>0</v>
      </c>
      <c r="W22" s="58">
        <v>0</v>
      </c>
      <c r="X22" s="58">
        <v>0</v>
      </c>
      <c r="Y22" s="59">
        <v>0</v>
      </c>
      <c r="Z22" s="58">
        <v>0</v>
      </c>
      <c r="AA22" s="58">
        <v>0</v>
      </c>
      <c r="AB22" s="58">
        <v>0</v>
      </c>
      <c r="AC22" s="58">
        <v>0</v>
      </c>
      <c r="AD22" s="58">
        <v>0</v>
      </c>
      <c r="AE22" s="58">
        <v>0</v>
      </c>
      <c r="AF22" s="58">
        <v>0</v>
      </c>
      <c r="AG22" s="59">
        <v>0</v>
      </c>
      <c r="AH22" s="58">
        <v>0</v>
      </c>
      <c r="AI22" s="58">
        <v>0</v>
      </c>
      <c r="AJ22" s="58">
        <v>0</v>
      </c>
      <c r="AK22" s="58">
        <v>0</v>
      </c>
      <c r="AL22" s="58">
        <v>0</v>
      </c>
      <c r="AM22" s="58">
        <v>0</v>
      </c>
      <c r="AN22" s="58">
        <v>0</v>
      </c>
      <c r="AO22" s="59">
        <v>0</v>
      </c>
      <c r="AP22" s="58">
        <v>0</v>
      </c>
      <c r="AQ22" s="58">
        <v>0</v>
      </c>
      <c r="AR22" s="58">
        <v>0</v>
      </c>
      <c r="AS22" s="58">
        <v>0</v>
      </c>
      <c r="AT22" s="58">
        <v>0</v>
      </c>
      <c r="AU22" s="58">
        <v>0</v>
      </c>
      <c r="AV22" s="58">
        <v>0</v>
      </c>
      <c r="AW22" s="59">
        <v>0</v>
      </c>
      <c r="AX22" s="58">
        <v>0</v>
      </c>
      <c r="AY22" s="58">
        <v>0</v>
      </c>
      <c r="AZ22" s="58">
        <v>0</v>
      </c>
      <c r="BA22" s="58">
        <v>0</v>
      </c>
      <c r="BB22" s="58">
        <v>0</v>
      </c>
      <c r="BC22" s="58">
        <v>0</v>
      </c>
      <c r="BD22" s="58">
        <v>0</v>
      </c>
      <c r="BE22" s="59">
        <v>0</v>
      </c>
      <c r="BF22" s="58">
        <v>0</v>
      </c>
      <c r="BG22" s="58">
        <v>0</v>
      </c>
      <c r="BH22" s="58">
        <v>0</v>
      </c>
      <c r="BI22" s="58">
        <v>0</v>
      </c>
      <c r="BJ22" s="58">
        <v>0</v>
      </c>
      <c r="BK22" s="58">
        <v>0</v>
      </c>
      <c r="BL22" s="58">
        <v>0</v>
      </c>
      <c r="BM22" s="59">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9">
        <v>0</v>
      </c>
      <c r="CD22" s="58">
        <v>0</v>
      </c>
      <c r="CE22" s="58">
        <v>0</v>
      </c>
      <c r="CF22" s="58">
        <v>0</v>
      </c>
      <c r="CG22" s="58">
        <v>0</v>
      </c>
      <c r="CH22" s="58">
        <v>0</v>
      </c>
      <c r="CI22" s="58">
        <v>0</v>
      </c>
      <c r="CJ22" s="58">
        <v>0</v>
      </c>
      <c r="CK22" s="59">
        <v>0</v>
      </c>
      <c r="CL22" s="58">
        <v>0</v>
      </c>
      <c r="CM22" s="58">
        <v>0</v>
      </c>
      <c r="CN22" s="58">
        <v>0</v>
      </c>
      <c r="CO22" s="58">
        <v>0</v>
      </c>
      <c r="CP22" s="58">
        <v>0</v>
      </c>
      <c r="CQ22" s="58">
        <v>0</v>
      </c>
      <c r="CR22" s="58">
        <v>0</v>
      </c>
      <c r="CS22" s="59">
        <v>0</v>
      </c>
      <c r="CT22" s="58">
        <v>0</v>
      </c>
      <c r="CU22" s="58">
        <v>0</v>
      </c>
      <c r="CV22" s="58">
        <v>0</v>
      </c>
      <c r="CW22" s="58">
        <v>0</v>
      </c>
      <c r="CX22" s="58">
        <v>0</v>
      </c>
      <c r="CY22" s="58">
        <v>0</v>
      </c>
      <c r="CZ22" s="58">
        <v>0</v>
      </c>
      <c r="DA22" s="59">
        <v>0</v>
      </c>
      <c r="DB22" s="58">
        <v>0</v>
      </c>
      <c r="DC22" s="58">
        <v>0</v>
      </c>
      <c r="DD22" s="58">
        <v>0</v>
      </c>
      <c r="DE22" s="58">
        <v>0</v>
      </c>
      <c r="DF22" s="58">
        <v>0</v>
      </c>
      <c r="DG22" s="58">
        <v>0</v>
      </c>
      <c r="DH22" s="58">
        <v>0</v>
      </c>
      <c r="DI22" s="59">
        <v>0</v>
      </c>
      <c r="DJ22" s="58">
        <v>0</v>
      </c>
      <c r="DK22" s="58">
        <v>0</v>
      </c>
      <c r="DL22" s="58">
        <v>0</v>
      </c>
      <c r="DM22" s="58">
        <v>0</v>
      </c>
      <c r="DN22" s="58">
        <v>0</v>
      </c>
      <c r="DO22" s="58">
        <v>0</v>
      </c>
      <c r="DP22" s="58">
        <v>0</v>
      </c>
      <c r="DQ22" s="59">
        <v>0</v>
      </c>
      <c r="DR22" s="58">
        <v>0</v>
      </c>
      <c r="DS22" s="58">
        <v>0</v>
      </c>
      <c r="DT22" s="58">
        <v>0</v>
      </c>
      <c r="DU22" s="58">
        <v>0</v>
      </c>
      <c r="DV22" s="58">
        <v>0</v>
      </c>
      <c r="DW22" s="58">
        <v>0</v>
      </c>
      <c r="DX22" s="58">
        <v>0</v>
      </c>
      <c r="DY22" s="59">
        <v>0</v>
      </c>
      <c r="DZ22" s="58">
        <v>0</v>
      </c>
      <c r="EA22" s="58">
        <v>0</v>
      </c>
      <c r="EB22" s="58">
        <v>0</v>
      </c>
      <c r="EC22" s="58">
        <v>0</v>
      </c>
      <c r="ED22" s="58">
        <v>0</v>
      </c>
      <c r="EE22" s="58">
        <v>0</v>
      </c>
      <c r="EF22" s="58">
        <v>0</v>
      </c>
      <c r="EG22" s="59">
        <v>0</v>
      </c>
      <c r="EH22" s="58">
        <v>0</v>
      </c>
      <c r="EI22" s="58">
        <v>0</v>
      </c>
      <c r="EJ22" s="58">
        <v>0</v>
      </c>
      <c r="EK22" s="58">
        <v>0</v>
      </c>
      <c r="EL22" s="58">
        <v>0</v>
      </c>
      <c r="EM22" s="58">
        <v>0</v>
      </c>
      <c r="EN22" s="58">
        <v>0</v>
      </c>
      <c r="EO22" s="59">
        <v>0</v>
      </c>
      <c r="EP22" s="58">
        <v>0</v>
      </c>
      <c r="EQ22" s="58">
        <v>0</v>
      </c>
      <c r="ER22" s="58">
        <v>0</v>
      </c>
      <c r="ES22" s="58">
        <v>0</v>
      </c>
      <c r="ET22" s="58">
        <v>0</v>
      </c>
      <c r="EU22" s="58">
        <v>0</v>
      </c>
      <c r="EV22" s="58">
        <v>0</v>
      </c>
      <c r="EW22" s="59">
        <v>0</v>
      </c>
      <c r="EX22" s="58">
        <v>0</v>
      </c>
      <c r="EY22" s="58">
        <v>0</v>
      </c>
      <c r="EZ22" s="58">
        <v>0</v>
      </c>
      <c r="FA22" s="58">
        <v>0</v>
      </c>
      <c r="FB22" s="58">
        <v>0</v>
      </c>
      <c r="FC22" s="58">
        <v>0</v>
      </c>
      <c r="FD22" s="58">
        <v>0</v>
      </c>
      <c r="FE22" s="59">
        <v>0</v>
      </c>
      <c r="FF22" s="58">
        <v>0</v>
      </c>
      <c r="FG22" s="58">
        <v>0</v>
      </c>
      <c r="FH22" s="58">
        <v>0</v>
      </c>
      <c r="FI22" s="58">
        <v>0</v>
      </c>
      <c r="FJ22" s="58">
        <v>0</v>
      </c>
      <c r="FK22" s="58">
        <v>0</v>
      </c>
      <c r="FL22" s="58">
        <v>0</v>
      </c>
      <c r="FM22" s="59">
        <v>0</v>
      </c>
      <c r="FN22" s="58">
        <v>0</v>
      </c>
      <c r="FO22" s="58">
        <v>0</v>
      </c>
      <c r="FP22" s="58">
        <v>0</v>
      </c>
      <c r="FQ22" s="58">
        <v>0</v>
      </c>
      <c r="FR22" s="58">
        <v>0</v>
      </c>
      <c r="FS22" s="58">
        <v>0</v>
      </c>
      <c r="FT22" s="58">
        <v>0</v>
      </c>
      <c r="FU22" s="59">
        <v>0</v>
      </c>
      <c r="FV22" s="58">
        <v>0</v>
      </c>
      <c r="FW22" s="58">
        <v>0</v>
      </c>
      <c r="FX22" s="58">
        <v>0</v>
      </c>
      <c r="FY22" s="58">
        <v>0</v>
      </c>
      <c r="FZ22" s="58">
        <v>0</v>
      </c>
      <c r="GA22" s="58">
        <v>0</v>
      </c>
      <c r="GB22" s="58">
        <v>0</v>
      </c>
      <c r="GC22" s="59">
        <v>0</v>
      </c>
      <c r="GD22" s="58">
        <v>0</v>
      </c>
      <c r="GE22" s="58">
        <v>0</v>
      </c>
      <c r="GF22" s="58">
        <v>0</v>
      </c>
      <c r="GG22" s="58">
        <v>0</v>
      </c>
      <c r="GH22" s="58">
        <v>0</v>
      </c>
      <c r="GI22" s="58">
        <v>0</v>
      </c>
      <c r="GJ22" s="58">
        <v>0</v>
      </c>
      <c r="GK22" s="59">
        <v>0</v>
      </c>
      <c r="GL22" s="58">
        <v>0</v>
      </c>
      <c r="GM22" s="58">
        <v>0</v>
      </c>
      <c r="GN22" s="58">
        <v>0</v>
      </c>
      <c r="GO22" s="58">
        <v>0</v>
      </c>
      <c r="GP22" s="58">
        <v>0</v>
      </c>
      <c r="GQ22" s="58">
        <v>0</v>
      </c>
      <c r="GR22" s="58">
        <v>0</v>
      </c>
      <c r="GS22" s="58">
        <v>0</v>
      </c>
      <c r="GT22" s="59">
        <v>0</v>
      </c>
      <c r="GU22" s="58">
        <v>0</v>
      </c>
      <c r="GV22" s="58">
        <v>0</v>
      </c>
      <c r="GW22" s="58">
        <v>0</v>
      </c>
      <c r="GX22" s="58">
        <v>0</v>
      </c>
      <c r="GY22" s="58">
        <v>0</v>
      </c>
      <c r="GZ22" s="58">
        <v>0</v>
      </c>
      <c r="HA22" s="58">
        <v>0</v>
      </c>
      <c r="HB22" s="58">
        <v>0</v>
      </c>
      <c r="HC22" s="59">
        <v>0</v>
      </c>
      <c r="HD22" s="58">
        <v>0</v>
      </c>
      <c r="HE22" s="58">
        <v>0</v>
      </c>
      <c r="HF22" s="58">
        <v>0</v>
      </c>
      <c r="HG22" s="58">
        <v>0</v>
      </c>
      <c r="HH22" s="58">
        <v>0</v>
      </c>
      <c r="HI22" s="58">
        <v>0</v>
      </c>
      <c r="HJ22" s="58">
        <v>0</v>
      </c>
      <c r="HK22" s="58">
        <v>0</v>
      </c>
      <c r="HL22" s="59">
        <v>0</v>
      </c>
      <c r="HM22" s="58">
        <v>0</v>
      </c>
      <c r="HN22" s="58">
        <v>0</v>
      </c>
      <c r="HO22" s="58">
        <v>0</v>
      </c>
      <c r="HP22" s="58">
        <v>0</v>
      </c>
      <c r="HQ22" s="58">
        <v>0</v>
      </c>
      <c r="HR22" s="58">
        <v>0</v>
      </c>
      <c r="HS22" s="58">
        <v>0</v>
      </c>
      <c r="HT22" s="58">
        <v>0</v>
      </c>
      <c r="HU22" s="59">
        <v>0</v>
      </c>
    </row>
    <row r="23" spans="1:229" x14ac:dyDescent="0.35">
      <c r="A23" s="67" t="s">
        <v>42</v>
      </c>
      <c r="B23" s="58">
        <v>1445</v>
      </c>
      <c r="C23" s="58">
        <v>0</v>
      </c>
      <c r="D23" s="58">
        <v>23.54</v>
      </c>
      <c r="E23" s="58">
        <v>0</v>
      </c>
      <c r="F23" s="58">
        <v>490.16</v>
      </c>
      <c r="G23" s="58">
        <v>629.33000000000004</v>
      </c>
      <c r="H23" s="58">
        <v>-0.01</v>
      </c>
      <c r="I23" s="59">
        <v>301.99</v>
      </c>
      <c r="J23" s="58">
        <v>1397.92</v>
      </c>
      <c r="K23" s="58">
        <v>0</v>
      </c>
      <c r="L23" s="58">
        <v>17.309999999999999</v>
      </c>
      <c r="M23" s="58">
        <v>0</v>
      </c>
      <c r="N23" s="58">
        <v>447.24</v>
      </c>
      <c r="O23" s="58">
        <v>636.13</v>
      </c>
      <c r="P23" s="58">
        <v>0.04</v>
      </c>
      <c r="Q23" s="59">
        <v>297.19</v>
      </c>
      <c r="R23" s="58">
        <v>1361.54</v>
      </c>
      <c r="S23" s="58">
        <v>0</v>
      </c>
      <c r="T23" s="58">
        <v>16.88</v>
      </c>
      <c r="U23" s="58">
        <v>0</v>
      </c>
      <c r="V23" s="58">
        <v>418.86</v>
      </c>
      <c r="W23" s="58">
        <v>629.74</v>
      </c>
      <c r="X23" s="58">
        <v>-0.01</v>
      </c>
      <c r="Y23" s="59">
        <v>296.07</v>
      </c>
      <c r="Z23" s="58">
        <v>1388.55</v>
      </c>
      <c r="AA23" s="58">
        <v>0</v>
      </c>
      <c r="AB23" s="58">
        <v>58.27</v>
      </c>
      <c r="AC23" s="58">
        <v>0</v>
      </c>
      <c r="AD23" s="58">
        <v>397.74</v>
      </c>
      <c r="AE23" s="58">
        <v>641.79999999999995</v>
      </c>
      <c r="AF23" s="58">
        <v>-0.01</v>
      </c>
      <c r="AG23" s="59">
        <v>290.75</v>
      </c>
      <c r="AH23" s="58">
        <v>1297.01</v>
      </c>
      <c r="AI23" s="58">
        <v>0</v>
      </c>
      <c r="AJ23" s="58">
        <v>54.59</v>
      </c>
      <c r="AK23" s="58">
        <v>0</v>
      </c>
      <c r="AL23" s="58">
        <v>304.83999999999997</v>
      </c>
      <c r="AM23" s="58">
        <v>622.12</v>
      </c>
      <c r="AN23" s="58">
        <v>0</v>
      </c>
      <c r="AO23" s="59">
        <v>315.45999999999998</v>
      </c>
      <c r="AP23" s="58">
        <v>1303.51</v>
      </c>
      <c r="AQ23" s="58">
        <v>0</v>
      </c>
      <c r="AR23" s="58">
        <v>36.22</v>
      </c>
      <c r="AS23" s="58">
        <v>0</v>
      </c>
      <c r="AT23" s="58">
        <v>277.12</v>
      </c>
      <c r="AU23" s="58">
        <v>657.34</v>
      </c>
      <c r="AV23" s="58">
        <v>0</v>
      </c>
      <c r="AW23" s="59">
        <v>332.85</v>
      </c>
      <c r="AX23" s="58">
        <v>1317.91</v>
      </c>
      <c r="AY23" s="58">
        <v>0</v>
      </c>
      <c r="AZ23" s="58">
        <v>43.51</v>
      </c>
      <c r="BA23" s="58">
        <v>0</v>
      </c>
      <c r="BB23" s="58">
        <v>280.93</v>
      </c>
      <c r="BC23" s="58">
        <v>694.25</v>
      </c>
      <c r="BD23" s="58">
        <v>0</v>
      </c>
      <c r="BE23" s="59">
        <v>299.20999999999998</v>
      </c>
      <c r="BF23" s="58">
        <v>1373.01</v>
      </c>
      <c r="BG23" s="58">
        <v>0</v>
      </c>
      <c r="BH23" s="58">
        <v>35.17</v>
      </c>
      <c r="BI23" s="58">
        <v>0</v>
      </c>
      <c r="BJ23" s="58">
        <v>364.56</v>
      </c>
      <c r="BK23" s="58">
        <v>653.13</v>
      </c>
      <c r="BL23" s="58">
        <v>0</v>
      </c>
      <c r="BM23" s="59">
        <v>320.16000000000003</v>
      </c>
      <c r="BN23" s="58">
        <v>1213.26</v>
      </c>
      <c r="BO23" s="58">
        <v>0</v>
      </c>
      <c r="BP23" s="58">
        <v>13.38</v>
      </c>
      <c r="BQ23" s="58">
        <v>0</v>
      </c>
      <c r="BR23" s="58">
        <v>449.3</v>
      </c>
      <c r="BS23" s="58">
        <v>529.20000000000005</v>
      </c>
      <c r="BT23" s="58">
        <v>0</v>
      </c>
      <c r="BU23" s="59">
        <v>221.38</v>
      </c>
      <c r="BV23" s="58">
        <v>1130.3900000000001</v>
      </c>
      <c r="BW23" s="58">
        <v>0</v>
      </c>
      <c r="BX23" s="58">
        <v>11.44</v>
      </c>
      <c r="BY23" s="58">
        <v>0</v>
      </c>
      <c r="BZ23" s="58">
        <v>404.37</v>
      </c>
      <c r="CA23" s="58">
        <v>493.6</v>
      </c>
      <c r="CB23" s="58">
        <v>0</v>
      </c>
      <c r="CC23" s="59">
        <v>220.99</v>
      </c>
      <c r="CD23" s="58">
        <v>1363.18</v>
      </c>
      <c r="CE23" s="58">
        <v>0</v>
      </c>
      <c r="CF23" s="58">
        <v>11.83</v>
      </c>
      <c r="CG23" s="58">
        <v>0</v>
      </c>
      <c r="CH23" s="58">
        <v>441.41</v>
      </c>
      <c r="CI23" s="58">
        <v>655.12</v>
      </c>
      <c r="CJ23" s="58">
        <v>0</v>
      </c>
      <c r="CK23" s="59">
        <v>254.83</v>
      </c>
      <c r="CL23" s="58">
        <v>1351.95</v>
      </c>
      <c r="CM23" s="58">
        <v>0</v>
      </c>
      <c r="CN23" s="58">
        <v>11.74</v>
      </c>
      <c r="CO23" s="58">
        <v>0</v>
      </c>
      <c r="CP23" s="58">
        <v>388.5</v>
      </c>
      <c r="CQ23" s="58">
        <v>650.63</v>
      </c>
      <c r="CR23" s="58">
        <v>0</v>
      </c>
      <c r="CS23" s="59">
        <v>301.08</v>
      </c>
      <c r="CT23" s="58">
        <v>1457.28</v>
      </c>
      <c r="CU23" s="58">
        <v>0</v>
      </c>
      <c r="CV23" s="58">
        <v>12.18</v>
      </c>
      <c r="CW23" s="58">
        <v>0</v>
      </c>
      <c r="CX23" s="58">
        <v>523.98</v>
      </c>
      <c r="CY23" s="58">
        <v>620.38</v>
      </c>
      <c r="CZ23" s="58">
        <v>0</v>
      </c>
      <c r="DA23" s="59">
        <v>300.74</v>
      </c>
      <c r="DB23" s="58">
        <v>1362</v>
      </c>
      <c r="DC23" s="58">
        <v>0</v>
      </c>
      <c r="DD23" s="58">
        <v>13.53</v>
      </c>
      <c r="DE23" s="58">
        <v>0</v>
      </c>
      <c r="DF23" s="58">
        <v>529.26</v>
      </c>
      <c r="DG23" s="58">
        <v>606.14</v>
      </c>
      <c r="DH23" s="58">
        <v>0</v>
      </c>
      <c r="DI23" s="59">
        <v>213.06</v>
      </c>
      <c r="DJ23" s="58">
        <v>1448.73</v>
      </c>
      <c r="DK23" s="58">
        <v>0</v>
      </c>
      <c r="DL23" s="58">
        <v>12.21</v>
      </c>
      <c r="DM23" s="58">
        <v>0</v>
      </c>
      <c r="DN23" s="58">
        <v>456.44</v>
      </c>
      <c r="DO23" s="58">
        <v>658.38</v>
      </c>
      <c r="DP23" s="58">
        <v>0</v>
      </c>
      <c r="DQ23" s="59">
        <v>321.7</v>
      </c>
      <c r="DR23" s="58">
        <v>1410.28</v>
      </c>
      <c r="DS23" s="58">
        <v>0</v>
      </c>
      <c r="DT23" s="58">
        <v>11.35</v>
      </c>
      <c r="DU23" s="58">
        <v>0</v>
      </c>
      <c r="DV23" s="58">
        <v>536.35</v>
      </c>
      <c r="DW23" s="58">
        <v>564.9</v>
      </c>
      <c r="DX23" s="58">
        <v>0</v>
      </c>
      <c r="DY23" s="59">
        <v>297.68</v>
      </c>
      <c r="DZ23" s="58">
        <v>1495.12</v>
      </c>
      <c r="EA23" s="58">
        <v>0</v>
      </c>
      <c r="EB23" s="58">
        <v>12.55</v>
      </c>
      <c r="EC23" s="58">
        <v>0</v>
      </c>
      <c r="ED23" s="58">
        <v>592.29999999999995</v>
      </c>
      <c r="EE23" s="58">
        <v>585.96</v>
      </c>
      <c r="EF23" s="58">
        <v>0</v>
      </c>
      <c r="EG23" s="59">
        <v>304.31</v>
      </c>
      <c r="EH23" s="58">
        <v>1243.5</v>
      </c>
      <c r="EI23" s="58">
        <v>0</v>
      </c>
      <c r="EJ23" s="58">
        <v>99.15</v>
      </c>
      <c r="EK23" s="58">
        <v>0</v>
      </c>
      <c r="EL23" s="58">
        <v>412.97</v>
      </c>
      <c r="EM23" s="58">
        <v>525.01</v>
      </c>
      <c r="EN23" s="58">
        <v>0</v>
      </c>
      <c r="EO23" s="59">
        <v>206.37</v>
      </c>
      <c r="EP23" s="58">
        <v>1368.55</v>
      </c>
      <c r="EQ23" s="58">
        <v>0</v>
      </c>
      <c r="ER23" s="58">
        <v>26.46</v>
      </c>
      <c r="ES23" s="58">
        <v>0</v>
      </c>
      <c r="ET23" s="58">
        <v>494.17</v>
      </c>
      <c r="EU23" s="58">
        <v>586.6</v>
      </c>
      <c r="EV23" s="58">
        <v>0</v>
      </c>
      <c r="EW23" s="59">
        <v>261.32</v>
      </c>
      <c r="EX23" s="58">
        <v>1351</v>
      </c>
      <c r="EY23" s="58">
        <v>0</v>
      </c>
      <c r="EZ23" s="58">
        <v>61.71</v>
      </c>
      <c r="FA23" s="58">
        <v>0</v>
      </c>
      <c r="FB23" s="58">
        <v>524.35</v>
      </c>
      <c r="FC23" s="58">
        <v>506</v>
      </c>
      <c r="FD23" s="58">
        <v>0</v>
      </c>
      <c r="FE23" s="59">
        <v>258.94</v>
      </c>
      <c r="FF23" s="58">
        <v>1252.79</v>
      </c>
      <c r="FG23" s="58">
        <v>0</v>
      </c>
      <c r="FH23" s="58">
        <v>0.85</v>
      </c>
      <c r="FI23" s="58">
        <v>0</v>
      </c>
      <c r="FJ23" s="58">
        <v>407.78</v>
      </c>
      <c r="FK23" s="58">
        <v>621.97</v>
      </c>
      <c r="FL23" s="58">
        <v>0</v>
      </c>
      <c r="FM23" s="59">
        <v>222.19</v>
      </c>
      <c r="FN23" s="58">
        <v>1413.54</v>
      </c>
      <c r="FO23" s="58">
        <v>0</v>
      </c>
      <c r="FP23" s="58">
        <v>102.2</v>
      </c>
      <c r="FQ23" s="58">
        <v>0</v>
      </c>
      <c r="FR23" s="58">
        <v>419.18</v>
      </c>
      <c r="FS23" s="58">
        <v>622.6</v>
      </c>
      <c r="FT23" s="58">
        <v>0</v>
      </c>
      <c r="FU23" s="59">
        <v>269.55</v>
      </c>
      <c r="FV23" s="58">
        <v>1315.99</v>
      </c>
      <c r="FW23" s="58">
        <v>0</v>
      </c>
      <c r="FX23" s="58">
        <v>2.73</v>
      </c>
      <c r="FY23" s="58">
        <v>0</v>
      </c>
      <c r="FZ23" s="58">
        <v>426.11</v>
      </c>
      <c r="GA23" s="58">
        <v>640.04</v>
      </c>
      <c r="GB23" s="58">
        <v>0</v>
      </c>
      <c r="GC23" s="59">
        <v>247.11</v>
      </c>
      <c r="GD23" s="58">
        <v>1436.37</v>
      </c>
      <c r="GE23" s="58">
        <v>0</v>
      </c>
      <c r="GF23" s="58">
        <v>86.45</v>
      </c>
      <c r="GG23" s="58">
        <v>0</v>
      </c>
      <c r="GH23" s="58">
        <v>428.31</v>
      </c>
      <c r="GI23" s="58">
        <v>641.33000000000004</v>
      </c>
      <c r="GJ23" s="58">
        <v>0.1</v>
      </c>
      <c r="GK23" s="59">
        <v>280.18</v>
      </c>
      <c r="GL23" s="58">
        <v>1497.78</v>
      </c>
      <c r="GM23" s="58">
        <v>0</v>
      </c>
      <c r="GN23" s="58">
        <v>0</v>
      </c>
      <c r="GO23" s="58">
        <v>154.69999999999999</v>
      </c>
      <c r="GP23" s="58">
        <v>0</v>
      </c>
      <c r="GQ23" s="58">
        <v>435.55</v>
      </c>
      <c r="GR23" s="58">
        <v>652.12</v>
      </c>
      <c r="GS23" s="58">
        <v>0</v>
      </c>
      <c r="GT23" s="59">
        <v>255.41</v>
      </c>
      <c r="GU23" s="58">
        <v>1532.2</v>
      </c>
      <c r="GV23" s="58">
        <v>0</v>
      </c>
      <c r="GW23" s="58">
        <v>0</v>
      </c>
      <c r="GX23" s="58">
        <v>157.63</v>
      </c>
      <c r="GY23" s="58">
        <v>0</v>
      </c>
      <c r="GZ23" s="58">
        <v>428.91</v>
      </c>
      <c r="HA23" s="58">
        <v>617.67999999999995</v>
      </c>
      <c r="HB23" s="58">
        <v>0</v>
      </c>
      <c r="HC23" s="59">
        <v>327.98</v>
      </c>
      <c r="HD23" s="58">
        <v>1531.27</v>
      </c>
      <c r="HE23" s="58">
        <v>0</v>
      </c>
      <c r="HF23" s="58">
        <v>0</v>
      </c>
      <c r="HG23" s="58">
        <v>163.16999999999999</v>
      </c>
      <c r="HH23" s="58">
        <v>0</v>
      </c>
      <c r="HI23" s="58">
        <v>343.74</v>
      </c>
      <c r="HJ23" s="58">
        <v>699.11</v>
      </c>
      <c r="HK23" s="58">
        <v>0</v>
      </c>
      <c r="HL23" s="59">
        <v>325.24</v>
      </c>
      <c r="HM23" s="58">
        <v>1514.74</v>
      </c>
      <c r="HN23" s="58">
        <v>0</v>
      </c>
      <c r="HO23" s="58">
        <v>0</v>
      </c>
      <c r="HP23" s="58">
        <v>205.46</v>
      </c>
      <c r="HQ23" s="58">
        <v>0</v>
      </c>
      <c r="HR23" s="58">
        <v>364.72</v>
      </c>
      <c r="HS23" s="58">
        <v>642.79</v>
      </c>
      <c r="HT23" s="58">
        <v>0</v>
      </c>
      <c r="HU23" s="59">
        <v>301.88</v>
      </c>
    </row>
    <row r="24" spans="1:229" x14ac:dyDescent="0.35">
      <c r="A24" s="67" t="s">
        <v>43</v>
      </c>
      <c r="B24" s="58">
        <v>17860.45</v>
      </c>
      <c r="C24" s="58">
        <v>5344.71</v>
      </c>
      <c r="D24" s="58">
        <v>5945.19</v>
      </c>
      <c r="E24" s="58">
        <v>2119.48</v>
      </c>
      <c r="F24" s="58">
        <v>411.64</v>
      </c>
      <c r="G24" s="58">
        <v>1005.38</v>
      </c>
      <c r="H24" s="58">
        <v>1249.67</v>
      </c>
      <c r="I24" s="59">
        <v>1788.79</v>
      </c>
      <c r="J24" s="58">
        <v>16812.5</v>
      </c>
      <c r="K24" s="58">
        <v>5361.73</v>
      </c>
      <c r="L24" s="58">
        <v>5483.06</v>
      </c>
      <c r="M24" s="58">
        <v>2489.37</v>
      </c>
      <c r="N24" s="58">
        <v>201.43</v>
      </c>
      <c r="O24" s="58">
        <v>897.48</v>
      </c>
      <c r="P24" s="58">
        <v>686.34</v>
      </c>
      <c r="Q24" s="59">
        <v>1696.31</v>
      </c>
      <c r="R24" s="58">
        <v>17590.830000000002</v>
      </c>
      <c r="S24" s="58">
        <v>5539.3</v>
      </c>
      <c r="T24" s="58">
        <v>5545</v>
      </c>
      <c r="U24" s="58">
        <v>2834.56</v>
      </c>
      <c r="V24" s="58">
        <v>152.1</v>
      </c>
      <c r="W24" s="58">
        <v>958.8</v>
      </c>
      <c r="X24" s="58">
        <v>633.96</v>
      </c>
      <c r="Y24" s="59">
        <v>1929.8</v>
      </c>
      <c r="Z24" s="58">
        <v>17974.22</v>
      </c>
      <c r="AA24" s="58">
        <v>5541.26</v>
      </c>
      <c r="AB24" s="58">
        <v>5865.75</v>
      </c>
      <c r="AC24" s="58">
        <v>2495.6</v>
      </c>
      <c r="AD24" s="58">
        <v>176.83</v>
      </c>
      <c r="AE24" s="58">
        <v>1114.3499999999999</v>
      </c>
      <c r="AF24" s="58">
        <v>1063.03</v>
      </c>
      <c r="AG24" s="59">
        <v>1707.1</v>
      </c>
      <c r="AH24" s="58">
        <v>17949.150000000001</v>
      </c>
      <c r="AI24" s="58">
        <v>5311.25</v>
      </c>
      <c r="AJ24" s="58">
        <v>5956.66</v>
      </c>
      <c r="AK24" s="58">
        <v>2354.52</v>
      </c>
      <c r="AL24" s="58">
        <v>144.79</v>
      </c>
      <c r="AM24" s="58">
        <v>1049.0899999999999</v>
      </c>
      <c r="AN24" s="58">
        <v>1299.43</v>
      </c>
      <c r="AO24" s="59">
        <v>1818.48</v>
      </c>
      <c r="AP24" s="58">
        <v>16693.64</v>
      </c>
      <c r="AQ24" s="58">
        <v>5196.49</v>
      </c>
      <c r="AR24" s="58">
        <v>5574.65</v>
      </c>
      <c r="AS24" s="58">
        <v>2669.83</v>
      </c>
      <c r="AT24" s="58">
        <v>97.25</v>
      </c>
      <c r="AU24" s="58">
        <v>934.23</v>
      </c>
      <c r="AV24" s="58">
        <v>763.06</v>
      </c>
      <c r="AW24" s="59">
        <v>1453.25</v>
      </c>
      <c r="AX24" s="58">
        <v>17423.849999999999</v>
      </c>
      <c r="AY24" s="58">
        <v>5358.62</v>
      </c>
      <c r="AZ24" s="58">
        <v>5701.94</v>
      </c>
      <c r="BA24" s="58">
        <v>3121.24</v>
      </c>
      <c r="BB24" s="58">
        <v>198.55</v>
      </c>
      <c r="BC24" s="58">
        <v>847.78</v>
      </c>
      <c r="BD24" s="58">
        <v>685.38</v>
      </c>
      <c r="BE24" s="59">
        <v>1517.74</v>
      </c>
      <c r="BF24" s="58">
        <v>17957.36</v>
      </c>
      <c r="BG24" s="58">
        <v>5536.58</v>
      </c>
      <c r="BH24" s="58">
        <v>5784.2</v>
      </c>
      <c r="BI24" s="58">
        <v>2660.52</v>
      </c>
      <c r="BJ24" s="58">
        <v>219.61</v>
      </c>
      <c r="BK24" s="58">
        <v>853.4</v>
      </c>
      <c r="BL24" s="58">
        <v>1090.8399999999999</v>
      </c>
      <c r="BM24" s="59">
        <v>1824.64</v>
      </c>
      <c r="BN24" s="58">
        <v>17659.96</v>
      </c>
      <c r="BO24" s="58">
        <v>5115.3100000000004</v>
      </c>
      <c r="BP24" s="58">
        <v>5740.22</v>
      </c>
      <c r="BQ24" s="58">
        <v>2679.61</v>
      </c>
      <c r="BR24" s="58">
        <v>200.35</v>
      </c>
      <c r="BS24" s="58">
        <v>961.77</v>
      </c>
      <c r="BT24" s="58">
        <v>1486.93</v>
      </c>
      <c r="BU24" s="59">
        <v>1471.56</v>
      </c>
      <c r="BV24" s="58">
        <v>17370.32</v>
      </c>
      <c r="BW24" s="58">
        <v>5354.87</v>
      </c>
      <c r="BX24" s="58">
        <v>5620.41</v>
      </c>
      <c r="BY24" s="58">
        <v>2653.59</v>
      </c>
      <c r="BZ24" s="58">
        <v>352.19</v>
      </c>
      <c r="CA24" s="58">
        <v>1096.75</v>
      </c>
      <c r="CB24" s="58">
        <v>873.62</v>
      </c>
      <c r="CC24" s="59">
        <v>1428.63</v>
      </c>
      <c r="CD24" s="58">
        <v>17188.990000000002</v>
      </c>
      <c r="CE24" s="58">
        <v>5182.07</v>
      </c>
      <c r="CF24" s="58">
        <v>5654.75</v>
      </c>
      <c r="CG24" s="58">
        <v>3039.76</v>
      </c>
      <c r="CH24" s="58">
        <v>174.89</v>
      </c>
      <c r="CI24" s="58">
        <v>942.46</v>
      </c>
      <c r="CJ24" s="58">
        <v>747.94</v>
      </c>
      <c r="CK24" s="59">
        <v>1437.56</v>
      </c>
      <c r="CL24" s="58">
        <v>17341.96</v>
      </c>
      <c r="CM24" s="58">
        <v>5287.49</v>
      </c>
      <c r="CN24" s="58">
        <v>5940.26</v>
      </c>
      <c r="CO24" s="58">
        <v>2241.27</v>
      </c>
      <c r="CP24" s="58">
        <v>335.67</v>
      </c>
      <c r="CQ24" s="58">
        <v>958.03</v>
      </c>
      <c r="CR24" s="58">
        <v>1127.54</v>
      </c>
      <c r="CS24" s="59">
        <v>1455.7</v>
      </c>
      <c r="CT24" s="58">
        <v>17693.73</v>
      </c>
      <c r="CU24" s="58">
        <v>5152.87</v>
      </c>
      <c r="CV24" s="58">
        <v>5874.18</v>
      </c>
      <c r="CW24" s="58">
        <v>2393.2399999999998</v>
      </c>
      <c r="CX24" s="58">
        <v>341.64</v>
      </c>
      <c r="CY24" s="58">
        <v>1274.05</v>
      </c>
      <c r="CZ24" s="58">
        <v>1281.18</v>
      </c>
      <c r="DA24" s="59">
        <v>1378.55</v>
      </c>
      <c r="DB24" s="58">
        <v>16268.83</v>
      </c>
      <c r="DC24" s="58">
        <v>5237.2</v>
      </c>
      <c r="DD24" s="58">
        <v>5650.22</v>
      </c>
      <c r="DE24" s="58">
        <v>2550.8000000000002</v>
      </c>
      <c r="DF24" s="58">
        <v>185.01</v>
      </c>
      <c r="DG24" s="58">
        <v>928.85</v>
      </c>
      <c r="DH24" s="58">
        <v>369.79</v>
      </c>
      <c r="DI24" s="59">
        <v>1347.31</v>
      </c>
      <c r="DJ24" s="58">
        <v>17636.73</v>
      </c>
      <c r="DK24" s="58">
        <v>5230.7700000000004</v>
      </c>
      <c r="DL24" s="58">
        <v>5726.72</v>
      </c>
      <c r="DM24" s="58">
        <v>2984.23</v>
      </c>
      <c r="DN24" s="58">
        <v>126.85</v>
      </c>
      <c r="DO24" s="58">
        <v>1173.78</v>
      </c>
      <c r="DP24" s="58">
        <v>736.6</v>
      </c>
      <c r="DQ24" s="59">
        <v>1654</v>
      </c>
      <c r="DR24" s="58">
        <v>17848.240000000002</v>
      </c>
      <c r="DS24" s="58">
        <v>5187.57</v>
      </c>
      <c r="DT24" s="58">
        <v>5722.76</v>
      </c>
      <c r="DU24" s="58">
        <v>2590.62</v>
      </c>
      <c r="DV24" s="58">
        <v>239.79</v>
      </c>
      <c r="DW24" s="58">
        <v>1129.0899999999999</v>
      </c>
      <c r="DX24" s="58">
        <v>1190.5899999999999</v>
      </c>
      <c r="DY24" s="59">
        <v>1789.25</v>
      </c>
      <c r="DZ24" s="58">
        <v>18009.8</v>
      </c>
      <c r="EA24" s="58">
        <v>4872.88</v>
      </c>
      <c r="EB24" s="58">
        <v>5803.6</v>
      </c>
      <c r="EC24" s="58">
        <v>2451.65</v>
      </c>
      <c r="ED24" s="58">
        <v>196.66</v>
      </c>
      <c r="EE24" s="58">
        <v>1314.85</v>
      </c>
      <c r="EF24" s="58">
        <v>1312.46</v>
      </c>
      <c r="EG24" s="59">
        <v>2095.6999999999998</v>
      </c>
      <c r="EH24" s="58">
        <v>16652.79</v>
      </c>
      <c r="EI24" s="58">
        <v>5136.41</v>
      </c>
      <c r="EJ24" s="58">
        <v>5878.61</v>
      </c>
      <c r="EK24" s="58">
        <v>2652.91</v>
      </c>
      <c r="EL24" s="58">
        <v>217.24</v>
      </c>
      <c r="EM24" s="58">
        <v>1106.8499999999999</v>
      </c>
      <c r="EN24" s="58">
        <v>386.52</v>
      </c>
      <c r="EO24" s="59">
        <v>1287.6099999999999</v>
      </c>
      <c r="EP24" s="58">
        <v>18141.8</v>
      </c>
      <c r="EQ24" s="58">
        <v>5131.1499999999996</v>
      </c>
      <c r="ER24" s="58">
        <v>6140.8</v>
      </c>
      <c r="ES24" s="58">
        <v>3024.68</v>
      </c>
      <c r="ET24" s="58">
        <v>245.2</v>
      </c>
      <c r="EU24" s="58">
        <v>1192.49</v>
      </c>
      <c r="EV24" s="58">
        <v>600.04999999999995</v>
      </c>
      <c r="EW24" s="59">
        <v>1791.3</v>
      </c>
      <c r="EX24" s="58">
        <v>17975.21</v>
      </c>
      <c r="EY24" s="58">
        <v>4777.83</v>
      </c>
      <c r="EZ24" s="58">
        <v>6167.42</v>
      </c>
      <c r="FA24" s="58">
        <v>2635.37</v>
      </c>
      <c r="FB24" s="58">
        <v>240.36</v>
      </c>
      <c r="FC24" s="58">
        <v>1287.4000000000001</v>
      </c>
      <c r="FD24" s="58">
        <v>1269.8</v>
      </c>
      <c r="FE24" s="59">
        <v>1561.81</v>
      </c>
      <c r="FF24" s="58">
        <v>18240.62</v>
      </c>
      <c r="FG24" s="58">
        <v>4798.0200000000004</v>
      </c>
      <c r="FH24" s="58">
        <v>6070.42</v>
      </c>
      <c r="FI24" s="58">
        <v>2650</v>
      </c>
      <c r="FJ24" s="58">
        <v>285.42</v>
      </c>
      <c r="FK24" s="58">
        <v>1226.1600000000001</v>
      </c>
      <c r="FL24" s="58">
        <v>1419.54</v>
      </c>
      <c r="FM24" s="59">
        <v>1791.07</v>
      </c>
      <c r="FN24" s="58">
        <v>18005.55</v>
      </c>
      <c r="FO24" s="58">
        <v>4908.03</v>
      </c>
      <c r="FP24" s="58">
        <v>6050.11</v>
      </c>
      <c r="FQ24" s="58">
        <v>2873.14</v>
      </c>
      <c r="FR24" s="58">
        <v>356.66</v>
      </c>
      <c r="FS24" s="58">
        <v>1360.62</v>
      </c>
      <c r="FT24" s="58">
        <v>729.96</v>
      </c>
      <c r="FU24" s="59">
        <v>1727.03</v>
      </c>
      <c r="FV24" s="58">
        <v>18375.830000000002</v>
      </c>
      <c r="FW24" s="58">
        <v>4971.18</v>
      </c>
      <c r="FX24" s="58">
        <v>6122.64</v>
      </c>
      <c r="FY24" s="58">
        <v>3335.21</v>
      </c>
      <c r="FZ24" s="58">
        <v>409.86</v>
      </c>
      <c r="GA24" s="58">
        <v>1142.82</v>
      </c>
      <c r="GB24" s="58">
        <v>654.01</v>
      </c>
      <c r="GC24" s="59">
        <v>1740.12</v>
      </c>
      <c r="GD24" s="58">
        <v>18067.71</v>
      </c>
      <c r="GE24" s="58">
        <v>4807</v>
      </c>
      <c r="GF24" s="58">
        <v>6217.88</v>
      </c>
      <c r="GG24" s="58">
        <v>2778.58</v>
      </c>
      <c r="GH24" s="58">
        <v>316.37</v>
      </c>
      <c r="GI24" s="58">
        <v>1122.3499999999999</v>
      </c>
      <c r="GJ24" s="58">
        <v>1146.31</v>
      </c>
      <c r="GK24" s="59">
        <v>1679.23</v>
      </c>
      <c r="GL24" s="58">
        <v>18344.439999999999</v>
      </c>
      <c r="GM24" s="58">
        <v>4661.51</v>
      </c>
      <c r="GN24" s="58">
        <v>4670.1400000000003</v>
      </c>
      <c r="GO24" s="58">
        <v>1511.06</v>
      </c>
      <c r="GP24" s="58">
        <v>2869.69</v>
      </c>
      <c r="GQ24" s="58">
        <v>281.56</v>
      </c>
      <c r="GR24" s="58">
        <v>1438.43</v>
      </c>
      <c r="GS24" s="58">
        <v>1286.78</v>
      </c>
      <c r="GT24" s="59">
        <v>1625.26</v>
      </c>
      <c r="GU24" s="58">
        <v>17952.259999999998</v>
      </c>
      <c r="GV24" s="58">
        <v>4809.05</v>
      </c>
      <c r="GW24" s="58">
        <v>4872.95</v>
      </c>
      <c r="GX24" s="58">
        <v>1531.13</v>
      </c>
      <c r="GY24" s="58">
        <v>3069.26</v>
      </c>
      <c r="GZ24" s="58">
        <v>229.53</v>
      </c>
      <c r="HA24" s="58">
        <v>1179</v>
      </c>
      <c r="HB24" s="58">
        <v>761.85</v>
      </c>
      <c r="HC24" s="59">
        <v>1499.49</v>
      </c>
      <c r="HD24" s="58">
        <v>18659.36</v>
      </c>
      <c r="HE24" s="58">
        <v>4746.55</v>
      </c>
      <c r="HF24" s="58">
        <v>4953.8900000000003</v>
      </c>
      <c r="HG24" s="58">
        <v>1597.18</v>
      </c>
      <c r="HH24" s="58">
        <v>3579.61</v>
      </c>
      <c r="HI24" s="58">
        <v>194.29</v>
      </c>
      <c r="HJ24" s="58">
        <v>1201.2</v>
      </c>
      <c r="HK24" s="58">
        <v>592.62</v>
      </c>
      <c r="HL24" s="59">
        <v>1794.03</v>
      </c>
      <c r="HM24" s="58">
        <v>18330.38</v>
      </c>
      <c r="HN24" s="58">
        <v>4635.04</v>
      </c>
      <c r="HO24" s="58">
        <v>4880.24</v>
      </c>
      <c r="HP24" s="58">
        <v>1498.99</v>
      </c>
      <c r="HQ24" s="58">
        <v>2978.73</v>
      </c>
      <c r="HR24" s="58">
        <v>191.47</v>
      </c>
      <c r="HS24" s="58">
        <v>1330.23</v>
      </c>
      <c r="HT24" s="58">
        <v>1228.19</v>
      </c>
      <c r="HU24" s="59">
        <v>1587.5</v>
      </c>
    </row>
    <row r="25" spans="1:229" x14ac:dyDescent="0.35">
      <c r="A25" s="67" t="s">
        <v>44</v>
      </c>
      <c r="B25" s="58">
        <v>14.68</v>
      </c>
      <c r="C25" s="58">
        <v>0</v>
      </c>
      <c r="D25" s="58">
        <v>3.23</v>
      </c>
      <c r="E25" s="58">
        <v>0</v>
      </c>
      <c r="F25" s="58">
        <v>5.44</v>
      </c>
      <c r="G25" s="58">
        <v>6</v>
      </c>
      <c r="H25" s="58">
        <v>0</v>
      </c>
      <c r="I25" s="59">
        <v>0</v>
      </c>
      <c r="J25" s="58">
        <v>13.94</v>
      </c>
      <c r="K25" s="58">
        <v>0</v>
      </c>
      <c r="L25" s="58">
        <v>2.29</v>
      </c>
      <c r="M25" s="58">
        <v>0</v>
      </c>
      <c r="N25" s="58">
        <v>6.66</v>
      </c>
      <c r="O25" s="58">
        <v>5</v>
      </c>
      <c r="P25" s="58">
        <v>0</v>
      </c>
      <c r="Q25" s="59">
        <v>0</v>
      </c>
      <c r="R25" s="58">
        <v>13.84</v>
      </c>
      <c r="S25" s="58">
        <v>0</v>
      </c>
      <c r="T25" s="58">
        <v>2.4700000000000002</v>
      </c>
      <c r="U25" s="58">
        <v>0</v>
      </c>
      <c r="V25" s="58">
        <v>6.37</v>
      </c>
      <c r="W25" s="58">
        <v>5</v>
      </c>
      <c r="X25" s="58">
        <v>0</v>
      </c>
      <c r="Y25" s="59">
        <v>0</v>
      </c>
      <c r="Z25" s="58">
        <v>16.54</v>
      </c>
      <c r="AA25" s="58">
        <v>0</v>
      </c>
      <c r="AB25" s="58">
        <v>5.0199999999999996</v>
      </c>
      <c r="AC25" s="58">
        <v>0</v>
      </c>
      <c r="AD25" s="58">
        <v>6.52</v>
      </c>
      <c r="AE25" s="58">
        <v>5</v>
      </c>
      <c r="AF25" s="58">
        <v>0</v>
      </c>
      <c r="AG25" s="59">
        <v>0</v>
      </c>
      <c r="AH25" s="58">
        <v>20.41</v>
      </c>
      <c r="AI25" s="58">
        <v>0</v>
      </c>
      <c r="AJ25" s="58">
        <v>7.46</v>
      </c>
      <c r="AK25" s="58">
        <v>0</v>
      </c>
      <c r="AL25" s="58">
        <v>6.95</v>
      </c>
      <c r="AM25" s="58">
        <v>6</v>
      </c>
      <c r="AN25" s="58">
        <v>0</v>
      </c>
      <c r="AO25" s="59">
        <v>0</v>
      </c>
      <c r="AP25" s="58">
        <v>16.02</v>
      </c>
      <c r="AQ25" s="58">
        <v>0</v>
      </c>
      <c r="AR25" s="58">
        <v>5.16</v>
      </c>
      <c r="AS25" s="58">
        <v>0</v>
      </c>
      <c r="AT25" s="58">
        <v>4.8600000000000003</v>
      </c>
      <c r="AU25" s="58">
        <v>6</v>
      </c>
      <c r="AV25" s="58">
        <v>0</v>
      </c>
      <c r="AW25" s="59">
        <v>0</v>
      </c>
      <c r="AX25" s="58">
        <v>25.75</v>
      </c>
      <c r="AY25" s="58">
        <v>0</v>
      </c>
      <c r="AZ25" s="58">
        <v>14.18</v>
      </c>
      <c r="BA25" s="58">
        <v>0</v>
      </c>
      <c r="BB25" s="58">
        <v>5.57</v>
      </c>
      <c r="BC25" s="58">
        <v>6</v>
      </c>
      <c r="BD25" s="58">
        <v>0</v>
      </c>
      <c r="BE25" s="59">
        <v>0</v>
      </c>
      <c r="BF25" s="58">
        <v>75.680000000000007</v>
      </c>
      <c r="BG25" s="58">
        <v>0</v>
      </c>
      <c r="BH25" s="58">
        <v>41.98</v>
      </c>
      <c r="BI25" s="58">
        <v>0</v>
      </c>
      <c r="BJ25" s="58">
        <v>27.71</v>
      </c>
      <c r="BK25" s="58">
        <v>6</v>
      </c>
      <c r="BL25" s="58">
        <v>0</v>
      </c>
      <c r="BM25" s="59">
        <v>0</v>
      </c>
      <c r="BN25" s="58">
        <v>20.64</v>
      </c>
      <c r="BO25" s="58">
        <v>0</v>
      </c>
      <c r="BP25" s="58">
        <v>2.74</v>
      </c>
      <c r="BQ25" s="58">
        <v>0</v>
      </c>
      <c r="BR25" s="58">
        <v>17.899999999999999</v>
      </c>
      <c r="BS25" s="58">
        <v>0</v>
      </c>
      <c r="BT25" s="58">
        <v>0</v>
      </c>
      <c r="BU25" s="59">
        <v>0</v>
      </c>
      <c r="BV25" s="58">
        <v>23.96</v>
      </c>
      <c r="BW25" s="58">
        <v>0</v>
      </c>
      <c r="BX25" s="58">
        <v>0.86</v>
      </c>
      <c r="BY25" s="58">
        <v>0</v>
      </c>
      <c r="BZ25" s="58">
        <v>23.1</v>
      </c>
      <c r="CA25" s="58">
        <v>0</v>
      </c>
      <c r="CB25" s="58">
        <v>0</v>
      </c>
      <c r="CC25" s="59">
        <v>0</v>
      </c>
      <c r="CD25" s="58">
        <v>10.08</v>
      </c>
      <c r="CE25" s="58">
        <v>0</v>
      </c>
      <c r="CF25" s="58">
        <v>-1.77</v>
      </c>
      <c r="CG25" s="58">
        <v>0</v>
      </c>
      <c r="CH25" s="58">
        <v>11.85</v>
      </c>
      <c r="CI25" s="58">
        <v>0</v>
      </c>
      <c r="CJ25" s="58">
        <v>0</v>
      </c>
      <c r="CK25" s="59">
        <v>0</v>
      </c>
      <c r="CL25" s="58">
        <v>21.42</v>
      </c>
      <c r="CM25" s="58">
        <v>0</v>
      </c>
      <c r="CN25" s="58">
        <v>-0.83</v>
      </c>
      <c r="CO25" s="58">
        <v>0</v>
      </c>
      <c r="CP25" s="58">
        <v>22.25</v>
      </c>
      <c r="CQ25" s="58">
        <v>0</v>
      </c>
      <c r="CR25" s="58">
        <v>0</v>
      </c>
      <c r="CS25" s="59">
        <v>0</v>
      </c>
      <c r="CT25" s="58">
        <v>36.869999999999997</v>
      </c>
      <c r="CU25" s="58">
        <v>0</v>
      </c>
      <c r="CV25" s="58">
        <v>0.42</v>
      </c>
      <c r="CW25" s="58">
        <v>0</v>
      </c>
      <c r="CX25" s="58">
        <v>33.729999999999997</v>
      </c>
      <c r="CY25" s="58">
        <v>2.71</v>
      </c>
      <c r="CZ25" s="58">
        <v>0</v>
      </c>
      <c r="DA25" s="59">
        <v>0</v>
      </c>
      <c r="DB25" s="58">
        <v>15.56</v>
      </c>
      <c r="DC25" s="58">
        <v>0</v>
      </c>
      <c r="DD25" s="58">
        <v>0.34</v>
      </c>
      <c r="DE25" s="58">
        <v>0</v>
      </c>
      <c r="DF25" s="58">
        <v>12.76</v>
      </c>
      <c r="DG25" s="58">
        <v>2.46</v>
      </c>
      <c r="DH25" s="58">
        <v>0</v>
      </c>
      <c r="DI25" s="59">
        <v>0</v>
      </c>
      <c r="DJ25" s="58">
        <v>8.98</v>
      </c>
      <c r="DK25" s="58">
        <v>0</v>
      </c>
      <c r="DL25" s="58">
        <v>0.33</v>
      </c>
      <c r="DM25" s="58">
        <v>0</v>
      </c>
      <c r="DN25" s="58">
        <v>6.31</v>
      </c>
      <c r="DO25" s="58">
        <v>2.34</v>
      </c>
      <c r="DP25" s="58">
        <v>0</v>
      </c>
      <c r="DQ25" s="59">
        <v>0</v>
      </c>
      <c r="DR25" s="58">
        <v>16.04</v>
      </c>
      <c r="DS25" s="58">
        <v>0</v>
      </c>
      <c r="DT25" s="58">
        <v>0.41</v>
      </c>
      <c r="DU25" s="58">
        <v>0</v>
      </c>
      <c r="DV25" s="58">
        <v>13.22</v>
      </c>
      <c r="DW25" s="58">
        <v>2.41</v>
      </c>
      <c r="DX25" s="58">
        <v>0</v>
      </c>
      <c r="DY25" s="59">
        <v>0</v>
      </c>
      <c r="DZ25" s="58">
        <v>7.81</v>
      </c>
      <c r="EA25" s="58">
        <v>0</v>
      </c>
      <c r="EB25" s="58">
        <v>0.59</v>
      </c>
      <c r="EC25" s="58">
        <v>0</v>
      </c>
      <c r="ED25" s="58">
        <v>7.22</v>
      </c>
      <c r="EE25" s="58">
        <v>0</v>
      </c>
      <c r="EF25" s="58">
        <v>0</v>
      </c>
      <c r="EG25" s="59">
        <v>0</v>
      </c>
      <c r="EH25" s="58">
        <v>3.89</v>
      </c>
      <c r="EI25" s="58">
        <v>0</v>
      </c>
      <c r="EJ25" s="58">
        <v>0.32</v>
      </c>
      <c r="EK25" s="58">
        <v>0</v>
      </c>
      <c r="EL25" s="58">
        <v>3.57</v>
      </c>
      <c r="EM25" s="58">
        <v>0</v>
      </c>
      <c r="EN25" s="58">
        <v>0</v>
      </c>
      <c r="EO25" s="59">
        <v>0</v>
      </c>
      <c r="EP25" s="58">
        <v>3.1</v>
      </c>
      <c r="EQ25" s="58">
        <v>0</v>
      </c>
      <c r="ER25" s="58">
        <v>0.23</v>
      </c>
      <c r="ES25" s="58">
        <v>0</v>
      </c>
      <c r="ET25" s="58">
        <v>2.87</v>
      </c>
      <c r="EU25" s="58">
        <v>0</v>
      </c>
      <c r="EV25" s="58">
        <v>0</v>
      </c>
      <c r="EW25" s="59">
        <v>0</v>
      </c>
      <c r="EX25" s="58">
        <v>3.83</v>
      </c>
      <c r="EY25" s="58">
        <v>0</v>
      </c>
      <c r="EZ25" s="58">
        <v>0.22</v>
      </c>
      <c r="FA25" s="58">
        <v>0</v>
      </c>
      <c r="FB25" s="58">
        <v>3.6</v>
      </c>
      <c r="FC25" s="58">
        <v>0</v>
      </c>
      <c r="FD25" s="58">
        <v>0</v>
      </c>
      <c r="FE25" s="59">
        <v>0</v>
      </c>
      <c r="FF25" s="58">
        <v>9.69</v>
      </c>
      <c r="FG25" s="58">
        <v>0</v>
      </c>
      <c r="FH25" s="58">
        <v>0.59</v>
      </c>
      <c r="FI25" s="58">
        <v>0</v>
      </c>
      <c r="FJ25" s="58">
        <v>9.11</v>
      </c>
      <c r="FK25" s="58">
        <v>0</v>
      </c>
      <c r="FL25" s="58">
        <v>0</v>
      </c>
      <c r="FM25" s="59">
        <v>0</v>
      </c>
      <c r="FN25" s="58">
        <v>8.56</v>
      </c>
      <c r="FO25" s="58">
        <v>0</v>
      </c>
      <c r="FP25" s="58">
        <v>0.59</v>
      </c>
      <c r="FQ25" s="58">
        <v>0</v>
      </c>
      <c r="FR25" s="58">
        <v>7.97</v>
      </c>
      <c r="FS25" s="58">
        <v>0</v>
      </c>
      <c r="FT25" s="58">
        <v>0</v>
      </c>
      <c r="FU25" s="59">
        <v>0</v>
      </c>
      <c r="FV25" s="58">
        <v>7.48</v>
      </c>
      <c r="FW25" s="58">
        <v>0</v>
      </c>
      <c r="FX25" s="58">
        <v>0.59</v>
      </c>
      <c r="FY25" s="58">
        <v>0</v>
      </c>
      <c r="FZ25" s="58">
        <v>6.89</v>
      </c>
      <c r="GA25" s="58">
        <v>0</v>
      </c>
      <c r="GB25" s="58">
        <v>0</v>
      </c>
      <c r="GC25" s="59">
        <v>0</v>
      </c>
      <c r="GD25" s="58">
        <v>7.48</v>
      </c>
      <c r="GE25" s="58">
        <v>0</v>
      </c>
      <c r="GF25" s="58">
        <v>0.59</v>
      </c>
      <c r="GG25" s="58">
        <v>0</v>
      </c>
      <c r="GH25" s="58">
        <v>6.89</v>
      </c>
      <c r="GI25" s="58">
        <v>0</v>
      </c>
      <c r="GJ25" s="58">
        <v>0</v>
      </c>
      <c r="GK25" s="59">
        <v>0</v>
      </c>
      <c r="GL25" s="58">
        <v>5.36</v>
      </c>
      <c r="GM25" s="58">
        <v>0</v>
      </c>
      <c r="GN25" s="58">
        <v>0</v>
      </c>
      <c r="GO25" s="58">
        <v>0</v>
      </c>
      <c r="GP25" s="58">
        <v>0</v>
      </c>
      <c r="GQ25" s="58">
        <v>5.12</v>
      </c>
      <c r="GR25" s="58">
        <v>0</v>
      </c>
      <c r="GS25" s="58">
        <v>0</v>
      </c>
      <c r="GT25" s="59">
        <v>0</v>
      </c>
      <c r="GU25" s="58">
        <v>2.92</v>
      </c>
      <c r="GV25" s="58">
        <v>0</v>
      </c>
      <c r="GW25" s="58">
        <v>0</v>
      </c>
      <c r="GX25" s="58">
        <v>0</v>
      </c>
      <c r="GY25" s="58">
        <v>0</v>
      </c>
      <c r="GZ25" s="58">
        <v>2.83</v>
      </c>
      <c r="HA25" s="58">
        <v>0</v>
      </c>
      <c r="HB25" s="58">
        <v>0</v>
      </c>
      <c r="HC25" s="59">
        <v>0</v>
      </c>
      <c r="HD25" s="58">
        <v>2.57</v>
      </c>
      <c r="HE25" s="58">
        <v>0</v>
      </c>
      <c r="HF25" s="58">
        <v>0</v>
      </c>
      <c r="HG25" s="58">
        <v>0</v>
      </c>
      <c r="HH25" s="58">
        <v>0</v>
      </c>
      <c r="HI25" s="58">
        <v>2.4900000000000002</v>
      </c>
      <c r="HJ25" s="58">
        <v>0</v>
      </c>
      <c r="HK25" s="58">
        <v>0</v>
      </c>
      <c r="HL25" s="59">
        <v>0</v>
      </c>
      <c r="HM25" s="58">
        <v>5.33</v>
      </c>
      <c r="HN25" s="58">
        <v>0</v>
      </c>
      <c r="HO25" s="58">
        <v>0</v>
      </c>
      <c r="HP25" s="58">
        <v>0</v>
      </c>
      <c r="HQ25" s="58">
        <v>0</v>
      </c>
      <c r="HR25" s="58">
        <v>5.24</v>
      </c>
      <c r="HS25" s="58">
        <v>0</v>
      </c>
      <c r="HT25" s="58">
        <v>0</v>
      </c>
      <c r="HU25" s="59">
        <v>0</v>
      </c>
    </row>
    <row r="26" spans="1:229" x14ac:dyDescent="0.35">
      <c r="A26" s="67" t="s">
        <v>45</v>
      </c>
      <c r="B26" s="58">
        <v>1535.95</v>
      </c>
      <c r="C26" s="58">
        <v>0</v>
      </c>
      <c r="D26" s="58">
        <v>716.84</v>
      </c>
      <c r="E26" s="58">
        <v>0</v>
      </c>
      <c r="F26" s="58">
        <v>243.58</v>
      </c>
      <c r="G26" s="58">
        <v>211.57</v>
      </c>
      <c r="H26" s="58">
        <v>363.96</v>
      </c>
      <c r="I26" s="59">
        <v>0</v>
      </c>
      <c r="J26" s="58">
        <v>1191.93</v>
      </c>
      <c r="K26" s="58">
        <v>0</v>
      </c>
      <c r="L26" s="58">
        <v>648.55999999999995</v>
      </c>
      <c r="M26" s="58">
        <v>0</v>
      </c>
      <c r="N26" s="58">
        <v>95.69</v>
      </c>
      <c r="O26" s="58">
        <v>166.24</v>
      </c>
      <c r="P26" s="58">
        <v>281.44</v>
      </c>
      <c r="Q26" s="59">
        <v>0</v>
      </c>
      <c r="R26" s="58">
        <v>1220.71</v>
      </c>
      <c r="S26" s="58">
        <v>0</v>
      </c>
      <c r="T26" s="58">
        <v>659.62</v>
      </c>
      <c r="U26" s="58">
        <v>0</v>
      </c>
      <c r="V26" s="58">
        <v>78.84</v>
      </c>
      <c r="W26" s="58">
        <v>256.83</v>
      </c>
      <c r="X26" s="58">
        <v>225.43</v>
      </c>
      <c r="Y26" s="59">
        <v>0</v>
      </c>
      <c r="Z26" s="58">
        <v>1326.76</v>
      </c>
      <c r="AA26" s="58">
        <v>0</v>
      </c>
      <c r="AB26" s="58">
        <v>706.34</v>
      </c>
      <c r="AC26" s="58">
        <v>0</v>
      </c>
      <c r="AD26" s="58">
        <v>77.88</v>
      </c>
      <c r="AE26" s="58">
        <v>202.36</v>
      </c>
      <c r="AF26" s="58">
        <v>340.17</v>
      </c>
      <c r="AG26" s="59">
        <v>0</v>
      </c>
      <c r="AH26" s="58">
        <v>1663.12</v>
      </c>
      <c r="AI26" s="58">
        <v>0</v>
      </c>
      <c r="AJ26" s="58">
        <v>802.84</v>
      </c>
      <c r="AK26" s="58">
        <v>0</v>
      </c>
      <c r="AL26" s="58">
        <v>103.74</v>
      </c>
      <c r="AM26" s="58">
        <v>242.15</v>
      </c>
      <c r="AN26" s="58">
        <v>514.39</v>
      </c>
      <c r="AO26" s="59">
        <v>0</v>
      </c>
      <c r="AP26" s="58">
        <v>1124.97</v>
      </c>
      <c r="AQ26" s="58">
        <v>0</v>
      </c>
      <c r="AR26" s="58">
        <v>629.66999999999996</v>
      </c>
      <c r="AS26" s="58">
        <v>0</v>
      </c>
      <c r="AT26" s="58">
        <v>58.7</v>
      </c>
      <c r="AU26" s="58">
        <v>199.16</v>
      </c>
      <c r="AV26" s="58">
        <v>237.44</v>
      </c>
      <c r="AW26" s="59">
        <v>0</v>
      </c>
      <c r="AX26" s="58">
        <v>1231.56</v>
      </c>
      <c r="AY26" s="58">
        <v>0</v>
      </c>
      <c r="AZ26" s="58">
        <v>661.28</v>
      </c>
      <c r="BA26" s="58">
        <v>0</v>
      </c>
      <c r="BB26" s="58">
        <v>138.85</v>
      </c>
      <c r="BC26" s="58">
        <v>200.99</v>
      </c>
      <c r="BD26" s="58">
        <v>230.44</v>
      </c>
      <c r="BE26" s="59">
        <v>0</v>
      </c>
      <c r="BF26" s="58">
        <v>1325.85</v>
      </c>
      <c r="BG26" s="58">
        <v>0</v>
      </c>
      <c r="BH26" s="58">
        <v>681.77</v>
      </c>
      <c r="BI26" s="58">
        <v>0</v>
      </c>
      <c r="BJ26" s="58">
        <v>154.5</v>
      </c>
      <c r="BK26" s="58">
        <v>159.63</v>
      </c>
      <c r="BL26" s="58">
        <v>329.96</v>
      </c>
      <c r="BM26" s="59">
        <v>0</v>
      </c>
      <c r="BN26" s="58">
        <v>1689.94</v>
      </c>
      <c r="BO26" s="58">
        <v>0</v>
      </c>
      <c r="BP26" s="58">
        <v>766.42</v>
      </c>
      <c r="BQ26" s="58">
        <v>0</v>
      </c>
      <c r="BR26" s="58">
        <v>176.37</v>
      </c>
      <c r="BS26" s="58">
        <v>92.54</v>
      </c>
      <c r="BT26" s="58">
        <v>654.62</v>
      </c>
      <c r="BU26" s="59">
        <v>0</v>
      </c>
      <c r="BV26" s="58">
        <v>1582.09</v>
      </c>
      <c r="BW26" s="58">
        <v>0</v>
      </c>
      <c r="BX26" s="58">
        <v>813.32</v>
      </c>
      <c r="BY26" s="58">
        <v>0</v>
      </c>
      <c r="BZ26" s="58">
        <v>247.99</v>
      </c>
      <c r="CA26" s="58">
        <v>100.7</v>
      </c>
      <c r="CB26" s="58">
        <v>420.09</v>
      </c>
      <c r="CC26" s="59">
        <v>0</v>
      </c>
      <c r="CD26" s="58">
        <v>1291.02</v>
      </c>
      <c r="CE26" s="58">
        <v>0</v>
      </c>
      <c r="CF26" s="58">
        <v>843.63</v>
      </c>
      <c r="CG26" s="58">
        <v>0</v>
      </c>
      <c r="CH26" s="58">
        <v>116.18</v>
      </c>
      <c r="CI26" s="58">
        <v>68.98</v>
      </c>
      <c r="CJ26" s="58">
        <v>262.23</v>
      </c>
      <c r="CK26" s="59">
        <v>0</v>
      </c>
      <c r="CL26" s="58">
        <v>1421.47</v>
      </c>
      <c r="CM26" s="58">
        <v>0</v>
      </c>
      <c r="CN26" s="58">
        <v>895.04</v>
      </c>
      <c r="CO26" s="58">
        <v>0</v>
      </c>
      <c r="CP26" s="58">
        <v>226.62</v>
      </c>
      <c r="CQ26" s="58">
        <v>76.12</v>
      </c>
      <c r="CR26" s="58">
        <v>223.69</v>
      </c>
      <c r="CS26" s="59">
        <v>0</v>
      </c>
      <c r="CT26" s="58">
        <v>1668.82</v>
      </c>
      <c r="CU26" s="58">
        <v>0</v>
      </c>
      <c r="CV26" s="58">
        <v>845.63</v>
      </c>
      <c r="CW26" s="58">
        <v>0</v>
      </c>
      <c r="CX26" s="58">
        <v>252.61</v>
      </c>
      <c r="CY26" s="58">
        <v>172.49</v>
      </c>
      <c r="CZ26" s="58">
        <v>398.09</v>
      </c>
      <c r="DA26" s="59">
        <v>0</v>
      </c>
      <c r="DB26" s="58">
        <v>1118.31</v>
      </c>
      <c r="DC26" s="58">
        <v>0</v>
      </c>
      <c r="DD26" s="58">
        <v>692.77</v>
      </c>
      <c r="DE26" s="58">
        <v>0</v>
      </c>
      <c r="DF26" s="58">
        <v>133.32</v>
      </c>
      <c r="DG26" s="58">
        <v>180.98</v>
      </c>
      <c r="DH26" s="58">
        <v>111.24</v>
      </c>
      <c r="DI26" s="59">
        <v>0</v>
      </c>
      <c r="DJ26" s="58">
        <v>1300.75</v>
      </c>
      <c r="DK26" s="58">
        <v>0</v>
      </c>
      <c r="DL26" s="58">
        <v>752.79</v>
      </c>
      <c r="DM26" s="58">
        <v>0</v>
      </c>
      <c r="DN26" s="58">
        <v>79.13</v>
      </c>
      <c r="DO26" s="58">
        <v>138.68</v>
      </c>
      <c r="DP26" s="58">
        <v>330.16</v>
      </c>
      <c r="DQ26" s="59">
        <v>0</v>
      </c>
      <c r="DR26" s="58">
        <v>1531.86</v>
      </c>
      <c r="DS26" s="58">
        <v>0</v>
      </c>
      <c r="DT26" s="58">
        <v>750.5</v>
      </c>
      <c r="DU26" s="58">
        <v>0</v>
      </c>
      <c r="DV26" s="58">
        <v>180.06</v>
      </c>
      <c r="DW26" s="58">
        <v>152.72999999999999</v>
      </c>
      <c r="DX26" s="58">
        <v>448.57</v>
      </c>
      <c r="DY26" s="59">
        <v>0</v>
      </c>
      <c r="DZ26" s="58">
        <v>1744.21</v>
      </c>
      <c r="EA26" s="58">
        <v>0</v>
      </c>
      <c r="EB26" s="58">
        <v>892.02</v>
      </c>
      <c r="EC26" s="58">
        <v>0</v>
      </c>
      <c r="ED26" s="58">
        <v>154.85</v>
      </c>
      <c r="EE26" s="58">
        <v>256.45999999999998</v>
      </c>
      <c r="EF26" s="58">
        <v>440.88</v>
      </c>
      <c r="EG26" s="59">
        <v>0</v>
      </c>
      <c r="EH26" s="58">
        <v>1276.81</v>
      </c>
      <c r="EI26" s="58">
        <v>0</v>
      </c>
      <c r="EJ26" s="58">
        <v>773.33</v>
      </c>
      <c r="EK26" s="58">
        <v>0</v>
      </c>
      <c r="EL26" s="58">
        <v>163.66999999999999</v>
      </c>
      <c r="EM26" s="58">
        <v>237.49</v>
      </c>
      <c r="EN26" s="58">
        <v>102.33</v>
      </c>
      <c r="EO26" s="59">
        <v>0</v>
      </c>
      <c r="EP26" s="58">
        <v>1505.47</v>
      </c>
      <c r="EQ26" s="58">
        <v>0</v>
      </c>
      <c r="ER26" s="58">
        <v>823.53</v>
      </c>
      <c r="ES26" s="58">
        <v>0</v>
      </c>
      <c r="ET26" s="58">
        <v>187.2</v>
      </c>
      <c r="EU26" s="58">
        <v>214.24</v>
      </c>
      <c r="EV26" s="58">
        <v>280.51</v>
      </c>
      <c r="EW26" s="59">
        <v>0</v>
      </c>
      <c r="EX26" s="58">
        <v>1724.39</v>
      </c>
      <c r="EY26" s="58">
        <v>0</v>
      </c>
      <c r="EZ26" s="58">
        <v>868.75</v>
      </c>
      <c r="FA26" s="58">
        <v>0</v>
      </c>
      <c r="FB26" s="58">
        <v>183.89</v>
      </c>
      <c r="FC26" s="58">
        <v>210.8</v>
      </c>
      <c r="FD26" s="58">
        <v>460.95</v>
      </c>
      <c r="FE26" s="59">
        <v>0</v>
      </c>
      <c r="FF26" s="58">
        <v>1810.03</v>
      </c>
      <c r="FG26" s="58">
        <v>0</v>
      </c>
      <c r="FH26" s="58">
        <v>812.6</v>
      </c>
      <c r="FI26" s="58">
        <v>0</v>
      </c>
      <c r="FJ26" s="58">
        <v>227.25</v>
      </c>
      <c r="FK26" s="58">
        <v>208.38</v>
      </c>
      <c r="FL26" s="58">
        <v>561.79999999999995</v>
      </c>
      <c r="FM26" s="59">
        <v>0</v>
      </c>
      <c r="FN26" s="58">
        <v>1527.01</v>
      </c>
      <c r="FO26" s="58">
        <v>0</v>
      </c>
      <c r="FP26" s="58">
        <v>660.02</v>
      </c>
      <c r="FQ26" s="58">
        <v>0</v>
      </c>
      <c r="FR26" s="58">
        <v>278.97000000000003</v>
      </c>
      <c r="FS26" s="58">
        <v>282.11</v>
      </c>
      <c r="FT26" s="58">
        <v>305.91000000000003</v>
      </c>
      <c r="FU26" s="59">
        <v>0</v>
      </c>
      <c r="FV26" s="58">
        <v>1467.13</v>
      </c>
      <c r="FW26" s="58">
        <v>0</v>
      </c>
      <c r="FX26" s="58">
        <v>751.2</v>
      </c>
      <c r="FY26" s="58">
        <v>0</v>
      </c>
      <c r="FZ26" s="58">
        <v>254.6</v>
      </c>
      <c r="GA26" s="58">
        <v>202.71</v>
      </c>
      <c r="GB26" s="58">
        <v>258.62</v>
      </c>
      <c r="GC26" s="59">
        <v>0</v>
      </c>
      <c r="GD26" s="58">
        <v>1466.32</v>
      </c>
      <c r="GE26" s="58">
        <v>0</v>
      </c>
      <c r="GF26" s="58">
        <v>782.33</v>
      </c>
      <c r="GG26" s="58">
        <v>0</v>
      </c>
      <c r="GH26" s="58">
        <v>179.96</v>
      </c>
      <c r="GI26" s="58">
        <v>164.9</v>
      </c>
      <c r="GJ26" s="58">
        <v>339.13</v>
      </c>
      <c r="GK26" s="59">
        <v>0</v>
      </c>
      <c r="GL26" s="58">
        <v>1731.01</v>
      </c>
      <c r="GM26" s="58">
        <v>0</v>
      </c>
      <c r="GN26" s="58">
        <v>0</v>
      </c>
      <c r="GO26" s="58">
        <v>746.21</v>
      </c>
      <c r="GP26" s="58">
        <v>0</v>
      </c>
      <c r="GQ26" s="58">
        <v>179.28</v>
      </c>
      <c r="GR26" s="58">
        <v>326.14</v>
      </c>
      <c r="GS26" s="58">
        <v>479.38</v>
      </c>
      <c r="GT26" s="59">
        <v>0</v>
      </c>
      <c r="GU26" s="58">
        <v>1315.19</v>
      </c>
      <c r="GV26" s="58">
        <v>0</v>
      </c>
      <c r="GW26" s="58">
        <v>0</v>
      </c>
      <c r="GX26" s="58">
        <v>713.74</v>
      </c>
      <c r="GY26" s="58">
        <v>0</v>
      </c>
      <c r="GZ26" s="58">
        <v>110.84</v>
      </c>
      <c r="HA26" s="58">
        <v>187.17</v>
      </c>
      <c r="HB26" s="58">
        <v>303.44</v>
      </c>
      <c r="HC26" s="59">
        <v>0</v>
      </c>
      <c r="HD26" s="58">
        <v>1195.76</v>
      </c>
      <c r="HE26" s="58">
        <v>0</v>
      </c>
      <c r="HF26" s="58">
        <v>0</v>
      </c>
      <c r="HG26" s="58">
        <v>704.97</v>
      </c>
      <c r="HH26" s="58">
        <v>0</v>
      </c>
      <c r="HI26" s="58">
        <v>81.56</v>
      </c>
      <c r="HJ26" s="58">
        <v>175.51</v>
      </c>
      <c r="HK26" s="58">
        <v>233.72</v>
      </c>
      <c r="HL26" s="59">
        <v>0</v>
      </c>
      <c r="HM26" s="58">
        <v>1431.43</v>
      </c>
      <c r="HN26" s="58">
        <v>0</v>
      </c>
      <c r="HO26" s="58">
        <v>0</v>
      </c>
      <c r="HP26" s="58">
        <v>721.74</v>
      </c>
      <c r="HQ26" s="58">
        <v>0</v>
      </c>
      <c r="HR26" s="58">
        <v>53.51</v>
      </c>
      <c r="HS26" s="58">
        <v>171.08</v>
      </c>
      <c r="HT26" s="58">
        <v>485.1</v>
      </c>
      <c r="HU26" s="59">
        <v>0</v>
      </c>
    </row>
    <row r="27" spans="1:229" x14ac:dyDescent="0.35">
      <c r="A27" s="67" t="s">
        <v>46</v>
      </c>
      <c r="B27" s="58">
        <v>11774.07</v>
      </c>
      <c r="C27" s="58">
        <v>5344.71</v>
      </c>
      <c r="D27" s="58">
        <v>4282.22</v>
      </c>
      <c r="E27" s="58">
        <v>2119.48</v>
      </c>
      <c r="F27" s="58">
        <v>20.29</v>
      </c>
      <c r="G27" s="58">
        <v>1</v>
      </c>
      <c r="H27" s="58">
        <v>3</v>
      </c>
      <c r="I27" s="59">
        <v>7.06</v>
      </c>
      <c r="J27" s="58">
        <v>11977.94</v>
      </c>
      <c r="K27" s="58">
        <v>5361.73</v>
      </c>
      <c r="L27" s="58">
        <v>4091.7</v>
      </c>
      <c r="M27" s="58">
        <v>2489.37</v>
      </c>
      <c r="N27" s="58">
        <v>19.079999999999998</v>
      </c>
      <c r="O27" s="58">
        <v>2</v>
      </c>
      <c r="P27" s="58">
        <v>3</v>
      </c>
      <c r="Q27" s="59">
        <v>14.72</v>
      </c>
      <c r="R27" s="58">
        <v>12598.16</v>
      </c>
      <c r="S27" s="58">
        <v>5539.3</v>
      </c>
      <c r="T27" s="58">
        <v>4192.51</v>
      </c>
      <c r="U27" s="58">
        <v>2834.56</v>
      </c>
      <c r="V27" s="58">
        <v>15.96</v>
      </c>
      <c r="W27" s="58">
        <v>2</v>
      </c>
      <c r="X27" s="58">
        <v>3</v>
      </c>
      <c r="Y27" s="59">
        <v>14.39</v>
      </c>
      <c r="Z27" s="58">
        <v>12501.47</v>
      </c>
      <c r="AA27" s="58">
        <v>5541.26</v>
      </c>
      <c r="AB27" s="58">
        <v>4422.22</v>
      </c>
      <c r="AC27" s="58">
        <v>2495.6</v>
      </c>
      <c r="AD27" s="58">
        <v>16.670000000000002</v>
      </c>
      <c r="AE27" s="58">
        <v>3</v>
      </c>
      <c r="AF27" s="58">
        <v>3</v>
      </c>
      <c r="AG27" s="59">
        <v>8.83</v>
      </c>
      <c r="AH27" s="58">
        <v>12038.78</v>
      </c>
      <c r="AI27" s="58">
        <v>5311.25</v>
      </c>
      <c r="AJ27" s="58">
        <v>4330.25</v>
      </c>
      <c r="AK27" s="58">
        <v>2354.52</v>
      </c>
      <c r="AL27" s="58">
        <v>11.82</v>
      </c>
      <c r="AM27" s="58">
        <v>3</v>
      </c>
      <c r="AN27" s="58">
        <v>3</v>
      </c>
      <c r="AO27" s="59">
        <v>9.0299999999999994</v>
      </c>
      <c r="AP27" s="58">
        <v>12108.83</v>
      </c>
      <c r="AQ27" s="58">
        <v>5196.49</v>
      </c>
      <c r="AR27" s="58">
        <v>4206.34</v>
      </c>
      <c r="AS27" s="58">
        <v>2669.83</v>
      </c>
      <c r="AT27" s="58">
        <v>9.06</v>
      </c>
      <c r="AU27" s="58">
        <v>5</v>
      </c>
      <c r="AV27" s="58">
        <v>3</v>
      </c>
      <c r="AW27" s="59">
        <v>16.36</v>
      </c>
      <c r="AX27" s="58">
        <v>12818.77</v>
      </c>
      <c r="AY27" s="58">
        <v>5358.62</v>
      </c>
      <c r="AZ27" s="58">
        <v>4312.3999999999996</v>
      </c>
      <c r="BA27" s="58">
        <v>3121.24</v>
      </c>
      <c r="BB27" s="58">
        <v>8.27</v>
      </c>
      <c r="BC27" s="58">
        <v>6</v>
      </c>
      <c r="BD27" s="58">
        <v>3</v>
      </c>
      <c r="BE27" s="59">
        <v>19.55</v>
      </c>
      <c r="BF27" s="58">
        <v>12485.81</v>
      </c>
      <c r="BG27" s="58">
        <v>5536.58</v>
      </c>
      <c r="BH27" s="58">
        <v>4269.53</v>
      </c>
      <c r="BI27" s="58">
        <v>2660.52</v>
      </c>
      <c r="BJ27" s="58">
        <v>9.07</v>
      </c>
      <c r="BK27" s="58">
        <v>8</v>
      </c>
      <c r="BL27" s="58">
        <v>3</v>
      </c>
      <c r="BM27" s="59">
        <v>7.46</v>
      </c>
      <c r="BN27" s="58">
        <v>12115.26</v>
      </c>
      <c r="BO27" s="58">
        <v>5115.3100000000004</v>
      </c>
      <c r="BP27" s="58">
        <v>4276.04</v>
      </c>
      <c r="BQ27" s="58">
        <v>2679.61</v>
      </c>
      <c r="BR27" s="58">
        <v>4.96</v>
      </c>
      <c r="BS27" s="58">
        <v>10.18</v>
      </c>
      <c r="BT27" s="58">
        <v>3</v>
      </c>
      <c r="BU27" s="59">
        <v>17.420000000000002</v>
      </c>
      <c r="BV27" s="58">
        <v>12295.94</v>
      </c>
      <c r="BW27" s="58">
        <v>5354.87</v>
      </c>
      <c r="BX27" s="58">
        <v>4258.3599999999997</v>
      </c>
      <c r="BY27" s="58">
        <v>2653.59</v>
      </c>
      <c r="BZ27" s="58">
        <v>8.51</v>
      </c>
      <c r="CA27" s="58">
        <v>11.73</v>
      </c>
      <c r="CB27" s="58">
        <v>3</v>
      </c>
      <c r="CC27" s="59">
        <v>14.65</v>
      </c>
      <c r="CD27" s="58">
        <v>12594.06</v>
      </c>
      <c r="CE27" s="58">
        <v>5182.07</v>
      </c>
      <c r="CF27" s="58">
        <v>4325</v>
      </c>
      <c r="CG27" s="58">
        <v>3039.76</v>
      </c>
      <c r="CH27" s="58">
        <v>9.06</v>
      </c>
      <c r="CI27" s="58">
        <v>14.44</v>
      </c>
      <c r="CJ27" s="58">
        <v>3</v>
      </c>
      <c r="CK27" s="59">
        <v>14.21</v>
      </c>
      <c r="CL27" s="58">
        <v>12106.6</v>
      </c>
      <c r="CM27" s="58">
        <v>5287.49</v>
      </c>
      <c r="CN27" s="58">
        <v>4540.3500000000004</v>
      </c>
      <c r="CO27" s="58">
        <v>2241.27</v>
      </c>
      <c r="CP27" s="58">
        <v>11.18</v>
      </c>
      <c r="CQ27" s="58">
        <v>17.14</v>
      </c>
      <c r="CR27" s="58">
        <v>3</v>
      </c>
      <c r="CS27" s="59">
        <v>12.66</v>
      </c>
      <c r="CT27" s="58">
        <v>12186.76</v>
      </c>
      <c r="CU27" s="58">
        <v>5152.87</v>
      </c>
      <c r="CV27" s="58">
        <v>4604.42</v>
      </c>
      <c r="CW27" s="58">
        <v>2393.2399999999998</v>
      </c>
      <c r="CX27" s="58">
        <v>5.67</v>
      </c>
      <c r="CY27" s="58">
        <v>19.66</v>
      </c>
      <c r="CZ27" s="58">
        <v>3</v>
      </c>
      <c r="DA27" s="59">
        <v>7.83</v>
      </c>
      <c r="DB27" s="58">
        <v>12303.93</v>
      </c>
      <c r="DC27" s="58">
        <v>5237.2</v>
      </c>
      <c r="DD27" s="58">
        <v>4470.92</v>
      </c>
      <c r="DE27" s="58">
        <v>2550.8000000000002</v>
      </c>
      <c r="DF27" s="58">
        <v>10.28</v>
      </c>
      <c r="DG27" s="58">
        <v>19.32</v>
      </c>
      <c r="DH27" s="58">
        <v>3</v>
      </c>
      <c r="DI27" s="59">
        <v>12.44</v>
      </c>
      <c r="DJ27" s="58">
        <v>12819.49</v>
      </c>
      <c r="DK27" s="58">
        <v>5230.7700000000004</v>
      </c>
      <c r="DL27" s="58">
        <v>4548.2700000000004</v>
      </c>
      <c r="DM27" s="58">
        <v>2984.23</v>
      </c>
      <c r="DN27" s="58">
        <v>12.18</v>
      </c>
      <c r="DO27" s="58">
        <v>22.63</v>
      </c>
      <c r="DP27" s="58">
        <v>3</v>
      </c>
      <c r="DQ27" s="59">
        <v>18.420000000000002</v>
      </c>
      <c r="DR27" s="58">
        <v>12333.32</v>
      </c>
      <c r="DS27" s="58">
        <v>5187.57</v>
      </c>
      <c r="DT27" s="58">
        <v>4502.8599999999997</v>
      </c>
      <c r="DU27" s="58">
        <v>2590.62</v>
      </c>
      <c r="DV27" s="58">
        <v>13.98</v>
      </c>
      <c r="DW27" s="58">
        <v>24.43</v>
      </c>
      <c r="DX27" s="58">
        <v>3</v>
      </c>
      <c r="DY27" s="59">
        <v>10.88</v>
      </c>
      <c r="DZ27" s="58">
        <v>11898.49</v>
      </c>
      <c r="EA27" s="58">
        <v>4872.88</v>
      </c>
      <c r="EB27" s="58">
        <v>4563.38</v>
      </c>
      <c r="EC27" s="58">
        <v>2451.65</v>
      </c>
      <c r="ED27" s="58">
        <v>12.42</v>
      </c>
      <c r="EE27" s="58">
        <v>24.55</v>
      </c>
      <c r="EF27" s="58">
        <v>3</v>
      </c>
      <c r="EG27" s="59">
        <v>9.34</v>
      </c>
      <c r="EH27" s="58">
        <v>12645.15</v>
      </c>
      <c r="EI27" s="58">
        <v>5136.41</v>
      </c>
      <c r="EJ27" s="58">
        <v>4817.6099999999997</v>
      </c>
      <c r="EK27" s="58">
        <v>2652.91</v>
      </c>
      <c r="EL27" s="58">
        <v>12.8</v>
      </c>
      <c r="EM27" s="58">
        <v>24.77</v>
      </c>
      <c r="EN27" s="58">
        <v>3</v>
      </c>
      <c r="EO27" s="59">
        <v>11.89</v>
      </c>
      <c r="EP27" s="58">
        <v>13249.1</v>
      </c>
      <c r="EQ27" s="58">
        <v>5131.1499999999996</v>
      </c>
      <c r="ER27" s="58">
        <v>5023.62</v>
      </c>
      <c r="ES27" s="58">
        <v>3024.68</v>
      </c>
      <c r="ET27" s="58">
        <v>12.04</v>
      </c>
      <c r="EU27" s="58">
        <v>27.1</v>
      </c>
      <c r="EV27" s="58">
        <v>3</v>
      </c>
      <c r="EW27" s="59">
        <v>13.23</v>
      </c>
      <c r="EX27" s="58">
        <v>12499.75</v>
      </c>
      <c r="EY27" s="58">
        <v>4777.83</v>
      </c>
      <c r="EZ27" s="58">
        <v>4992.95</v>
      </c>
      <c r="FA27" s="58">
        <v>2635.37</v>
      </c>
      <c r="FB27" s="58">
        <v>13.19</v>
      </c>
      <c r="FC27" s="58">
        <v>27.67</v>
      </c>
      <c r="FD27" s="58">
        <v>3</v>
      </c>
      <c r="FE27" s="59">
        <v>11.05</v>
      </c>
      <c r="FF27" s="58">
        <v>12364.52</v>
      </c>
      <c r="FG27" s="58">
        <v>4798.0200000000004</v>
      </c>
      <c r="FH27" s="58">
        <v>4868.01</v>
      </c>
      <c r="FI27" s="58">
        <v>2650</v>
      </c>
      <c r="FJ27" s="58">
        <v>9.06</v>
      </c>
      <c r="FK27" s="58">
        <v>27.41</v>
      </c>
      <c r="FL27" s="58">
        <v>3</v>
      </c>
      <c r="FM27" s="59">
        <v>9.02</v>
      </c>
      <c r="FN27" s="58">
        <v>12888.7</v>
      </c>
      <c r="FO27" s="58">
        <v>4908.03</v>
      </c>
      <c r="FP27" s="58">
        <v>5018.6899999999996</v>
      </c>
      <c r="FQ27" s="58">
        <v>2873.14</v>
      </c>
      <c r="FR27" s="58">
        <v>46.81</v>
      </c>
      <c r="FS27" s="58">
        <v>26.74</v>
      </c>
      <c r="FT27" s="58">
        <v>3</v>
      </c>
      <c r="FU27" s="59">
        <v>12.29</v>
      </c>
      <c r="FV27" s="58">
        <v>13457.92</v>
      </c>
      <c r="FW27" s="58">
        <v>4971.18</v>
      </c>
      <c r="FX27" s="58">
        <v>4993.3</v>
      </c>
      <c r="FY27" s="58">
        <v>3335.21</v>
      </c>
      <c r="FZ27" s="58">
        <v>107.82</v>
      </c>
      <c r="GA27" s="58">
        <v>28.68</v>
      </c>
      <c r="GB27" s="58">
        <v>3</v>
      </c>
      <c r="GC27" s="59">
        <v>18.739999999999998</v>
      </c>
      <c r="GD27" s="58">
        <v>12837.31</v>
      </c>
      <c r="GE27" s="58">
        <v>4807</v>
      </c>
      <c r="GF27" s="58">
        <v>5107.95</v>
      </c>
      <c r="GG27" s="58">
        <v>2778.58</v>
      </c>
      <c r="GH27" s="58">
        <v>102.65</v>
      </c>
      <c r="GI27" s="58">
        <v>28.68</v>
      </c>
      <c r="GJ27" s="58">
        <v>3</v>
      </c>
      <c r="GK27" s="59">
        <v>9.4499999999999993</v>
      </c>
      <c r="GL27" s="58">
        <v>12633.65</v>
      </c>
      <c r="GM27" s="58">
        <v>4661.51</v>
      </c>
      <c r="GN27" s="58">
        <v>4670.1400000000003</v>
      </c>
      <c r="GO27" s="58">
        <v>321.63</v>
      </c>
      <c r="GP27" s="58">
        <v>2869.69</v>
      </c>
      <c r="GQ27" s="58">
        <v>71.930000000000007</v>
      </c>
      <c r="GR27" s="58">
        <v>29.72</v>
      </c>
      <c r="GS27" s="58">
        <v>0</v>
      </c>
      <c r="GT27" s="59">
        <v>9.02</v>
      </c>
      <c r="GU27" s="58">
        <v>13256.29</v>
      </c>
      <c r="GV27" s="58">
        <v>4809.05</v>
      </c>
      <c r="GW27" s="58">
        <v>4872.95</v>
      </c>
      <c r="GX27" s="58">
        <v>372.84</v>
      </c>
      <c r="GY27" s="58">
        <v>3069.26</v>
      </c>
      <c r="GZ27" s="58">
        <v>87.82</v>
      </c>
      <c r="HA27" s="58">
        <v>28.76</v>
      </c>
      <c r="HB27" s="58">
        <v>0</v>
      </c>
      <c r="HC27" s="59">
        <v>15.62</v>
      </c>
      <c r="HD27" s="58">
        <v>13807.37</v>
      </c>
      <c r="HE27" s="58">
        <v>4746.55</v>
      </c>
      <c r="HF27" s="58">
        <v>4953.8900000000003</v>
      </c>
      <c r="HG27" s="58">
        <v>387.63</v>
      </c>
      <c r="HH27" s="58">
        <v>3579.61</v>
      </c>
      <c r="HI27" s="58">
        <v>91.55</v>
      </c>
      <c r="HJ27" s="58">
        <v>30</v>
      </c>
      <c r="HK27" s="58">
        <v>0</v>
      </c>
      <c r="HL27" s="59">
        <v>18.14</v>
      </c>
      <c r="HM27" s="58">
        <v>13057.38</v>
      </c>
      <c r="HN27" s="58">
        <v>4635.04</v>
      </c>
      <c r="HO27" s="58">
        <v>4880.24</v>
      </c>
      <c r="HP27" s="58">
        <v>418.54</v>
      </c>
      <c r="HQ27" s="58">
        <v>2978.73</v>
      </c>
      <c r="HR27" s="58">
        <v>103.55</v>
      </c>
      <c r="HS27" s="58">
        <v>31.86</v>
      </c>
      <c r="HT27" s="58">
        <v>0</v>
      </c>
      <c r="HU27" s="59">
        <v>9.43</v>
      </c>
    </row>
    <row r="28" spans="1:229" x14ac:dyDescent="0.35">
      <c r="A28" s="67" t="s">
        <v>47</v>
      </c>
      <c r="B28" s="58">
        <v>1031.83</v>
      </c>
      <c r="C28" s="58">
        <v>0</v>
      </c>
      <c r="D28" s="58">
        <v>51.77</v>
      </c>
      <c r="E28" s="58">
        <v>0</v>
      </c>
      <c r="F28" s="58">
        <v>1.35</v>
      </c>
      <c r="G28" s="58">
        <v>102</v>
      </c>
      <c r="H28" s="58">
        <v>876.7</v>
      </c>
      <c r="I28" s="59">
        <v>0</v>
      </c>
      <c r="J28" s="58">
        <v>485.07</v>
      </c>
      <c r="K28" s="58">
        <v>0</v>
      </c>
      <c r="L28" s="58">
        <v>39.81</v>
      </c>
      <c r="M28" s="58">
        <v>0</v>
      </c>
      <c r="N28" s="58">
        <v>1.35</v>
      </c>
      <c r="O28" s="58">
        <v>48</v>
      </c>
      <c r="P28" s="58">
        <v>395.91</v>
      </c>
      <c r="Q28" s="59">
        <v>0</v>
      </c>
      <c r="R28" s="58">
        <v>492.23</v>
      </c>
      <c r="S28" s="58">
        <v>0</v>
      </c>
      <c r="T28" s="58">
        <v>34.46</v>
      </c>
      <c r="U28" s="58">
        <v>0</v>
      </c>
      <c r="V28" s="58">
        <v>1.24</v>
      </c>
      <c r="W28" s="58">
        <v>57</v>
      </c>
      <c r="X28" s="58">
        <v>399.53</v>
      </c>
      <c r="Y28" s="59">
        <v>0</v>
      </c>
      <c r="Z28" s="58">
        <v>840.87</v>
      </c>
      <c r="AA28" s="58">
        <v>0</v>
      </c>
      <c r="AB28" s="58">
        <v>34.96</v>
      </c>
      <c r="AC28" s="58">
        <v>0</v>
      </c>
      <c r="AD28" s="58">
        <v>1.05</v>
      </c>
      <c r="AE28" s="58">
        <v>91</v>
      </c>
      <c r="AF28" s="58">
        <v>713.86</v>
      </c>
      <c r="AG28" s="59">
        <v>0</v>
      </c>
      <c r="AH28" s="58">
        <v>922.36</v>
      </c>
      <c r="AI28" s="58">
        <v>0</v>
      </c>
      <c r="AJ28" s="58">
        <v>41.53</v>
      </c>
      <c r="AK28" s="58">
        <v>0</v>
      </c>
      <c r="AL28" s="58">
        <v>0.79</v>
      </c>
      <c r="AM28" s="58">
        <v>104</v>
      </c>
      <c r="AN28" s="58">
        <v>776.04</v>
      </c>
      <c r="AO28" s="59">
        <v>0</v>
      </c>
      <c r="AP28" s="58">
        <v>604.29999999999995</v>
      </c>
      <c r="AQ28" s="58">
        <v>0</v>
      </c>
      <c r="AR28" s="58">
        <v>35.25</v>
      </c>
      <c r="AS28" s="58">
        <v>0</v>
      </c>
      <c r="AT28" s="58">
        <v>0.43</v>
      </c>
      <c r="AU28" s="58">
        <v>52</v>
      </c>
      <c r="AV28" s="58">
        <v>516.62</v>
      </c>
      <c r="AW28" s="59">
        <v>0</v>
      </c>
      <c r="AX28" s="58">
        <v>513.51</v>
      </c>
      <c r="AY28" s="58">
        <v>0</v>
      </c>
      <c r="AZ28" s="58">
        <v>35.83</v>
      </c>
      <c r="BA28" s="58">
        <v>0</v>
      </c>
      <c r="BB28" s="58">
        <v>0.73</v>
      </c>
      <c r="BC28" s="58">
        <v>31</v>
      </c>
      <c r="BD28" s="58">
        <v>445.94</v>
      </c>
      <c r="BE28" s="59">
        <v>0</v>
      </c>
      <c r="BF28" s="58">
        <v>880.14</v>
      </c>
      <c r="BG28" s="58">
        <v>0</v>
      </c>
      <c r="BH28" s="58">
        <v>34.57</v>
      </c>
      <c r="BI28" s="58">
        <v>0</v>
      </c>
      <c r="BJ28" s="58">
        <v>0.68</v>
      </c>
      <c r="BK28" s="58">
        <v>93</v>
      </c>
      <c r="BL28" s="58">
        <v>751.89</v>
      </c>
      <c r="BM28" s="59">
        <v>0</v>
      </c>
      <c r="BN28" s="58">
        <v>982.56</v>
      </c>
      <c r="BO28" s="58">
        <v>0</v>
      </c>
      <c r="BP28" s="58">
        <v>36.43</v>
      </c>
      <c r="BQ28" s="58">
        <v>0</v>
      </c>
      <c r="BR28" s="58">
        <v>1.2</v>
      </c>
      <c r="BS28" s="58">
        <v>121.61</v>
      </c>
      <c r="BT28" s="58">
        <v>823.31</v>
      </c>
      <c r="BU28" s="59">
        <v>0</v>
      </c>
      <c r="BV28" s="58">
        <v>584.45000000000005</v>
      </c>
      <c r="BW28" s="58">
        <v>0</v>
      </c>
      <c r="BX28" s="58">
        <v>46.42</v>
      </c>
      <c r="BY28" s="58">
        <v>0</v>
      </c>
      <c r="BZ28" s="58">
        <v>1.4</v>
      </c>
      <c r="CA28" s="58">
        <v>92.11</v>
      </c>
      <c r="CB28" s="58">
        <v>444.53</v>
      </c>
      <c r="CC28" s="59">
        <v>0</v>
      </c>
      <c r="CD28" s="58">
        <v>569.55999999999995</v>
      </c>
      <c r="CE28" s="58">
        <v>0</v>
      </c>
      <c r="CF28" s="58">
        <v>52.14</v>
      </c>
      <c r="CG28" s="58">
        <v>0</v>
      </c>
      <c r="CH28" s="58">
        <v>0.55000000000000004</v>
      </c>
      <c r="CI28" s="58">
        <v>40.159999999999997</v>
      </c>
      <c r="CJ28" s="58">
        <v>476.71</v>
      </c>
      <c r="CK28" s="59">
        <v>0</v>
      </c>
      <c r="CL28" s="58">
        <v>1040.04</v>
      </c>
      <c r="CM28" s="58">
        <v>0</v>
      </c>
      <c r="CN28" s="58">
        <v>58.24</v>
      </c>
      <c r="CO28" s="58">
        <v>0</v>
      </c>
      <c r="CP28" s="58">
        <v>2.73</v>
      </c>
      <c r="CQ28" s="58">
        <v>84.21</v>
      </c>
      <c r="CR28" s="58">
        <v>894.85</v>
      </c>
      <c r="CS28" s="59">
        <v>0</v>
      </c>
      <c r="CT28" s="58">
        <v>1055.53</v>
      </c>
      <c r="CU28" s="58">
        <v>0</v>
      </c>
      <c r="CV28" s="58">
        <v>53.91</v>
      </c>
      <c r="CW28" s="58">
        <v>0</v>
      </c>
      <c r="CX28" s="58">
        <v>1.37</v>
      </c>
      <c r="CY28" s="58">
        <v>126.17</v>
      </c>
      <c r="CZ28" s="58">
        <v>874.08</v>
      </c>
      <c r="DA28" s="59">
        <v>0</v>
      </c>
      <c r="DB28" s="58">
        <v>359.69</v>
      </c>
      <c r="DC28" s="58">
        <v>0</v>
      </c>
      <c r="DD28" s="58">
        <v>49.1</v>
      </c>
      <c r="DE28" s="58">
        <v>0</v>
      </c>
      <c r="DF28" s="58">
        <v>0.76</v>
      </c>
      <c r="DG28" s="58">
        <v>60.28</v>
      </c>
      <c r="DH28" s="58">
        <v>249.55</v>
      </c>
      <c r="DI28" s="59">
        <v>0</v>
      </c>
      <c r="DJ28" s="58">
        <v>497</v>
      </c>
      <c r="DK28" s="58">
        <v>0</v>
      </c>
      <c r="DL28" s="58">
        <v>48.39</v>
      </c>
      <c r="DM28" s="58">
        <v>0</v>
      </c>
      <c r="DN28" s="58">
        <v>0.65</v>
      </c>
      <c r="DO28" s="58">
        <v>50.52</v>
      </c>
      <c r="DP28" s="58">
        <v>397.45</v>
      </c>
      <c r="DQ28" s="59">
        <v>0</v>
      </c>
      <c r="DR28" s="58">
        <v>867.01</v>
      </c>
      <c r="DS28" s="58">
        <v>0</v>
      </c>
      <c r="DT28" s="58">
        <v>50.88</v>
      </c>
      <c r="DU28" s="58">
        <v>0</v>
      </c>
      <c r="DV28" s="58">
        <v>0.92</v>
      </c>
      <c r="DW28" s="58">
        <v>82.19</v>
      </c>
      <c r="DX28" s="58">
        <v>733.02</v>
      </c>
      <c r="DY28" s="59">
        <v>0</v>
      </c>
      <c r="DZ28" s="58">
        <v>1049.1500000000001</v>
      </c>
      <c r="EA28" s="58">
        <v>0</v>
      </c>
      <c r="EB28" s="58">
        <v>43.4</v>
      </c>
      <c r="EC28" s="58">
        <v>0</v>
      </c>
      <c r="ED28" s="58">
        <v>0.82</v>
      </c>
      <c r="EE28" s="58">
        <v>142.35</v>
      </c>
      <c r="EF28" s="58">
        <v>862.59</v>
      </c>
      <c r="EG28" s="59">
        <v>0</v>
      </c>
      <c r="EH28" s="58">
        <v>377.1</v>
      </c>
      <c r="EI28" s="58">
        <v>0</v>
      </c>
      <c r="EJ28" s="58">
        <v>37.68</v>
      </c>
      <c r="EK28" s="58">
        <v>0</v>
      </c>
      <c r="EL28" s="58">
        <v>1.54</v>
      </c>
      <c r="EM28" s="58">
        <v>62.69</v>
      </c>
      <c r="EN28" s="58">
        <v>275.19</v>
      </c>
      <c r="EO28" s="59">
        <v>0</v>
      </c>
      <c r="EP28" s="58">
        <v>391.56</v>
      </c>
      <c r="EQ28" s="58">
        <v>0</v>
      </c>
      <c r="ER28" s="58">
        <v>41.22</v>
      </c>
      <c r="ES28" s="58">
        <v>0</v>
      </c>
      <c r="ET28" s="58">
        <v>1.88</v>
      </c>
      <c r="EU28" s="58">
        <v>37.92</v>
      </c>
      <c r="EV28" s="58">
        <v>310.54000000000002</v>
      </c>
      <c r="EW28" s="59">
        <v>0</v>
      </c>
      <c r="EX28" s="58">
        <v>941.09</v>
      </c>
      <c r="EY28" s="58">
        <v>0</v>
      </c>
      <c r="EZ28" s="58">
        <v>40.93</v>
      </c>
      <c r="FA28" s="58">
        <v>0</v>
      </c>
      <c r="FB28" s="58">
        <v>1.81</v>
      </c>
      <c r="FC28" s="58">
        <v>98.51</v>
      </c>
      <c r="FD28" s="58">
        <v>799.85</v>
      </c>
      <c r="FE28" s="59">
        <v>0</v>
      </c>
      <c r="FF28" s="58">
        <v>1026.83</v>
      </c>
      <c r="FG28" s="58">
        <v>0</v>
      </c>
      <c r="FH28" s="58">
        <v>42.15</v>
      </c>
      <c r="FI28" s="58">
        <v>0</v>
      </c>
      <c r="FJ28" s="58">
        <v>0</v>
      </c>
      <c r="FK28" s="58">
        <v>135.93</v>
      </c>
      <c r="FL28" s="58">
        <v>848.74</v>
      </c>
      <c r="FM28" s="59">
        <v>0</v>
      </c>
      <c r="FN28" s="58">
        <v>512.67999999999995</v>
      </c>
      <c r="FO28" s="58">
        <v>0</v>
      </c>
      <c r="FP28" s="58">
        <v>36.01</v>
      </c>
      <c r="FQ28" s="58">
        <v>0</v>
      </c>
      <c r="FR28" s="58">
        <v>0</v>
      </c>
      <c r="FS28" s="58">
        <v>61.61</v>
      </c>
      <c r="FT28" s="58">
        <v>415.06</v>
      </c>
      <c r="FU28" s="59">
        <v>0</v>
      </c>
      <c r="FV28" s="58">
        <v>465.58</v>
      </c>
      <c r="FW28" s="58">
        <v>0</v>
      </c>
      <c r="FX28" s="58">
        <v>40.35</v>
      </c>
      <c r="FY28" s="58">
        <v>0</v>
      </c>
      <c r="FZ28" s="58">
        <v>0</v>
      </c>
      <c r="GA28" s="58">
        <v>38.83</v>
      </c>
      <c r="GB28" s="58">
        <v>386.39</v>
      </c>
      <c r="GC28" s="59">
        <v>0</v>
      </c>
      <c r="GD28" s="58">
        <v>932.49</v>
      </c>
      <c r="GE28" s="58">
        <v>0</v>
      </c>
      <c r="GF28" s="58">
        <v>41.04</v>
      </c>
      <c r="GG28" s="58">
        <v>0</v>
      </c>
      <c r="GH28" s="58">
        <v>0</v>
      </c>
      <c r="GI28" s="58">
        <v>93.28</v>
      </c>
      <c r="GJ28" s="58">
        <v>798.17</v>
      </c>
      <c r="GK28" s="59">
        <v>0</v>
      </c>
      <c r="GL28" s="58">
        <v>970.41</v>
      </c>
      <c r="GM28" s="58">
        <v>0</v>
      </c>
      <c r="GN28" s="58">
        <v>0</v>
      </c>
      <c r="GO28" s="58">
        <v>32.56</v>
      </c>
      <c r="GP28" s="58">
        <v>0</v>
      </c>
      <c r="GQ28" s="58">
        <v>0</v>
      </c>
      <c r="GR28" s="58">
        <v>136.44999999999999</v>
      </c>
      <c r="GS28" s="58">
        <v>801.4</v>
      </c>
      <c r="GT28" s="59">
        <v>0</v>
      </c>
      <c r="GU28" s="58">
        <v>505.16</v>
      </c>
      <c r="GV28" s="58">
        <v>0</v>
      </c>
      <c r="GW28" s="58">
        <v>0</v>
      </c>
      <c r="GX28" s="58">
        <v>26.34</v>
      </c>
      <c r="GY28" s="58">
        <v>0</v>
      </c>
      <c r="GZ28" s="58">
        <v>0</v>
      </c>
      <c r="HA28" s="58">
        <v>26.42</v>
      </c>
      <c r="HB28" s="58">
        <v>452.4</v>
      </c>
      <c r="HC28" s="59">
        <v>0</v>
      </c>
      <c r="HD28" s="58">
        <v>422.67</v>
      </c>
      <c r="HE28" s="58">
        <v>0</v>
      </c>
      <c r="HF28" s="58">
        <v>0</v>
      </c>
      <c r="HG28" s="58">
        <v>29.25</v>
      </c>
      <c r="HH28" s="58">
        <v>0</v>
      </c>
      <c r="HI28" s="58">
        <v>0</v>
      </c>
      <c r="HJ28" s="58">
        <v>40.520000000000003</v>
      </c>
      <c r="HK28" s="58">
        <v>352.9</v>
      </c>
      <c r="HL28" s="59">
        <v>0</v>
      </c>
      <c r="HM28" s="58">
        <v>884.56</v>
      </c>
      <c r="HN28" s="58">
        <v>0</v>
      </c>
      <c r="HO28" s="58">
        <v>0</v>
      </c>
      <c r="HP28" s="58">
        <v>52.99</v>
      </c>
      <c r="HQ28" s="58">
        <v>0</v>
      </c>
      <c r="HR28" s="58">
        <v>0</v>
      </c>
      <c r="HS28" s="58">
        <v>94.49</v>
      </c>
      <c r="HT28" s="58">
        <v>737.09</v>
      </c>
      <c r="HU28" s="59">
        <v>0</v>
      </c>
    </row>
    <row r="29" spans="1:229" x14ac:dyDescent="0.35">
      <c r="A29" s="67" t="s">
        <v>48</v>
      </c>
      <c r="B29" s="58">
        <v>800.58</v>
      </c>
      <c r="C29" s="58">
        <v>0</v>
      </c>
      <c r="D29" s="58">
        <v>653.61</v>
      </c>
      <c r="E29" s="58">
        <v>0</v>
      </c>
      <c r="F29" s="58">
        <v>140.97</v>
      </c>
      <c r="G29" s="58">
        <v>0</v>
      </c>
      <c r="H29" s="58">
        <v>6</v>
      </c>
      <c r="I29" s="59">
        <v>0</v>
      </c>
      <c r="J29" s="58">
        <v>590.4</v>
      </c>
      <c r="K29" s="58">
        <v>0</v>
      </c>
      <c r="L29" s="58">
        <v>505.76</v>
      </c>
      <c r="M29" s="58">
        <v>0</v>
      </c>
      <c r="N29" s="58">
        <v>78.64</v>
      </c>
      <c r="O29" s="58">
        <v>0</v>
      </c>
      <c r="P29" s="58">
        <v>6</v>
      </c>
      <c r="Q29" s="59">
        <v>0</v>
      </c>
      <c r="R29" s="58">
        <v>506.96</v>
      </c>
      <c r="S29" s="58">
        <v>0</v>
      </c>
      <c r="T29" s="58">
        <v>451.27</v>
      </c>
      <c r="U29" s="58">
        <v>0</v>
      </c>
      <c r="V29" s="58">
        <v>49.69</v>
      </c>
      <c r="W29" s="58">
        <v>0</v>
      </c>
      <c r="X29" s="58">
        <v>6</v>
      </c>
      <c r="Y29" s="59">
        <v>0</v>
      </c>
      <c r="Z29" s="58">
        <v>571.04999999999995</v>
      </c>
      <c r="AA29" s="58">
        <v>0</v>
      </c>
      <c r="AB29" s="58">
        <v>490.36</v>
      </c>
      <c r="AC29" s="58">
        <v>0</v>
      </c>
      <c r="AD29" s="58">
        <v>74.7</v>
      </c>
      <c r="AE29" s="58">
        <v>0</v>
      </c>
      <c r="AF29" s="58">
        <v>6</v>
      </c>
      <c r="AG29" s="59">
        <v>0</v>
      </c>
      <c r="AH29" s="58">
        <v>579.19000000000005</v>
      </c>
      <c r="AI29" s="58">
        <v>0</v>
      </c>
      <c r="AJ29" s="58">
        <v>551.70000000000005</v>
      </c>
      <c r="AK29" s="58">
        <v>0</v>
      </c>
      <c r="AL29" s="58">
        <v>21.49</v>
      </c>
      <c r="AM29" s="58">
        <v>0</v>
      </c>
      <c r="AN29" s="58">
        <v>6</v>
      </c>
      <c r="AO29" s="59">
        <v>0</v>
      </c>
      <c r="AP29" s="58">
        <v>503.38</v>
      </c>
      <c r="AQ29" s="58">
        <v>0</v>
      </c>
      <c r="AR29" s="58">
        <v>473.19</v>
      </c>
      <c r="AS29" s="58">
        <v>0</v>
      </c>
      <c r="AT29" s="58">
        <v>24.19</v>
      </c>
      <c r="AU29" s="58">
        <v>0</v>
      </c>
      <c r="AV29" s="58">
        <v>6</v>
      </c>
      <c r="AW29" s="59">
        <v>0</v>
      </c>
      <c r="AX29" s="58">
        <v>515.11</v>
      </c>
      <c r="AY29" s="58">
        <v>0</v>
      </c>
      <c r="AZ29" s="58">
        <v>463.97</v>
      </c>
      <c r="BA29" s="58">
        <v>0</v>
      </c>
      <c r="BB29" s="58">
        <v>45.14</v>
      </c>
      <c r="BC29" s="58">
        <v>0</v>
      </c>
      <c r="BD29" s="58">
        <v>6</v>
      </c>
      <c r="BE29" s="59">
        <v>0</v>
      </c>
      <c r="BF29" s="58">
        <v>515.82000000000005</v>
      </c>
      <c r="BG29" s="58">
        <v>0</v>
      </c>
      <c r="BH29" s="58">
        <v>482.17</v>
      </c>
      <c r="BI29" s="58">
        <v>0</v>
      </c>
      <c r="BJ29" s="58">
        <v>27.65</v>
      </c>
      <c r="BK29" s="58">
        <v>0</v>
      </c>
      <c r="BL29" s="58">
        <v>6</v>
      </c>
      <c r="BM29" s="59">
        <v>0</v>
      </c>
      <c r="BN29" s="58">
        <v>621.74</v>
      </c>
      <c r="BO29" s="58">
        <v>0</v>
      </c>
      <c r="BP29" s="58">
        <v>495.98</v>
      </c>
      <c r="BQ29" s="58">
        <v>0</v>
      </c>
      <c r="BR29" s="58">
        <v>-7.0000000000000007E-2</v>
      </c>
      <c r="BS29" s="58">
        <v>119.83</v>
      </c>
      <c r="BT29" s="58">
        <v>6</v>
      </c>
      <c r="BU29" s="59">
        <v>0</v>
      </c>
      <c r="BV29" s="58">
        <v>598.77</v>
      </c>
      <c r="BW29" s="58">
        <v>0</v>
      </c>
      <c r="BX29" s="58">
        <v>385.97</v>
      </c>
      <c r="BY29" s="58">
        <v>0</v>
      </c>
      <c r="BZ29" s="58">
        <v>71.2</v>
      </c>
      <c r="CA29" s="58">
        <v>135.6</v>
      </c>
      <c r="CB29" s="58">
        <v>6</v>
      </c>
      <c r="CC29" s="59">
        <v>0</v>
      </c>
      <c r="CD29" s="58">
        <v>508.22</v>
      </c>
      <c r="CE29" s="58">
        <v>0</v>
      </c>
      <c r="CF29" s="58">
        <v>353.57</v>
      </c>
      <c r="CG29" s="58">
        <v>0</v>
      </c>
      <c r="CH29" s="58">
        <v>37.26</v>
      </c>
      <c r="CI29" s="58">
        <v>111.39</v>
      </c>
      <c r="CJ29" s="58">
        <v>6</v>
      </c>
      <c r="CK29" s="59">
        <v>0</v>
      </c>
      <c r="CL29" s="58">
        <v>596.08000000000004</v>
      </c>
      <c r="CM29" s="58">
        <v>0</v>
      </c>
      <c r="CN29" s="58">
        <v>396.96</v>
      </c>
      <c r="CO29" s="58">
        <v>0</v>
      </c>
      <c r="CP29" s="58">
        <v>72.89</v>
      </c>
      <c r="CQ29" s="58">
        <v>120.23</v>
      </c>
      <c r="CR29" s="58">
        <v>6</v>
      </c>
      <c r="CS29" s="59">
        <v>0</v>
      </c>
      <c r="CT29" s="58">
        <v>419.31</v>
      </c>
      <c r="CU29" s="58">
        <v>0</v>
      </c>
      <c r="CV29" s="58">
        <v>326.38</v>
      </c>
      <c r="CW29" s="58">
        <v>0</v>
      </c>
      <c r="CX29" s="58">
        <v>48.26</v>
      </c>
      <c r="CY29" s="58">
        <v>38.659999999999997</v>
      </c>
      <c r="CZ29" s="58">
        <v>6</v>
      </c>
      <c r="DA29" s="59">
        <v>0</v>
      </c>
      <c r="DB29" s="58">
        <v>421.64</v>
      </c>
      <c r="DC29" s="58">
        <v>0</v>
      </c>
      <c r="DD29" s="58">
        <v>369.45</v>
      </c>
      <c r="DE29" s="58">
        <v>0</v>
      </c>
      <c r="DF29" s="58">
        <v>27.9</v>
      </c>
      <c r="DG29" s="58">
        <v>18.29</v>
      </c>
      <c r="DH29" s="58">
        <v>6</v>
      </c>
      <c r="DI29" s="59">
        <v>0</v>
      </c>
      <c r="DJ29" s="58">
        <v>392.6</v>
      </c>
      <c r="DK29" s="58">
        <v>0</v>
      </c>
      <c r="DL29" s="58">
        <v>332.88</v>
      </c>
      <c r="DM29" s="58">
        <v>0</v>
      </c>
      <c r="DN29" s="58">
        <v>28.58</v>
      </c>
      <c r="DO29" s="58">
        <v>25.13</v>
      </c>
      <c r="DP29" s="58">
        <v>6</v>
      </c>
      <c r="DQ29" s="59">
        <v>0</v>
      </c>
      <c r="DR29" s="58">
        <v>421.46</v>
      </c>
      <c r="DS29" s="58">
        <v>0</v>
      </c>
      <c r="DT29" s="58">
        <v>368.05</v>
      </c>
      <c r="DU29" s="58">
        <v>0</v>
      </c>
      <c r="DV29" s="58">
        <v>31.61</v>
      </c>
      <c r="DW29" s="58">
        <v>15.8</v>
      </c>
      <c r="DX29" s="58">
        <v>6</v>
      </c>
      <c r="DY29" s="59">
        <v>0</v>
      </c>
      <c r="DZ29" s="58">
        <v>286.55</v>
      </c>
      <c r="EA29" s="58">
        <v>0</v>
      </c>
      <c r="EB29" s="58">
        <v>224.75</v>
      </c>
      <c r="EC29" s="58">
        <v>0</v>
      </c>
      <c r="ED29" s="58">
        <v>21.35</v>
      </c>
      <c r="EE29" s="58">
        <v>34.450000000000003</v>
      </c>
      <c r="EF29" s="58">
        <v>6</v>
      </c>
      <c r="EG29" s="59">
        <v>0</v>
      </c>
      <c r="EH29" s="58">
        <v>243.46</v>
      </c>
      <c r="EI29" s="58">
        <v>0</v>
      </c>
      <c r="EJ29" s="58">
        <v>180.33</v>
      </c>
      <c r="EK29" s="58">
        <v>0</v>
      </c>
      <c r="EL29" s="58">
        <v>35.67</v>
      </c>
      <c r="EM29" s="58">
        <v>21.46</v>
      </c>
      <c r="EN29" s="58">
        <v>6</v>
      </c>
      <c r="EO29" s="59">
        <v>0</v>
      </c>
      <c r="EP29" s="58">
        <v>249.02</v>
      </c>
      <c r="EQ29" s="58">
        <v>0</v>
      </c>
      <c r="ER29" s="58">
        <v>182.42</v>
      </c>
      <c r="ES29" s="58">
        <v>0</v>
      </c>
      <c r="ET29" s="58">
        <v>41.2</v>
      </c>
      <c r="EU29" s="58">
        <v>19.399999999999999</v>
      </c>
      <c r="EV29" s="58">
        <v>6</v>
      </c>
      <c r="EW29" s="59">
        <v>0</v>
      </c>
      <c r="EX29" s="58">
        <v>268.49</v>
      </c>
      <c r="EY29" s="58">
        <v>0</v>
      </c>
      <c r="EZ29" s="58">
        <v>196.53</v>
      </c>
      <c r="FA29" s="58">
        <v>0</v>
      </c>
      <c r="FB29" s="58">
        <v>37.869999999999997</v>
      </c>
      <c r="FC29" s="58">
        <v>28.09</v>
      </c>
      <c r="FD29" s="58">
        <v>6</v>
      </c>
      <c r="FE29" s="59">
        <v>0</v>
      </c>
      <c r="FF29" s="58">
        <v>366.95</v>
      </c>
      <c r="FG29" s="58">
        <v>0</v>
      </c>
      <c r="FH29" s="58">
        <v>287.05</v>
      </c>
      <c r="FI29" s="58">
        <v>0</v>
      </c>
      <c r="FJ29" s="58">
        <v>40</v>
      </c>
      <c r="FK29" s="58">
        <v>33.9</v>
      </c>
      <c r="FL29" s="58">
        <v>6</v>
      </c>
      <c r="FM29" s="59">
        <v>0</v>
      </c>
      <c r="FN29" s="58">
        <v>349.58</v>
      </c>
      <c r="FO29" s="58">
        <v>0</v>
      </c>
      <c r="FP29" s="58">
        <v>298.79000000000002</v>
      </c>
      <c r="FQ29" s="58">
        <v>0</v>
      </c>
      <c r="FR29" s="58">
        <v>22.91</v>
      </c>
      <c r="FS29" s="58">
        <v>21.88</v>
      </c>
      <c r="FT29" s="58">
        <v>6</v>
      </c>
      <c r="FU29" s="59">
        <v>0</v>
      </c>
      <c r="FV29" s="58">
        <v>295.13</v>
      </c>
      <c r="FW29" s="58">
        <v>0</v>
      </c>
      <c r="FX29" s="58">
        <v>224.81</v>
      </c>
      <c r="FY29" s="58">
        <v>0</v>
      </c>
      <c r="FZ29" s="58">
        <v>40.54</v>
      </c>
      <c r="GA29" s="58">
        <v>23.78</v>
      </c>
      <c r="GB29" s="58">
        <v>6</v>
      </c>
      <c r="GC29" s="59">
        <v>0</v>
      </c>
      <c r="GD29" s="58">
        <v>304.79000000000002</v>
      </c>
      <c r="GE29" s="58">
        <v>0</v>
      </c>
      <c r="GF29" s="58">
        <v>245.64</v>
      </c>
      <c r="GG29" s="58">
        <v>0</v>
      </c>
      <c r="GH29" s="58">
        <v>26.87</v>
      </c>
      <c r="GI29" s="58">
        <v>26.28</v>
      </c>
      <c r="GJ29" s="58">
        <v>6</v>
      </c>
      <c r="GK29" s="59">
        <v>0</v>
      </c>
      <c r="GL29" s="58">
        <v>418.69</v>
      </c>
      <c r="GM29" s="58">
        <v>0</v>
      </c>
      <c r="GN29" s="58">
        <v>0</v>
      </c>
      <c r="GO29" s="58">
        <v>354.39</v>
      </c>
      <c r="GP29" s="58">
        <v>0</v>
      </c>
      <c r="GQ29" s="58">
        <v>25.22</v>
      </c>
      <c r="GR29" s="58">
        <v>33.08</v>
      </c>
      <c r="GS29" s="58">
        <v>6</v>
      </c>
      <c r="GT29" s="59">
        <v>0</v>
      </c>
      <c r="GU29" s="58">
        <v>433.7</v>
      </c>
      <c r="GV29" s="58">
        <v>0</v>
      </c>
      <c r="GW29" s="58">
        <v>0</v>
      </c>
      <c r="GX29" s="58">
        <v>366.61</v>
      </c>
      <c r="GY29" s="58">
        <v>0</v>
      </c>
      <c r="GZ29" s="58">
        <v>28.04</v>
      </c>
      <c r="HA29" s="58">
        <v>33.06</v>
      </c>
      <c r="HB29" s="58">
        <v>6</v>
      </c>
      <c r="HC29" s="59">
        <v>0</v>
      </c>
      <c r="HD29" s="58">
        <v>456.18</v>
      </c>
      <c r="HE29" s="58">
        <v>0</v>
      </c>
      <c r="HF29" s="58">
        <v>0</v>
      </c>
      <c r="HG29" s="58">
        <v>414.12</v>
      </c>
      <c r="HH29" s="58">
        <v>0</v>
      </c>
      <c r="HI29" s="58">
        <v>18.7</v>
      </c>
      <c r="HJ29" s="58">
        <v>17.37</v>
      </c>
      <c r="HK29" s="58">
        <v>6</v>
      </c>
      <c r="HL29" s="59">
        <v>0</v>
      </c>
      <c r="HM29" s="58">
        <v>312</v>
      </c>
      <c r="HN29" s="58">
        <v>0</v>
      </c>
      <c r="HO29" s="58">
        <v>0</v>
      </c>
      <c r="HP29" s="58">
        <v>245.48</v>
      </c>
      <c r="HQ29" s="58">
        <v>0</v>
      </c>
      <c r="HR29" s="58">
        <v>29.18</v>
      </c>
      <c r="HS29" s="58">
        <v>31.34</v>
      </c>
      <c r="HT29" s="58">
        <v>6</v>
      </c>
      <c r="HU29" s="59">
        <v>0</v>
      </c>
    </row>
    <row r="30" spans="1:229" x14ac:dyDescent="0.35">
      <c r="A30" s="68" t="s">
        <v>49</v>
      </c>
      <c r="B30" s="60">
        <v>2703.34</v>
      </c>
      <c r="C30" s="60">
        <v>0</v>
      </c>
      <c r="D30" s="60">
        <v>237.52</v>
      </c>
      <c r="E30" s="60">
        <v>0</v>
      </c>
      <c r="F30" s="60">
        <v>0</v>
      </c>
      <c r="G30" s="60">
        <v>684.8</v>
      </c>
      <c r="H30" s="60">
        <v>0</v>
      </c>
      <c r="I30" s="61">
        <v>1781.72</v>
      </c>
      <c r="J30" s="60">
        <v>2553.21</v>
      </c>
      <c r="K30" s="60">
        <v>0</v>
      </c>
      <c r="L30" s="60">
        <v>194.95</v>
      </c>
      <c r="M30" s="60">
        <v>0</v>
      </c>
      <c r="N30" s="60">
        <v>0</v>
      </c>
      <c r="O30" s="60">
        <v>676.24</v>
      </c>
      <c r="P30" s="60">
        <v>0</v>
      </c>
      <c r="Q30" s="61">
        <v>1681.59</v>
      </c>
      <c r="R30" s="60">
        <v>2758.92</v>
      </c>
      <c r="S30" s="60">
        <v>0</v>
      </c>
      <c r="T30" s="60">
        <v>204.67</v>
      </c>
      <c r="U30" s="60">
        <v>0</v>
      </c>
      <c r="V30" s="60">
        <v>0</v>
      </c>
      <c r="W30" s="60">
        <v>637.97</v>
      </c>
      <c r="X30" s="60">
        <v>0</v>
      </c>
      <c r="Y30" s="61">
        <v>1915.41</v>
      </c>
      <c r="Z30" s="60">
        <v>2717.52</v>
      </c>
      <c r="AA30" s="60">
        <v>0</v>
      </c>
      <c r="AB30" s="60">
        <v>206.87</v>
      </c>
      <c r="AC30" s="60">
        <v>0</v>
      </c>
      <c r="AD30" s="60">
        <v>0</v>
      </c>
      <c r="AE30" s="60">
        <v>812.98</v>
      </c>
      <c r="AF30" s="60">
        <v>0</v>
      </c>
      <c r="AG30" s="61">
        <v>1698.27</v>
      </c>
      <c r="AH30" s="60">
        <v>2725.29</v>
      </c>
      <c r="AI30" s="60">
        <v>0</v>
      </c>
      <c r="AJ30" s="60">
        <v>222.88</v>
      </c>
      <c r="AK30" s="60">
        <v>0</v>
      </c>
      <c r="AL30" s="60">
        <v>0</v>
      </c>
      <c r="AM30" s="60">
        <v>693.94</v>
      </c>
      <c r="AN30" s="60">
        <v>0</v>
      </c>
      <c r="AO30" s="61">
        <v>1809.45</v>
      </c>
      <c r="AP30" s="60">
        <v>2336.14</v>
      </c>
      <c r="AQ30" s="60">
        <v>0</v>
      </c>
      <c r="AR30" s="60">
        <v>225.04</v>
      </c>
      <c r="AS30" s="60">
        <v>0</v>
      </c>
      <c r="AT30" s="60">
        <v>0</v>
      </c>
      <c r="AU30" s="60">
        <v>672.07</v>
      </c>
      <c r="AV30" s="60">
        <v>0</v>
      </c>
      <c r="AW30" s="61">
        <v>1436.89</v>
      </c>
      <c r="AX30" s="60">
        <v>2319.15</v>
      </c>
      <c r="AY30" s="60">
        <v>0</v>
      </c>
      <c r="AZ30" s="60">
        <v>214.26</v>
      </c>
      <c r="BA30" s="60">
        <v>0</v>
      </c>
      <c r="BB30" s="60">
        <v>0</v>
      </c>
      <c r="BC30" s="60">
        <v>603.79</v>
      </c>
      <c r="BD30" s="60">
        <v>0</v>
      </c>
      <c r="BE30" s="61">
        <v>1498.19</v>
      </c>
      <c r="BF30" s="60">
        <v>2674.06</v>
      </c>
      <c r="BG30" s="60">
        <v>0</v>
      </c>
      <c r="BH30" s="60">
        <v>274.19</v>
      </c>
      <c r="BI30" s="60">
        <v>0</v>
      </c>
      <c r="BJ30" s="60">
        <v>0</v>
      </c>
      <c r="BK30" s="60">
        <v>586.78</v>
      </c>
      <c r="BL30" s="60">
        <v>0</v>
      </c>
      <c r="BM30" s="61">
        <v>1817.17</v>
      </c>
      <c r="BN30" s="60">
        <v>2229.83</v>
      </c>
      <c r="BO30" s="60">
        <v>0</v>
      </c>
      <c r="BP30" s="60">
        <v>162.61000000000001</v>
      </c>
      <c r="BQ30" s="60">
        <v>0</v>
      </c>
      <c r="BR30" s="60">
        <v>0</v>
      </c>
      <c r="BS30" s="60">
        <v>617.61</v>
      </c>
      <c r="BT30" s="60">
        <v>0</v>
      </c>
      <c r="BU30" s="61">
        <v>1454.14</v>
      </c>
      <c r="BV30" s="60">
        <v>2285.1</v>
      </c>
      <c r="BW30" s="60">
        <v>0</v>
      </c>
      <c r="BX30" s="60">
        <v>115.49</v>
      </c>
      <c r="BY30" s="60">
        <v>0</v>
      </c>
      <c r="BZ30" s="60">
        <v>0</v>
      </c>
      <c r="CA30" s="60">
        <v>756.62</v>
      </c>
      <c r="CB30" s="60">
        <v>0</v>
      </c>
      <c r="CC30" s="61">
        <v>1413.98</v>
      </c>
      <c r="CD30" s="60">
        <v>2216.06</v>
      </c>
      <c r="CE30" s="60">
        <v>0</v>
      </c>
      <c r="CF30" s="60">
        <v>82.18</v>
      </c>
      <c r="CG30" s="60">
        <v>0</v>
      </c>
      <c r="CH30" s="60">
        <v>0</v>
      </c>
      <c r="CI30" s="60">
        <v>707.5</v>
      </c>
      <c r="CJ30" s="60">
        <v>0</v>
      </c>
      <c r="CK30" s="61">
        <v>1423.35</v>
      </c>
      <c r="CL30" s="60">
        <v>2156.35</v>
      </c>
      <c r="CM30" s="60">
        <v>0</v>
      </c>
      <c r="CN30" s="60">
        <v>50.5</v>
      </c>
      <c r="CO30" s="60">
        <v>0</v>
      </c>
      <c r="CP30" s="60">
        <v>0</v>
      </c>
      <c r="CQ30" s="60">
        <v>660.34</v>
      </c>
      <c r="CR30" s="60">
        <v>0</v>
      </c>
      <c r="CS30" s="61">
        <v>1443.04</v>
      </c>
      <c r="CT30" s="60">
        <v>2326.46</v>
      </c>
      <c r="CU30" s="60">
        <v>0</v>
      </c>
      <c r="CV30" s="60">
        <v>43.42</v>
      </c>
      <c r="CW30" s="60">
        <v>0</v>
      </c>
      <c r="CX30" s="60">
        <v>0</v>
      </c>
      <c r="CY30" s="60">
        <v>914.36</v>
      </c>
      <c r="CZ30" s="60">
        <v>0</v>
      </c>
      <c r="DA30" s="61">
        <v>1370.72</v>
      </c>
      <c r="DB30" s="60">
        <v>2049.6999999999998</v>
      </c>
      <c r="DC30" s="60">
        <v>0</v>
      </c>
      <c r="DD30" s="60">
        <v>67.650000000000006</v>
      </c>
      <c r="DE30" s="60">
        <v>0</v>
      </c>
      <c r="DF30" s="60">
        <v>0</v>
      </c>
      <c r="DG30" s="60">
        <v>647.52</v>
      </c>
      <c r="DH30" s="60">
        <v>0</v>
      </c>
      <c r="DI30" s="61">
        <v>1334.87</v>
      </c>
      <c r="DJ30" s="60">
        <v>2617.92</v>
      </c>
      <c r="DK30" s="60">
        <v>0</v>
      </c>
      <c r="DL30" s="60">
        <v>44.06</v>
      </c>
      <c r="DM30" s="60">
        <v>0</v>
      </c>
      <c r="DN30" s="60">
        <v>0</v>
      </c>
      <c r="DO30" s="60">
        <v>934.49</v>
      </c>
      <c r="DP30" s="60">
        <v>0</v>
      </c>
      <c r="DQ30" s="61">
        <v>1635.57</v>
      </c>
      <c r="DR30" s="60">
        <v>2678.56</v>
      </c>
      <c r="DS30" s="60">
        <v>0</v>
      </c>
      <c r="DT30" s="60">
        <v>50.07</v>
      </c>
      <c r="DU30" s="60">
        <v>0</v>
      </c>
      <c r="DV30" s="60">
        <v>0</v>
      </c>
      <c r="DW30" s="60">
        <v>851.53</v>
      </c>
      <c r="DX30" s="60">
        <v>0</v>
      </c>
      <c r="DY30" s="61">
        <v>1778.37</v>
      </c>
      <c r="DZ30" s="60">
        <v>3023.58</v>
      </c>
      <c r="EA30" s="60">
        <v>0</v>
      </c>
      <c r="EB30" s="60">
        <v>79.47</v>
      </c>
      <c r="EC30" s="60">
        <v>0</v>
      </c>
      <c r="ED30" s="60">
        <v>0</v>
      </c>
      <c r="EE30" s="60">
        <v>857.03</v>
      </c>
      <c r="EF30" s="60">
        <v>0</v>
      </c>
      <c r="EG30" s="61">
        <v>2086.36</v>
      </c>
      <c r="EH30" s="60">
        <v>2106.39</v>
      </c>
      <c r="EI30" s="60">
        <v>0</v>
      </c>
      <c r="EJ30" s="60">
        <v>69.34</v>
      </c>
      <c r="EK30" s="60">
        <v>0</v>
      </c>
      <c r="EL30" s="60">
        <v>0</v>
      </c>
      <c r="EM30" s="60">
        <v>760.45</v>
      </c>
      <c r="EN30" s="60">
        <v>0</v>
      </c>
      <c r="EO30" s="61">
        <v>1275.72</v>
      </c>
      <c r="EP30" s="60">
        <v>2743.55</v>
      </c>
      <c r="EQ30" s="60">
        <v>0</v>
      </c>
      <c r="ER30" s="60">
        <v>69.790000000000006</v>
      </c>
      <c r="ES30" s="60">
        <v>0</v>
      </c>
      <c r="ET30" s="60">
        <v>0</v>
      </c>
      <c r="EU30" s="60">
        <v>893.82</v>
      </c>
      <c r="EV30" s="60">
        <v>0</v>
      </c>
      <c r="EW30" s="61">
        <v>1778.07</v>
      </c>
      <c r="EX30" s="60">
        <v>2537.66</v>
      </c>
      <c r="EY30" s="60">
        <v>0</v>
      </c>
      <c r="EZ30" s="60">
        <v>68.03</v>
      </c>
      <c r="FA30" s="60">
        <v>0</v>
      </c>
      <c r="FB30" s="60">
        <v>0</v>
      </c>
      <c r="FC30" s="60">
        <v>922.34</v>
      </c>
      <c r="FD30" s="60">
        <v>0</v>
      </c>
      <c r="FE30" s="61">
        <v>1550.76</v>
      </c>
      <c r="FF30" s="60">
        <v>2662.61</v>
      </c>
      <c r="FG30" s="60">
        <v>0</v>
      </c>
      <c r="FH30" s="60">
        <v>60.02</v>
      </c>
      <c r="FI30" s="60">
        <v>0</v>
      </c>
      <c r="FJ30" s="60">
        <v>0</v>
      </c>
      <c r="FK30" s="60">
        <v>820.54</v>
      </c>
      <c r="FL30" s="60">
        <v>0</v>
      </c>
      <c r="FM30" s="61">
        <v>1782.05</v>
      </c>
      <c r="FN30" s="60">
        <v>2719.02</v>
      </c>
      <c r="FO30" s="60">
        <v>0</v>
      </c>
      <c r="FP30" s="60">
        <v>36.01</v>
      </c>
      <c r="FQ30" s="60">
        <v>0</v>
      </c>
      <c r="FR30" s="60">
        <v>0</v>
      </c>
      <c r="FS30" s="60">
        <v>968.28</v>
      </c>
      <c r="FT30" s="60">
        <v>0</v>
      </c>
      <c r="FU30" s="61">
        <v>1714.74</v>
      </c>
      <c r="FV30" s="60">
        <v>2682.6</v>
      </c>
      <c r="FW30" s="60">
        <v>0</v>
      </c>
      <c r="FX30" s="60">
        <v>112.4</v>
      </c>
      <c r="FY30" s="60">
        <v>0</v>
      </c>
      <c r="FZ30" s="60">
        <v>0</v>
      </c>
      <c r="GA30" s="60">
        <v>848.82</v>
      </c>
      <c r="GB30" s="60">
        <v>0</v>
      </c>
      <c r="GC30" s="61">
        <v>1721.38</v>
      </c>
      <c r="GD30" s="60">
        <v>2519.3200000000002</v>
      </c>
      <c r="GE30" s="60">
        <v>0</v>
      </c>
      <c r="GF30" s="60">
        <v>40.33</v>
      </c>
      <c r="GG30" s="60">
        <v>0</v>
      </c>
      <c r="GH30" s="60">
        <v>0</v>
      </c>
      <c r="GI30" s="60">
        <v>809.22</v>
      </c>
      <c r="GJ30" s="60">
        <v>0</v>
      </c>
      <c r="GK30" s="61">
        <v>1669.78</v>
      </c>
      <c r="GL30" s="60">
        <v>2585.33</v>
      </c>
      <c r="GM30" s="60">
        <v>0</v>
      </c>
      <c r="GN30" s="60">
        <v>0</v>
      </c>
      <c r="GO30" s="60">
        <v>56.04</v>
      </c>
      <c r="GP30" s="60">
        <v>0</v>
      </c>
      <c r="GQ30" s="60">
        <v>0</v>
      </c>
      <c r="GR30" s="60">
        <v>913.04</v>
      </c>
      <c r="GS30" s="60">
        <v>0</v>
      </c>
      <c r="GT30" s="61">
        <v>1616.25</v>
      </c>
      <c r="GU30" s="60">
        <v>2439</v>
      </c>
      <c r="GV30" s="60">
        <v>0</v>
      </c>
      <c r="GW30" s="60">
        <v>0</v>
      </c>
      <c r="GX30" s="60">
        <v>51.52</v>
      </c>
      <c r="GY30" s="60">
        <v>0</v>
      </c>
      <c r="GZ30" s="60">
        <v>0</v>
      </c>
      <c r="HA30" s="60">
        <v>903.6</v>
      </c>
      <c r="HB30" s="60">
        <v>0</v>
      </c>
      <c r="HC30" s="61">
        <v>1483.88</v>
      </c>
      <c r="HD30" s="60">
        <v>2774.81</v>
      </c>
      <c r="HE30" s="60">
        <v>0</v>
      </c>
      <c r="HF30" s="60">
        <v>0</v>
      </c>
      <c r="HG30" s="60">
        <v>61.13</v>
      </c>
      <c r="HH30" s="60">
        <v>0</v>
      </c>
      <c r="HI30" s="60">
        <v>0</v>
      </c>
      <c r="HJ30" s="60">
        <v>937.8</v>
      </c>
      <c r="HK30" s="60">
        <v>0</v>
      </c>
      <c r="HL30" s="61">
        <v>1775.89</v>
      </c>
      <c r="HM30" s="60">
        <v>2639.68</v>
      </c>
      <c r="HN30" s="60">
        <v>0</v>
      </c>
      <c r="HO30" s="60">
        <v>0</v>
      </c>
      <c r="HP30" s="60">
        <v>60.15</v>
      </c>
      <c r="HQ30" s="60">
        <v>0</v>
      </c>
      <c r="HR30" s="60">
        <v>0</v>
      </c>
      <c r="HS30" s="60">
        <v>1001.46</v>
      </c>
      <c r="HT30" s="60">
        <v>0</v>
      </c>
      <c r="HU30" s="61">
        <v>1578.07</v>
      </c>
    </row>
  </sheetData>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1"/>
  <sheetViews>
    <sheetView showGridLines="0" workbookViewId="0"/>
  </sheetViews>
  <sheetFormatPr defaultColWidth="9.1796875" defaultRowHeight="15" customHeight="1" x14ac:dyDescent="0.25"/>
  <cols>
    <col min="1" max="1" width="75.81640625" style="36" customWidth="1"/>
    <col min="2" max="2" width="30.81640625" style="36" customWidth="1"/>
    <col min="3" max="16384" width="9.1796875" style="36"/>
  </cols>
  <sheetData>
    <row r="1" spans="1:2" ht="28.5" x14ac:dyDescent="0.25">
      <c r="A1" s="13" t="s">
        <v>15</v>
      </c>
    </row>
    <row r="2" spans="1:2" ht="20.25" customHeight="1" x14ac:dyDescent="0.25">
      <c r="A2" s="2" t="s">
        <v>19</v>
      </c>
    </row>
    <row r="3" spans="1:2" ht="20.25" customHeight="1" x14ac:dyDescent="0.25">
      <c r="A3" s="3" t="s">
        <v>18</v>
      </c>
    </row>
    <row r="4" spans="1:2" ht="30" customHeight="1" x14ac:dyDescent="0.55000000000000004">
      <c r="A4" s="6" t="s">
        <v>184</v>
      </c>
      <c r="B4" s="12" t="s">
        <v>185</v>
      </c>
    </row>
    <row r="5" spans="1:2" ht="20.25" customHeight="1" x14ac:dyDescent="0.25">
      <c r="A5" s="3" t="s">
        <v>211</v>
      </c>
      <c r="B5" s="9" t="s">
        <v>16</v>
      </c>
    </row>
    <row r="6" spans="1:2" ht="20.25" customHeight="1" x14ac:dyDescent="0.25">
      <c r="A6" s="3" t="s">
        <v>15</v>
      </c>
      <c r="B6" s="9" t="s">
        <v>15</v>
      </c>
    </row>
    <row r="7" spans="1:2" ht="20.25" customHeight="1" x14ac:dyDescent="0.25">
      <c r="A7" s="3" t="s">
        <v>212</v>
      </c>
      <c r="B7" s="9" t="s">
        <v>26</v>
      </c>
    </row>
    <row r="8" spans="1:2" ht="20.25" customHeight="1" x14ac:dyDescent="0.25">
      <c r="A8" s="3" t="s">
        <v>14</v>
      </c>
      <c r="B8" s="9" t="s">
        <v>14</v>
      </c>
    </row>
    <row r="9" spans="1:2" ht="20.25" customHeight="1" x14ac:dyDescent="0.25">
      <c r="A9" s="3" t="s">
        <v>208</v>
      </c>
      <c r="B9" s="9" t="s">
        <v>186</v>
      </c>
    </row>
    <row r="10" spans="1:2" ht="20.25" customHeight="1" x14ac:dyDescent="0.25">
      <c r="A10" s="3" t="s">
        <v>209</v>
      </c>
      <c r="B10" s="9" t="s">
        <v>187</v>
      </c>
    </row>
    <row r="11" spans="1:2" ht="20.25" customHeight="1" x14ac:dyDescent="0.25">
      <c r="A11" s="3" t="s">
        <v>210</v>
      </c>
      <c r="B11" s="9" t="s">
        <v>156</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A1" display="Quarter" xr:uid="{7F9E5734-B047-4AEC-A12B-2D19EAC53771}"/>
    <hyperlink ref="B9" location="'Main Table'!A1" display="Main table" xr:uid="{475187D1-72E6-41C4-89C3-1F2F576E2FFB}"/>
    <hyperlink ref="B7" location="Notes!A1" display="Notes" xr:uid="{84931C35-911B-451E-8EBC-FC70C116193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8"/>
  <sheetViews>
    <sheetView showGridLines="0" workbookViewId="0"/>
  </sheetViews>
  <sheetFormatPr defaultColWidth="9.1796875" defaultRowHeight="15.5" x14ac:dyDescent="0.35"/>
  <cols>
    <col min="1" max="1" width="10" style="2" customWidth="1"/>
    <col min="2" max="2" width="150.81640625" style="2" customWidth="1"/>
    <col min="3" max="16384" width="9.1796875" style="2"/>
  </cols>
  <sheetData>
    <row r="1" spans="1:2" ht="28.5" x14ac:dyDescent="0.35">
      <c r="A1" s="13" t="s">
        <v>26</v>
      </c>
    </row>
    <row r="2" spans="1:2" s="3" customFormat="1" ht="20.25" customHeight="1" x14ac:dyDescent="0.35">
      <c r="A2" s="3" t="s">
        <v>25</v>
      </c>
    </row>
    <row r="3" spans="1:2" s="3" customFormat="1" ht="20.25" customHeight="1" x14ac:dyDescent="0.35">
      <c r="A3" s="3" t="s">
        <v>238</v>
      </c>
    </row>
    <row r="4" spans="1:2" s="3" customFormat="1" ht="30" customHeight="1" x14ac:dyDescent="0.55000000000000004">
      <c r="A4" s="6" t="s">
        <v>24</v>
      </c>
      <c r="B4" s="6" t="s">
        <v>17</v>
      </c>
    </row>
    <row r="5" spans="1:2" ht="20.25" customHeight="1" x14ac:dyDescent="0.35">
      <c r="A5" s="2" t="s">
        <v>23</v>
      </c>
      <c r="B5" s="2" t="s">
        <v>214</v>
      </c>
    </row>
    <row r="6" spans="1:2" ht="20.25" customHeight="1" x14ac:dyDescent="0.35">
      <c r="A6" s="2" t="s">
        <v>22</v>
      </c>
      <c r="B6" s="2" t="s">
        <v>207</v>
      </c>
    </row>
    <row r="7" spans="1:2" ht="20.25" customHeight="1" x14ac:dyDescent="0.35">
      <c r="A7" s="2" t="s">
        <v>21</v>
      </c>
      <c r="B7" s="2" t="s">
        <v>215</v>
      </c>
    </row>
    <row r="8" spans="1:2" ht="20.25" customHeight="1" x14ac:dyDescent="0.35">
      <c r="A8" s="2" t="s">
        <v>20</v>
      </c>
      <c r="B8" s="2" t="s">
        <v>216</v>
      </c>
    </row>
    <row r="9" spans="1:2" ht="20.25" customHeight="1" x14ac:dyDescent="0.35">
      <c r="A9" s="2" t="s">
        <v>200</v>
      </c>
      <c r="B9" s="2" t="s">
        <v>213</v>
      </c>
    </row>
    <row r="10" spans="1:2" ht="20.25" customHeight="1" x14ac:dyDescent="0.35">
      <c r="A10" s="2" t="s">
        <v>201</v>
      </c>
      <c r="B10" s="2" t="s">
        <v>217</v>
      </c>
    </row>
    <row r="11" spans="1:2" ht="20.25" customHeight="1" x14ac:dyDescent="0.35">
      <c r="A11" s="2" t="s">
        <v>202</v>
      </c>
      <c r="B11" s="2" t="s">
        <v>218</v>
      </c>
    </row>
    <row r="12" spans="1:2" ht="20.25" customHeight="1" x14ac:dyDescent="0.35">
      <c r="A12" s="2" t="s">
        <v>203</v>
      </c>
      <c r="B12" s="2" t="s">
        <v>219</v>
      </c>
    </row>
    <row r="13" spans="1:2" ht="40.5" customHeight="1" x14ac:dyDescent="0.35">
      <c r="A13" s="2" t="s">
        <v>204</v>
      </c>
      <c r="B13" s="2" t="s">
        <v>220</v>
      </c>
    </row>
    <row r="14" spans="1:2" ht="20.25" customHeight="1" x14ac:dyDescent="0.35">
      <c r="A14" s="2" t="s">
        <v>205</v>
      </c>
      <c r="B14" s="2" t="s">
        <v>221</v>
      </c>
    </row>
    <row r="15" spans="1:2" ht="20.25" customHeight="1" x14ac:dyDescent="0.35">
      <c r="A15" s="81" t="s">
        <v>206</v>
      </c>
      <c r="B15" s="81" t="s">
        <v>222</v>
      </c>
    </row>
    <row r="16" spans="1:2" ht="20.25" customHeight="1" x14ac:dyDescent="0.35">
      <c r="A16" s="2" t="s">
        <v>225</v>
      </c>
      <c r="B16" s="2" t="s">
        <v>235</v>
      </c>
    </row>
    <row r="17" spans="1:1" ht="20.25" customHeight="1" x14ac:dyDescent="0.35"/>
    <row r="18" spans="1:1" x14ac:dyDescent="0.35">
      <c r="A18" s="3"/>
    </row>
  </sheetData>
  <phoneticPr fontId="2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L21"/>
  <sheetViews>
    <sheetView showGridLines="0" zoomScaleNormal="100" workbookViewId="0"/>
  </sheetViews>
  <sheetFormatPr defaultColWidth="9.1796875" defaultRowHeight="15.5" x14ac:dyDescent="0.35"/>
  <cols>
    <col min="1" max="1" width="148.54296875" style="2" customWidth="1"/>
    <col min="2" max="2" width="41.1796875" style="2" customWidth="1"/>
    <col min="3" max="3" width="22.1796875" style="2" customWidth="1"/>
    <col min="4" max="12" width="9.54296875" style="83" customWidth="1"/>
    <col min="13" max="16384" width="9.1796875" style="2"/>
  </cols>
  <sheetData>
    <row r="1" spans="1:12" ht="28.5" x14ac:dyDescent="0.35">
      <c r="A1" s="1" t="s">
        <v>28</v>
      </c>
    </row>
    <row r="2" spans="1:12" ht="35.15" customHeight="1" x14ac:dyDescent="0.55000000000000004">
      <c r="A2" s="6" t="s">
        <v>27</v>
      </c>
      <c r="B2" s="6"/>
      <c r="D2" s="84"/>
      <c r="E2" s="84"/>
      <c r="F2" s="84"/>
      <c r="G2" s="84"/>
      <c r="H2" s="84"/>
      <c r="I2" s="84"/>
      <c r="J2" s="84"/>
      <c r="K2" s="84"/>
      <c r="L2" s="84"/>
    </row>
    <row r="3" spans="1:12" ht="18.5" x14ac:dyDescent="0.45">
      <c r="A3" s="99" t="s">
        <v>271</v>
      </c>
      <c r="B3" s="99"/>
      <c r="D3" s="84"/>
      <c r="E3" s="84"/>
      <c r="F3" s="84"/>
      <c r="G3" s="84"/>
      <c r="H3" s="84"/>
      <c r="I3" s="84"/>
      <c r="J3" s="84"/>
      <c r="K3" s="84"/>
      <c r="L3" s="84"/>
    </row>
    <row r="4" spans="1:12" ht="77.5" x14ac:dyDescent="0.35">
      <c r="A4" s="154" t="s">
        <v>272</v>
      </c>
      <c r="D4" s="84"/>
      <c r="E4" s="84"/>
      <c r="F4" s="84"/>
      <c r="G4" s="84"/>
      <c r="H4" s="84"/>
      <c r="I4" s="84"/>
      <c r="J4" s="84"/>
      <c r="K4" s="84"/>
      <c r="L4" s="84"/>
    </row>
    <row r="5" spans="1:12" x14ac:dyDescent="0.35">
      <c r="A5" s="108"/>
      <c r="B5" s="103"/>
      <c r="D5" s="84"/>
      <c r="E5" s="84"/>
      <c r="F5" s="84"/>
      <c r="G5" s="84"/>
      <c r="H5" s="84"/>
      <c r="I5" s="84"/>
      <c r="J5" s="84"/>
      <c r="K5" s="84"/>
      <c r="L5" s="84"/>
    </row>
    <row r="6" spans="1:12" x14ac:dyDescent="0.35">
      <c r="D6" s="84"/>
      <c r="E6" s="84"/>
      <c r="F6" s="84"/>
      <c r="G6" s="84"/>
      <c r="H6" s="84"/>
      <c r="I6" s="84"/>
      <c r="J6" s="84"/>
      <c r="K6" s="84"/>
      <c r="L6" s="84"/>
    </row>
    <row r="7" spans="1:12" x14ac:dyDescent="0.35">
      <c r="D7" s="84"/>
      <c r="E7" s="84"/>
      <c r="F7" s="84"/>
      <c r="G7" s="84"/>
      <c r="H7" s="84"/>
      <c r="I7" s="84"/>
      <c r="J7" s="84"/>
      <c r="K7" s="84"/>
      <c r="L7" s="84"/>
    </row>
    <row r="8" spans="1:12" x14ac:dyDescent="0.35">
      <c r="D8" s="84"/>
      <c r="E8" s="84"/>
      <c r="F8" s="84"/>
      <c r="G8" s="84"/>
      <c r="H8" s="84"/>
      <c r="I8" s="84"/>
      <c r="J8" s="84"/>
      <c r="K8" s="84"/>
      <c r="L8" s="84"/>
    </row>
    <row r="9" spans="1:12" x14ac:dyDescent="0.35">
      <c r="D9" s="84"/>
      <c r="E9" s="84"/>
      <c r="F9" s="84"/>
      <c r="G9" s="84"/>
      <c r="H9" s="84"/>
      <c r="I9" s="84"/>
      <c r="J9" s="84"/>
      <c r="K9" s="84"/>
      <c r="L9" s="84"/>
    </row>
    <row r="10" spans="1:12" x14ac:dyDescent="0.35">
      <c r="A10" s="103"/>
      <c r="D10" s="84"/>
      <c r="E10" s="84"/>
      <c r="F10" s="84"/>
      <c r="G10" s="84"/>
      <c r="H10" s="84"/>
      <c r="I10" s="84"/>
      <c r="J10" s="84"/>
      <c r="K10" s="84"/>
      <c r="L10" s="84"/>
    </row>
    <row r="11" spans="1:12" x14ac:dyDescent="0.35">
      <c r="D11" s="84"/>
      <c r="E11" s="84"/>
      <c r="F11" s="84"/>
      <c r="G11" s="84"/>
      <c r="H11" s="84"/>
      <c r="I11" s="84"/>
      <c r="J11" s="84"/>
      <c r="K11" s="84"/>
      <c r="L11" s="84"/>
    </row>
    <row r="12" spans="1:12" x14ac:dyDescent="0.35">
      <c r="D12" s="84"/>
      <c r="E12" s="84"/>
      <c r="F12" s="84"/>
      <c r="G12" s="84"/>
      <c r="H12" s="84"/>
      <c r="I12" s="84"/>
      <c r="J12" s="84"/>
      <c r="K12" s="84"/>
      <c r="L12" s="84"/>
    </row>
    <row r="13" spans="1:12" x14ac:dyDescent="0.35">
      <c r="D13" s="84"/>
      <c r="E13" s="84"/>
      <c r="F13" s="84"/>
      <c r="G13" s="84"/>
      <c r="H13" s="84"/>
      <c r="I13" s="84"/>
      <c r="J13" s="84"/>
      <c r="K13" s="84"/>
      <c r="L13" s="84"/>
    </row>
    <row r="14" spans="1:12" x14ac:dyDescent="0.35">
      <c r="D14" s="84"/>
      <c r="E14" s="84"/>
      <c r="F14" s="84"/>
      <c r="G14" s="84"/>
      <c r="H14" s="84"/>
      <c r="I14" s="84"/>
      <c r="J14" s="84"/>
      <c r="K14" s="84"/>
      <c r="L14" s="84"/>
    </row>
    <row r="15" spans="1:12" x14ac:dyDescent="0.35">
      <c r="D15" s="84"/>
      <c r="E15" s="84"/>
      <c r="F15" s="84"/>
      <c r="G15" s="84"/>
      <c r="H15" s="84"/>
      <c r="I15" s="84"/>
      <c r="J15" s="84"/>
      <c r="K15" s="84"/>
      <c r="L15" s="84"/>
    </row>
    <row r="16" spans="1:12" x14ac:dyDescent="0.35">
      <c r="D16" s="84"/>
      <c r="E16" s="84"/>
      <c r="F16" s="84"/>
      <c r="G16" s="84"/>
      <c r="H16" s="84"/>
      <c r="I16" s="84"/>
      <c r="J16" s="84"/>
      <c r="K16" s="84"/>
      <c r="L16" s="84"/>
    </row>
    <row r="17" spans="4:12" x14ac:dyDescent="0.35">
      <c r="D17" s="84"/>
      <c r="E17" s="84"/>
      <c r="F17" s="84"/>
      <c r="G17" s="84"/>
      <c r="H17" s="84"/>
      <c r="I17" s="84"/>
      <c r="J17" s="84"/>
      <c r="K17" s="84"/>
      <c r="L17" s="84"/>
    </row>
    <row r="18" spans="4:12" x14ac:dyDescent="0.35">
      <c r="D18" s="84"/>
      <c r="E18" s="84"/>
      <c r="F18" s="84"/>
      <c r="G18" s="84"/>
      <c r="H18" s="84"/>
      <c r="I18" s="84"/>
      <c r="J18" s="84"/>
      <c r="K18" s="84"/>
      <c r="L18" s="84"/>
    </row>
    <row r="19" spans="4:12" x14ac:dyDescent="0.35">
      <c r="D19" s="84"/>
      <c r="E19" s="84"/>
      <c r="F19" s="84"/>
      <c r="G19" s="84"/>
      <c r="H19" s="84"/>
      <c r="I19" s="84"/>
      <c r="J19" s="84"/>
      <c r="K19" s="84"/>
      <c r="L19" s="84"/>
    </row>
    <row r="20" spans="4:12" x14ac:dyDescent="0.35">
      <c r="D20" s="84"/>
      <c r="E20" s="84"/>
      <c r="F20" s="84"/>
      <c r="G20" s="84"/>
      <c r="H20" s="84"/>
      <c r="I20" s="84"/>
      <c r="J20" s="84"/>
      <c r="K20" s="84"/>
      <c r="L20" s="84"/>
    </row>
    <row r="21" spans="4:12" x14ac:dyDescent="0.35">
      <c r="D21" s="84"/>
      <c r="E21" s="84"/>
      <c r="F21" s="84"/>
      <c r="G21" s="84"/>
      <c r="H21" s="84"/>
      <c r="I21" s="84"/>
      <c r="J21" s="84"/>
      <c r="K21" s="84"/>
      <c r="L21" s="8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4F4A-F8E9-4BAC-8FC5-F08433692B8D}">
  <sheetPr codeName="Sheet41">
    <pageSetUpPr fitToPage="1"/>
  </sheetPr>
  <dimension ref="A1:S35"/>
  <sheetViews>
    <sheetView showGridLines="0" zoomScaleNormal="100" workbookViewId="0">
      <pane xSplit="1" topLeftCell="B1" activePane="topRight" state="frozen"/>
      <selection pane="topRight"/>
    </sheetView>
  </sheetViews>
  <sheetFormatPr defaultColWidth="9" defaultRowHeight="15.5" x14ac:dyDescent="0.35"/>
  <cols>
    <col min="1" max="1" width="30.81640625" style="81" customWidth="1"/>
    <col min="2" max="19" width="13.81640625" style="81" customWidth="1"/>
    <col min="20" max="163" width="9" style="81"/>
    <col min="164" max="164" width="0" style="81" hidden="1" customWidth="1"/>
    <col min="165" max="165" width="22" style="81" customWidth="1"/>
    <col min="166" max="166" width="9.81640625" style="81" customWidth="1"/>
    <col min="167" max="167" width="12.453125" style="81" customWidth="1"/>
    <col min="168" max="168" width="8.453125" style="81" customWidth="1"/>
    <col min="169" max="169" width="7.54296875" style="81" customWidth="1"/>
    <col min="170" max="170" width="11.1796875" style="81" customWidth="1"/>
    <col min="171" max="171" width="7.453125" style="81" customWidth="1"/>
    <col min="172" max="172" width="10" style="81" customWidth="1"/>
    <col min="173" max="173" width="8" style="81" customWidth="1"/>
    <col min="174" max="174" width="13" style="81" customWidth="1"/>
    <col min="175" max="175" width="9.81640625" style="81" customWidth="1"/>
    <col min="176" max="176" width="11.81640625" style="81" customWidth="1"/>
    <col min="177" max="177" width="10.81640625" style="81" customWidth="1"/>
    <col min="178" max="178" width="6.81640625" style="81" customWidth="1"/>
    <col min="179" max="179" width="12.1796875" style="81" customWidth="1"/>
    <col min="180" max="180" width="7.453125" style="81" customWidth="1"/>
    <col min="181" max="181" width="11.453125" style="81" customWidth="1"/>
    <col min="182" max="182" width="8.453125" style="81" customWidth="1"/>
    <col min="183" max="183" width="13" style="81" customWidth="1"/>
    <col min="184" max="184" width="10.1796875" style="81" bestFit="1" customWidth="1"/>
    <col min="185" max="419" width="9" style="81"/>
    <col min="420" max="420" width="0" style="81" hidden="1" customWidth="1"/>
    <col min="421" max="421" width="22" style="81" customWidth="1"/>
    <col min="422" max="422" width="9.81640625" style="81" customWidth="1"/>
    <col min="423" max="423" width="12.453125" style="81" customWidth="1"/>
    <col min="424" max="424" width="8.453125" style="81" customWidth="1"/>
    <col min="425" max="425" width="7.54296875" style="81" customWidth="1"/>
    <col min="426" max="426" width="11.1796875" style="81" customWidth="1"/>
    <col min="427" max="427" width="7.453125" style="81" customWidth="1"/>
    <col min="428" max="428" width="10" style="81" customWidth="1"/>
    <col min="429" max="429" width="8" style="81" customWidth="1"/>
    <col min="430" max="430" width="13" style="81" customWidth="1"/>
    <col min="431" max="431" width="9.81640625" style="81" customWidth="1"/>
    <col min="432" max="432" width="11.81640625" style="81" customWidth="1"/>
    <col min="433" max="433" width="10.81640625" style="81" customWidth="1"/>
    <col min="434" max="434" width="6.81640625" style="81" customWidth="1"/>
    <col min="435" max="435" width="12.1796875" style="81" customWidth="1"/>
    <col min="436" max="436" width="7.453125" style="81" customWidth="1"/>
    <col min="437" max="437" width="11.453125" style="81" customWidth="1"/>
    <col min="438" max="438" width="8.453125" style="81" customWidth="1"/>
    <col min="439" max="439" width="13" style="81" customWidth="1"/>
    <col min="440" max="440" width="10.1796875" style="81" bestFit="1" customWidth="1"/>
    <col min="441" max="675" width="9" style="81"/>
    <col min="676" max="676" width="0" style="81" hidden="1" customWidth="1"/>
    <col min="677" max="677" width="22" style="81" customWidth="1"/>
    <col min="678" max="678" width="9.81640625" style="81" customWidth="1"/>
    <col min="679" max="679" width="12.453125" style="81" customWidth="1"/>
    <col min="680" max="680" width="8.453125" style="81" customWidth="1"/>
    <col min="681" max="681" width="7.54296875" style="81" customWidth="1"/>
    <col min="682" max="682" width="11.1796875" style="81" customWidth="1"/>
    <col min="683" max="683" width="7.453125" style="81" customWidth="1"/>
    <col min="684" max="684" width="10" style="81" customWidth="1"/>
    <col min="685" max="685" width="8" style="81" customWidth="1"/>
    <col min="686" max="686" width="13" style="81" customWidth="1"/>
    <col min="687" max="687" width="9.81640625" style="81" customWidth="1"/>
    <col min="688" max="688" width="11.81640625" style="81" customWidth="1"/>
    <col min="689" max="689" width="10.81640625" style="81" customWidth="1"/>
    <col min="690" max="690" width="6.81640625" style="81" customWidth="1"/>
    <col min="691" max="691" width="12.1796875" style="81" customWidth="1"/>
    <col min="692" max="692" width="7.453125" style="81" customWidth="1"/>
    <col min="693" max="693" width="11.453125" style="81" customWidth="1"/>
    <col min="694" max="694" width="8.453125" style="81" customWidth="1"/>
    <col min="695" max="695" width="13" style="81" customWidth="1"/>
    <col min="696" max="696" width="10.1796875" style="81" bestFit="1" customWidth="1"/>
    <col min="697" max="931" width="9" style="81"/>
    <col min="932" max="932" width="0" style="81" hidden="1" customWidth="1"/>
    <col min="933" max="933" width="22" style="81" customWidth="1"/>
    <col min="934" max="934" width="9.81640625" style="81" customWidth="1"/>
    <col min="935" max="935" width="12.453125" style="81" customWidth="1"/>
    <col min="936" max="936" width="8.453125" style="81" customWidth="1"/>
    <col min="937" max="937" width="7.54296875" style="81" customWidth="1"/>
    <col min="938" max="938" width="11.1796875" style="81" customWidth="1"/>
    <col min="939" max="939" width="7.453125" style="81" customWidth="1"/>
    <col min="940" max="940" width="10" style="81" customWidth="1"/>
    <col min="941" max="941" width="8" style="81" customWidth="1"/>
    <col min="942" max="942" width="13" style="81" customWidth="1"/>
    <col min="943" max="943" width="9.81640625" style="81" customWidth="1"/>
    <col min="944" max="944" width="11.81640625" style="81" customWidth="1"/>
    <col min="945" max="945" width="10.81640625" style="81" customWidth="1"/>
    <col min="946" max="946" width="6.81640625" style="81" customWidth="1"/>
    <col min="947" max="947" width="12.1796875" style="81" customWidth="1"/>
    <col min="948" max="948" width="7.453125" style="81" customWidth="1"/>
    <col min="949" max="949" width="11.453125" style="81" customWidth="1"/>
    <col min="950" max="950" width="8.453125" style="81" customWidth="1"/>
    <col min="951" max="951" width="13" style="81" customWidth="1"/>
    <col min="952" max="952" width="10.1796875" style="81" bestFit="1" customWidth="1"/>
    <col min="953" max="1187" width="9" style="81"/>
    <col min="1188" max="1188" width="0" style="81" hidden="1" customWidth="1"/>
    <col min="1189" max="1189" width="22" style="81" customWidth="1"/>
    <col min="1190" max="1190" width="9.81640625" style="81" customWidth="1"/>
    <col min="1191" max="1191" width="12.453125" style="81" customWidth="1"/>
    <col min="1192" max="1192" width="8.453125" style="81" customWidth="1"/>
    <col min="1193" max="1193" width="7.54296875" style="81" customWidth="1"/>
    <col min="1194" max="1194" width="11.1796875" style="81" customWidth="1"/>
    <col min="1195" max="1195" width="7.453125" style="81" customWidth="1"/>
    <col min="1196" max="1196" width="10" style="81" customWidth="1"/>
    <col min="1197" max="1197" width="8" style="81" customWidth="1"/>
    <col min="1198" max="1198" width="13" style="81" customWidth="1"/>
    <col min="1199" max="1199" width="9.81640625" style="81" customWidth="1"/>
    <col min="1200" max="1200" width="11.81640625" style="81" customWidth="1"/>
    <col min="1201" max="1201" width="10.81640625" style="81" customWidth="1"/>
    <col min="1202" max="1202" width="6.81640625" style="81" customWidth="1"/>
    <col min="1203" max="1203" width="12.1796875" style="81" customWidth="1"/>
    <col min="1204" max="1204" width="7.453125" style="81" customWidth="1"/>
    <col min="1205" max="1205" width="11.453125" style="81" customWidth="1"/>
    <col min="1206" max="1206" width="8.453125" style="81" customWidth="1"/>
    <col min="1207" max="1207" width="13" style="81" customWidth="1"/>
    <col min="1208" max="1208" width="10.1796875" style="81" bestFit="1" customWidth="1"/>
    <col min="1209" max="1443" width="9" style="81"/>
    <col min="1444" max="1444" width="0" style="81" hidden="1" customWidth="1"/>
    <col min="1445" max="1445" width="22" style="81" customWidth="1"/>
    <col min="1446" max="1446" width="9.81640625" style="81" customWidth="1"/>
    <col min="1447" max="1447" width="12.453125" style="81" customWidth="1"/>
    <col min="1448" max="1448" width="8.453125" style="81" customWidth="1"/>
    <col min="1449" max="1449" width="7.54296875" style="81" customWidth="1"/>
    <col min="1450" max="1450" width="11.1796875" style="81" customWidth="1"/>
    <col min="1451" max="1451" width="7.453125" style="81" customWidth="1"/>
    <col min="1452" max="1452" width="10" style="81" customWidth="1"/>
    <col min="1453" max="1453" width="8" style="81" customWidth="1"/>
    <col min="1454" max="1454" width="13" style="81" customWidth="1"/>
    <col min="1455" max="1455" width="9.81640625" style="81" customWidth="1"/>
    <col min="1456" max="1456" width="11.81640625" style="81" customWidth="1"/>
    <col min="1457" max="1457" width="10.81640625" style="81" customWidth="1"/>
    <col min="1458" max="1458" width="6.81640625" style="81" customWidth="1"/>
    <col min="1459" max="1459" width="12.1796875" style="81" customWidth="1"/>
    <col min="1460" max="1460" width="7.453125" style="81" customWidth="1"/>
    <col min="1461" max="1461" width="11.453125" style="81" customWidth="1"/>
    <col min="1462" max="1462" width="8.453125" style="81" customWidth="1"/>
    <col min="1463" max="1463" width="13" style="81" customWidth="1"/>
    <col min="1464" max="1464" width="10.1796875" style="81" bestFit="1" customWidth="1"/>
    <col min="1465" max="1699" width="9" style="81"/>
    <col min="1700" max="1700" width="0" style="81" hidden="1" customWidth="1"/>
    <col min="1701" max="1701" width="22" style="81" customWidth="1"/>
    <col min="1702" max="1702" width="9.81640625" style="81" customWidth="1"/>
    <col min="1703" max="1703" width="12.453125" style="81" customWidth="1"/>
    <col min="1704" max="1704" width="8.453125" style="81" customWidth="1"/>
    <col min="1705" max="1705" width="7.54296875" style="81" customWidth="1"/>
    <col min="1706" max="1706" width="11.1796875" style="81" customWidth="1"/>
    <col min="1707" max="1707" width="7.453125" style="81" customWidth="1"/>
    <col min="1708" max="1708" width="10" style="81" customWidth="1"/>
    <col min="1709" max="1709" width="8" style="81" customWidth="1"/>
    <col min="1710" max="1710" width="13" style="81" customWidth="1"/>
    <col min="1711" max="1711" width="9.81640625" style="81" customWidth="1"/>
    <col min="1712" max="1712" width="11.81640625" style="81" customWidth="1"/>
    <col min="1713" max="1713" width="10.81640625" style="81" customWidth="1"/>
    <col min="1714" max="1714" width="6.81640625" style="81" customWidth="1"/>
    <col min="1715" max="1715" width="12.1796875" style="81" customWidth="1"/>
    <col min="1716" max="1716" width="7.453125" style="81" customWidth="1"/>
    <col min="1717" max="1717" width="11.453125" style="81" customWidth="1"/>
    <col min="1718" max="1718" width="8.453125" style="81" customWidth="1"/>
    <col min="1719" max="1719" width="13" style="81" customWidth="1"/>
    <col min="1720" max="1720" width="10.1796875" style="81" bestFit="1" customWidth="1"/>
    <col min="1721" max="1955" width="9" style="81"/>
    <col min="1956" max="1956" width="0" style="81" hidden="1" customWidth="1"/>
    <col min="1957" max="1957" width="22" style="81" customWidth="1"/>
    <col min="1958" max="1958" width="9.81640625" style="81" customWidth="1"/>
    <col min="1959" max="1959" width="12.453125" style="81" customWidth="1"/>
    <col min="1960" max="1960" width="8.453125" style="81" customWidth="1"/>
    <col min="1961" max="1961" width="7.54296875" style="81" customWidth="1"/>
    <col min="1962" max="1962" width="11.1796875" style="81" customWidth="1"/>
    <col min="1963" max="1963" width="7.453125" style="81" customWidth="1"/>
    <col min="1964" max="1964" width="10" style="81" customWidth="1"/>
    <col min="1965" max="1965" width="8" style="81" customWidth="1"/>
    <col min="1966" max="1966" width="13" style="81" customWidth="1"/>
    <col min="1967" max="1967" width="9.81640625" style="81" customWidth="1"/>
    <col min="1968" max="1968" width="11.81640625" style="81" customWidth="1"/>
    <col min="1969" max="1969" width="10.81640625" style="81" customWidth="1"/>
    <col min="1970" max="1970" width="6.81640625" style="81" customWidth="1"/>
    <col min="1971" max="1971" width="12.1796875" style="81" customWidth="1"/>
    <col min="1972" max="1972" width="7.453125" style="81" customWidth="1"/>
    <col min="1973" max="1973" width="11.453125" style="81" customWidth="1"/>
    <col min="1974" max="1974" width="8.453125" style="81" customWidth="1"/>
    <col min="1975" max="1975" width="13" style="81" customWidth="1"/>
    <col min="1976" max="1976" width="10.1796875" style="81" bestFit="1" customWidth="1"/>
    <col min="1977" max="2211" width="9" style="81"/>
    <col min="2212" max="2212" width="0" style="81" hidden="1" customWidth="1"/>
    <col min="2213" max="2213" width="22" style="81" customWidth="1"/>
    <col min="2214" max="2214" width="9.81640625" style="81" customWidth="1"/>
    <col min="2215" max="2215" width="12.453125" style="81" customWidth="1"/>
    <col min="2216" max="2216" width="8.453125" style="81" customWidth="1"/>
    <col min="2217" max="2217" width="7.54296875" style="81" customWidth="1"/>
    <col min="2218" max="2218" width="11.1796875" style="81" customWidth="1"/>
    <col min="2219" max="2219" width="7.453125" style="81" customWidth="1"/>
    <col min="2220" max="2220" width="10" style="81" customWidth="1"/>
    <col min="2221" max="2221" width="8" style="81" customWidth="1"/>
    <col min="2222" max="2222" width="13" style="81" customWidth="1"/>
    <col min="2223" max="2223" width="9.81640625" style="81" customWidth="1"/>
    <col min="2224" max="2224" width="11.81640625" style="81" customWidth="1"/>
    <col min="2225" max="2225" width="10.81640625" style="81" customWidth="1"/>
    <col min="2226" max="2226" width="6.81640625" style="81" customWidth="1"/>
    <col min="2227" max="2227" width="12.1796875" style="81" customWidth="1"/>
    <col min="2228" max="2228" width="7.453125" style="81" customWidth="1"/>
    <col min="2229" max="2229" width="11.453125" style="81" customWidth="1"/>
    <col min="2230" max="2230" width="8.453125" style="81" customWidth="1"/>
    <col min="2231" max="2231" width="13" style="81" customWidth="1"/>
    <col min="2232" max="2232" width="10.1796875" style="81" bestFit="1" customWidth="1"/>
    <col min="2233" max="2467" width="9" style="81"/>
    <col min="2468" max="2468" width="0" style="81" hidden="1" customWidth="1"/>
    <col min="2469" max="2469" width="22" style="81" customWidth="1"/>
    <col min="2470" max="2470" width="9.81640625" style="81" customWidth="1"/>
    <col min="2471" max="2471" width="12.453125" style="81" customWidth="1"/>
    <col min="2472" max="2472" width="8.453125" style="81" customWidth="1"/>
    <col min="2473" max="2473" width="7.54296875" style="81" customWidth="1"/>
    <col min="2474" max="2474" width="11.1796875" style="81" customWidth="1"/>
    <col min="2475" max="2475" width="7.453125" style="81" customWidth="1"/>
    <col min="2476" max="2476" width="10" style="81" customWidth="1"/>
    <col min="2477" max="2477" width="8" style="81" customWidth="1"/>
    <col min="2478" max="2478" width="13" style="81" customWidth="1"/>
    <col min="2479" max="2479" width="9.81640625" style="81" customWidth="1"/>
    <col min="2480" max="2480" width="11.81640625" style="81" customWidth="1"/>
    <col min="2481" max="2481" width="10.81640625" style="81" customWidth="1"/>
    <col min="2482" max="2482" width="6.81640625" style="81" customWidth="1"/>
    <col min="2483" max="2483" width="12.1796875" style="81" customWidth="1"/>
    <col min="2484" max="2484" width="7.453125" style="81" customWidth="1"/>
    <col min="2485" max="2485" width="11.453125" style="81" customWidth="1"/>
    <col min="2486" max="2486" width="8.453125" style="81" customWidth="1"/>
    <col min="2487" max="2487" width="13" style="81" customWidth="1"/>
    <col min="2488" max="2488" width="10.1796875" style="81" bestFit="1" customWidth="1"/>
    <col min="2489" max="2723" width="9" style="81"/>
    <col min="2724" max="2724" width="0" style="81" hidden="1" customWidth="1"/>
    <col min="2725" max="2725" width="22" style="81" customWidth="1"/>
    <col min="2726" max="2726" width="9.81640625" style="81" customWidth="1"/>
    <col min="2727" max="2727" width="12.453125" style="81" customWidth="1"/>
    <col min="2728" max="2728" width="8.453125" style="81" customWidth="1"/>
    <col min="2729" max="2729" width="7.54296875" style="81" customWidth="1"/>
    <col min="2730" max="2730" width="11.1796875" style="81" customWidth="1"/>
    <col min="2731" max="2731" width="7.453125" style="81" customWidth="1"/>
    <col min="2732" max="2732" width="10" style="81" customWidth="1"/>
    <col min="2733" max="2733" width="8" style="81" customWidth="1"/>
    <col min="2734" max="2734" width="13" style="81" customWidth="1"/>
    <col min="2735" max="2735" width="9.81640625" style="81" customWidth="1"/>
    <col min="2736" max="2736" width="11.81640625" style="81" customWidth="1"/>
    <col min="2737" max="2737" width="10.81640625" style="81" customWidth="1"/>
    <col min="2738" max="2738" width="6.81640625" style="81" customWidth="1"/>
    <col min="2739" max="2739" width="12.1796875" style="81" customWidth="1"/>
    <col min="2740" max="2740" width="7.453125" style="81" customWidth="1"/>
    <col min="2741" max="2741" width="11.453125" style="81" customWidth="1"/>
    <col min="2742" max="2742" width="8.453125" style="81" customWidth="1"/>
    <col min="2743" max="2743" width="13" style="81" customWidth="1"/>
    <col min="2744" max="2744" width="10.1796875" style="81" bestFit="1" customWidth="1"/>
    <col min="2745" max="2979" width="9" style="81"/>
    <col min="2980" max="2980" width="0" style="81" hidden="1" customWidth="1"/>
    <col min="2981" max="2981" width="22" style="81" customWidth="1"/>
    <col min="2982" max="2982" width="9.81640625" style="81" customWidth="1"/>
    <col min="2983" max="2983" width="12.453125" style="81" customWidth="1"/>
    <col min="2984" max="2984" width="8.453125" style="81" customWidth="1"/>
    <col min="2985" max="2985" width="7.54296875" style="81" customWidth="1"/>
    <col min="2986" max="2986" width="11.1796875" style="81" customWidth="1"/>
    <col min="2987" max="2987" width="7.453125" style="81" customWidth="1"/>
    <col min="2988" max="2988" width="10" style="81" customWidth="1"/>
    <col min="2989" max="2989" width="8" style="81" customWidth="1"/>
    <col min="2990" max="2990" width="13" style="81" customWidth="1"/>
    <col min="2991" max="2991" width="9.81640625" style="81" customWidth="1"/>
    <col min="2992" max="2992" width="11.81640625" style="81" customWidth="1"/>
    <col min="2993" max="2993" width="10.81640625" style="81" customWidth="1"/>
    <col min="2994" max="2994" width="6.81640625" style="81" customWidth="1"/>
    <col min="2995" max="2995" width="12.1796875" style="81" customWidth="1"/>
    <col min="2996" max="2996" width="7.453125" style="81" customWidth="1"/>
    <col min="2997" max="2997" width="11.453125" style="81" customWidth="1"/>
    <col min="2998" max="2998" width="8.453125" style="81" customWidth="1"/>
    <col min="2999" max="2999" width="13" style="81" customWidth="1"/>
    <col min="3000" max="3000" width="10.1796875" style="81" bestFit="1" customWidth="1"/>
    <col min="3001" max="3235" width="9" style="81"/>
    <col min="3236" max="3236" width="0" style="81" hidden="1" customWidth="1"/>
    <col min="3237" max="3237" width="22" style="81" customWidth="1"/>
    <col min="3238" max="3238" width="9.81640625" style="81" customWidth="1"/>
    <col min="3239" max="3239" width="12.453125" style="81" customWidth="1"/>
    <col min="3240" max="3240" width="8.453125" style="81" customWidth="1"/>
    <col min="3241" max="3241" width="7.54296875" style="81" customWidth="1"/>
    <col min="3242" max="3242" width="11.1796875" style="81" customWidth="1"/>
    <col min="3243" max="3243" width="7.453125" style="81" customWidth="1"/>
    <col min="3244" max="3244" width="10" style="81" customWidth="1"/>
    <col min="3245" max="3245" width="8" style="81" customWidth="1"/>
    <col min="3246" max="3246" width="13" style="81" customWidth="1"/>
    <col min="3247" max="3247" width="9.81640625" style="81" customWidth="1"/>
    <col min="3248" max="3248" width="11.81640625" style="81" customWidth="1"/>
    <col min="3249" max="3249" width="10.81640625" style="81" customWidth="1"/>
    <col min="3250" max="3250" width="6.81640625" style="81" customWidth="1"/>
    <col min="3251" max="3251" width="12.1796875" style="81" customWidth="1"/>
    <col min="3252" max="3252" width="7.453125" style="81" customWidth="1"/>
    <col min="3253" max="3253" width="11.453125" style="81" customWidth="1"/>
    <col min="3254" max="3254" width="8.453125" style="81" customWidth="1"/>
    <col min="3255" max="3255" width="13" style="81" customWidth="1"/>
    <col min="3256" max="3256" width="10.1796875" style="81" bestFit="1" customWidth="1"/>
    <col min="3257" max="3491" width="9" style="81"/>
    <col min="3492" max="3492" width="0" style="81" hidden="1" customWidth="1"/>
    <col min="3493" max="3493" width="22" style="81" customWidth="1"/>
    <col min="3494" max="3494" width="9.81640625" style="81" customWidth="1"/>
    <col min="3495" max="3495" width="12.453125" style="81" customWidth="1"/>
    <col min="3496" max="3496" width="8.453125" style="81" customWidth="1"/>
    <col min="3497" max="3497" width="7.54296875" style="81" customWidth="1"/>
    <col min="3498" max="3498" width="11.1796875" style="81" customWidth="1"/>
    <col min="3499" max="3499" width="7.453125" style="81" customWidth="1"/>
    <col min="3500" max="3500" width="10" style="81" customWidth="1"/>
    <col min="3501" max="3501" width="8" style="81" customWidth="1"/>
    <col min="3502" max="3502" width="13" style="81" customWidth="1"/>
    <col min="3503" max="3503" width="9.81640625" style="81" customWidth="1"/>
    <col min="3504" max="3504" width="11.81640625" style="81" customWidth="1"/>
    <col min="3505" max="3505" width="10.81640625" style="81" customWidth="1"/>
    <col min="3506" max="3506" width="6.81640625" style="81" customWidth="1"/>
    <col min="3507" max="3507" width="12.1796875" style="81" customWidth="1"/>
    <col min="3508" max="3508" width="7.453125" style="81" customWidth="1"/>
    <col min="3509" max="3509" width="11.453125" style="81" customWidth="1"/>
    <col min="3510" max="3510" width="8.453125" style="81" customWidth="1"/>
    <col min="3511" max="3511" width="13" style="81" customWidth="1"/>
    <col min="3512" max="3512" width="10.1796875" style="81" bestFit="1" customWidth="1"/>
    <col min="3513" max="3747" width="9" style="81"/>
    <col min="3748" max="3748" width="0" style="81" hidden="1" customWidth="1"/>
    <col min="3749" max="3749" width="22" style="81" customWidth="1"/>
    <col min="3750" max="3750" width="9.81640625" style="81" customWidth="1"/>
    <col min="3751" max="3751" width="12.453125" style="81" customWidth="1"/>
    <col min="3752" max="3752" width="8.453125" style="81" customWidth="1"/>
    <col min="3753" max="3753" width="7.54296875" style="81" customWidth="1"/>
    <col min="3754" max="3754" width="11.1796875" style="81" customWidth="1"/>
    <col min="3755" max="3755" width="7.453125" style="81" customWidth="1"/>
    <col min="3756" max="3756" width="10" style="81" customWidth="1"/>
    <col min="3757" max="3757" width="8" style="81" customWidth="1"/>
    <col min="3758" max="3758" width="13" style="81" customWidth="1"/>
    <col min="3759" max="3759" width="9.81640625" style="81" customWidth="1"/>
    <col min="3760" max="3760" width="11.81640625" style="81" customWidth="1"/>
    <col min="3761" max="3761" width="10.81640625" style="81" customWidth="1"/>
    <col min="3762" max="3762" width="6.81640625" style="81" customWidth="1"/>
    <col min="3763" max="3763" width="12.1796875" style="81" customWidth="1"/>
    <col min="3764" max="3764" width="7.453125" style="81" customWidth="1"/>
    <col min="3765" max="3765" width="11.453125" style="81" customWidth="1"/>
    <col min="3766" max="3766" width="8.453125" style="81" customWidth="1"/>
    <col min="3767" max="3767" width="13" style="81" customWidth="1"/>
    <col min="3768" max="3768" width="10.1796875" style="81" bestFit="1" customWidth="1"/>
    <col min="3769" max="4003" width="9" style="81"/>
    <col min="4004" max="4004" width="0" style="81" hidden="1" customWidth="1"/>
    <col min="4005" max="4005" width="22" style="81" customWidth="1"/>
    <col min="4006" max="4006" width="9.81640625" style="81" customWidth="1"/>
    <col min="4007" max="4007" width="12.453125" style="81" customWidth="1"/>
    <col min="4008" max="4008" width="8.453125" style="81" customWidth="1"/>
    <col min="4009" max="4009" width="7.54296875" style="81" customWidth="1"/>
    <col min="4010" max="4010" width="11.1796875" style="81" customWidth="1"/>
    <col min="4011" max="4011" width="7.453125" style="81" customWidth="1"/>
    <col min="4012" max="4012" width="10" style="81" customWidth="1"/>
    <col min="4013" max="4013" width="8" style="81" customWidth="1"/>
    <col min="4014" max="4014" width="13" style="81" customWidth="1"/>
    <col min="4015" max="4015" width="9.81640625" style="81" customWidth="1"/>
    <col min="4016" max="4016" width="11.81640625" style="81" customWidth="1"/>
    <col min="4017" max="4017" width="10.81640625" style="81" customWidth="1"/>
    <col min="4018" max="4018" width="6.81640625" style="81" customWidth="1"/>
    <col min="4019" max="4019" width="12.1796875" style="81" customWidth="1"/>
    <col min="4020" max="4020" width="7.453125" style="81" customWidth="1"/>
    <col min="4021" max="4021" width="11.453125" style="81" customWidth="1"/>
    <col min="4022" max="4022" width="8.453125" style="81" customWidth="1"/>
    <col min="4023" max="4023" width="13" style="81" customWidth="1"/>
    <col min="4024" max="4024" width="10.1796875" style="81" bestFit="1" customWidth="1"/>
    <col min="4025" max="4259" width="9" style="81"/>
    <col min="4260" max="4260" width="0" style="81" hidden="1" customWidth="1"/>
    <col min="4261" max="4261" width="22" style="81" customWidth="1"/>
    <col min="4262" max="4262" width="9.81640625" style="81" customWidth="1"/>
    <col min="4263" max="4263" width="12.453125" style="81" customWidth="1"/>
    <col min="4264" max="4264" width="8.453125" style="81" customWidth="1"/>
    <col min="4265" max="4265" width="7.54296875" style="81" customWidth="1"/>
    <col min="4266" max="4266" width="11.1796875" style="81" customWidth="1"/>
    <col min="4267" max="4267" width="7.453125" style="81" customWidth="1"/>
    <col min="4268" max="4268" width="10" style="81" customWidth="1"/>
    <col min="4269" max="4269" width="8" style="81" customWidth="1"/>
    <col min="4270" max="4270" width="13" style="81" customWidth="1"/>
    <col min="4271" max="4271" width="9.81640625" style="81" customWidth="1"/>
    <col min="4272" max="4272" width="11.81640625" style="81" customWidth="1"/>
    <col min="4273" max="4273" width="10.81640625" style="81" customWidth="1"/>
    <col min="4274" max="4274" width="6.81640625" style="81" customWidth="1"/>
    <col min="4275" max="4275" width="12.1796875" style="81" customWidth="1"/>
    <col min="4276" max="4276" width="7.453125" style="81" customWidth="1"/>
    <col min="4277" max="4277" width="11.453125" style="81" customWidth="1"/>
    <col min="4278" max="4278" width="8.453125" style="81" customWidth="1"/>
    <col min="4279" max="4279" width="13" style="81" customWidth="1"/>
    <col min="4280" max="4280" width="10.1796875" style="81" bestFit="1" customWidth="1"/>
    <col min="4281" max="4515" width="9" style="81"/>
    <col min="4516" max="4516" width="0" style="81" hidden="1" customWidth="1"/>
    <col min="4517" max="4517" width="22" style="81" customWidth="1"/>
    <col min="4518" max="4518" width="9.81640625" style="81" customWidth="1"/>
    <col min="4519" max="4519" width="12.453125" style="81" customWidth="1"/>
    <col min="4520" max="4520" width="8.453125" style="81" customWidth="1"/>
    <col min="4521" max="4521" width="7.54296875" style="81" customWidth="1"/>
    <col min="4522" max="4522" width="11.1796875" style="81" customWidth="1"/>
    <col min="4523" max="4523" width="7.453125" style="81" customWidth="1"/>
    <col min="4524" max="4524" width="10" style="81" customWidth="1"/>
    <col min="4525" max="4525" width="8" style="81" customWidth="1"/>
    <col min="4526" max="4526" width="13" style="81" customWidth="1"/>
    <col min="4527" max="4527" width="9.81640625" style="81" customWidth="1"/>
    <col min="4528" max="4528" width="11.81640625" style="81" customWidth="1"/>
    <col min="4529" max="4529" width="10.81640625" style="81" customWidth="1"/>
    <col min="4530" max="4530" width="6.81640625" style="81" customWidth="1"/>
    <col min="4531" max="4531" width="12.1796875" style="81" customWidth="1"/>
    <col min="4532" max="4532" width="7.453125" style="81" customWidth="1"/>
    <col min="4533" max="4533" width="11.453125" style="81" customWidth="1"/>
    <col min="4534" max="4534" width="8.453125" style="81" customWidth="1"/>
    <col min="4535" max="4535" width="13" style="81" customWidth="1"/>
    <col min="4536" max="4536" width="10.1796875" style="81" bestFit="1" customWidth="1"/>
    <col min="4537" max="4771" width="9" style="81"/>
    <col min="4772" max="4772" width="0" style="81" hidden="1" customWidth="1"/>
    <col min="4773" max="4773" width="22" style="81" customWidth="1"/>
    <col min="4774" max="4774" width="9.81640625" style="81" customWidth="1"/>
    <col min="4775" max="4775" width="12.453125" style="81" customWidth="1"/>
    <col min="4776" max="4776" width="8.453125" style="81" customWidth="1"/>
    <col min="4777" max="4777" width="7.54296875" style="81" customWidth="1"/>
    <col min="4778" max="4778" width="11.1796875" style="81" customWidth="1"/>
    <col min="4779" max="4779" width="7.453125" style="81" customWidth="1"/>
    <col min="4780" max="4780" width="10" style="81" customWidth="1"/>
    <col min="4781" max="4781" width="8" style="81" customWidth="1"/>
    <col min="4782" max="4782" width="13" style="81" customWidth="1"/>
    <col min="4783" max="4783" width="9.81640625" style="81" customWidth="1"/>
    <col min="4784" max="4784" width="11.81640625" style="81" customWidth="1"/>
    <col min="4785" max="4785" width="10.81640625" style="81" customWidth="1"/>
    <col min="4786" max="4786" width="6.81640625" style="81" customWidth="1"/>
    <col min="4787" max="4787" width="12.1796875" style="81" customWidth="1"/>
    <col min="4788" max="4788" width="7.453125" style="81" customWidth="1"/>
    <col min="4789" max="4789" width="11.453125" style="81" customWidth="1"/>
    <col min="4790" max="4790" width="8.453125" style="81" customWidth="1"/>
    <col min="4791" max="4791" width="13" style="81" customWidth="1"/>
    <col min="4792" max="4792" width="10.1796875" style="81" bestFit="1" customWidth="1"/>
    <col min="4793" max="5027" width="9" style="81"/>
    <col min="5028" max="5028" width="0" style="81" hidden="1" customWidth="1"/>
    <col min="5029" max="5029" width="22" style="81" customWidth="1"/>
    <col min="5030" max="5030" width="9.81640625" style="81" customWidth="1"/>
    <col min="5031" max="5031" width="12.453125" style="81" customWidth="1"/>
    <col min="5032" max="5032" width="8.453125" style="81" customWidth="1"/>
    <col min="5033" max="5033" width="7.54296875" style="81" customWidth="1"/>
    <col min="5034" max="5034" width="11.1796875" style="81" customWidth="1"/>
    <col min="5035" max="5035" width="7.453125" style="81" customWidth="1"/>
    <col min="5036" max="5036" width="10" style="81" customWidth="1"/>
    <col min="5037" max="5037" width="8" style="81" customWidth="1"/>
    <col min="5038" max="5038" width="13" style="81" customWidth="1"/>
    <col min="5039" max="5039" width="9.81640625" style="81" customWidth="1"/>
    <col min="5040" max="5040" width="11.81640625" style="81" customWidth="1"/>
    <col min="5041" max="5041" width="10.81640625" style="81" customWidth="1"/>
    <col min="5042" max="5042" width="6.81640625" style="81" customWidth="1"/>
    <col min="5043" max="5043" width="12.1796875" style="81" customWidth="1"/>
    <col min="5044" max="5044" width="7.453125" style="81" customWidth="1"/>
    <col min="5045" max="5045" width="11.453125" style="81" customWidth="1"/>
    <col min="5046" max="5046" width="8.453125" style="81" customWidth="1"/>
    <col min="5047" max="5047" width="13" style="81" customWidth="1"/>
    <col min="5048" max="5048" width="10.1796875" style="81" bestFit="1" customWidth="1"/>
    <col min="5049" max="5283" width="9" style="81"/>
    <col min="5284" max="5284" width="0" style="81" hidden="1" customWidth="1"/>
    <col min="5285" max="5285" width="22" style="81" customWidth="1"/>
    <col min="5286" max="5286" width="9.81640625" style="81" customWidth="1"/>
    <col min="5287" max="5287" width="12.453125" style="81" customWidth="1"/>
    <col min="5288" max="5288" width="8.453125" style="81" customWidth="1"/>
    <col min="5289" max="5289" width="7.54296875" style="81" customWidth="1"/>
    <col min="5290" max="5290" width="11.1796875" style="81" customWidth="1"/>
    <col min="5291" max="5291" width="7.453125" style="81" customWidth="1"/>
    <col min="5292" max="5292" width="10" style="81" customWidth="1"/>
    <col min="5293" max="5293" width="8" style="81" customWidth="1"/>
    <col min="5294" max="5294" width="13" style="81" customWidth="1"/>
    <col min="5295" max="5295" width="9.81640625" style="81" customWidth="1"/>
    <col min="5296" max="5296" width="11.81640625" style="81" customWidth="1"/>
    <col min="5297" max="5297" width="10.81640625" style="81" customWidth="1"/>
    <col min="5298" max="5298" width="6.81640625" style="81" customWidth="1"/>
    <col min="5299" max="5299" width="12.1796875" style="81" customWidth="1"/>
    <col min="5300" max="5300" width="7.453125" style="81" customWidth="1"/>
    <col min="5301" max="5301" width="11.453125" style="81" customWidth="1"/>
    <col min="5302" max="5302" width="8.453125" style="81" customWidth="1"/>
    <col min="5303" max="5303" width="13" style="81" customWidth="1"/>
    <col min="5304" max="5304" width="10.1796875" style="81" bestFit="1" customWidth="1"/>
    <col min="5305" max="5539" width="9" style="81"/>
    <col min="5540" max="5540" width="0" style="81" hidden="1" customWidth="1"/>
    <col min="5541" max="5541" width="22" style="81" customWidth="1"/>
    <col min="5542" max="5542" width="9.81640625" style="81" customWidth="1"/>
    <col min="5543" max="5543" width="12.453125" style="81" customWidth="1"/>
    <col min="5544" max="5544" width="8.453125" style="81" customWidth="1"/>
    <col min="5545" max="5545" width="7.54296875" style="81" customWidth="1"/>
    <col min="5546" max="5546" width="11.1796875" style="81" customWidth="1"/>
    <col min="5547" max="5547" width="7.453125" style="81" customWidth="1"/>
    <col min="5548" max="5548" width="10" style="81" customWidth="1"/>
    <col min="5549" max="5549" width="8" style="81" customWidth="1"/>
    <col min="5550" max="5550" width="13" style="81" customWidth="1"/>
    <col min="5551" max="5551" width="9.81640625" style="81" customWidth="1"/>
    <col min="5552" max="5552" width="11.81640625" style="81" customWidth="1"/>
    <col min="5553" max="5553" width="10.81640625" style="81" customWidth="1"/>
    <col min="5554" max="5554" width="6.81640625" style="81" customWidth="1"/>
    <col min="5555" max="5555" width="12.1796875" style="81" customWidth="1"/>
    <col min="5556" max="5556" width="7.453125" style="81" customWidth="1"/>
    <col min="5557" max="5557" width="11.453125" style="81" customWidth="1"/>
    <col min="5558" max="5558" width="8.453125" style="81" customWidth="1"/>
    <col min="5559" max="5559" width="13" style="81" customWidth="1"/>
    <col min="5560" max="5560" width="10.1796875" style="81" bestFit="1" customWidth="1"/>
    <col min="5561" max="5795" width="9" style="81"/>
    <col min="5796" max="5796" width="0" style="81" hidden="1" customWidth="1"/>
    <col min="5797" max="5797" width="22" style="81" customWidth="1"/>
    <col min="5798" max="5798" width="9.81640625" style="81" customWidth="1"/>
    <col min="5799" max="5799" width="12.453125" style="81" customWidth="1"/>
    <col min="5800" max="5800" width="8.453125" style="81" customWidth="1"/>
    <col min="5801" max="5801" width="7.54296875" style="81" customWidth="1"/>
    <col min="5802" max="5802" width="11.1796875" style="81" customWidth="1"/>
    <col min="5803" max="5803" width="7.453125" style="81" customWidth="1"/>
    <col min="5804" max="5804" width="10" style="81" customWidth="1"/>
    <col min="5805" max="5805" width="8" style="81" customWidth="1"/>
    <col min="5806" max="5806" width="13" style="81" customWidth="1"/>
    <col min="5807" max="5807" width="9.81640625" style="81" customWidth="1"/>
    <col min="5808" max="5808" width="11.81640625" style="81" customWidth="1"/>
    <col min="5809" max="5809" width="10.81640625" style="81" customWidth="1"/>
    <col min="5810" max="5810" width="6.81640625" style="81" customWidth="1"/>
    <col min="5811" max="5811" width="12.1796875" style="81" customWidth="1"/>
    <col min="5812" max="5812" width="7.453125" style="81" customWidth="1"/>
    <col min="5813" max="5813" width="11.453125" style="81" customWidth="1"/>
    <col min="5814" max="5814" width="8.453125" style="81" customWidth="1"/>
    <col min="5815" max="5815" width="13" style="81" customWidth="1"/>
    <col min="5816" max="5816" width="10.1796875" style="81" bestFit="1" customWidth="1"/>
    <col min="5817" max="6051" width="9" style="81"/>
    <col min="6052" max="6052" width="0" style="81" hidden="1" customWidth="1"/>
    <col min="6053" max="6053" width="22" style="81" customWidth="1"/>
    <col min="6054" max="6054" width="9.81640625" style="81" customWidth="1"/>
    <col min="6055" max="6055" width="12.453125" style="81" customWidth="1"/>
    <col min="6056" max="6056" width="8.453125" style="81" customWidth="1"/>
    <col min="6057" max="6057" width="7.54296875" style="81" customWidth="1"/>
    <col min="6058" max="6058" width="11.1796875" style="81" customWidth="1"/>
    <col min="6059" max="6059" width="7.453125" style="81" customWidth="1"/>
    <col min="6060" max="6060" width="10" style="81" customWidth="1"/>
    <col min="6061" max="6061" width="8" style="81" customWidth="1"/>
    <col min="6062" max="6062" width="13" style="81" customWidth="1"/>
    <col min="6063" max="6063" width="9.81640625" style="81" customWidth="1"/>
    <col min="6064" max="6064" width="11.81640625" style="81" customWidth="1"/>
    <col min="6065" max="6065" width="10.81640625" style="81" customWidth="1"/>
    <col min="6066" max="6066" width="6.81640625" style="81" customWidth="1"/>
    <col min="6067" max="6067" width="12.1796875" style="81" customWidth="1"/>
    <col min="6068" max="6068" width="7.453125" style="81" customWidth="1"/>
    <col min="6069" max="6069" width="11.453125" style="81" customWidth="1"/>
    <col min="6070" max="6070" width="8.453125" style="81" customWidth="1"/>
    <col min="6071" max="6071" width="13" style="81" customWidth="1"/>
    <col min="6072" max="6072" width="10.1796875" style="81" bestFit="1" customWidth="1"/>
    <col min="6073" max="6307" width="9" style="81"/>
    <col min="6308" max="6308" width="0" style="81" hidden="1" customWidth="1"/>
    <col min="6309" max="6309" width="22" style="81" customWidth="1"/>
    <col min="6310" max="6310" width="9.81640625" style="81" customWidth="1"/>
    <col min="6311" max="6311" width="12.453125" style="81" customWidth="1"/>
    <col min="6312" max="6312" width="8.453125" style="81" customWidth="1"/>
    <col min="6313" max="6313" width="7.54296875" style="81" customWidth="1"/>
    <col min="6314" max="6314" width="11.1796875" style="81" customWidth="1"/>
    <col min="6315" max="6315" width="7.453125" style="81" customWidth="1"/>
    <col min="6316" max="6316" width="10" style="81" customWidth="1"/>
    <col min="6317" max="6317" width="8" style="81" customWidth="1"/>
    <col min="6318" max="6318" width="13" style="81" customWidth="1"/>
    <col min="6319" max="6319" width="9.81640625" style="81" customWidth="1"/>
    <col min="6320" max="6320" width="11.81640625" style="81" customWidth="1"/>
    <col min="6321" max="6321" width="10.81640625" style="81" customWidth="1"/>
    <col min="6322" max="6322" width="6.81640625" style="81" customWidth="1"/>
    <col min="6323" max="6323" width="12.1796875" style="81" customWidth="1"/>
    <col min="6324" max="6324" width="7.453125" style="81" customWidth="1"/>
    <col min="6325" max="6325" width="11.453125" style="81" customWidth="1"/>
    <col min="6326" max="6326" width="8.453125" style="81" customWidth="1"/>
    <col min="6327" max="6327" width="13" style="81" customWidth="1"/>
    <col min="6328" max="6328" width="10.1796875" style="81" bestFit="1" customWidth="1"/>
    <col min="6329" max="6563" width="9" style="81"/>
    <col min="6564" max="6564" width="0" style="81" hidden="1" customWidth="1"/>
    <col min="6565" max="6565" width="22" style="81" customWidth="1"/>
    <col min="6566" max="6566" width="9.81640625" style="81" customWidth="1"/>
    <col min="6567" max="6567" width="12.453125" style="81" customWidth="1"/>
    <col min="6568" max="6568" width="8.453125" style="81" customWidth="1"/>
    <col min="6569" max="6569" width="7.54296875" style="81" customWidth="1"/>
    <col min="6570" max="6570" width="11.1796875" style="81" customWidth="1"/>
    <col min="6571" max="6571" width="7.453125" style="81" customWidth="1"/>
    <col min="6572" max="6572" width="10" style="81" customWidth="1"/>
    <col min="6573" max="6573" width="8" style="81" customWidth="1"/>
    <col min="6574" max="6574" width="13" style="81" customWidth="1"/>
    <col min="6575" max="6575" width="9.81640625" style="81" customWidth="1"/>
    <col min="6576" max="6576" width="11.81640625" style="81" customWidth="1"/>
    <col min="6577" max="6577" width="10.81640625" style="81" customWidth="1"/>
    <col min="6578" max="6578" width="6.81640625" style="81" customWidth="1"/>
    <col min="6579" max="6579" width="12.1796875" style="81" customWidth="1"/>
    <col min="6580" max="6580" width="7.453125" style="81" customWidth="1"/>
    <col min="6581" max="6581" width="11.453125" style="81" customWidth="1"/>
    <col min="6582" max="6582" width="8.453125" style="81" customWidth="1"/>
    <col min="6583" max="6583" width="13" style="81" customWidth="1"/>
    <col min="6584" max="6584" width="10.1796875" style="81" bestFit="1" customWidth="1"/>
    <col min="6585" max="6819" width="9" style="81"/>
    <col min="6820" max="6820" width="0" style="81" hidden="1" customWidth="1"/>
    <col min="6821" max="6821" width="22" style="81" customWidth="1"/>
    <col min="6822" max="6822" width="9.81640625" style="81" customWidth="1"/>
    <col min="6823" max="6823" width="12.453125" style="81" customWidth="1"/>
    <col min="6824" max="6824" width="8.453125" style="81" customWidth="1"/>
    <col min="6825" max="6825" width="7.54296875" style="81" customWidth="1"/>
    <col min="6826" max="6826" width="11.1796875" style="81" customWidth="1"/>
    <col min="6827" max="6827" width="7.453125" style="81" customWidth="1"/>
    <col min="6828" max="6828" width="10" style="81" customWidth="1"/>
    <col min="6829" max="6829" width="8" style="81" customWidth="1"/>
    <col min="6830" max="6830" width="13" style="81" customWidth="1"/>
    <col min="6831" max="6831" width="9.81640625" style="81" customWidth="1"/>
    <col min="6832" max="6832" width="11.81640625" style="81" customWidth="1"/>
    <col min="6833" max="6833" width="10.81640625" style="81" customWidth="1"/>
    <col min="6834" max="6834" width="6.81640625" style="81" customWidth="1"/>
    <col min="6835" max="6835" width="12.1796875" style="81" customWidth="1"/>
    <col min="6836" max="6836" width="7.453125" style="81" customWidth="1"/>
    <col min="6837" max="6837" width="11.453125" style="81" customWidth="1"/>
    <col min="6838" max="6838" width="8.453125" style="81" customWidth="1"/>
    <col min="6839" max="6839" width="13" style="81" customWidth="1"/>
    <col min="6840" max="6840" width="10.1796875" style="81" bestFit="1" customWidth="1"/>
    <col min="6841" max="7075" width="9" style="81"/>
    <col min="7076" max="7076" width="0" style="81" hidden="1" customWidth="1"/>
    <col min="7077" max="7077" width="22" style="81" customWidth="1"/>
    <col min="7078" max="7078" width="9.81640625" style="81" customWidth="1"/>
    <col min="7079" max="7079" width="12.453125" style="81" customWidth="1"/>
    <col min="7080" max="7080" width="8.453125" style="81" customWidth="1"/>
    <col min="7081" max="7081" width="7.54296875" style="81" customWidth="1"/>
    <col min="7082" max="7082" width="11.1796875" style="81" customWidth="1"/>
    <col min="7083" max="7083" width="7.453125" style="81" customWidth="1"/>
    <col min="7084" max="7084" width="10" style="81" customWidth="1"/>
    <col min="7085" max="7085" width="8" style="81" customWidth="1"/>
    <col min="7086" max="7086" width="13" style="81" customWidth="1"/>
    <col min="7087" max="7087" width="9.81640625" style="81" customWidth="1"/>
    <col min="7088" max="7088" width="11.81640625" style="81" customWidth="1"/>
    <col min="7089" max="7089" width="10.81640625" style="81" customWidth="1"/>
    <col min="7090" max="7090" width="6.81640625" style="81" customWidth="1"/>
    <col min="7091" max="7091" width="12.1796875" style="81" customWidth="1"/>
    <col min="7092" max="7092" width="7.453125" style="81" customWidth="1"/>
    <col min="7093" max="7093" width="11.453125" style="81" customWidth="1"/>
    <col min="7094" max="7094" width="8.453125" style="81" customWidth="1"/>
    <col min="7095" max="7095" width="13" style="81" customWidth="1"/>
    <col min="7096" max="7096" width="10.1796875" style="81" bestFit="1" customWidth="1"/>
    <col min="7097" max="7331" width="9" style="81"/>
    <col min="7332" max="7332" width="0" style="81" hidden="1" customWidth="1"/>
    <col min="7333" max="7333" width="22" style="81" customWidth="1"/>
    <col min="7334" max="7334" width="9.81640625" style="81" customWidth="1"/>
    <col min="7335" max="7335" width="12.453125" style="81" customWidth="1"/>
    <col min="7336" max="7336" width="8.453125" style="81" customWidth="1"/>
    <col min="7337" max="7337" width="7.54296875" style="81" customWidth="1"/>
    <col min="7338" max="7338" width="11.1796875" style="81" customWidth="1"/>
    <col min="7339" max="7339" width="7.453125" style="81" customWidth="1"/>
    <col min="7340" max="7340" width="10" style="81" customWidth="1"/>
    <col min="7341" max="7341" width="8" style="81" customWidth="1"/>
    <col min="7342" max="7342" width="13" style="81" customWidth="1"/>
    <col min="7343" max="7343" width="9.81640625" style="81" customWidth="1"/>
    <col min="7344" max="7344" width="11.81640625" style="81" customWidth="1"/>
    <col min="7345" max="7345" width="10.81640625" style="81" customWidth="1"/>
    <col min="7346" max="7346" width="6.81640625" style="81" customWidth="1"/>
    <col min="7347" max="7347" width="12.1796875" style="81" customWidth="1"/>
    <col min="7348" max="7348" width="7.453125" style="81" customWidth="1"/>
    <col min="7349" max="7349" width="11.453125" style="81" customWidth="1"/>
    <col min="7350" max="7350" width="8.453125" style="81" customWidth="1"/>
    <col min="7351" max="7351" width="13" style="81" customWidth="1"/>
    <col min="7352" max="7352" width="10.1796875" style="81" bestFit="1" customWidth="1"/>
    <col min="7353" max="7587" width="9" style="81"/>
    <col min="7588" max="7588" width="0" style="81" hidden="1" customWidth="1"/>
    <col min="7589" max="7589" width="22" style="81" customWidth="1"/>
    <col min="7590" max="7590" width="9.81640625" style="81" customWidth="1"/>
    <col min="7591" max="7591" width="12.453125" style="81" customWidth="1"/>
    <col min="7592" max="7592" width="8.453125" style="81" customWidth="1"/>
    <col min="7593" max="7593" width="7.54296875" style="81" customWidth="1"/>
    <col min="7594" max="7594" width="11.1796875" style="81" customWidth="1"/>
    <col min="7595" max="7595" width="7.453125" style="81" customWidth="1"/>
    <col min="7596" max="7596" width="10" style="81" customWidth="1"/>
    <col min="7597" max="7597" width="8" style="81" customWidth="1"/>
    <col min="7598" max="7598" width="13" style="81" customWidth="1"/>
    <col min="7599" max="7599" width="9.81640625" style="81" customWidth="1"/>
    <col min="7600" max="7600" width="11.81640625" style="81" customWidth="1"/>
    <col min="7601" max="7601" width="10.81640625" style="81" customWidth="1"/>
    <col min="7602" max="7602" width="6.81640625" style="81" customWidth="1"/>
    <col min="7603" max="7603" width="12.1796875" style="81" customWidth="1"/>
    <col min="7604" max="7604" width="7.453125" style="81" customWidth="1"/>
    <col min="7605" max="7605" width="11.453125" style="81" customWidth="1"/>
    <col min="7606" max="7606" width="8.453125" style="81" customWidth="1"/>
    <col min="7607" max="7607" width="13" style="81" customWidth="1"/>
    <col min="7608" max="7608" width="10.1796875" style="81" bestFit="1" customWidth="1"/>
    <col min="7609" max="7843" width="9" style="81"/>
    <col min="7844" max="7844" width="0" style="81" hidden="1" customWidth="1"/>
    <col min="7845" max="7845" width="22" style="81" customWidth="1"/>
    <col min="7846" max="7846" width="9.81640625" style="81" customWidth="1"/>
    <col min="7847" max="7847" width="12.453125" style="81" customWidth="1"/>
    <col min="7848" max="7848" width="8.453125" style="81" customWidth="1"/>
    <col min="7849" max="7849" width="7.54296875" style="81" customWidth="1"/>
    <col min="7850" max="7850" width="11.1796875" style="81" customWidth="1"/>
    <col min="7851" max="7851" width="7.453125" style="81" customWidth="1"/>
    <col min="7852" max="7852" width="10" style="81" customWidth="1"/>
    <col min="7853" max="7853" width="8" style="81" customWidth="1"/>
    <col min="7854" max="7854" width="13" style="81" customWidth="1"/>
    <col min="7855" max="7855" width="9.81640625" style="81" customWidth="1"/>
    <col min="7856" max="7856" width="11.81640625" style="81" customWidth="1"/>
    <col min="7857" max="7857" width="10.81640625" style="81" customWidth="1"/>
    <col min="7858" max="7858" width="6.81640625" style="81" customWidth="1"/>
    <col min="7859" max="7859" width="12.1796875" style="81" customWidth="1"/>
    <col min="7860" max="7860" width="7.453125" style="81" customWidth="1"/>
    <col min="7861" max="7861" width="11.453125" style="81" customWidth="1"/>
    <col min="7862" max="7862" width="8.453125" style="81" customWidth="1"/>
    <col min="7863" max="7863" width="13" style="81" customWidth="1"/>
    <col min="7864" max="7864" width="10.1796875" style="81" bestFit="1" customWidth="1"/>
    <col min="7865" max="8099" width="9" style="81"/>
    <col min="8100" max="8100" width="0" style="81" hidden="1" customWidth="1"/>
    <col min="8101" max="8101" width="22" style="81" customWidth="1"/>
    <col min="8102" max="8102" width="9.81640625" style="81" customWidth="1"/>
    <col min="8103" max="8103" width="12.453125" style="81" customWidth="1"/>
    <col min="8104" max="8104" width="8.453125" style="81" customWidth="1"/>
    <col min="8105" max="8105" width="7.54296875" style="81" customWidth="1"/>
    <col min="8106" max="8106" width="11.1796875" style="81" customWidth="1"/>
    <col min="8107" max="8107" width="7.453125" style="81" customWidth="1"/>
    <col min="8108" max="8108" width="10" style="81" customWidth="1"/>
    <col min="8109" max="8109" width="8" style="81" customWidth="1"/>
    <col min="8110" max="8110" width="13" style="81" customWidth="1"/>
    <col min="8111" max="8111" width="9.81640625" style="81" customWidth="1"/>
    <col min="8112" max="8112" width="11.81640625" style="81" customWidth="1"/>
    <col min="8113" max="8113" width="10.81640625" style="81" customWidth="1"/>
    <col min="8114" max="8114" width="6.81640625" style="81" customWidth="1"/>
    <col min="8115" max="8115" width="12.1796875" style="81" customWidth="1"/>
    <col min="8116" max="8116" width="7.453125" style="81" customWidth="1"/>
    <col min="8117" max="8117" width="11.453125" style="81" customWidth="1"/>
    <col min="8118" max="8118" width="8.453125" style="81" customWidth="1"/>
    <col min="8119" max="8119" width="13" style="81" customWidth="1"/>
    <col min="8120" max="8120" width="10.1796875" style="81" bestFit="1" customWidth="1"/>
    <col min="8121" max="8355" width="9" style="81"/>
    <col min="8356" max="8356" width="0" style="81" hidden="1" customWidth="1"/>
    <col min="8357" max="8357" width="22" style="81" customWidth="1"/>
    <col min="8358" max="8358" width="9.81640625" style="81" customWidth="1"/>
    <col min="8359" max="8359" width="12.453125" style="81" customWidth="1"/>
    <col min="8360" max="8360" width="8.453125" style="81" customWidth="1"/>
    <col min="8361" max="8361" width="7.54296875" style="81" customWidth="1"/>
    <col min="8362" max="8362" width="11.1796875" style="81" customWidth="1"/>
    <col min="8363" max="8363" width="7.453125" style="81" customWidth="1"/>
    <col min="8364" max="8364" width="10" style="81" customWidth="1"/>
    <col min="8365" max="8365" width="8" style="81" customWidth="1"/>
    <col min="8366" max="8366" width="13" style="81" customWidth="1"/>
    <col min="8367" max="8367" width="9.81640625" style="81" customWidth="1"/>
    <col min="8368" max="8368" width="11.81640625" style="81" customWidth="1"/>
    <col min="8369" max="8369" width="10.81640625" style="81" customWidth="1"/>
    <col min="8370" max="8370" width="6.81640625" style="81" customWidth="1"/>
    <col min="8371" max="8371" width="12.1796875" style="81" customWidth="1"/>
    <col min="8372" max="8372" width="7.453125" style="81" customWidth="1"/>
    <col min="8373" max="8373" width="11.453125" style="81" customWidth="1"/>
    <col min="8374" max="8374" width="8.453125" style="81" customWidth="1"/>
    <col min="8375" max="8375" width="13" style="81" customWidth="1"/>
    <col min="8376" max="8376" width="10.1796875" style="81" bestFit="1" customWidth="1"/>
    <col min="8377" max="8611" width="9" style="81"/>
    <col min="8612" max="8612" width="0" style="81" hidden="1" customWidth="1"/>
    <col min="8613" max="8613" width="22" style="81" customWidth="1"/>
    <col min="8614" max="8614" width="9.81640625" style="81" customWidth="1"/>
    <col min="8615" max="8615" width="12.453125" style="81" customWidth="1"/>
    <col min="8616" max="8616" width="8.453125" style="81" customWidth="1"/>
    <col min="8617" max="8617" width="7.54296875" style="81" customWidth="1"/>
    <col min="8618" max="8618" width="11.1796875" style="81" customWidth="1"/>
    <col min="8619" max="8619" width="7.453125" style="81" customWidth="1"/>
    <col min="8620" max="8620" width="10" style="81" customWidth="1"/>
    <col min="8621" max="8621" width="8" style="81" customWidth="1"/>
    <col min="8622" max="8622" width="13" style="81" customWidth="1"/>
    <col min="8623" max="8623" width="9.81640625" style="81" customWidth="1"/>
    <col min="8624" max="8624" width="11.81640625" style="81" customWidth="1"/>
    <col min="8625" max="8625" width="10.81640625" style="81" customWidth="1"/>
    <col min="8626" max="8626" width="6.81640625" style="81" customWidth="1"/>
    <col min="8627" max="8627" width="12.1796875" style="81" customWidth="1"/>
    <col min="8628" max="8628" width="7.453125" style="81" customWidth="1"/>
    <col min="8629" max="8629" width="11.453125" style="81" customWidth="1"/>
    <col min="8630" max="8630" width="8.453125" style="81" customWidth="1"/>
    <col min="8631" max="8631" width="13" style="81" customWidth="1"/>
    <col min="8632" max="8632" width="10.1796875" style="81" bestFit="1" customWidth="1"/>
    <col min="8633" max="8867" width="9" style="81"/>
    <col min="8868" max="8868" width="0" style="81" hidden="1" customWidth="1"/>
    <col min="8869" max="8869" width="22" style="81" customWidth="1"/>
    <col min="8870" max="8870" width="9.81640625" style="81" customWidth="1"/>
    <col min="8871" max="8871" width="12.453125" style="81" customWidth="1"/>
    <col min="8872" max="8872" width="8.453125" style="81" customWidth="1"/>
    <col min="8873" max="8873" width="7.54296875" style="81" customWidth="1"/>
    <col min="8874" max="8874" width="11.1796875" style="81" customWidth="1"/>
    <col min="8875" max="8875" width="7.453125" style="81" customWidth="1"/>
    <col min="8876" max="8876" width="10" style="81" customWidth="1"/>
    <col min="8877" max="8877" width="8" style="81" customWidth="1"/>
    <col min="8878" max="8878" width="13" style="81" customWidth="1"/>
    <col min="8879" max="8879" width="9.81640625" style="81" customWidth="1"/>
    <col min="8880" max="8880" width="11.81640625" style="81" customWidth="1"/>
    <col min="8881" max="8881" width="10.81640625" style="81" customWidth="1"/>
    <col min="8882" max="8882" width="6.81640625" style="81" customWidth="1"/>
    <col min="8883" max="8883" width="12.1796875" style="81" customWidth="1"/>
    <col min="8884" max="8884" width="7.453125" style="81" customWidth="1"/>
    <col min="8885" max="8885" width="11.453125" style="81" customWidth="1"/>
    <col min="8886" max="8886" width="8.453125" style="81" customWidth="1"/>
    <col min="8887" max="8887" width="13" style="81" customWidth="1"/>
    <col min="8888" max="8888" width="10.1796875" style="81" bestFit="1" customWidth="1"/>
    <col min="8889" max="9123" width="9" style="81"/>
    <col min="9124" max="9124" width="0" style="81" hidden="1" customWidth="1"/>
    <col min="9125" max="9125" width="22" style="81" customWidth="1"/>
    <col min="9126" max="9126" width="9.81640625" style="81" customWidth="1"/>
    <col min="9127" max="9127" width="12.453125" style="81" customWidth="1"/>
    <col min="9128" max="9128" width="8.453125" style="81" customWidth="1"/>
    <col min="9129" max="9129" width="7.54296875" style="81" customWidth="1"/>
    <col min="9130" max="9130" width="11.1796875" style="81" customWidth="1"/>
    <col min="9131" max="9131" width="7.453125" style="81" customWidth="1"/>
    <col min="9132" max="9132" width="10" style="81" customWidth="1"/>
    <col min="9133" max="9133" width="8" style="81" customWidth="1"/>
    <col min="9134" max="9134" width="13" style="81" customWidth="1"/>
    <col min="9135" max="9135" width="9.81640625" style="81" customWidth="1"/>
    <col min="9136" max="9136" width="11.81640625" style="81" customWidth="1"/>
    <col min="9137" max="9137" width="10.81640625" style="81" customWidth="1"/>
    <col min="9138" max="9138" width="6.81640625" style="81" customWidth="1"/>
    <col min="9139" max="9139" width="12.1796875" style="81" customWidth="1"/>
    <col min="9140" max="9140" width="7.453125" style="81" customWidth="1"/>
    <col min="9141" max="9141" width="11.453125" style="81" customWidth="1"/>
    <col min="9142" max="9142" width="8.453125" style="81" customWidth="1"/>
    <col min="9143" max="9143" width="13" style="81" customWidth="1"/>
    <col min="9144" max="9144" width="10.1796875" style="81" bestFit="1" customWidth="1"/>
    <col min="9145" max="9379" width="9" style="81"/>
    <col min="9380" max="9380" width="0" style="81" hidden="1" customWidth="1"/>
    <col min="9381" max="9381" width="22" style="81" customWidth="1"/>
    <col min="9382" max="9382" width="9.81640625" style="81" customWidth="1"/>
    <col min="9383" max="9383" width="12.453125" style="81" customWidth="1"/>
    <col min="9384" max="9384" width="8.453125" style="81" customWidth="1"/>
    <col min="9385" max="9385" width="7.54296875" style="81" customWidth="1"/>
    <col min="9386" max="9386" width="11.1796875" style="81" customWidth="1"/>
    <col min="9387" max="9387" width="7.453125" style="81" customWidth="1"/>
    <col min="9388" max="9388" width="10" style="81" customWidth="1"/>
    <col min="9389" max="9389" width="8" style="81" customWidth="1"/>
    <col min="9390" max="9390" width="13" style="81" customWidth="1"/>
    <col min="9391" max="9391" width="9.81640625" style="81" customWidth="1"/>
    <col min="9392" max="9392" width="11.81640625" style="81" customWidth="1"/>
    <col min="9393" max="9393" width="10.81640625" style="81" customWidth="1"/>
    <col min="9394" max="9394" width="6.81640625" style="81" customWidth="1"/>
    <col min="9395" max="9395" width="12.1796875" style="81" customWidth="1"/>
    <col min="9396" max="9396" width="7.453125" style="81" customWidth="1"/>
    <col min="9397" max="9397" width="11.453125" style="81" customWidth="1"/>
    <col min="9398" max="9398" width="8.453125" style="81" customWidth="1"/>
    <col min="9399" max="9399" width="13" style="81" customWidth="1"/>
    <col min="9400" max="9400" width="10.1796875" style="81" bestFit="1" customWidth="1"/>
    <col min="9401" max="9635" width="9" style="81"/>
    <col min="9636" max="9636" width="0" style="81" hidden="1" customWidth="1"/>
    <col min="9637" max="9637" width="22" style="81" customWidth="1"/>
    <col min="9638" max="9638" width="9.81640625" style="81" customWidth="1"/>
    <col min="9639" max="9639" width="12.453125" style="81" customWidth="1"/>
    <col min="9640" max="9640" width="8.453125" style="81" customWidth="1"/>
    <col min="9641" max="9641" width="7.54296875" style="81" customWidth="1"/>
    <col min="9642" max="9642" width="11.1796875" style="81" customWidth="1"/>
    <col min="9643" max="9643" width="7.453125" style="81" customWidth="1"/>
    <col min="9644" max="9644" width="10" style="81" customWidth="1"/>
    <col min="9645" max="9645" width="8" style="81" customWidth="1"/>
    <col min="9646" max="9646" width="13" style="81" customWidth="1"/>
    <col min="9647" max="9647" width="9.81640625" style="81" customWidth="1"/>
    <col min="9648" max="9648" width="11.81640625" style="81" customWidth="1"/>
    <col min="9649" max="9649" width="10.81640625" style="81" customWidth="1"/>
    <col min="9650" max="9650" width="6.81640625" style="81" customWidth="1"/>
    <col min="9651" max="9651" width="12.1796875" style="81" customWidth="1"/>
    <col min="9652" max="9652" width="7.453125" style="81" customWidth="1"/>
    <col min="9653" max="9653" width="11.453125" style="81" customWidth="1"/>
    <col min="9654" max="9654" width="8.453125" style="81" customWidth="1"/>
    <col min="9655" max="9655" width="13" style="81" customWidth="1"/>
    <col min="9656" max="9656" width="10.1796875" style="81" bestFit="1" customWidth="1"/>
    <col min="9657" max="9891" width="9" style="81"/>
    <col min="9892" max="9892" width="0" style="81" hidden="1" customWidth="1"/>
    <col min="9893" max="9893" width="22" style="81" customWidth="1"/>
    <col min="9894" max="9894" width="9.81640625" style="81" customWidth="1"/>
    <col min="9895" max="9895" width="12.453125" style="81" customWidth="1"/>
    <col min="9896" max="9896" width="8.453125" style="81" customWidth="1"/>
    <col min="9897" max="9897" width="7.54296875" style="81" customWidth="1"/>
    <col min="9898" max="9898" width="11.1796875" style="81" customWidth="1"/>
    <col min="9899" max="9899" width="7.453125" style="81" customWidth="1"/>
    <col min="9900" max="9900" width="10" style="81" customWidth="1"/>
    <col min="9901" max="9901" width="8" style="81" customWidth="1"/>
    <col min="9902" max="9902" width="13" style="81" customWidth="1"/>
    <col min="9903" max="9903" width="9.81640625" style="81" customWidth="1"/>
    <col min="9904" max="9904" width="11.81640625" style="81" customWidth="1"/>
    <col min="9905" max="9905" width="10.81640625" style="81" customWidth="1"/>
    <col min="9906" max="9906" width="6.81640625" style="81" customWidth="1"/>
    <col min="9907" max="9907" width="12.1796875" style="81" customWidth="1"/>
    <col min="9908" max="9908" width="7.453125" style="81" customWidth="1"/>
    <col min="9909" max="9909" width="11.453125" style="81" customWidth="1"/>
    <col min="9910" max="9910" width="8.453125" style="81" customWidth="1"/>
    <col min="9911" max="9911" width="13" style="81" customWidth="1"/>
    <col min="9912" max="9912" width="10.1796875" style="81" bestFit="1" customWidth="1"/>
    <col min="9913" max="10147" width="9" style="81"/>
    <col min="10148" max="10148" width="0" style="81" hidden="1" customWidth="1"/>
    <col min="10149" max="10149" width="22" style="81" customWidth="1"/>
    <col min="10150" max="10150" width="9.81640625" style="81" customWidth="1"/>
    <col min="10151" max="10151" width="12.453125" style="81" customWidth="1"/>
    <col min="10152" max="10152" width="8.453125" style="81" customWidth="1"/>
    <col min="10153" max="10153" width="7.54296875" style="81" customWidth="1"/>
    <col min="10154" max="10154" width="11.1796875" style="81" customWidth="1"/>
    <col min="10155" max="10155" width="7.453125" style="81" customWidth="1"/>
    <col min="10156" max="10156" width="10" style="81" customWidth="1"/>
    <col min="10157" max="10157" width="8" style="81" customWidth="1"/>
    <col min="10158" max="10158" width="13" style="81" customWidth="1"/>
    <col min="10159" max="10159" width="9.81640625" style="81" customWidth="1"/>
    <col min="10160" max="10160" width="11.81640625" style="81" customWidth="1"/>
    <col min="10161" max="10161" width="10.81640625" style="81" customWidth="1"/>
    <col min="10162" max="10162" width="6.81640625" style="81" customWidth="1"/>
    <col min="10163" max="10163" width="12.1796875" style="81" customWidth="1"/>
    <col min="10164" max="10164" width="7.453125" style="81" customWidth="1"/>
    <col min="10165" max="10165" width="11.453125" style="81" customWidth="1"/>
    <col min="10166" max="10166" width="8.453125" style="81" customWidth="1"/>
    <col min="10167" max="10167" width="13" style="81" customWidth="1"/>
    <col min="10168" max="10168" width="10.1796875" style="81" bestFit="1" customWidth="1"/>
    <col min="10169" max="10403" width="9" style="81"/>
    <col min="10404" max="10404" width="0" style="81" hidden="1" customWidth="1"/>
    <col min="10405" max="10405" width="22" style="81" customWidth="1"/>
    <col min="10406" max="10406" width="9.81640625" style="81" customWidth="1"/>
    <col min="10407" max="10407" width="12.453125" style="81" customWidth="1"/>
    <col min="10408" max="10408" width="8.453125" style="81" customWidth="1"/>
    <col min="10409" max="10409" width="7.54296875" style="81" customWidth="1"/>
    <col min="10410" max="10410" width="11.1796875" style="81" customWidth="1"/>
    <col min="10411" max="10411" width="7.453125" style="81" customWidth="1"/>
    <col min="10412" max="10412" width="10" style="81" customWidth="1"/>
    <col min="10413" max="10413" width="8" style="81" customWidth="1"/>
    <col min="10414" max="10414" width="13" style="81" customWidth="1"/>
    <col min="10415" max="10415" width="9.81640625" style="81" customWidth="1"/>
    <col min="10416" max="10416" width="11.81640625" style="81" customWidth="1"/>
    <col min="10417" max="10417" width="10.81640625" style="81" customWidth="1"/>
    <col min="10418" max="10418" width="6.81640625" style="81" customWidth="1"/>
    <col min="10419" max="10419" width="12.1796875" style="81" customWidth="1"/>
    <col min="10420" max="10420" width="7.453125" style="81" customWidth="1"/>
    <col min="10421" max="10421" width="11.453125" style="81" customWidth="1"/>
    <col min="10422" max="10422" width="8.453125" style="81" customWidth="1"/>
    <col min="10423" max="10423" width="13" style="81" customWidth="1"/>
    <col min="10424" max="10424" width="10.1796875" style="81" bestFit="1" customWidth="1"/>
    <col min="10425" max="10659" width="9" style="81"/>
    <col min="10660" max="10660" width="0" style="81" hidden="1" customWidth="1"/>
    <col min="10661" max="10661" width="22" style="81" customWidth="1"/>
    <col min="10662" max="10662" width="9.81640625" style="81" customWidth="1"/>
    <col min="10663" max="10663" width="12.453125" style="81" customWidth="1"/>
    <col min="10664" max="10664" width="8.453125" style="81" customWidth="1"/>
    <col min="10665" max="10665" width="7.54296875" style="81" customWidth="1"/>
    <col min="10666" max="10666" width="11.1796875" style="81" customWidth="1"/>
    <col min="10667" max="10667" width="7.453125" style="81" customWidth="1"/>
    <col min="10668" max="10668" width="10" style="81" customWidth="1"/>
    <col min="10669" max="10669" width="8" style="81" customWidth="1"/>
    <col min="10670" max="10670" width="13" style="81" customWidth="1"/>
    <col min="10671" max="10671" width="9.81640625" style="81" customWidth="1"/>
    <col min="10672" max="10672" width="11.81640625" style="81" customWidth="1"/>
    <col min="10673" max="10673" width="10.81640625" style="81" customWidth="1"/>
    <col min="10674" max="10674" width="6.81640625" style="81" customWidth="1"/>
    <col min="10675" max="10675" width="12.1796875" style="81" customWidth="1"/>
    <col min="10676" max="10676" width="7.453125" style="81" customWidth="1"/>
    <col min="10677" max="10677" width="11.453125" style="81" customWidth="1"/>
    <col min="10678" max="10678" width="8.453125" style="81" customWidth="1"/>
    <col min="10679" max="10679" width="13" style="81" customWidth="1"/>
    <col min="10680" max="10680" width="10.1796875" style="81" bestFit="1" customWidth="1"/>
    <col min="10681" max="10915" width="9" style="81"/>
    <col min="10916" max="10916" width="0" style="81" hidden="1" customWidth="1"/>
    <col min="10917" max="10917" width="22" style="81" customWidth="1"/>
    <col min="10918" max="10918" width="9.81640625" style="81" customWidth="1"/>
    <col min="10919" max="10919" width="12.453125" style="81" customWidth="1"/>
    <col min="10920" max="10920" width="8.453125" style="81" customWidth="1"/>
    <col min="10921" max="10921" width="7.54296875" style="81" customWidth="1"/>
    <col min="10922" max="10922" width="11.1796875" style="81" customWidth="1"/>
    <col min="10923" max="10923" width="7.453125" style="81" customWidth="1"/>
    <col min="10924" max="10924" width="10" style="81" customWidth="1"/>
    <col min="10925" max="10925" width="8" style="81" customWidth="1"/>
    <col min="10926" max="10926" width="13" style="81" customWidth="1"/>
    <col min="10927" max="10927" width="9.81640625" style="81" customWidth="1"/>
    <col min="10928" max="10928" width="11.81640625" style="81" customWidth="1"/>
    <col min="10929" max="10929" width="10.81640625" style="81" customWidth="1"/>
    <col min="10930" max="10930" width="6.81640625" style="81" customWidth="1"/>
    <col min="10931" max="10931" width="12.1796875" style="81" customWidth="1"/>
    <col min="10932" max="10932" width="7.453125" style="81" customWidth="1"/>
    <col min="10933" max="10933" width="11.453125" style="81" customWidth="1"/>
    <col min="10934" max="10934" width="8.453125" style="81" customWidth="1"/>
    <col min="10935" max="10935" width="13" style="81" customWidth="1"/>
    <col min="10936" max="10936" width="10.1796875" style="81" bestFit="1" customWidth="1"/>
    <col min="10937" max="11171" width="9" style="81"/>
    <col min="11172" max="11172" width="0" style="81" hidden="1" customWidth="1"/>
    <col min="11173" max="11173" width="22" style="81" customWidth="1"/>
    <col min="11174" max="11174" width="9.81640625" style="81" customWidth="1"/>
    <col min="11175" max="11175" width="12.453125" style="81" customWidth="1"/>
    <col min="11176" max="11176" width="8.453125" style="81" customWidth="1"/>
    <col min="11177" max="11177" width="7.54296875" style="81" customWidth="1"/>
    <col min="11178" max="11178" width="11.1796875" style="81" customWidth="1"/>
    <col min="11179" max="11179" width="7.453125" style="81" customWidth="1"/>
    <col min="11180" max="11180" width="10" style="81" customWidth="1"/>
    <col min="11181" max="11181" width="8" style="81" customWidth="1"/>
    <col min="11182" max="11182" width="13" style="81" customWidth="1"/>
    <col min="11183" max="11183" width="9.81640625" style="81" customWidth="1"/>
    <col min="11184" max="11184" width="11.81640625" style="81" customWidth="1"/>
    <col min="11185" max="11185" width="10.81640625" style="81" customWidth="1"/>
    <col min="11186" max="11186" width="6.81640625" style="81" customWidth="1"/>
    <col min="11187" max="11187" width="12.1796875" style="81" customWidth="1"/>
    <col min="11188" max="11188" width="7.453125" style="81" customWidth="1"/>
    <col min="11189" max="11189" width="11.453125" style="81" customWidth="1"/>
    <col min="11190" max="11190" width="8.453125" style="81" customWidth="1"/>
    <col min="11191" max="11191" width="13" style="81" customWidth="1"/>
    <col min="11192" max="11192" width="10.1796875" style="81" bestFit="1" customWidth="1"/>
    <col min="11193" max="11427" width="9" style="81"/>
    <col min="11428" max="11428" width="0" style="81" hidden="1" customWidth="1"/>
    <col min="11429" max="11429" width="22" style="81" customWidth="1"/>
    <col min="11430" max="11430" width="9.81640625" style="81" customWidth="1"/>
    <col min="11431" max="11431" width="12.453125" style="81" customWidth="1"/>
    <col min="11432" max="11432" width="8.453125" style="81" customWidth="1"/>
    <col min="11433" max="11433" width="7.54296875" style="81" customWidth="1"/>
    <col min="11434" max="11434" width="11.1796875" style="81" customWidth="1"/>
    <col min="11435" max="11435" width="7.453125" style="81" customWidth="1"/>
    <col min="11436" max="11436" width="10" style="81" customWidth="1"/>
    <col min="11437" max="11437" width="8" style="81" customWidth="1"/>
    <col min="11438" max="11438" width="13" style="81" customWidth="1"/>
    <col min="11439" max="11439" width="9.81640625" style="81" customWidth="1"/>
    <col min="11440" max="11440" width="11.81640625" style="81" customWidth="1"/>
    <col min="11441" max="11441" width="10.81640625" style="81" customWidth="1"/>
    <col min="11442" max="11442" width="6.81640625" style="81" customWidth="1"/>
    <col min="11443" max="11443" width="12.1796875" style="81" customWidth="1"/>
    <col min="11444" max="11444" width="7.453125" style="81" customWidth="1"/>
    <col min="11445" max="11445" width="11.453125" style="81" customWidth="1"/>
    <col min="11446" max="11446" width="8.453125" style="81" customWidth="1"/>
    <col min="11447" max="11447" width="13" style="81" customWidth="1"/>
    <col min="11448" max="11448" width="10.1796875" style="81" bestFit="1" customWidth="1"/>
    <col min="11449" max="11683" width="9" style="81"/>
    <col min="11684" max="11684" width="0" style="81" hidden="1" customWidth="1"/>
    <col min="11685" max="11685" width="22" style="81" customWidth="1"/>
    <col min="11686" max="11686" width="9.81640625" style="81" customWidth="1"/>
    <col min="11687" max="11687" width="12.453125" style="81" customWidth="1"/>
    <col min="11688" max="11688" width="8.453125" style="81" customWidth="1"/>
    <col min="11689" max="11689" width="7.54296875" style="81" customWidth="1"/>
    <col min="11690" max="11690" width="11.1796875" style="81" customWidth="1"/>
    <col min="11691" max="11691" width="7.453125" style="81" customWidth="1"/>
    <col min="11692" max="11692" width="10" style="81" customWidth="1"/>
    <col min="11693" max="11693" width="8" style="81" customWidth="1"/>
    <col min="11694" max="11694" width="13" style="81" customWidth="1"/>
    <col min="11695" max="11695" width="9.81640625" style="81" customWidth="1"/>
    <col min="11696" max="11696" width="11.81640625" style="81" customWidth="1"/>
    <col min="11697" max="11697" width="10.81640625" style="81" customWidth="1"/>
    <col min="11698" max="11698" width="6.81640625" style="81" customWidth="1"/>
    <col min="11699" max="11699" width="12.1796875" style="81" customWidth="1"/>
    <col min="11700" max="11700" width="7.453125" style="81" customWidth="1"/>
    <col min="11701" max="11701" width="11.453125" style="81" customWidth="1"/>
    <col min="11702" max="11702" width="8.453125" style="81" customWidth="1"/>
    <col min="11703" max="11703" width="13" style="81" customWidth="1"/>
    <col min="11704" max="11704" width="10.1796875" style="81" bestFit="1" customWidth="1"/>
    <col min="11705" max="11939" width="9" style="81"/>
    <col min="11940" max="11940" width="0" style="81" hidden="1" customWidth="1"/>
    <col min="11941" max="11941" width="22" style="81" customWidth="1"/>
    <col min="11942" max="11942" width="9.81640625" style="81" customWidth="1"/>
    <col min="11943" max="11943" width="12.453125" style="81" customWidth="1"/>
    <col min="11944" max="11944" width="8.453125" style="81" customWidth="1"/>
    <col min="11945" max="11945" width="7.54296875" style="81" customWidth="1"/>
    <col min="11946" max="11946" width="11.1796875" style="81" customWidth="1"/>
    <col min="11947" max="11947" width="7.453125" style="81" customWidth="1"/>
    <col min="11948" max="11948" width="10" style="81" customWidth="1"/>
    <col min="11949" max="11949" width="8" style="81" customWidth="1"/>
    <col min="11950" max="11950" width="13" style="81" customWidth="1"/>
    <col min="11951" max="11951" width="9.81640625" style="81" customWidth="1"/>
    <col min="11952" max="11952" width="11.81640625" style="81" customWidth="1"/>
    <col min="11953" max="11953" width="10.81640625" style="81" customWidth="1"/>
    <col min="11954" max="11954" width="6.81640625" style="81" customWidth="1"/>
    <col min="11955" max="11955" width="12.1796875" style="81" customWidth="1"/>
    <col min="11956" max="11956" width="7.453125" style="81" customWidth="1"/>
    <col min="11957" max="11957" width="11.453125" style="81" customWidth="1"/>
    <col min="11958" max="11958" width="8.453125" style="81" customWidth="1"/>
    <col min="11959" max="11959" width="13" style="81" customWidth="1"/>
    <col min="11960" max="11960" width="10.1796875" style="81" bestFit="1" customWidth="1"/>
    <col min="11961" max="12195" width="9" style="81"/>
    <col min="12196" max="12196" width="0" style="81" hidden="1" customWidth="1"/>
    <col min="12197" max="12197" width="22" style="81" customWidth="1"/>
    <col min="12198" max="12198" width="9.81640625" style="81" customWidth="1"/>
    <col min="12199" max="12199" width="12.453125" style="81" customWidth="1"/>
    <col min="12200" max="12200" width="8.453125" style="81" customWidth="1"/>
    <col min="12201" max="12201" width="7.54296875" style="81" customWidth="1"/>
    <col min="12202" max="12202" width="11.1796875" style="81" customWidth="1"/>
    <col min="12203" max="12203" width="7.453125" style="81" customWidth="1"/>
    <col min="12204" max="12204" width="10" style="81" customWidth="1"/>
    <col min="12205" max="12205" width="8" style="81" customWidth="1"/>
    <col min="12206" max="12206" width="13" style="81" customWidth="1"/>
    <col min="12207" max="12207" width="9.81640625" style="81" customWidth="1"/>
    <col min="12208" max="12208" width="11.81640625" style="81" customWidth="1"/>
    <col min="12209" max="12209" width="10.81640625" style="81" customWidth="1"/>
    <col min="12210" max="12210" width="6.81640625" style="81" customWidth="1"/>
    <col min="12211" max="12211" width="12.1796875" style="81" customWidth="1"/>
    <col min="12212" max="12212" width="7.453125" style="81" customWidth="1"/>
    <col min="12213" max="12213" width="11.453125" style="81" customWidth="1"/>
    <col min="12214" max="12214" width="8.453125" style="81" customWidth="1"/>
    <col min="12215" max="12215" width="13" style="81" customWidth="1"/>
    <col min="12216" max="12216" width="10.1796875" style="81" bestFit="1" customWidth="1"/>
    <col min="12217" max="12451" width="9" style="81"/>
    <col min="12452" max="12452" width="0" style="81" hidden="1" customWidth="1"/>
    <col min="12453" max="12453" width="22" style="81" customWidth="1"/>
    <col min="12454" max="12454" width="9.81640625" style="81" customWidth="1"/>
    <col min="12455" max="12455" width="12.453125" style="81" customWidth="1"/>
    <col min="12456" max="12456" width="8.453125" style="81" customWidth="1"/>
    <col min="12457" max="12457" width="7.54296875" style="81" customWidth="1"/>
    <col min="12458" max="12458" width="11.1796875" style="81" customWidth="1"/>
    <col min="12459" max="12459" width="7.453125" style="81" customWidth="1"/>
    <col min="12460" max="12460" width="10" style="81" customWidth="1"/>
    <col min="12461" max="12461" width="8" style="81" customWidth="1"/>
    <col min="12462" max="12462" width="13" style="81" customWidth="1"/>
    <col min="12463" max="12463" width="9.81640625" style="81" customWidth="1"/>
    <col min="12464" max="12464" width="11.81640625" style="81" customWidth="1"/>
    <col min="12465" max="12465" width="10.81640625" style="81" customWidth="1"/>
    <col min="12466" max="12466" width="6.81640625" style="81" customWidth="1"/>
    <col min="12467" max="12467" width="12.1796875" style="81" customWidth="1"/>
    <col min="12468" max="12468" width="7.453125" style="81" customWidth="1"/>
    <col min="12469" max="12469" width="11.453125" style="81" customWidth="1"/>
    <col min="12470" max="12470" width="8.453125" style="81" customWidth="1"/>
    <col min="12471" max="12471" width="13" style="81" customWidth="1"/>
    <col min="12472" max="12472" width="10.1796875" style="81" bestFit="1" customWidth="1"/>
    <col min="12473" max="12707" width="9" style="81"/>
    <col min="12708" max="12708" width="0" style="81" hidden="1" customWidth="1"/>
    <col min="12709" max="12709" width="22" style="81" customWidth="1"/>
    <col min="12710" max="12710" width="9.81640625" style="81" customWidth="1"/>
    <col min="12711" max="12711" width="12.453125" style="81" customWidth="1"/>
    <col min="12712" max="12712" width="8.453125" style="81" customWidth="1"/>
    <col min="12713" max="12713" width="7.54296875" style="81" customWidth="1"/>
    <col min="12714" max="12714" width="11.1796875" style="81" customWidth="1"/>
    <col min="12715" max="12715" width="7.453125" style="81" customWidth="1"/>
    <col min="12716" max="12716" width="10" style="81" customWidth="1"/>
    <col min="12717" max="12717" width="8" style="81" customWidth="1"/>
    <col min="12718" max="12718" width="13" style="81" customWidth="1"/>
    <col min="12719" max="12719" width="9.81640625" style="81" customWidth="1"/>
    <col min="12720" max="12720" width="11.81640625" style="81" customWidth="1"/>
    <col min="12721" max="12721" width="10.81640625" style="81" customWidth="1"/>
    <col min="12722" max="12722" width="6.81640625" style="81" customWidth="1"/>
    <col min="12723" max="12723" width="12.1796875" style="81" customWidth="1"/>
    <col min="12724" max="12724" width="7.453125" style="81" customWidth="1"/>
    <col min="12725" max="12725" width="11.453125" style="81" customWidth="1"/>
    <col min="12726" max="12726" width="8.453125" style="81" customWidth="1"/>
    <col min="12727" max="12727" width="13" style="81" customWidth="1"/>
    <col min="12728" max="12728" width="10.1796875" style="81" bestFit="1" customWidth="1"/>
    <col min="12729" max="12963" width="9" style="81"/>
    <col min="12964" max="12964" width="0" style="81" hidden="1" customWidth="1"/>
    <col min="12965" max="12965" width="22" style="81" customWidth="1"/>
    <col min="12966" max="12966" width="9.81640625" style="81" customWidth="1"/>
    <col min="12967" max="12967" width="12.453125" style="81" customWidth="1"/>
    <col min="12968" max="12968" width="8.453125" style="81" customWidth="1"/>
    <col min="12969" max="12969" width="7.54296875" style="81" customWidth="1"/>
    <col min="12970" max="12970" width="11.1796875" style="81" customWidth="1"/>
    <col min="12971" max="12971" width="7.453125" style="81" customWidth="1"/>
    <col min="12972" max="12972" width="10" style="81" customWidth="1"/>
    <col min="12973" max="12973" width="8" style="81" customWidth="1"/>
    <col min="12974" max="12974" width="13" style="81" customWidth="1"/>
    <col min="12975" max="12975" width="9.81640625" style="81" customWidth="1"/>
    <col min="12976" max="12976" width="11.81640625" style="81" customWidth="1"/>
    <col min="12977" max="12977" width="10.81640625" style="81" customWidth="1"/>
    <col min="12978" max="12978" width="6.81640625" style="81" customWidth="1"/>
    <col min="12979" max="12979" width="12.1796875" style="81" customWidth="1"/>
    <col min="12980" max="12980" width="7.453125" style="81" customWidth="1"/>
    <col min="12981" max="12981" width="11.453125" style="81" customWidth="1"/>
    <col min="12982" max="12982" width="8.453125" style="81" customWidth="1"/>
    <col min="12983" max="12983" width="13" style="81" customWidth="1"/>
    <col min="12984" max="12984" width="10.1796875" style="81" bestFit="1" customWidth="1"/>
    <col min="12985" max="13219" width="9" style="81"/>
    <col min="13220" max="13220" width="0" style="81" hidden="1" customWidth="1"/>
    <col min="13221" max="13221" width="22" style="81" customWidth="1"/>
    <col min="13222" max="13222" width="9.81640625" style="81" customWidth="1"/>
    <col min="13223" max="13223" width="12.453125" style="81" customWidth="1"/>
    <col min="13224" max="13224" width="8.453125" style="81" customWidth="1"/>
    <col min="13225" max="13225" width="7.54296875" style="81" customWidth="1"/>
    <col min="13226" max="13226" width="11.1796875" style="81" customWidth="1"/>
    <col min="13227" max="13227" width="7.453125" style="81" customWidth="1"/>
    <col min="13228" max="13228" width="10" style="81" customWidth="1"/>
    <col min="13229" max="13229" width="8" style="81" customWidth="1"/>
    <col min="13230" max="13230" width="13" style="81" customWidth="1"/>
    <col min="13231" max="13231" width="9.81640625" style="81" customWidth="1"/>
    <col min="13232" max="13232" width="11.81640625" style="81" customWidth="1"/>
    <col min="13233" max="13233" width="10.81640625" style="81" customWidth="1"/>
    <col min="13234" max="13234" width="6.81640625" style="81" customWidth="1"/>
    <col min="13235" max="13235" width="12.1796875" style="81" customWidth="1"/>
    <col min="13236" max="13236" width="7.453125" style="81" customWidth="1"/>
    <col min="13237" max="13237" width="11.453125" style="81" customWidth="1"/>
    <col min="13238" max="13238" width="8.453125" style="81" customWidth="1"/>
    <col min="13239" max="13239" width="13" style="81" customWidth="1"/>
    <col min="13240" max="13240" width="10.1796875" style="81" bestFit="1" customWidth="1"/>
    <col min="13241" max="13475" width="9" style="81"/>
    <col min="13476" max="13476" width="0" style="81" hidden="1" customWidth="1"/>
    <col min="13477" max="13477" width="22" style="81" customWidth="1"/>
    <col min="13478" max="13478" width="9.81640625" style="81" customWidth="1"/>
    <col min="13479" max="13479" width="12.453125" style="81" customWidth="1"/>
    <col min="13480" max="13480" width="8.453125" style="81" customWidth="1"/>
    <col min="13481" max="13481" width="7.54296875" style="81" customWidth="1"/>
    <col min="13482" max="13482" width="11.1796875" style="81" customWidth="1"/>
    <col min="13483" max="13483" width="7.453125" style="81" customWidth="1"/>
    <col min="13484" max="13484" width="10" style="81" customWidth="1"/>
    <col min="13485" max="13485" width="8" style="81" customWidth="1"/>
    <col min="13486" max="13486" width="13" style="81" customWidth="1"/>
    <col min="13487" max="13487" width="9.81640625" style="81" customWidth="1"/>
    <col min="13488" max="13488" width="11.81640625" style="81" customWidth="1"/>
    <col min="13489" max="13489" width="10.81640625" style="81" customWidth="1"/>
    <col min="13490" max="13490" width="6.81640625" style="81" customWidth="1"/>
    <col min="13491" max="13491" width="12.1796875" style="81" customWidth="1"/>
    <col min="13492" max="13492" width="7.453125" style="81" customWidth="1"/>
    <col min="13493" max="13493" width="11.453125" style="81" customWidth="1"/>
    <col min="13494" max="13494" width="8.453125" style="81" customWidth="1"/>
    <col min="13495" max="13495" width="13" style="81" customWidth="1"/>
    <col min="13496" max="13496" width="10.1796875" style="81" bestFit="1" customWidth="1"/>
    <col min="13497" max="13731" width="9" style="81"/>
    <col min="13732" max="13732" width="0" style="81" hidden="1" customWidth="1"/>
    <col min="13733" max="13733" width="22" style="81" customWidth="1"/>
    <col min="13734" max="13734" width="9.81640625" style="81" customWidth="1"/>
    <col min="13735" max="13735" width="12.453125" style="81" customWidth="1"/>
    <col min="13736" max="13736" width="8.453125" style="81" customWidth="1"/>
    <col min="13737" max="13737" width="7.54296875" style="81" customWidth="1"/>
    <col min="13738" max="13738" width="11.1796875" style="81" customWidth="1"/>
    <col min="13739" max="13739" width="7.453125" style="81" customWidth="1"/>
    <col min="13740" max="13740" width="10" style="81" customWidth="1"/>
    <col min="13741" max="13741" width="8" style="81" customWidth="1"/>
    <col min="13742" max="13742" width="13" style="81" customWidth="1"/>
    <col min="13743" max="13743" width="9.81640625" style="81" customWidth="1"/>
    <col min="13744" max="13744" width="11.81640625" style="81" customWidth="1"/>
    <col min="13745" max="13745" width="10.81640625" style="81" customWidth="1"/>
    <col min="13746" max="13746" width="6.81640625" style="81" customWidth="1"/>
    <col min="13747" max="13747" width="12.1796875" style="81" customWidth="1"/>
    <col min="13748" max="13748" width="7.453125" style="81" customWidth="1"/>
    <col min="13749" max="13749" width="11.453125" style="81" customWidth="1"/>
    <col min="13750" max="13750" width="8.453125" style="81" customWidth="1"/>
    <col min="13751" max="13751" width="13" style="81" customWidth="1"/>
    <col min="13752" max="13752" width="10.1796875" style="81" bestFit="1" customWidth="1"/>
    <col min="13753" max="13987" width="9" style="81"/>
    <col min="13988" max="13988" width="0" style="81" hidden="1" customWidth="1"/>
    <col min="13989" max="13989" width="22" style="81" customWidth="1"/>
    <col min="13990" max="13990" width="9.81640625" style="81" customWidth="1"/>
    <col min="13991" max="13991" width="12.453125" style="81" customWidth="1"/>
    <col min="13992" max="13992" width="8.453125" style="81" customWidth="1"/>
    <col min="13993" max="13993" width="7.54296875" style="81" customWidth="1"/>
    <col min="13994" max="13994" width="11.1796875" style="81" customWidth="1"/>
    <col min="13995" max="13995" width="7.453125" style="81" customWidth="1"/>
    <col min="13996" max="13996" width="10" style="81" customWidth="1"/>
    <col min="13997" max="13997" width="8" style="81" customWidth="1"/>
    <col min="13998" max="13998" width="13" style="81" customWidth="1"/>
    <col min="13999" max="13999" width="9.81640625" style="81" customWidth="1"/>
    <col min="14000" max="14000" width="11.81640625" style="81" customWidth="1"/>
    <col min="14001" max="14001" width="10.81640625" style="81" customWidth="1"/>
    <col min="14002" max="14002" width="6.81640625" style="81" customWidth="1"/>
    <col min="14003" max="14003" width="12.1796875" style="81" customWidth="1"/>
    <col min="14004" max="14004" width="7.453125" style="81" customWidth="1"/>
    <col min="14005" max="14005" width="11.453125" style="81" customWidth="1"/>
    <col min="14006" max="14006" width="8.453125" style="81" customWidth="1"/>
    <col min="14007" max="14007" width="13" style="81" customWidth="1"/>
    <col min="14008" max="14008" width="10.1796875" style="81" bestFit="1" customWidth="1"/>
    <col min="14009" max="14243" width="9" style="81"/>
    <col min="14244" max="14244" width="0" style="81" hidden="1" customWidth="1"/>
    <col min="14245" max="14245" width="22" style="81" customWidth="1"/>
    <col min="14246" max="14246" width="9.81640625" style="81" customWidth="1"/>
    <col min="14247" max="14247" width="12.453125" style="81" customWidth="1"/>
    <col min="14248" max="14248" width="8.453125" style="81" customWidth="1"/>
    <col min="14249" max="14249" width="7.54296875" style="81" customWidth="1"/>
    <col min="14250" max="14250" width="11.1796875" style="81" customWidth="1"/>
    <col min="14251" max="14251" width="7.453125" style="81" customWidth="1"/>
    <col min="14252" max="14252" width="10" style="81" customWidth="1"/>
    <col min="14253" max="14253" width="8" style="81" customWidth="1"/>
    <col min="14254" max="14254" width="13" style="81" customWidth="1"/>
    <col min="14255" max="14255" width="9.81640625" style="81" customWidth="1"/>
    <col min="14256" max="14256" width="11.81640625" style="81" customWidth="1"/>
    <col min="14257" max="14257" width="10.81640625" style="81" customWidth="1"/>
    <col min="14258" max="14258" width="6.81640625" style="81" customWidth="1"/>
    <col min="14259" max="14259" width="12.1796875" style="81" customWidth="1"/>
    <col min="14260" max="14260" width="7.453125" style="81" customWidth="1"/>
    <col min="14261" max="14261" width="11.453125" style="81" customWidth="1"/>
    <col min="14262" max="14262" width="8.453125" style="81" customWidth="1"/>
    <col min="14263" max="14263" width="13" style="81" customWidth="1"/>
    <col min="14264" max="14264" width="10.1796875" style="81" bestFit="1" customWidth="1"/>
    <col min="14265" max="14499" width="9" style="81"/>
    <col min="14500" max="14500" width="0" style="81" hidden="1" customWidth="1"/>
    <col min="14501" max="14501" width="22" style="81" customWidth="1"/>
    <col min="14502" max="14502" width="9.81640625" style="81" customWidth="1"/>
    <col min="14503" max="14503" width="12.453125" style="81" customWidth="1"/>
    <col min="14504" max="14504" width="8.453125" style="81" customWidth="1"/>
    <col min="14505" max="14505" width="7.54296875" style="81" customWidth="1"/>
    <col min="14506" max="14506" width="11.1796875" style="81" customWidth="1"/>
    <col min="14507" max="14507" width="7.453125" style="81" customWidth="1"/>
    <col min="14508" max="14508" width="10" style="81" customWidth="1"/>
    <col min="14509" max="14509" width="8" style="81" customWidth="1"/>
    <col min="14510" max="14510" width="13" style="81" customWidth="1"/>
    <col min="14511" max="14511" width="9.81640625" style="81" customWidth="1"/>
    <col min="14512" max="14512" width="11.81640625" style="81" customWidth="1"/>
    <col min="14513" max="14513" width="10.81640625" style="81" customWidth="1"/>
    <col min="14514" max="14514" width="6.81640625" style="81" customWidth="1"/>
    <col min="14515" max="14515" width="12.1796875" style="81" customWidth="1"/>
    <col min="14516" max="14516" width="7.453125" style="81" customWidth="1"/>
    <col min="14517" max="14517" width="11.453125" style="81" customWidth="1"/>
    <col min="14518" max="14518" width="8.453125" style="81" customWidth="1"/>
    <col min="14519" max="14519" width="13" style="81" customWidth="1"/>
    <col min="14520" max="14520" width="10.1796875" style="81" bestFit="1" customWidth="1"/>
    <col min="14521" max="14755" width="9" style="81"/>
    <col min="14756" max="14756" width="0" style="81" hidden="1" customWidth="1"/>
    <col min="14757" max="14757" width="22" style="81" customWidth="1"/>
    <col min="14758" max="14758" width="9.81640625" style="81" customWidth="1"/>
    <col min="14759" max="14759" width="12.453125" style="81" customWidth="1"/>
    <col min="14760" max="14760" width="8.453125" style="81" customWidth="1"/>
    <col min="14761" max="14761" width="7.54296875" style="81" customWidth="1"/>
    <col min="14762" max="14762" width="11.1796875" style="81" customWidth="1"/>
    <col min="14763" max="14763" width="7.453125" style="81" customWidth="1"/>
    <col min="14764" max="14764" width="10" style="81" customWidth="1"/>
    <col min="14765" max="14765" width="8" style="81" customWidth="1"/>
    <col min="14766" max="14766" width="13" style="81" customWidth="1"/>
    <col min="14767" max="14767" width="9.81640625" style="81" customWidth="1"/>
    <col min="14768" max="14768" width="11.81640625" style="81" customWidth="1"/>
    <col min="14769" max="14769" width="10.81640625" style="81" customWidth="1"/>
    <col min="14770" max="14770" width="6.81640625" style="81" customWidth="1"/>
    <col min="14771" max="14771" width="12.1796875" style="81" customWidth="1"/>
    <col min="14772" max="14772" width="7.453125" style="81" customWidth="1"/>
    <col min="14773" max="14773" width="11.453125" style="81" customWidth="1"/>
    <col min="14774" max="14774" width="8.453125" style="81" customWidth="1"/>
    <col min="14775" max="14775" width="13" style="81" customWidth="1"/>
    <col min="14776" max="14776" width="10.1796875" style="81" bestFit="1" customWidth="1"/>
    <col min="14777" max="15011" width="9" style="81"/>
    <col min="15012" max="15012" width="0" style="81" hidden="1" customWidth="1"/>
    <col min="15013" max="15013" width="22" style="81" customWidth="1"/>
    <col min="15014" max="15014" width="9.81640625" style="81" customWidth="1"/>
    <col min="15015" max="15015" width="12.453125" style="81" customWidth="1"/>
    <col min="15016" max="15016" width="8.453125" style="81" customWidth="1"/>
    <col min="15017" max="15017" width="7.54296875" style="81" customWidth="1"/>
    <col min="15018" max="15018" width="11.1796875" style="81" customWidth="1"/>
    <col min="15019" max="15019" width="7.453125" style="81" customWidth="1"/>
    <col min="15020" max="15020" width="10" style="81" customWidth="1"/>
    <col min="15021" max="15021" width="8" style="81" customWidth="1"/>
    <col min="15022" max="15022" width="13" style="81" customWidth="1"/>
    <col min="15023" max="15023" width="9.81640625" style="81" customWidth="1"/>
    <col min="15024" max="15024" width="11.81640625" style="81" customWidth="1"/>
    <col min="15025" max="15025" width="10.81640625" style="81" customWidth="1"/>
    <col min="15026" max="15026" width="6.81640625" style="81" customWidth="1"/>
    <col min="15027" max="15027" width="12.1796875" style="81" customWidth="1"/>
    <col min="15028" max="15028" width="7.453125" style="81" customWidth="1"/>
    <col min="15029" max="15029" width="11.453125" style="81" customWidth="1"/>
    <col min="15030" max="15030" width="8.453125" style="81" customWidth="1"/>
    <col min="15031" max="15031" width="13" style="81" customWidth="1"/>
    <col min="15032" max="15032" width="10.1796875" style="81" bestFit="1" customWidth="1"/>
    <col min="15033" max="15267" width="9" style="81"/>
    <col min="15268" max="15268" width="0" style="81" hidden="1" customWidth="1"/>
    <col min="15269" max="15269" width="22" style="81" customWidth="1"/>
    <col min="15270" max="15270" width="9.81640625" style="81" customWidth="1"/>
    <col min="15271" max="15271" width="12.453125" style="81" customWidth="1"/>
    <col min="15272" max="15272" width="8.453125" style="81" customWidth="1"/>
    <col min="15273" max="15273" width="7.54296875" style="81" customWidth="1"/>
    <col min="15274" max="15274" width="11.1796875" style="81" customWidth="1"/>
    <col min="15275" max="15275" width="7.453125" style="81" customWidth="1"/>
    <col min="15276" max="15276" width="10" style="81" customWidth="1"/>
    <col min="15277" max="15277" width="8" style="81" customWidth="1"/>
    <col min="15278" max="15278" width="13" style="81" customWidth="1"/>
    <col min="15279" max="15279" width="9.81640625" style="81" customWidth="1"/>
    <col min="15280" max="15280" width="11.81640625" style="81" customWidth="1"/>
    <col min="15281" max="15281" width="10.81640625" style="81" customWidth="1"/>
    <col min="15282" max="15282" width="6.81640625" style="81" customWidth="1"/>
    <col min="15283" max="15283" width="12.1796875" style="81" customWidth="1"/>
    <col min="15284" max="15284" width="7.453125" style="81" customWidth="1"/>
    <col min="15285" max="15285" width="11.453125" style="81" customWidth="1"/>
    <col min="15286" max="15286" width="8.453125" style="81" customWidth="1"/>
    <col min="15287" max="15287" width="13" style="81" customWidth="1"/>
    <col min="15288" max="15288" width="10.1796875" style="81" bestFit="1" customWidth="1"/>
    <col min="15289" max="15523" width="9" style="81"/>
    <col min="15524" max="15524" width="0" style="81" hidden="1" customWidth="1"/>
    <col min="15525" max="15525" width="22" style="81" customWidth="1"/>
    <col min="15526" max="15526" width="9.81640625" style="81" customWidth="1"/>
    <col min="15527" max="15527" width="12.453125" style="81" customWidth="1"/>
    <col min="15528" max="15528" width="8.453125" style="81" customWidth="1"/>
    <col min="15529" max="15529" width="7.54296875" style="81" customWidth="1"/>
    <col min="15530" max="15530" width="11.1796875" style="81" customWidth="1"/>
    <col min="15531" max="15531" width="7.453125" style="81" customWidth="1"/>
    <col min="15532" max="15532" width="10" style="81" customWidth="1"/>
    <col min="15533" max="15533" width="8" style="81" customWidth="1"/>
    <col min="15534" max="15534" width="13" style="81" customWidth="1"/>
    <col min="15535" max="15535" width="9.81640625" style="81" customWidth="1"/>
    <col min="15536" max="15536" width="11.81640625" style="81" customWidth="1"/>
    <col min="15537" max="15537" width="10.81640625" style="81" customWidth="1"/>
    <col min="15538" max="15538" width="6.81640625" style="81" customWidth="1"/>
    <col min="15539" max="15539" width="12.1796875" style="81" customWidth="1"/>
    <col min="15540" max="15540" width="7.453125" style="81" customWidth="1"/>
    <col min="15541" max="15541" width="11.453125" style="81" customWidth="1"/>
    <col min="15542" max="15542" width="8.453125" style="81" customWidth="1"/>
    <col min="15543" max="15543" width="13" style="81" customWidth="1"/>
    <col min="15544" max="15544" width="10.1796875" style="81" bestFit="1" customWidth="1"/>
    <col min="15545" max="15779" width="9" style="81"/>
    <col min="15780" max="15780" width="0" style="81" hidden="1" customWidth="1"/>
    <col min="15781" max="15781" width="22" style="81" customWidth="1"/>
    <col min="15782" max="15782" width="9.81640625" style="81" customWidth="1"/>
    <col min="15783" max="15783" width="12.453125" style="81" customWidth="1"/>
    <col min="15784" max="15784" width="8.453125" style="81" customWidth="1"/>
    <col min="15785" max="15785" width="7.54296875" style="81" customWidth="1"/>
    <col min="15786" max="15786" width="11.1796875" style="81" customWidth="1"/>
    <col min="15787" max="15787" width="7.453125" style="81" customWidth="1"/>
    <col min="15788" max="15788" width="10" style="81" customWidth="1"/>
    <col min="15789" max="15789" width="8" style="81" customWidth="1"/>
    <col min="15790" max="15790" width="13" style="81" customWidth="1"/>
    <col min="15791" max="15791" width="9.81640625" style="81" customWidth="1"/>
    <col min="15792" max="15792" width="11.81640625" style="81" customWidth="1"/>
    <col min="15793" max="15793" width="10.81640625" style="81" customWidth="1"/>
    <col min="15794" max="15794" width="6.81640625" style="81" customWidth="1"/>
    <col min="15795" max="15795" width="12.1796875" style="81" customWidth="1"/>
    <col min="15796" max="15796" width="7.453125" style="81" customWidth="1"/>
    <col min="15797" max="15797" width="11.453125" style="81" customWidth="1"/>
    <col min="15798" max="15798" width="8.453125" style="81" customWidth="1"/>
    <col min="15799" max="15799" width="13" style="81" customWidth="1"/>
    <col min="15800" max="15800" width="10.1796875" style="81" bestFit="1" customWidth="1"/>
    <col min="15801" max="16035" width="9" style="81"/>
    <col min="16036" max="16036" width="0" style="81" hidden="1" customWidth="1"/>
    <col min="16037" max="16037" width="22" style="81" customWidth="1"/>
    <col min="16038" max="16038" width="9.81640625" style="81" customWidth="1"/>
    <col min="16039" max="16039" width="12.453125" style="81" customWidth="1"/>
    <col min="16040" max="16040" width="8.453125" style="81" customWidth="1"/>
    <col min="16041" max="16041" width="7.54296875" style="81" customWidth="1"/>
    <col min="16042" max="16042" width="11.1796875" style="81" customWidth="1"/>
    <col min="16043" max="16043" width="7.453125" style="81" customWidth="1"/>
    <col min="16044" max="16044" width="10" style="81" customWidth="1"/>
    <col min="16045" max="16045" width="8" style="81" customWidth="1"/>
    <col min="16046" max="16046" width="13" style="81" customWidth="1"/>
    <col min="16047" max="16047" width="9.81640625" style="81" customWidth="1"/>
    <col min="16048" max="16048" width="11.81640625" style="81" customWidth="1"/>
    <col min="16049" max="16049" width="10.81640625" style="81" customWidth="1"/>
    <col min="16050" max="16050" width="6.81640625" style="81" customWidth="1"/>
    <col min="16051" max="16051" width="12.1796875" style="81" customWidth="1"/>
    <col min="16052" max="16052" width="7.453125" style="81" customWidth="1"/>
    <col min="16053" max="16053" width="11.453125" style="81" customWidth="1"/>
    <col min="16054" max="16054" width="8.453125" style="81" customWidth="1"/>
    <col min="16055" max="16055" width="13" style="81" customWidth="1"/>
    <col min="16056" max="16056" width="10.1796875" style="81" bestFit="1" customWidth="1"/>
    <col min="16057" max="16384" width="9" style="81"/>
  </cols>
  <sheetData>
    <row r="1" spans="1:19" ht="28.5" x14ac:dyDescent="0.35">
      <c r="A1" s="13" t="s">
        <v>232</v>
      </c>
      <c r="K1" s="155"/>
      <c r="L1" s="155"/>
      <c r="M1" s="155"/>
      <c r="N1" s="155"/>
      <c r="O1" s="155"/>
      <c r="P1" s="155"/>
      <c r="Q1" s="155"/>
      <c r="R1" s="155"/>
      <c r="S1" s="155"/>
    </row>
    <row r="2" spans="1:19" ht="20.25" customHeight="1" x14ac:dyDescent="0.35">
      <c r="A2" s="111" t="s">
        <v>19</v>
      </c>
      <c r="D2" s="112"/>
      <c r="E2" s="112"/>
      <c r="F2" s="112"/>
      <c r="G2" s="112"/>
      <c r="H2" s="112"/>
      <c r="I2" s="112"/>
      <c r="J2" s="112"/>
      <c r="K2" s="155"/>
      <c r="L2" s="155"/>
      <c r="M2" s="155"/>
      <c r="N2" s="155"/>
      <c r="O2" s="155"/>
      <c r="P2" s="155"/>
      <c r="Q2" s="155"/>
      <c r="R2" s="155"/>
      <c r="S2" s="155"/>
    </row>
    <row r="3" spans="1:19" ht="20.25" customHeight="1" x14ac:dyDescent="0.35">
      <c r="A3" s="111" t="s">
        <v>199</v>
      </c>
      <c r="K3" s="155"/>
      <c r="L3" s="155"/>
      <c r="M3" s="155"/>
      <c r="N3" s="155"/>
      <c r="O3" s="155"/>
      <c r="P3" s="155"/>
      <c r="Q3" s="155"/>
      <c r="R3" s="155"/>
      <c r="S3" s="155"/>
    </row>
    <row r="4" spans="1:19" ht="20.25" customHeight="1" x14ac:dyDescent="0.35">
      <c r="A4" s="111" t="s">
        <v>224</v>
      </c>
      <c r="K4" s="155"/>
      <c r="L4" s="155"/>
      <c r="M4" s="155"/>
      <c r="N4" s="155"/>
      <c r="O4" s="155"/>
      <c r="P4" s="155"/>
      <c r="Q4" s="155"/>
      <c r="R4" s="155"/>
      <c r="S4" s="155"/>
    </row>
    <row r="5" spans="1:19" ht="20.25" customHeight="1" x14ac:dyDescent="0.35">
      <c r="A5" s="111"/>
      <c r="B5" s="114" t="s">
        <v>258</v>
      </c>
      <c r="C5" s="115"/>
      <c r="D5" s="115"/>
      <c r="E5" s="115"/>
      <c r="F5" s="115"/>
      <c r="G5" s="115"/>
      <c r="H5" s="115"/>
      <c r="I5" s="115"/>
      <c r="J5" s="115"/>
      <c r="K5" s="116" t="s">
        <v>269</v>
      </c>
      <c r="L5" s="115"/>
      <c r="M5" s="115"/>
      <c r="N5" s="115"/>
      <c r="O5" s="115"/>
      <c r="P5" s="115"/>
      <c r="Q5" s="115"/>
      <c r="R5" s="115"/>
      <c r="S5" s="117"/>
    </row>
    <row r="6" spans="1:19" ht="80.25" customHeight="1" x14ac:dyDescent="0.35">
      <c r="B6" s="118" t="s">
        <v>264</v>
      </c>
      <c r="C6" s="119" t="s">
        <v>236</v>
      </c>
      <c r="D6" s="119" t="s">
        <v>255</v>
      </c>
      <c r="E6" s="119" t="s">
        <v>190</v>
      </c>
      <c r="F6" s="119" t="s">
        <v>29</v>
      </c>
      <c r="G6" s="119" t="s">
        <v>30</v>
      </c>
      <c r="H6" s="119" t="s">
        <v>191</v>
      </c>
      <c r="I6" s="119" t="s">
        <v>31</v>
      </c>
      <c r="J6" s="119" t="s">
        <v>188</v>
      </c>
      <c r="K6" s="120" t="s">
        <v>260</v>
      </c>
      <c r="L6" s="119" t="s">
        <v>189</v>
      </c>
      <c r="M6" s="119" t="s">
        <v>254</v>
      </c>
      <c r="N6" s="119" t="s">
        <v>190</v>
      </c>
      <c r="O6" s="119" t="s">
        <v>261</v>
      </c>
      <c r="P6" s="119" t="s">
        <v>30</v>
      </c>
      <c r="Q6" s="119" t="s">
        <v>191</v>
      </c>
      <c r="R6" s="119" t="s">
        <v>263</v>
      </c>
      <c r="S6" s="121" t="s">
        <v>262</v>
      </c>
    </row>
    <row r="7" spans="1:19" x14ac:dyDescent="0.35">
      <c r="A7" s="122" t="s">
        <v>192</v>
      </c>
      <c r="B7" s="123">
        <f ca="1">INDIRECT(Calculation!D11,FALSE)</f>
        <v>12771.27</v>
      </c>
      <c r="C7" s="124">
        <f ca="1">INDIRECT(Calculation!E11,FALSE)</f>
        <v>3606.47</v>
      </c>
      <c r="D7" s="124">
        <f ca="1">INDIRECT(Calculation!F11,FALSE)</f>
        <v>3008.73</v>
      </c>
      <c r="E7" s="124">
        <f ca="1">INDIRECT(Calculation!G11,FALSE)</f>
        <v>1275.54</v>
      </c>
      <c r="F7" s="124">
        <f ca="1">INDIRECT(Calculation!H11,FALSE)</f>
        <v>988.1</v>
      </c>
      <c r="G7" s="124">
        <f ca="1">INDIRECT(Calculation!I11,FALSE)</f>
        <v>790.67</v>
      </c>
      <c r="H7" s="124">
        <f ca="1">INDIRECT(Calculation!J11,FALSE)</f>
        <v>1183.77</v>
      </c>
      <c r="I7" s="124">
        <f ca="1">INDIRECT(Calculation!K11,FALSE)</f>
        <v>463.08</v>
      </c>
      <c r="J7" s="124">
        <f ca="1">INDIRECT(Calculation!L11,FALSE)</f>
        <v>1454.9</v>
      </c>
      <c r="K7" s="125">
        <f ca="1">INDIRECT(Calculation!M11,FALSE)</f>
        <v>12532.23</v>
      </c>
      <c r="L7" s="124">
        <f ca="1">INDIRECT(Calculation!N11,FALSE)</f>
        <v>3609.54</v>
      </c>
      <c r="M7" s="124">
        <f ca="1">INDIRECT(Calculation!O11,FALSE)</f>
        <v>3041.56</v>
      </c>
      <c r="N7" s="124">
        <f ca="1">INDIRECT(Calculation!P11,FALSE)</f>
        <v>1334.13</v>
      </c>
      <c r="O7" s="124">
        <f ca="1">INDIRECT(Calculation!Q11,FALSE)</f>
        <v>911.98</v>
      </c>
      <c r="P7" s="124">
        <f ca="1">INDIRECT(Calculation!R11,FALSE)</f>
        <v>686.67</v>
      </c>
      <c r="Q7" s="124">
        <f ca="1">INDIRECT(Calculation!S11,FALSE)</f>
        <v>987.85</v>
      </c>
      <c r="R7" s="124">
        <f ca="1">INDIRECT(Calculation!T11,FALSE)</f>
        <v>377.59</v>
      </c>
      <c r="S7" s="126">
        <f ca="1">INDIRECT(Calculation!U11,FALSE)</f>
        <v>1582.9</v>
      </c>
    </row>
    <row r="8" spans="1:19" ht="20.25" customHeight="1" x14ac:dyDescent="0.35">
      <c r="A8" s="127" t="s">
        <v>193</v>
      </c>
      <c r="B8" s="128">
        <f ca="1">INDIRECT(Calculation!D12,FALSE)</f>
        <v>8559.06</v>
      </c>
      <c r="C8" s="110">
        <f ca="1">INDIRECT(Calculation!E12,FALSE)</f>
        <v>1178.49</v>
      </c>
      <c r="D8" s="110">
        <f ca="1">INDIRECT(Calculation!F12,FALSE)</f>
        <v>3247.44</v>
      </c>
      <c r="E8" s="110">
        <f ca="1">INDIRECT(Calculation!G12,FALSE)</f>
        <v>79.42</v>
      </c>
      <c r="F8" s="110">
        <f ca="1">INDIRECT(Calculation!H12,FALSE)</f>
        <v>2948.75</v>
      </c>
      <c r="G8" s="110">
        <f ca="1">INDIRECT(Calculation!I12,FALSE)</f>
        <v>178.85</v>
      </c>
      <c r="H8" s="110">
        <f ca="1">INDIRECT(Calculation!J12,FALSE)</f>
        <v>195.55</v>
      </c>
      <c r="I8" s="110">
        <f ca="1">INDIRECT(Calculation!K12,FALSE)</f>
        <v>67.599999999999994</v>
      </c>
      <c r="J8" s="110">
        <f ca="1">INDIRECT(Calculation!L12,FALSE)</f>
        <v>662.95</v>
      </c>
      <c r="K8" s="129">
        <f ca="1">INDIRECT(Calculation!M12,FALSE)</f>
        <v>8549.26</v>
      </c>
      <c r="L8" s="110">
        <f ca="1">INDIRECT(Calculation!N12,FALSE)</f>
        <v>1147.8</v>
      </c>
      <c r="M8" s="110">
        <f ca="1">INDIRECT(Calculation!O12,FALSE)</f>
        <v>3193.26</v>
      </c>
      <c r="N8" s="110">
        <f ca="1">INDIRECT(Calculation!P12,FALSE)</f>
        <v>44.27</v>
      </c>
      <c r="O8" s="110">
        <f ca="1">INDIRECT(Calculation!Q12,FALSE)</f>
        <v>2929.61</v>
      </c>
      <c r="P8" s="110">
        <f ca="1">INDIRECT(Calculation!R12,FALSE)</f>
        <v>108.49</v>
      </c>
      <c r="Q8" s="110">
        <f ca="1">INDIRECT(Calculation!S12,FALSE)</f>
        <v>178.52</v>
      </c>
      <c r="R8" s="110">
        <f ca="1">INDIRECT(Calculation!T12,FALSE)</f>
        <v>65.31</v>
      </c>
      <c r="S8" s="130">
        <f ca="1">INDIRECT(Calculation!U12,FALSE)</f>
        <v>882</v>
      </c>
    </row>
    <row r="9" spans="1:19" ht="20.25" customHeight="1" x14ac:dyDescent="0.35">
      <c r="A9" s="127" t="s">
        <v>194</v>
      </c>
      <c r="B9" s="128">
        <f ca="1">INDIRECT(Calculation!D13,FALSE)</f>
        <v>4820.8100000000004</v>
      </c>
      <c r="C9" s="110">
        <f ca="1">INDIRECT(Calculation!E13,FALSE)</f>
        <v>2131.91</v>
      </c>
      <c r="D9" s="110">
        <f ca="1">INDIRECT(Calculation!F13,FALSE)</f>
        <v>263.73</v>
      </c>
      <c r="E9" s="110">
        <f ca="1">INDIRECT(Calculation!G13,FALSE)</f>
        <v>526.51</v>
      </c>
      <c r="F9" s="110">
        <f ca="1">INDIRECT(Calculation!H13,FALSE)</f>
        <v>412.7</v>
      </c>
      <c r="G9" s="110">
        <f ca="1">INDIRECT(Calculation!I13,FALSE)</f>
        <v>647.11</v>
      </c>
      <c r="H9" s="110">
        <f ca="1">INDIRECT(Calculation!J13,FALSE)</f>
        <v>130.96</v>
      </c>
      <c r="I9" s="110">
        <f ca="1">INDIRECT(Calculation!K13,FALSE)</f>
        <v>3.87</v>
      </c>
      <c r="J9" s="110">
        <f ca="1">INDIRECT(Calculation!L13,FALSE)</f>
        <v>704.02</v>
      </c>
      <c r="K9" s="129">
        <f ca="1">INDIRECT(Calculation!M13,FALSE)</f>
        <v>4525.67</v>
      </c>
      <c r="L9" s="110">
        <f ca="1">INDIRECT(Calculation!N13,FALSE)</f>
        <v>2281</v>
      </c>
      <c r="M9" s="110">
        <f ca="1">INDIRECT(Calculation!O13,FALSE)</f>
        <v>160.02000000000001</v>
      </c>
      <c r="N9" s="110">
        <f ca="1">INDIRECT(Calculation!P13,FALSE)</f>
        <v>537.32000000000005</v>
      </c>
      <c r="O9" s="110">
        <f ca="1">INDIRECT(Calculation!Q13,FALSE)</f>
        <v>483.73</v>
      </c>
      <c r="P9" s="110">
        <f ca="1">INDIRECT(Calculation!R13,FALSE)</f>
        <v>443.46</v>
      </c>
      <c r="Q9" s="110">
        <f ca="1">INDIRECT(Calculation!S13,FALSE)</f>
        <v>126.79</v>
      </c>
      <c r="R9" s="110">
        <f ca="1">INDIRECT(Calculation!T13,FALSE)</f>
        <v>18.649999999999999</v>
      </c>
      <c r="S9" s="130">
        <f ca="1">INDIRECT(Calculation!U13,FALSE)</f>
        <v>474.7</v>
      </c>
    </row>
    <row r="10" spans="1:19" ht="20.25" customHeight="1" x14ac:dyDescent="0.35">
      <c r="A10" s="127" t="s">
        <v>32</v>
      </c>
      <c r="B10" s="128">
        <f ca="1">INDIRECT(Calculation!D14,FALSE)</f>
        <v>574.27</v>
      </c>
      <c r="C10" s="110">
        <f ca="1">INDIRECT(Calculation!E14,FALSE)</f>
        <v>0</v>
      </c>
      <c r="D10" s="110">
        <f ca="1">INDIRECT(Calculation!F14,FALSE)</f>
        <v>0</v>
      </c>
      <c r="E10" s="110">
        <f ca="1">INDIRECT(Calculation!G14,FALSE)</f>
        <v>378.88</v>
      </c>
      <c r="F10" s="110">
        <f ca="1">INDIRECT(Calculation!H14,FALSE)</f>
        <v>0</v>
      </c>
      <c r="G10" s="110">
        <f ca="1">INDIRECT(Calculation!I14,FALSE)</f>
        <v>195.39</v>
      </c>
      <c r="H10" s="110">
        <f ca="1">INDIRECT(Calculation!J14,FALSE)</f>
        <v>0</v>
      </c>
      <c r="I10" s="110">
        <f ca="1">INDIRECT(Calculation!K14,FALSE)</f>
        <v>0</v>
      </c>
      <c r="J10" s="110">
        <f ca="1">INDIRECT(Calculation!L14,FALSE)</f>
        <v>0</v>
      </c>
      <c r="K10" s="129">
        <f ca="1">INDIRECT(Calculation!M14,FALSE)</f>
        <v>552.78</v>
      </c>
      <c r="L10" s="110">
        <f ca="1">INDIRECT(Calculation!N14,FALSE)</f>
        <v>0</v>
      </c>
      <c r="M10" s="110">
        <f ca="1">INDIRECT(Calculation!O14,FALSE)</f>
        <v>0</v>
      </c>
      <c r="N10" s="110">
        <f ca="1">INDIRECT(Calculation!P14,FALSE)</f>
        <v>328.75</v>
      </c>
      <c r="O10" s="110">
        <f ca="1">INDIRECT(Calculation!Q14,FALSE)</f>
        <v>0</v>
      </c>
      <c r="P10" s="110">
        <f ca="1">INDIRECT(Calculation!R14,FALSE)</f>
        <v>224.03</v>
      </c>
      <c r="Q10" s="110">
        <f ca="1">INDIRECT(Calculation!S14,FALSE)</f>
        <v>0</v>
      </c>
      <c r="R10" s="110">
        <f ca="1">INDIRECT(Calculation!T14,FALSE)</f>
        <v>0</v>
      </c>
      <c r="S10" s="130">
        <f ca="1">INDIRECT(Calculation!U14,FALSE)</f>
        <v>0</v>
      </c>
    </row>
    <row r="11" spans="1:19" ht="20.25" customHeight="1" x14ac:dyDescent="0.35">
      <c r="A11" s="127" t="s">
        <v>195</v>
      </c>
      <c r="B11" s="128">
        <f ca="1">INDIRECT(Calculation!D15,FALSE)</f>
        <v>-162.86000000000001</v>
      </c>
      <c r="C11" s="110">
        <f ca="1">INDIRECT(Calculation!E15,FALSE)</f>
        <v>-91.81</v>
      </c>
      <c r="D11" s="110">
        <f ca="1">INDIRECT(Calculation!F15,FALSE)</f>
        <v>-48.6</v>
      </c>
      <c r="E11" s="110">
        <f ca="1">INDIRECT(Calculation!G15,FALSE)</f>
        <v>57.66</v>
      </c>
      <c r="F11" s="110">
        <f ca="1">INDIRECT(Calculation!H15,FALSE)</f>
        <v>-19.77</v>
      </c>
      <c r="G11" s="110">
        <f ca="1">INDIRECT(Calculation!I15,FALSE)</f>
        <v>-16.940000000000001</v>
      </c>
      <c r="H11" s="110">
        <f ca="1">INDIRECT(Calculation!J15,FALSE)</f>
        <v>5</v>
      </c>
      <c r="I11" s="110">
        <f ca="1">INDIRECT(Calculation!K15,FALSE)</f>
        <v>25.17</v>
      </c>
      <c r="J11" s="110">
        <f ca="1">INDIRECT(Calculation!L15,FALSE)</f>
        <v>-73.569999999999993</v>
      </c>
      <c r="K11" s="129">
        <f ca="1">INDIRECT(Calculation!M15,FALSE)</f>
        <v>-581.41999999999996</v>
      </c>
      <c r="L11" s="110">
        <f ca="1">INDIRECT(Calculation!N15,FALSE)</f>
        <v>-81.55</v>
      </c>
      <c r="M11" s="110">
        <f ca="1">INDIRECT(Calculation!O15,FALSE)</f>
        <v>-139.69999999999999</v>
      </c>
      <c r="N11" s="110">
        <f ca="1">INDIRECT(Calculation!P15,FALSE)</f>
        <v>51.51</v>
      </c>
      <c r="O11" s="110">
        <f ca="1">INDIRECT(Calculation!Q15,FALSE)</f>
        <v>-23.57</v>
      </c>
      <c r="P11" s="110">
        <f ca="1">INDIRECT(Calculation!R15,FALSE)</f>
        <v>-2.91</v>
      </c>
      <c r="Q11" s="110">
        <f ca="1">INDIRECT(Calculation!S15,FALSE)</f>
        <v>-15.99</v>
      </c>
      <c r="R11" s="110">
        <f ca="1">INDIRECT(Calculation!T15,FALSE)</f>
        <v>15.12</v>
      </c>
      <c r="S11" s="130">
        <f ca="1">INDIRECT(Calculation!U15,FALSE)</f>
        <v>-384.33</v>
      </c>
    </row>
    <row r="12" spans="1:19" ht="20.25" customHeight="1" x14ac:dyDescent="0.35">
      <c r="A12" s="131" t="s">
        <v>196</v>
      </c>
      <c r="B12" s="132">
        <f ca="1">INDIRECT(Calculation!D16,FALSE)</f>
        <v>-291.88</v>
      </c>
      <c r="C12" s="133">
        <f ca="1">INDIRECT(Calculation!E16,FALSE)</f>
        <v>452.99</v>
      </c>
      <c r="D12" s="133">
        <f ca="1">INDIRECT(Calculation!F16,FALSE)</f>
        <v>-343.5</v>
      </c>
      <c r="E12" s="133">
        <f ca="1">INDIRECT(Calculation!G16,FALSE)</f>
        <v>222.61</v>
      </c>
      <c r="F12" s="133">
        <f ca="1">INDIRECT(Calculation!H16,FALSE)</f>
        <v>-98.32</v>
      </c>
      <c r="G12" s="133">
        <f ca="1">INDIRECT(Calculation!I16,FALSE)</f>
        <v>-39.46</v>
      </c>
      <c r="H12" s="133">
        <f ca="1">INDIRECT(Calculation!J16,FALSE)</f>
        <v>-4.3499999999999996</v>
      </c>
      <c r="I12" s="133">
        <f ca="1">INDIRECT(Calculation!K16,FALSE)</f>
        <v>64.180000000000007</v>
      </c>
      <c r="J12" s="133">
        <f ca="1">INDIRECT(Calculation!L16,FALSE)</f>
        <v>-546.02</v>
      </c>
      <c r="K12" s="134">
        <f ca="1">INDIRECT(Calculation!M16,FALSE)</f>
        <v>-507.6</v>
      </c>
      <c r="L12" s="133">
        <f ca="1">INDIRECT(Calculation!N16,FALSE)</f>
        <v>571.57000000000005</v>
      </c>
      <c r="M12" s="133">
        <f ca="1">INDIRECT(Calculation!O16,FALSE)</f>
        <v>-366.9</v>
      </c>
      <c r="N12" s="133">
        <f ca="1">INDIRECT(Calculation!P16,FALSE)</f>
        <v>111.91</v>
      </c>
      <c r="O12" s="133">
        <f ca="1">INDIRECT(Calculation!Q16,FALSE)</f>
        <v>-35.049999999999997</v>
      </c>
      <c r="P12" s="133">
        <f ca="1">INDIRECT(Calculation!R16,FALSE)</f>
        <v>10.29</v>
      </c>
      <c r="Q12" s="133">
        <f ca="1">INDIRECT(Calculation!S16,FALSE)</f>
        <v>-9.5500000000000007</v>
      </c>
      <c r="R12" s="133">
        <f ca="1">INDIRECT(Calculation!T16,FALSE)</f>
        <v>48.59</v>
      </c>
      <c r="S12" s="135">
        <f ca="1">INDIRECT(Calculation!U16,FALSE)</f>
        <v>-838.46</v>
      </c>
    </row>
    <row r="13" spans="1:19" s="141" customFormat="1" ht="20.25" customHeight="1" x14ac:dyDescent="0.35">
      <c r="A13" s="136" t="s">
        <v>33</v>
      </c>
      <c r="B13" s="137">
        <f ca="1">INDIRECT(Calculation!D17,FALSE)</f>
        <v>15480.5</v>
      </c>
      <c r="C13" s="138">
        <f ca="1">INDIRECT(Calculation!E17,FALSE)</f>
        <v>3014.23</v>
      </c>
      <c r="D13" s="138">
        <f ca="1">INDIRECT(Calculation!F17,FALSE)</f>
        <v>5600.34</v>
      </c>
      <c r="E13" s="138">
        <f ca="1">INDIRECT(Calculation!G17,FALSE)</f>
        <v>729.84</v>
      </c>
      <c r="F13" s="138">
        <f ca="1">INDIRECT(Calculation!H17,FALSE)</f>
        <v>3406.06</v>
      </c>
      <c r="G13" s="138">
        <f ca="1">INDIRECT(Calculation!I17,FALSE)</f>
        <v>70.61</v>
      </c>
      <c r="H13" s="138">
        <f ca="1">INDIRECT(Calculation!J17,FALSE)</f>
        <v>1249.01</v>
      </c>
      <c r="I13" s="138">
        <f ca="1">INDIRECT(Calculation!K17,FALSE)</f>
        <v>616.16</v>
      </c>
      <c r="J13" s="138">
        <f ca="1">INDIRECT(Calculation!L17,FALSE)</f>
        <v>794.24</v>
      </c>
      <c r="K13" s="139">
        <f ca="1">INDIRECT(Calculation!M17,FALSE)</f>
        <v>14914.02</v>
      </c>
      <c r="L13" s="138">
        <f ca="1">INDIRECT(Calculation!N17,FALSE)</f>
        <v>2966.36</v>
      </c>
      <c r="M13" s="138">
        <f ca="1">INDIRECT(Calculation!O17,FALSE)</f>
        <v>5568.2</v>
      </c>
      <c r="N13" s="138">
        <f ca="1">INDIRECT(Calculation!P17,FALSE)</f>
        <v>675.76</v>
      </c>
      <c r="O13" s="138">
        <f ca="1">INDIRECT(Calculation!Q17,FALSE)</f>
        <v>3299.23</v>
      </c>
      <c r="P13" s="138">
        <f ca="1">INDIRECT(Calculation!R17,FALSE)</f>
        <v>135.06</v>
      </c>
      <c r="Q13" s="138">
        <f ca="1">INDIRECT(Calculation!S17,FALSE)</f>
        <v>1014.04</v>
      </c>
      <c r="R13" s="138">
        <f ca="1">INDIRECT(Calculation!T17,FALSE)</f>
        <v>487.96</v>
      </c>
      <c r="S13" s="140">
        <f ca="1">INDIRECT(Calculation!U17,FALSE)</f>
        <v>767.41</v>
      </c>
    </row>
    <row r="14" spans="1:19" ht="20.25" customHeight="1" x14ac:dyDescent="0.35">
      <c r="A14" s="127" t="s">
        <v>197</v>
      </c>
      <c r="B14" s="128">
        <f ca="1">INDIRECT(Calculation!D18,FALSE)</f>
        <v>2.19</v>
      </c>
      <c r="C14" s="110">
        <f ca="1">INDIRECT(Calculation!E18,FALSE)</f>
        <v>8.58</v>
      </c>
      <c r="D14" s="110">
        <f ca="1">INDIRECT(Calculation!F18,FALSE)</f>
        <v>17.809999999999999</v>
      </c>
      <c r="E14" s="110">
        <f ca="1">INDIRECT(Calculation!G18,FALSE)</f>
        <v>-1.03</v>
      </c>
      <c r="F14" s="110">
        <f ca="1">INDIRECT(Calculation!H18,FALSE)</f>
        <v>0.55000000000000004</v>
      </c>
      <c r="G14" s="110">
        <f ca="1">INDIRECT(Calculation!I18,FALSE)</f>
        <v>3.64</v>
      </c>
      <c r="H14" s="110">
        <f ca="1">INDIRECT(Calculation!J18,FALSE)</f>
        <v>-4.3</v>
      </c>
      <c r="I14" s="110">
        <f ca="1">INDIRECT(Calculation!K18,FALSE)</f>
        <v>2.91</v>
      </c>
      <c r="J14" s="110">
        <f ca="1">INDIRECT(Calculation!L18,FALSE)</f>
        <v>-25.98</v>
      </c>
      <c r="K14" s="129">
        <f ca="1">INDIRECT(Calculation!M18,FALSE)</f>
        <v>-16.46</v>
      </c>
      <c r="L14" s="110">
        <f ca="1">INDIRECT(Calculation!N18,FALSE)</f>
        <v>3.95</v>
      </c>
      <c r="M14" s="110">
        <f ca="1">INDIRECT(Calculation!O18,FALSE)</f>
        <v>-3.5</v>
      </c>
      <c r="N14" s="110">
        <f ca="1">INDIRECT(Calculation!P18,FALSE)</f>
        <v>-8.5500000000000007</v>
      </c>
      <c r="O14" s="110">
        <f ca="1">INDIRECT(Calculation!Q18,FALSE)</f>
        <v>5.03</v>
      </c>
      <c r="P14" s="110">
        <f ca="1">INDIRECT(Calculation!R18,FALSE)</f>
        <v>2</v>
      </c>
      <c r="Q14" s="110">
        <f ca="1">INDIRECT(Calculation!S18,FALSE)</f>
        <v>-5.1100000000000003</v>
      </c>
      <c r="R14" s="110">
        <f ca="1">INDIRECT(Calculation!T18,FALSE)</f>
        <v>-2.48</v>
      </c>
      <c r="S14" s="130">
        <f ca="1">INDIRECT(Calculation!U18,FALSE)</f>
        <v>-7.79</v>
      </c>
    </row>
    <row r="15" spans="1:19" s="141" customFormat="1" ht="20.25" customHeight="1" x14ac:dyDescent="0.35">
      <c r="A15" s="142" t="s">
        <v>34</v>
      </c>
      <c r="B15" s="143">
        <f ca="1">INDIRECT(Calculation!D19,FALSE)</f>
        <v>15478.31</v>
      </c>
      <c r="C15" s="144">
        <f ca="1">INDIRECT(Calculation!E19,FALSE)</f>
        <v>3005.65</v>
      </c>
      <c r="D15" s="144">
        <f ca="1">INDIRECT(Calculation!F19,FALSE)</f>
        <v>5582.53</v>
      </c>
      <c r="E15" s="144">
        <f ca="1">INDIRECT(Calculation!G19,FALSE)</f>
        <v>730.86</v>
      </c>
      <c r="F15" s="144">
        <f ca="1">INDIRECT(Calculation!H19,FALSE)</f>
        <v>3405.51</v>
      </c>
      <c r="G15" s="144">
        <f ca="1">INDIRECT(Calculation!I19,FALSE)</f>
        <v>66.97</v>
      </c>
      <c r="H15" s="144">
        <f ca="1">INDIRECT(Calculation!J19,FALSE)</f>
        <v>1253.31</v>
      </c>
      <c r="I15" s="144">
        <f ca="1">INDIRECT(Calculation!K19,FALSE)</f>
        <v>613.25</v>
      </c>
      <c r="J15" s="144">
        <f ca="1">INDIRECT(Calculation!L19,FALSE)</f>
        <v>820.22</v>
      </c>
      <c r="K15" s="145">
        <f ca="1">INDIRECT(Calculation!M19,FALSE)</f>
        <v>14930.48</v>
      </c>
      <c r="L15" s="144">
        <f ca="1">INDIRECT(Calculation!N19,FALSE)</f>
        <v>2962.41</v>
      </c>
      <c r="M15" s="144">
        <f ca="1">INDIRECT(Calculation!O19,FALSE)</f>
        <v>5571.7</v>
      </c>
      <c r="N15" s="144">
        <f ca="1">INDIRECT(Calculation!P19,FALSE)</f>
        <v>684.31</v>
      </c>
      <c r="O15" s="144">
        <f ca="1">INDIRECT(Calculation!Q19,FALSE)</f>
        <v>3294.2</v>
      </c>
      <c r="P15" s="144">
        <f ca="1">INDIRECT(Calculation!R19,FALSE)</f>
        <v>133.06</v>
      </c>
      <c r="Q15" s="144">
        <f ca="1">INDIRECT(Calculation!S19,FALSE)</f>
        <v>1019.15</v>
      </c>
      <c r="R15" s="144">
        <f ca="1">INDIRECT(Calculation!T19,FALSE)</f>
        <v>490.44</v>
      </c>
      <c r="S15" s="146">
        <f ca="1">INDIRECT(Calculation!U19,FALSE)</f>
        <v>775.2</v>
      </c>
    </row>
    <row r="16" spans="1:19" ht="20.25" customHeight="1" x14ac:dyDescent="0.35">
      <c r="A16" s="81" t="s">
        <v>35</v>
      </c>
      <c r="B16" s="128">
        <f ca="1">INDIRECT(Calculation!D20,FALSE)</f>
        <v>190.45</v>
      </c>
      <c r="C16" s="147">
        <f ca="1">INDIRECT(Calculation!E20,FALSE)</f>
        <v>0</v>
      </c>
      <c r="D16" s="147">
        <f ca="1">INDIRECT(Calculation!F20,FALSE)</f>
        <v>0</v>
      </c>
      <c r="E16" s="147">
        <f ca="1">INDIRECT(Calculation!G20,FALSE)</f>
        <v>16.45</v>
      </c>
      <c r="F16" s="147">
        <f ca="1">INDIRECT(Calculation!H20,FALSE)</f>
        <v>0</v>
      </c>
      <c r="G16" s="147">
        <f ca="1">INDIRECT(Calculation!I20,FALSE)</f>
        <v>28.7</v>
      </c>
      <c r="H16" s="147">
        <f ca="1">INDIRECT(Calculation!J20,FALSE)</f>
        <v>122.33</v>
      </c>
      <c r="I16" s="147">
        <f ca="1">INDIRECT(Calculation!K20,FALSE)</f>
        <v>0</v>
      </c>
      <c r="J16" s="147">
        <f ca="1">INDIRECT(Calculation!L20,FALSE)</f>
        <v>22.97</v>
      </c>
      <c r="K16" s="129">
        <f ca="1">INDIRECT(Calculation!M20,FALSE)</f>
        <v>169.78</v>
      </c>
      <c r="L16" s="110">
        <f ca="1">INDIRECT(Calculation!N20,FALSE)</f>
        <v>0</v>
      </c>
      <c r="M16" s="110">
        <f ca="1">INDIRECT(Calculation!O20,FALSE)</f>
        <v>0</v>
      </c>
      <c r="N16" s="110">
        <f ca="1">INDIRECT(Calculation!P20,FALSE)</f>
        <v>16.45</v>
      </c>
      <c r="O16" s="110">
        <f ca="1">INDIRECT(Calculation!Q20,FALSE)</f>
        <v>0</v>
      </c>
      <c r="P16" s="110">
        <f ca="1">INDIRECT(Calculation!R20,FALSE)</f>
        <v>28.7</v>
      </c>
      <c r="Q16" s="110">
        <f ca="1">INDIRECT(Calculation!S20,FALSE)</f>
        <v>106.11</v>
      </c>
      <c r="R16" s="110">
        <f ca="1">INDIRECT(Calculation!T20,FALSE)</f>
        <v>0</v>
      </c>
      <c r="S16" s="126">
        <f ca="1">INDIRECT(Calculation!U20,FALSE)</f>
        <v>18.53</v>
      </c>
    </row>
    <row r="17" spans="1:19" ht="20.25" customHeight="1" x14ac:dyDescent="0.35">
      <c r="A17" s="81" t="s">
        <v>36</v>
      </c>
      <c r="B17" s="128">
        <f ca="1">INDIRECT(Calculation!D21,FALSE)</f>
        <v>87.34</v>
      </c>
      <c r="C17" s="147">
        <f ca="1">INDIRECT(Calculation!E21,FALSE)</f>
        <v>0</v>
      </c>
      <c r="D17" s="147">
        <f ca="1">INDIRECT(Calculation!F21,FALSE)</f>
        <v>0</v>
      </c>
      <c r="E17" s="147">
        <f ca="1">INDIRECT(Calculation!G21,FALSE)</f>
        <v>15.58</v>
      </c>
      <c r="F17" s="147">
        <f ca="1">INDIRECT(Calculation!H21,FALSE)</f>
        <v>0</v>
      </c>
      <c r="G17" s="147">
        <f ca="1">INDIRECT(Calculation!I21,FALSE)</f>
        <v>21.1</v>
      </c>
      <c r="H17" s="147">
        <f ca="1">INDIRECT(Calculation!J21,FALSE)</f>
        <v>50.67</v>
      </c>
      <c r="I17" s="147">
        <f ca="1">INDIRECT(Calculation!K21,FALSE)</f>
        <v>0</v>
      </c>
      <c r="J17" s="147">
        <f ca="1">INDIRECT(Calculation!L21,FALSE)</f>
        <v>0</v>
      </c>
      <c r="K17" s="129">
        <f ca="1">INDIRECT(Calculation!M21,FALSE)</f>
        <v>87.34</v>
      </c>
      <c r="L17" s="110">
        <f ca="1">INDIRECT(Calculation!N21,FALSE)</f>
        <v>0</v>
      </c>
      <c r="M17" s="110">
        <f ca="1">INDIRECT(Calculation!O21,FALSE)</f>
        <v>0</v>
      </c>
      <c r="N17" s="110">
        <f ca="1">INDIRECT(Calculation!P21,FALSE)</f>
        <v>15.58</v>
      </c>
      <c r="O17" s="110">
        <f ca="1">INDIRECT(Calculation!Q21,FALSE)</f>
        <v>0</v>
      </c>
      <c r="P17" s="110">
        <f ca="1">INDIRECT(Calculation!R21,FALSE)</f>
        <v>21.1</v>
      </c>
      <c r="Q17" s="110">
        <f ca="1">INDIRECT(Calculation!S21,FALSE)</f>
        <v>50.67</v>
      </c>
      <c r="R17" s="110">
        <f ca="1">INDIRECT(Calculation!T21,FALSE)</f>
        <v>0</v>
      </c>
      <c r="S17" s="130">
        <f ca="1">INDIRECT(Calculation!U21,FALSE)</f>
        <v>0</v>
      </c>
    </row>
    <row r="18" spans="1:19" ht="20.25" customHeight="1" x14ac:dyDescent="0.35">
      <c r="A18" s="81" t="s">
        <v>37</v>
      </c>
      <c r="B18" s="128">
        <f ca="1">INDIRECT(Calculation!D22,FALSE)</f>
        <v>11.75</v>
      </c>
      <c r="C18" s="147">
        <f ca="1">INDIRECT(Calculation!E22,FALSE)</f>
        <v>0</v>
      </c>
      <c r="D18" s="147">
        <f ca="1">INDIRECT(Calculation!F22,FALSE)</f>
        <v>0</v>
      </c>
      <c r="E18" s="147">
        <f ca="1">INDIRECT(Calculation!G22,FALSE)</f>
        <v>0.87</v>
      </c>
      <c r="F18" s="147">
        <f ca="1">INDIRECT(Calculation!H22,FALSE)</f>
        <v>0</v>
      </c>
      <c r="G18" s="147">
        <f ca="1">INDIRECT(Calculation!I22,FALSE)</f>
        <v>7.6</v>
      </c>
      <c r="H18" s="147">
        <f ca="1">INDIRECT(Calculation!J22,FALSE)</f>
        <v>3.28</v>
      </c>
      <c r="I18" s="147">
        <f ca="1">INDIRECT(Calculation!K22,FALSE)</f>
        <v>0</v>
      </c>
      <c r="J18" s="147">
        <f ca="1">INDIRECT(Calculation!L22,FALSE)</f>
        <v>0</v>
      </c>
      <c r="K18" s="129">
        <f ca="1">INDIRECT(Calculation!M22,FALSE)</f>
        <v>11.75</v>
      </c>
      <c r="L18" s="110">
        <f ca="1">INDIRECT(Calculation!N22,FALSE)</f>
        <v>0</v>
      </c>
      <c r="M18" s="110">
        <f ca="1">INDIRECT(Calculation!O22,FALSE)</f>
        <v>0</v>
      </c>
      <c r="N18" s="110">
        <f ca="1">INDIRECT(Calculation!P22,FALSE)</f>
        <v>0.87</v>
      </c>
      <c r="O18" s="110">
        <f ca="1">INDIRECT(Calculation!Q22,FALSE)</f>
        <v>0</v>
      </c>
      <c r="P18" s="110">
        <f ca="1">INDIRECT(Calculation!R22,FALSE)</f>
        <v>7.6</v>
      </c>
      <c r="Q18" s="110">
        <f ca="1">INDIRECT(Calculation!S22,FALSE)</f>
        <v>3.28</v>
      </c>
      <c r="R18" s="110">
        <f ca="1">INDIRECT(Calculation!T22,FALSE)</f>
        <v>0</v>
      </c>
      <c r="S18" s="130">
        <f ca="1">INDIRECT(Calculation!U22,FALSE)</f>
        <v>0</v>
      </c>
    </row>
    <row r="19" spans="1:19" ht="20.25" customHeight="1" x14ac:dyDescent="0.35">
      <c r="A19" s="81" t="s">
        <v>38</v>
      </c>
      <c r="B19" s="128">
        <f ca="1">INDIRECT(Calculation!D23,FALSE)</f>
        <v>0</v>
      </c>
      <c r="C19" s="147">
        <f ca="1">INDIRECT(Calculation!E23,FALSE)</f>
        <v>0</v>
      </c>
      <c r="D19" s="147">
        <f ca="1">INDIRECT(Calculation!F23,FALSE)</f>
        <v>0</v>
      </c>
      <c r="E19" s="147">
        <f ca="1">INDIRECT(Calculation!G23,FALSE)</f>
        <v>0</v>
      </c>
      <c r="F19" s="147">
        <f ca="1">INDIRECT(Calculation!H23,FALSE)</f>
        <v>0</v>
      </c>
      <c r="G19" s="147">
        <f ca="1">INDIRECT(Calculation!I23,FALSE)</f>
        <v>0</v>
      </c>
      <c r="H19" s="147">
        <f ca="1">INDIRECT(Calculation!J23,FALSE)</f>
        <v>0</v>
      </c>
      <c r="I19" s="147">
        <f ca="1">INDIRECT(Calculation!K23,FALSE)</f>
        <v>0</v>
      </c>
      <c r="J19" s="147">
        <f ca="1">INDIRECT(Calculation!L23,FALSE)</f>
        <v>0</v>
      </c>
      <c r="K19" s="129">
        <f ca="1">INDIRECT(Calculation!M23,FALSE)</f>
        <v>0</v>
      </c>
      <c r="L19" s="110">
        <f ca="1">INDIRECT(Calculation!N23,FALSE)</f>
        <v>0</v>
      </c>
      <c r="M19" s="110">
        <f ca="1">INDIRECT(Calculation!O23,FALSE)</f>
        <v>0</v>
      </c>
      <c r="N19" s="110">
        <f ca="1">INDIRECT(Calculation!P23,FALSE)</f>
        <v>0</v>
      </c>
      <c r="O19" s="110">
        <f ca="1">INDIRECT(Calculation!Q23,FALSE)</f>
        <v>0</v>
      </c>
      <c r="P19" s="110">
        <f ca="1">INDIRECT(Calculation!R23,FALSE)</f>
        <v>0</v>
      </c>
      <c r="Q19" s="110">
        <f ca="1">INDIRECT(Calculation!S23,FALSE)</f>
        <v>0</v>
      </c>
      <c r="R19" s="110">
        <f ca="1">INDIRECT(Calculation!T23,FALSE)</f>
        <v>0</v>
      </c>
      <c r="S19" s="130">
        <f ca="1">INDIRECT(Calculation!U23,FALSE)</f>
        <v>0</v>
      </c>
    </row>
    <row r="20" spans="1:19" ht="20.25" customHeight="1" x14ac:dyDescent="0.35">
      <c r="A20" s="81" t="s">
        <v>39</v>
      </c>
      <c r="B20" s="128">
        <f ca="1">INDIRECT(Calculation!D24,FALSE)</f>
        <v>0</v>
      </c>
      <c r="C20" s="147">
        <f ca="1">INDIRECT(Calculation!E24,FALSE)</f>
        <v>0</v>
      </c>
      <c r="D20" s="147">
        <f ca="1">INDIRECT(Calculation!F24,FALSE)</f>
        <v>0</v>
      </c>
      <c r="E20" s="147">
        <f ca="1">INDIRECT(Calculation!G24,FALSE)</f>
        <v>0</v>
      </c>
      <c r="F20" s="147">
        <f ca="1">INDIRECT(Calculation!H24,FALSE)</f>
        <v>0</v>
      </c>
      <c r="G20" s="147">
        <f ca="1">INDIRECT(Calculation!I24,FALSE)</f>
        <v>0</v>
      </c>
      <c r="H20" s="147">
        <f ca="1">INDIRECT(Calculation!J24,FALSE)</f>
        <v>0</v>
      </c>
      <c r="I20" s="147">
        <f ca="1">INDIRECT(Calculation!K24,FALSE)</f>
        <v>0</v>
      </c>
      <c r="J20" s="147">
        <f ca="1">INDIRECT(Calculation!L24,FALSE)</f>
        <v>0</v>
      </c>
      <c r="K20" s="129">
        <f ca="1">INDIRECT(Calculation!M24,FALSE)</f>
        <v>0</v>
      </c>
      <c r="L20" s="110">
        <f ca="1">INDIRECT(Calculation!N24,FALSE)</f>
        <v>0</v>
      </c>
      <c r="M20" s="110">
        <f ca="1">INDIRECT(Calculation!O24,FALSE)</f>
        <v>0</v>
      </c>
      <c r="N20" s="110">
        <f ca="1">INDIRECT(Calculation!P24,FALSE)</f>
        <v>0</v>
      </c>
      <c r="O20" s="110">
        <f ca="1">INDIRECT(Calculation!Q24,FALSE)</f>
        <v>0</v>
      </c>
      <c r="P20" s="110">
        <f ca="1">INDIRECT(Calculation!R24,FALSE)</f>
        <v>0</v>
      </c>
      <c r="Q20" s="110">
        <f ca="1">INDIRECT(Calculation!S24,FALSE)</f>
        <v>0</v>
      </c>
      <c r="R20" s="110">
        <f ca="1">INDIRECT(Calculation!T24,FALSE)</f>
        <v>0</v>
      </c>
      <c r="S20" s="130">
        <f ca="1">INDIRECT(Calculation!U24,FALSE)</f>
        <v>0</v>
      </c>
    </row>
    <row r="21" spans="1:19" ht="20.25" customHeight="1" x14ac:dyDescent="0.35">
      <c r="A21" s="81" t="s">
        <v>40</v>
      </c>
      <c r="B21" s="128">
        <f ca="1">INDIRECT(Calculation!D25,FALSE)</f>
        <v>0</v>
      </c>
      <c r="C21" s="147">
        <f ca="1">INDIRECT(Calculation!E25,FALSE)</f>
        <v>0</v>
      </c>
      <c r="D21" s="147">
        <f ca="1">INDIRECT(Calculation!F25,FALSE)</f>
        <v>0</v>
      </c>
      <c r="E21" s="147">
        <f ca="1">INDIRECT(Calculation!G25,FALSE)</f>
        <v>0</v>
      </c>
      <c r="F21" s="147">
        <f ca="1">INDIRECT(Calculation!H25,FALSE)</f>
        <v>0</v>
      </c>
      <c r="G21" s="147">
        <f ca="1">INDIRECT(Calculation!I25,FALSE)</f>
        <v>0</v>
      </c>
      <c r="H21" s="147">
        <f ca="1">INDIRECT(Calculation!J25,FALSE)</f>
        <v>0</v>
      </c>
      <c r="I21" s="147">
        <f ca="1">INDIRECT(Calculation!K25,FALSE)</f>
        <v>0</v>
      </c>
      <c r="J21" s="147">
        <f ca="1">INDIRECT(Calculation!L25,FALSE)</f>
        <v>0</v>
      </c>
      <c r="K21" s="129">
        <f ca="1">INDIRECT(Calculation!M25,FALSE)</f>
        <v>0</v>
      </c>
      <c r="L21" s="110">
        <f ca="1">INDIRECT(Calculation!N25,FALSE)</f>
        <v>0</v>
      </c>
      <c r="M21" s="110">
        <f ca="1">INDIRECT(Calculation!O25,FALSE)</f>
        <v>0</v>
      </c>
      <c r="N21" s="110">
        <f ca="1">INDIRECT(Calculation!P25,FALSE)</f>
        <v>0</v>
      </c>
      <c r="O21" s="110">
        <f ca="1">INDIRECT(Calculation!Q25,FALSE)</f>
        <v>0</v>
      </c>
      <c r="P21" s="110">
        <f ca="1">INDIRECT(Calculation!R25,FALSE)</f>
        <v>0</v>
      </c>
      <c r="Q21" s="110">
        <f ca="1">INDIRECT(Calculation!S25,FALSE)</f>
        <v>0</v>
      </c>
      <c r="R21" s="110">
        <f ca="1">INDIRECT(Calculation!T25,FALSE)</f>
        <v>0</v>
      </c>
      <c r="S21" s="130">
        <f ca="1">INDIRECT(Calculation!U25,FALSE)</f>
        <v>0</v>
      </c>
    </row>
    <row r="22" spans="1:19" ht="20.25" customHeight="1" x14ac:dyDescent="0.35">
      <c r="A22" s="81" t="s">
        <v>41</v>
      </c>
      <c r="B22" s="128">
        <f ca="1">INDIRECT(Calculation!D26,FALSE)</f>
        <v>21.44</v>
      </c>
      <c r="C22" s="147">
        <f ca="1">INDIRECT(Calculation!E26,FALSE)</f>
        <v>0</v>
      </c>
      <c r="D22" s="147">
        <f ca="1">INDIRECT(Calculation!F26,FALSE)</f>
        <v>0</v>
      </c>
      <c r="E22" s="147">
        <f ca="1">INDIRECT(Calculation!G26,FALSE)</f>
        <v>0</v>
      </c>
      <c r="F22" s="147">
        <f ca="1">INDIRECT(Calculation!H26,FALSE)</f>
        <v>0</v>
      </c>
      <c r="G22" s="147">
        <f ca="1">INDIRECT(Calculation!I26,FALSE)</f>
        <v>0</v>
      </c>
      <c r="H22" s="147">
        <f ca="1">INDIRECT(Calculation!J26,FALSE)</f>
        <v>0</v>
      </c>
      <c r="I22" s="147">
        <f ca="1">INDIRECT(Calculation!K26,FALSE)</f>
        <v>0</v>
      </c>
      <c r="J22" s="147">
        <f ca="1">INDIRECT(Calculation!L26,FALSE)</f>
        <v>21.44</v>
      </c>
      <c r="K22" s="129">
        <f ca="1">INDIRECT(Calculation!M26,FALSE)</f>
        <v>17.05</v>
      </c>
      <c r="L22" s="110">
        <f ca="1">INDIRECT(Calculation!N26,FALSE)</f>
        <v>0</v>
      </c>
      <c r="M22" s="110">
        <f ca="1">INDIRECT(Calculation!O26,FALSE)</f>
        <v>0</v>
      </c>
      <c r="N22" s="110">
        <f ca="1">INDIRECT(Calculation!P26,FALSE)</f>
        <v>0</v>
      </c>
      <c r="O22" s="110">
        <f ca="1">INDIRECT(Calculation!Q26,FALSE)</f>
        <v>0</v>
      </c>
      <c r="P22" s="110">
        <f ca="1">INDIRECT(Calculation!R26,FALSE)</f>
        <v>0</v>
      </c>
      <c r="Q22" s="110">
        <f ca="1">INDIRECT(Calculation!S26,FALSE)</f>
        <v>0</v>
      </c>
      <c r="R22" s="110">
        <f ca="1">INDIRECT(Calculation!T26,FALSE)</f>
        <v>0</v>
      </c>
      <c r="S22" s="130">
        <f ca="1">INDIRECT(Calculation!U26,FALSE)</f>
        <v>17.05</v>
      </c>
    </row>
    <row r="23" spans="1:19" ht="20.25" customHeight="1" x14ac:dyDescent="0.35">
      <c r="A23" s="81" t="s">
        <v>198</v>
      </c>
      <c r="B23" s="128">
        <f ca="1">INDIRECT(Calculation!D27,FALSE)</f>
        <v>69.92</v>
      </c>
      <c r="C23" s="147">
        <f ca="1">INDIRECT(Calculation!E27,FALSE)</f>
        <v>0</v>
      </c>
      <c r="D23" s="147">
        <f ca="1">INDIRECT(Calculation!F27,FALSE)</f>
        <v>0</v>
      </c>
      <c r="E23" s="147">
        <f ca="1">INDIRECT(Calculation!G27,FALSE)</f>
        <v>0</v>
      </c>
      <c r="F23" s="147">
        <f ca="1">INDIRECT(Calculation!H27,FALSE)</f>
        <v>0</v>
      </c>
      <c r="G23" s="147">
        <f ca="1">INDIRECT(Calculation!I27,FALSE)</f>
        <v>0</v>
      </c>
      <c r="H23" s="147">
        <f ca="1">INDIRECT(Calculation!J27,FALSE)</f>
        <v>68.39</v>
      </c>
      <c r="I23" s="147">
        <f ca="1">INDIRECT(Calculation!K27,FALSE)</f>
        <v>0</v>
      </c>
      <c r="J23" s="147">
        <f ca="1">INDIRECT(Calculation!L27,FALSE)</f>
        <v>1.53</v>
      </c>
      <c r="K23" s="129">
        <f ca="1">INDIRECT(Calculation!M27,FALSE)</f>
        <v>53.64</v>
      </c>
      <c r="L23" s="110">
        <f ca="1">INDIRECT(Calculation!N27,FALSE)</f>
        <v>0</v>
      </c>
      <c r="M23" s="110">
        <f ca="1">INDIRECT(Calculation!O27,FALSE)</f>
        <v>0</v>
      </c>
      <c r="N23" s="110">
        <f ca="1">INDIRECT(Calculation!P27,FALSE)</f>
        <v>0</v>
      </c>
      <c r="O23" s="110">
        <f ca="1">INDIRECT(Calculation!Q27,FALSE)</f>
        <v>0</v>
      </c>
      <c r="P23" s="110">
        <f ca="1">INDIRECT(Calculation!R27,FALSE)</f>
        <v>0</v>
      </c>
      <c r="Q23" s="110">
        <f ca="1">INDIRECT(Calculation!S27,FALSE)</f>
        <v>52.16</v>
      </c>
      <c r="R23" s="110">
        <f ca="1">INDIRECT(Calculation!T27,FALSE)</f>
        <v>0</v>
      </c>
      <c r="S23" s="130">
        <f ca="1">INDIRECT(Calculation!U27,FALSE)</f>
        <v>1.48</v>
      </c>
    </row>
    <row r="24" spans="1:19" ht="20.25" customHeight="1" x14ac:dyDescent="0.35">
      <c r="A24" s="81" t="s">
        <v>42</v>
      </c>
      <c r="B24" s="128">
        <f ca="1">INDIRECT(Calculation!D28,FALSE)</f>
        <v>757.41</v>
      </c>
      <c r="C24" s="147">
        <f ca="1">INDIRECT(Calculation!E28,FALSE)</f>
        <v>0</v>
      </c>
      <c r="D24" s="147">
        <f ca="1">INDIRECT(Calculation!F28,FALSE)</f>
        <v>90.43</v>
      </c>
      <c r="E24" s="147">
        <f ca="1">INDIRECT(Calculation!G28,FALSE)</f>
        <v>0</v>
      </c>
      <c r="F24" s="147">
        <f ca="1">INDIRECT(Calculation!H28,FALSE)</f>
        <v>0</v>
      </c>
      <c r="G24" s="147">
        <f ca="1">INDIRECT(Calculation!I28,FALSE)</f>
        <v>22.41</v>
      </c>
      <c r="H24" s="147">
        <f ca="1">INDIRECT(Calculation!J28,FALSE)</f>
        <v>427.88</v>
      </c>
      <c r="I24" s="147">
        <f ca="1">INDIRECT(Calculation!K28,FALSE)</f>
        <v>0</v>
      </c>
      <c r="J24" s="147">
        <f ca="1">INDIRECT(Calculation!L28,FALSE)</f>
        <v>216.67</v>
      </c>
      <c r="K24" s="129">
        <f ca="1">INDIRECT(Calculation!M28,FALSE)</f>
        <v>718.87</v>
      </c>
      <c r="L24" s="110">
        <f ca="1">INDIRECT(Calculation!N28,FALSE)</f>
        <v>0</v>
      </c>
      <c r="M24" s="110">
        <f ca="1">INDIRECT(Calculation!O28,FALSE)</f>
        <v>98.98</v>
      </c>
      <c r="N24" s="110">
        <f ca="1">INDIRECT(Calculation!P28,FALSE)</f>
        <v>0</v>
      </c>
      <c r="O24" s="110">
        <f ca="1">INDIRECT(Calculation!Q28,FALSE)</f>
        <v>0</v>
      </c>
      <c r="P24" s="110">
        <f ca="1">INDIRECT(Calculation!R28,FALSE)</f>
        <v>31.47</v>
      </c>
      <c r="Q24" s="110">
        <f ca="1">INDIRECT(Calculation!S28,FALSE)</f>
        <v>377.16</v>
      </c>
      <c r="R24" s="110">
        <f ca="1">INDIRECT(Calculation!T28,FALSE)</f>
        <v>0</v>
      </c>
      <c r="S24" s="130">
        <f ca="1">INDIRECT(Calculation!U28,FALSE)</f>
        <v>211.26</v>
      </c>
    </row>
    <row r="25" spans="1:19" ht="20.25" customHeight="1" x14ac:dyDescent="0.35">
      <c r="A25" s="148" t="s">
        <v>43</v>
      </c>
      <c r="B25" s="149">
        <f ca="1">INDIRECT(Calculation!D29,FALSE)</f>
        <v>14530.45</v>
      </c>
      <c r="C25" s="150">
        <f ca="1">INDIRECT(Calculation!E29,FALSE)</f>
        <v>3005.65</v>
      </c>
      <c r="D25" s="150">
        <f ca="1">INDIRECT(Calculation!F29,FALSE)</f>
        <v>5492.09</v>
      </c>
      <c r="E25" s="150">
        <f ca="1">INDIRECT(Calculation!G29,FALSE)</f>
        <v>714.42</v>
      </c>
      <c r="F25" s="150">
        <f ca="1">INDIRECT(Calculation!H29,FALSE)</f>
        <v>3405.51</v>
      </c>
      <c r="G25" s="150">
        <f ca="1">INDIRECT(Calculation!I29,FALSE)</f>
        <v>15.86</v>
      </c>
      <c r="H25" s="150">
        <f ca="1">INDIRECT(Calculation!J29,FALSE)</f>
        <v>703.09</v>
      </c>
      <c r="I25" s="150">
        <f ca="1">INDIRECT(Calculation!K29,FALSE)</f>
        <v>613.25</v>
      </c>
      <c r="J25" s="150">
        <f ca="1">INDIRECT(Calculation!L29,FALSE)</f>
        <v>580.58000000000004</v>
      </c>
      <c r="K25" s="151">
        <f ca="1">INDIRECT(Calculation!M29,FALSE)</f>
        <v>14041.83</v>
      </c>
      <c r="L25" s="150">
        <f ca="1">INDIRECT(Calculation!N29,FALSE)</f>
        <v>2962.41</v>
      </c>
      <c r="M25" s="150">
        <f ca="1">INDIRECT(Calculation!O29,FALSE)</f>
        <v>5472.73</v>
      </c>
      <c r="N25" s="150">
        <f ca="1">INDIRECT(Calculation!P29,FALSE)</f>
        <v>667.86</v>
      </c>
      <c r="O25" s="150">
        <f ca="1">INDIRECT(Calculation!Q29,FALSE)</f>
        <v>3294.2</v>
      </c>
      <c r="P25" s="150">
        <f ca="1">INDIRECT(Calculation!R29,FALSE)</f>
        <v>72.900000000000006</v>
      </c>
      <c r="Q25" s="150">
        <f ca="1">INDIRECT(Calculation!S29,FALSE)</f>
        <v>535.88</v>
      </c>
      <c r="R25" s="150">
        <f ca="1">INDIRECT(Calculation!T29,FALSE)</f>
        <v>490.44</v>
      </c>
      <c r="S25" s="152">
        <f ca="1">INDIRECT(Calculation!U29,FALSE)</f>
        <v>545.41</v>
      </c>
    </row>
    <row r="26" spans="1:19" ht="20.25" customHeight="1" x14ac:dyDescent="0.35">
      <c r="A26" s="81" t="s">
        <v>44</v>
      </c>
      <c r="B26" s="128">
        <f ca="1">INDIRECT(Calculation!D30,FALSE)</f>
        <v>4.6500000000000004</v>
      </c>
      <c r="C26" s="147">
        <f ca="1">INDIRECT(Calculation!E30,FALSE)</f>
        <v>0</v>
      </c>
      <c r="D26" s="147">
        <f ca="1">INDIRECT(Calculation!F30,FALSE)</f>
        <v>0.33</v>
      </c>
      <c r="E26" s="147">
        <f ca="1">INDIRECT(Calculation!G30,FALSE)</f>
        <v>0</v>
      </c>
      <c r="F26" s="147">
        <f ca="1">INDIRECT(Calculation!H30,FALSE)</f>
        <v>0</v>
      </c>
      <c r="G26" s="147">
        <f ca="1">INDIRECT(Calculation!I30,FALSE)</f>
        <v>2.3199999999999998</v>
      </c>
      <c r="H26" s="147">
        <f ca="1">INDIRECT(Calculation!J30,FALSE)</f>
        <v>0.21</v>
      </c>
      <c r="I26" s="147">
        <f ca="1">INDIRECT(Calculation!K30,FALSE)</f>
        <v>0</v>
      </c>
      <c r="J26" s="147">
        <f ca="1">INDIRECT(Calculation!L30,FALSE)</f>
        <v>1.79</v>
      </c>
      <c r="K26" s="129">
        <f ca="1">INDIRECT(Calculation!M30,FALSE)</f>
        <v>4.6500000000000004</v>
      </c>
      <c r="L26" s="110">
        <f ca="1">INDIRECT(Calculation!N30,FALSE)</f>
        <v>0</v>
      </c>
      <c r="M26" s="110">
        <f ca="1">INDIRECT(Calculation!O30,FALSE)</f>
        <v>4.6500000000000004</v>
      </c>
      <c r="N26" s="110">
        <f ca="1">INDIRECT(Calculation!P30,FALSE)</f>
        <v>0</v>
      </c>
      <c r="O26" s="110">
        <f ca="1">INDIRECT(Calculation!Q30,FALSE)</f>
        <v>0</v>
      </c>
      <c r="P26" s="110">
        <f ca="1">INDIRECT(Calculation!R30,FALSE)</f>
        <v>0</v>
      </c>
      <c r="Q26" s="110">
        <f ca="1">INDIRECT(Calculation!S30,FALSE)</f>
        <v>0</v>
      </c>
      <c r="R26" s="110">
        <f ca="1">INDIRECT(Calculation!T30,FALSE)</f>
        <v>0</v>
      </c>
      <c r="S26" s="130">
        <f ca="1">INDIRECT(Calculation!U30,FALSE)</f>
        <v>0</v>
      </c>
    </row>
    <row r="27" spans="1:19" ht="20.25" customHeight="1" x14ac:dyDescent="0.35">
      <c r="A27" s="81" t="s">
        <v>45</v>
      </c>
      <c r="B27" s="128">
        <f ca="1">INDIRECT(Calculation!D31,FALSE)</f>
        <v>483.8</v>
      </c>
      <c r="C27" s="147">
        <f ca="1">INDIRECT(Calculation!E31,FALSE)</f>
        <v>0</v>
      </c>
      <c r="D27" s="147">
        <f ca="1">INDIRECT(Calculation!F31,FALSE)</f>
        <v>307.23</v>
      </c>
      <c r="E27" s="147">
        <f ca="1">INDIRECT(Calculation!G31,FALSE)</f>
        <v>0</v>
      </c>
      <c r="F27" s="147">
        <f ca="1">INDIRECT(Calculation!H31,FALSE)</f>
        <v>0</v>
      </c>
      <c r="G27" s="147">
        <f ca="1">INDIRECT(Calculation!I31,FALSE)</f>
        <v>3.3</v>
      </c>
      <c r="H27" s="147">
        <f ca="1">INDIRECT(Calculation!J31,FALSE)</f>
        <v>45.93</v>
      </c>
      <c r="I27" s="147">
        <f ca="1">INDIRECT(Calculation!K31,FALSE)</f>
        <v>100.38</v>
      </c>
      <c r="J27" s="147">
        <f ca="1">INDIRECT(Calculation!L31,FALSE)</f>
        <v>26.96</v>
      </c>
      <c r="K27" s="129">
        <f ca="1">INDIRECT(Calculation!M31,FALSE)</f>
        <v>469.67</v>
      </c>
      <c r="L27" s="110">
        <f ca="1">INDIRECT(Calculation!N31,FALSE)</f>
        <v>0</v>
      </c>
      <c r="M27" s="110">
        <f ca="1">INDIRECT(Calculation!O31,FALSE)</f>
        <v>374.46</v>
      </c>
      <c r="N27" s="110">
        <f ca="1">INDIRECT(Calculation!P31,FALSE)</f>
        <v>0</v>
      </c>
      <c r="O27" s="110">
        <f ca="1">INDIRECT(Calculation!Q31,FALSE)</f>
        <v>0</v>
      </c>
      <c r="P27" s="110">
        <f ca="1">INDIRECT(Calculation!R31,FALSE)</f>
        <v>8.3000000000000007</v>
      </c>
      <c r="Q27" s="110">
        <f ca="1">INDIRECT(Calculation!S31,FALSE)</f>
        <v>29.3</v>
      </c>
      <c r="R27" s="110">
        <f ca="1">INDIRECT(Calculation!T31,FALSE)</f>
        <v>41.3</v>
      </c>
      <c r="S27" s="130">
        <f ca="1">INDIRECT(Calculation!U31,FALSE)</f>
        <v>16.309999999999999</v>
      </c>
    </row>
    <row r="28" spans="1:19" ht="20.25" customHeight="1" x14ac:dyDescent="0.35">
      <c r="A28" s="81" t="s">
        <v>46</v>
      </c>
      <c r="B28" s="128">
        <f ca="1">INDIRECT(Calculation!D32,FALSE)</f>
        <v>11733.07</v>
      </c>
      <c r="C28" s="147">
        <f ca="1">INDIRECT(Calculation!E32,FALSE)</f>
        <v>3005.65</v>
      </c>
      <c r="D28" s="147">
        <f ca="1">INDIRECT(Calculation!F32,FALSE)</f>
        <v>4909.5200000000004</v>
      </c>
      <c r="E28" s="147">
        <f ca="1">INDIRECT(Calculation!G32,FALSE)</f>
        <v>371.53</v>
      </c>
      <c r="F28" s="147">
        <f ca="1">INDIRECT(Calculation!H32,FALSE)</f>
        <v>3405.51</v>
      </c>
      <c r="G28" s="147">
        <f ca="1">INDIRECT(Calculation!I32,FALSE)</f>
        <v>0</v>
      </c>
      <c r="H28" s="147">
        <f ca="1">INDIRECT(Calculation!J32,FALSE)</f>
        <v>35.03</v>
      </c>
      <c r="I28" s="147">
        <f ca="1">INDIRECT(Calculation!K32,FALSE)</f>
        <v>0</v>
      </c>
      <c r="J28" s="147">
        <f ca="1">INDIRECT(Calculation!L32,FALSE)</f>
        <v>5.83</v>
      </c>
      <c r="K28" s="129">
        <f ca="1">INDIRECT(Calculation!M32,FALSE)</f>
        <v>11435.49</v>
      </c>
      <c r="L28" s="110">
        <f ca="1">INDIRECT(Calculation!N32,FALSE)</f>
        <v>2962.41</v>
      </c>
      <c r="M28" s="110">
        <f ca="1">INDIRECT(Calculation!O32,FALSE)</f>
        <v>4785.6099999999997</v>
      </c>
      <c r="N28" s="110">
        <f ca="1">INDIRECT(Calculation!P32,FALSE)</f>
        <v>298.26</v>
      </c>
      <c r="O28" s="110">
        <f ca="1">INDIRECT(Calculation!Q32,FALSE)</f>
        <v>3294.2</v>
      </c>
      <c r="P28" s="110">
        <f ca="1">INDIRECT(Calculation!R32,FALSE)</f>
        <v>55.21</v>
      </c>
      <c r="Q28" s="110">
        <f ca="1">INDIRECT(Calculation!S32,FALSE)</f>
        <v>36.01</v>
      </c>
      <c r="R28" s="110">
        <f ca="1">INDIRECT(Calculation!T32,FALSE)</f>
        <v>0</v>
      </c>
      <c r="S28" s="130">
        <f ca="1">INDIRECT(Calculation!U32,FALSE)</f>
        <v>3.78</v>
      </c>
    </row>
    <row r="29" spans="1:19" ht="20.25" customHeight="1" x14ac:dyDescent="0.35">
      <c r="A29" s="81" t="s">
        <v>47</v>
      </c>
      <c r="B29" s="128">
        <f ca="1">INDIRECT(Calculation!D33,FALSE)</f>
        <v>284.60000000000002</v>
      </c>
      <c r="C29" s="147">
        <f ca="1">INDIRECT(Calculation!E33,FALSE)</f>
        <v>0</v>
      </c>
      <c r="D29" s="147">
        <f ca="1">INDIRECT(Calculation!F33,FALSE)</f>
        <v>0</v>
      </c>
      <c r="E29" s="147">
        <f ca="1">INDIRECT(Calculation!G33,FALSE)</f>
        <v>3.88</v>
      </c>
      <c r="F29" s="147">
        <f ca="1">INDIRECT(Calculation!H33,FALSE)</f>
        <v>0</v>
      </c>
      <c r="G29" s="147">
        <f ca="1">INDIRECT(Calculation!I33,FALSE)</f>
        <v>0</v>
      </c>
      <c r="H29" s="147">
        <f ca="1">INDIRECT(Calculation!J33,FALSE)</f>
        <v>9.8000000000000007</v>
      </c>
      <c r="I29" s="147">
        <f ca="1">INDIRECT(Calculation!K33,FALSE)</f>
        <v>270.92</v>
      </c>
      <c r="J29" s="147">
        <f ca="1">INDIRECT(Calculation!L33,FALSE)</f>
        <v>0</v>
      </c>
      <c r="K29" s="129">
        <f ca="1">INDIRECT(Calculation!M33,FALSE)</f>
        <v>292.08999999999997</v>
      </c>
      <c r="L29" s="110">
        <f ca="1">INDIRECT(Calculation!N33,FALSE)</f>
        <v>0</v>
      </c>
      <c r="M29" s="110">
        <f ca="1">INDIRECT(Calculation!O33,FALSE)</f>
        <v>0</v>
      </c>
      <c r="N29" s="110">
        <f ca="1">INDIRECT(Calculation!P33,FALSE)</f>
        <v>3.88</v>
      </c>
      <c r="O29" s="110">
        <f ca="1">INDIRECT(Calculation!Q33,FALSE)</f>
        <v>0</v>
      </c>
      <c r="P29" s="110">
        <f ca="1">INDIRECT(Calculation!R33,FALSE)</f>
        <v>0</v>
      </c>
      <c r="Q29" s="110">
        <f ca="1">INDIRECT(Calculation!S33,FALSE)</f>
        <v>32.659999999999997</v>
      </c>
      <c r="R29" s="110">
        <f ca="1">INDIRECT(Calculation!T33,FALSE)</f>
        <v>255.55</v>
      </c>
      <c r="S29" s="130">
        <f ca="1">INDIRECT(Calculation!U33,FALSE)</f>
        <v>0</v>
      </c>
    </row>
    <row r="30" spans="1:19" ht="20.25" customHeight="1" x14ac:dyDescent="0.35">
      <c r="A30" s="81" t="s">
        <v>48</v>
      </c>
      <c r="B30" s="128">
        <f ca="1">INDIRECT(Calculation!D34,FALSE)</f>
        <v>965.56</v>
      </c>
      <c r="C30" s="147">
        <f ca="1">INDIRECT(Calculation!E34,FALSE)</f>
        <v>0</v>
      </c>
      <c r="D30" s="147">
        <f ca="1">INDIRECT(Calculation!F34,FALSE)</f>
        <v>275</v>
      </c>
      <c r="E30" s="147">
        <f ca="1">INDIRECT(Calculation!G34,FALSE)</f>
        <v>339.01</v>
      </c>
      <c r="F30" s="147">
        <f ca="1">INDIRECT(Calculation!H34,FALSE)</f>
        <v>0</v>
      </c>
      <c r="G30" s="147">
        <f ca="1">INDIRECT(Calculation!I34,FALSE)</f>
        <v>10.24</v>
      </c>
      <c r="H30" s="147">
        <f ca="1">INDIRECT(Calculation!J34,FALSE)</f>
        <v>99.35</v>
      </c>
      <c r="I30" s="147">
        <f ca="1">INDIRECT(Calculation!K34,FALSE)</f>
        <v>241.95</v>
      </c>
      <c r="J30" s="147">
        <f ca="1">INDIRECT(Calculation!L34,FALSE)</f>
        <v>0</v>
      </c>
      <c r="K30" s="129">
        <f ca="1">INDIRECT(Calculation!M34,FALSE)</f>
        <v>975.74</v>
      </c>
      <c r="L30" s="110">
        <f ca="1">INDIRECT(Calculation!N34,FALSE)</f>
        <v>0</v>
      </c>
      <c r="M30" s="110">
        <f ca="1">INDIRECT(Calculation!O34,FALSE)</f>
        <v>308</v>
      </c>
      <c r="N30" s="110">
        <f ca="1">INDIRECT(Calculation!P34,FALSE)</f>
        <v>365.72</v>
      </c>
      <c r="O30" s="110">
        <f ca="1">INDIRECT(Calculation!Q34,FALSE)</f>
        <v>0</v>
      </c>
      <c r="P30" s="110">
        <f ca="1">INDIRECT(Calculation!R34,FALSE)</f>
        <v>9.3800000000000008</v>
      </c>
      <c r="Q30" s="110">
        <f ca="1">INDIRECT(Calculation!S34,FALSE)</f>
        <v>95.06</v>
      </c>
      <c r="R30" s="110">
        <f ca="1">INDIRECT(Calculation!T34,FALSE)</f>
        <v>193.58</v>
      </c>
      <c r="S30" s="130">
        <f ca="1">INDIRECT(Calculation!U34,FALSE)</f>
        <v>4</v>
      </c>
    </row>
    <row r="31" spans="1:19" ht="20.25" customHeight="1" x14ac:dyDescent="0.35">
      <c r="A31" s="148" t="s">
        <v>49</v>
      </c>
      <c r="B31" s="149">
        <f ca="1">INDIRECT(Calculation!D35,FALSE)</f>
        <v>1058.77</v>
      </c>
      <c r="C31" s="150">
        <f ca="1">INDIRECT(Calculation!E35,FALSE)</f>
        <v>0</v>
      </c>
      <c r="D31" s="150">
        <f ca="1">INDIRECT(Calculation!F35,FALSE)</f>
        <v>0</v>
      </c>
      <c r="E31" s="150">
        <f ca="1">INDIRECT(Calculation!G35,FALSE)</f>
        <v>0</v>
      </c>
      <c r="F31" s="150">
        <f ca="1">INDIRECT(Calculation!H35,FALSE)</f>
        <v>0</v>
      </c>
      <c r="G31" s="150">
        <f ca="1">INDIRECT(Calculation!I35,FALSE)</f>
        <v>0</v>
      </c>
      <c r="H31" s="150">
        <f ca="1">INDIRECT(Calculation!J35,FALSE)</f>
        <v>512.77</v>
      </c>
      <c r="I31" s="150">
        <f ca="1">INDIRECT(Calculation!K35,FALSE)</f>
        <v>0</v>
      </c>
      <c r="J31" s="150">
        <f ca="1">INDIRECT(Calculation!L35,FALSE)</f>
        <v>545.99</v>
      </c>
      <c r="K31" s="151">
        <f ca="1">INDIRECT(Calculation!M35,FALSE)</f>
        <v>864.18</v>
      </c>
      <c r="L31" s="150">
        <f ca="1">INDIRECT(Calculation!N35,FALSE)</f>
        <v>0</v>
      </c>
      <c r="M31" s="150">
        <f ca="1">INDIRECT(Calculation!O35,FALSE)</f>
        <v>0</v>
      </c>
      <c r="N31" s="150">
        <f ca="1">INDIRECT(Calculation!P35,FALSE)</f>
        <v>0</v>
      </c>
      <c r="O31" s="150">
        <f ca="1">INDIRECT(Calculation!Q35,FALSE)</f>
        <v>0</v>
      </c>
      <c r="P31" s="150">
        <f ca="1">INDIRECT(Calculation!R35,FALSE)</f>
        <v>0</v>
      </c>
      <c r="Q31" s="150">
        <f ca="1">INDIRECT(Calculation!S35,FALSE)</f>
        <v>342.85</v>
      </c>
      <c r="R31" s="150">
        <f ca="1">INDIRECT(Calculation!T35,FALSE)</f>
        <v>0</v>
      </c>
      <c r="S31" s="152">
        <f ca="1">INDIRECT(Calculation!U35,FALSE)</f>
        <v>521.32000000000005</v>
      </c>
    </row>
    <row r="33" spans="11:19" x14ac:dyDescent="0.35">
      <c r="K33" s="110"/>
      <c r="L33" s="113"/>
      <c r="M33" s="113"/>
      <c r="N33" s="113"/>
      <c r="O33" s="113"/>
      <c r="P33" s="113"/>
      <c r="Q33" s="110"/>
      <c r="R33" s="113"/>
      <c r="S33" s="110"/>
    </row>
    <row r="34" spans="11:19" x14ac:dyDescent="0.35">
      <c r="L34" s="113"/>
      <c r="M34" s="113"/>
      <c r="N34" s="113"/>
      <c r="O34" s="113"/>
      <c r="P34" s="113"/>
      <c r="Q34" s="113"/>
      <c r="R34" s="113"/>
      <c r="S34" s="113"/>
    </row>
    <row r="35" spans="11:19" x14ac:dyDescent="0.35">
      <c r="L35" s="153"/>
      <c r="M35" s="153"/>
    </row>
  </sheetData>
  <phoneticPr fontId="21" type="noConversion"/>
  <pageMargins left="0.51181102362204722" right="0.51181102362204722" top="0.78740157480314965" bottom="0.78740157480314965"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ECC5-6DD3-4F55-9E1C-5BAFE46FBDA4}">
  <sheetPr codeName="Sheet2">
    <pageSetUpPr fitToPage="1"/>
  </sheetPr>
  <dimension ref="A1:IK33"/>
  <sheetViews>
    <sheetView showGridLines="0" zoomScaleNormal="100" workbookViewId="0">
      <pane xSplit="1" ySplit="4" topLeftCell="HM5" activePane="bottomRight" state="frozen"/>
      <selection pane="topRight" activeCell="B1" sqref="B1"/>
      <selection pane="bottomLeft" activeCell="A5" sqref="A5"/>
      <selection pane="bottomRight" activeCell="HM7" sqref="HM7"/>
    </sheetView>
  </sheetViews>
  <sheetFormatPr defaultColWidth="9" defaultRowHeight="15.5" x14ac:dyDescent="0.35"/>
  <cols>
    <col min="1" max="1" width="30.81640625" style="2" customWidth="1"/>
    <col min="2" max="220" width="12.81640625" style="2" customWidth="1"/>
    <col min="221" max="221" width="14.1796875" style="2" bestFit="1" customWidth="1"/>
    <col min="222" max="223" width="13.1796875" style="2" bestFit="1" customWidth="1"/>
    <col min="224" max="226" width="9" style="2"/>
    <col min="227" max="227" width="21.54296875" style="2" customWidth="1"/>
    <col min="228" max="228" width="9.81640625" style="2" customWidth="1"/>
    <col min="229" max="229" width="12.81640625" style="2" customWidth="1"/>
    <col min="230" max="230" width="9.1796875" style="2" customWidth="1"/>
    <col min="231" max="231" width="11" style="2" customWidth="1"/>
    <col min="232" max="232" width="9.453125" style="2" bestFit="1" customWidth="1"/>
    <col min="233" max="233" width="10.1796875" style="2" customWidth="1"/>
    <col min="234" max="234" width="8.54296875" style="2" customWidth="1"/>
    <col min="235" max="235" width="10.81640625" style="2" bestFit="1" customWidth="1"/>
    <col min="236" max="236" width="9.81640625" style="2" customWidth="1"/>
    <col min="237" max="237" width="8" style="2" customWidth="1"/>
    <col min="238" max="238" width="9.1796875" style="2" customWidth="1"/>
    <col min="239" max="239" width="11" style="2" customWidth="1"/>
    <col min="240" max="240" width="7.1796875" style="2" bestFit="1" customWidth="1"/>
    <col min="241" max="241" width="10.1796875" style="2" customWidth="1"/>
    <col min="242" max="242" width="8.54296875" style="2" customWidth="1"/>
    <col min="243" max="243" width="9" style="2"/>
    <col min="244" max="244" width="9.81640625" style="2" customWidth="1"/>
    <col min="245" max="245" width="8" style="2" customWidth="1"/>
    <col min="246" max="246" width="9.1796875" style="2" customWidth="1"/>
    <col min="247" max="247" width="11" style="2" customWidth="1"/>
    <col min="248" max="248" width="7.1796875" style="2" bestFit="1" customWidth="1"/>
    <col min="249" max="249" width="10.1796875" style="2" customWidth="1"/>
    <col min="250" max="250" width="8.54296875" style="2" customWidth="1"/>
    <col min="251" max="251" width="9" style="2"/>
    <col min="252" max="252" width="9.81640625" style="2" customWidth="1"/>
    <col min="253" max="253" width="8" style="2" customWidth="1"/>
    <col min="254" max="254" width="9.1796875" style="2" customWidth="1"/>
    <col min="255" max="255" width="11" style="2" customWidth="1"/>
    <col min="256" max="256" width="7.1796875" style="2" bestFit="1" customWidth="1"/>
    <col min="257" max="257" width="10.1796875" style="2" customWidth="1"/>
    <col min="258" max="258" width="8.54296875" style="2" customWidth="1"/>
    <col min="259" max="259" width="9" style="2"/>
    <col min="260" max="260" width="9.81640625" style="2" customWidth="1"/>
    <col min="261" max="261" width="8" style="2" customWidth="1"/>
    <col min="262" max="262" width="9.1796875" style="2" customWidth="1"/>
    <col min="263" max="263" width="11" style="2" customWidth="1"/>
    <col min="264" max="264" width="7.1796875" style="2" bestFit="1" customWidth="1"/>
    <col min="265" max="265" width="10.1796875" style="2" customWidth="1"/>
    <col min="266" max="266" width="8.54296875" style="2" customWidth="1"/>
    <col min="267" max="267" width="9" style="2"/>
    <col min="268" max="268" width="9.81640625" style="2" customWidth="1"/>
    <col min="269" max="269" width="8" style="2" customWidth="1"/>
    <col min="270" max="270" width="9.1796875" style="2" customWidth="1"/>
    <col min="271" max="271" width="11" style="2" customWidth="1"/>
    <col min="272" max="272" width="7.1796875" style="2" bestFit="1" customWidth="1"/>
    <col min="273" max="273" width="10.1796875" style="2" customWidth="1"/>
    <col min="274" max="274" width="8.54296875" style="2" customWidth="1"/>
    <col min="275" max="275" width="9" style="2"/>
    <col min="276" max="276" width="14.1796875" style="2" customWidth="1"/>
    <col min="277" max="277" width="8" style="2" customWidth="1"/>
    <col min="278" max="278" width="8.81640625" style="2" customWidth="1"/>
    <col min="279" max="279" width="8" style="2" customWidth="1"/>
    <col min="280" max="280" width="11.453125" style="2" customWidth="1"/>
    <col min="281" max="281" width="10.1796875" style="2" customWidth="1"/>
    <col min="282" max="283" width="10.54296875" style="2" customWidth="1"/>
    <col min="284" max="284" width="9" style="2"/>
    <col min="285" max="285" width="9.81640625" style="2" customWidth="1"/>
    <col min="286" max="286" width="8" style="2" customWidth="1"/>
    <col min="287" max="287" width="8.81640625" style="2" customWidth="1"/>
    <col min="288" max="288" width="8" style="2" customWidth="1"/>
    <col min="289" max="289" width="11.453125" style="2" customWidth="1"/>
    <col min="290" max="290" width="10.1796875" style="2" customWidth="1"/>
    <col min="291" max="292" width="10.54296875" style="2" customWidth="1"/>
    <col min="293" max="293" width="9" style="2"/>
    <col min="294" max="294" width="9.81640625" style="2" customWidth="1"/>
    <col min="295" max="295" width="8" style="2" customWidth="1"/>
    <col min="296" max="296" width="8.81640625" style="2" customWidth="1"/>
    <col min="297" max="297" width="8" style="2" customWidth="1"/>
    <col min="298" max="298" width="11.453125" style="2" customWidth="1"/>
    <col min="299" max="299" width="10.1796875" style="2" customWidth="1"/>
    <col min="300" max="301" width="10.54296875" style="2" customWidth="1"/>
    <col min="302" max="302" width="9" style="2"/>
    <col min="303" max="303" width="9.81640625" style="2" customWidth="1"/>
    <col min="304" max="304" width="8" style="2" customWidth="1"/>
    <col min="305" max="305" width="8.81640625" style="2" customWidth="1"/>
    <col min="306" max="306" width="8" style="2" customWidth="1"/>
    <col min="307" max="307" width="11.453125" style="2" customWidth="1"/>
    <col min="308" max="308" width="10.1796875" style="2" customWidth="1"/>
    <col min="309" max="310" width="10.54296875" style="2" customWidth="1"/>
    <col min="311" max="311" width="9" style="2"/>
    <col min="312" max="312" width="9.81640625" style="2" customWidth="1"/>
    <col min="313" max="313" width="8" style="2" customWidth="1"/>
    <col min="314" max="314" width="8.81640625" style="2" customWidth="1"/>
    <col min="315" max="315" width="8" style="2" customWidth="1"/>
    <col min="316" max="316" width="11.453125" style="2" customWidth="1"/>
    <col min="317" max="317" width="10.1796875" style="2" customWidth="1"/>
    <col min="318" max="319" width="10.54296875" style="2" customWidth="1"/>
    <col min="320" max="320" width="9" style="2"/>
    <col min="321" max="321" width="9.81640625" style="2" customWidth="1"/>
    <col min="322" max="322" width="8" style="2" customWidth="1"/>
    <col min="323" max="323" width="8.81640625" style="2" customWidth="1"/>
    <col min="324" max="324" width="8" style="2" customWidth="1"/>
    <col min="325" max="325" width="11.453125" style="2" customWidth="1"/>
    <col min="326" max="326" width="10.1796875" style="2" customWidth="1"/>
    <col min="327" max="328" width="10.54296875" style="2" customWidth="1"/>
    <col min="329" max="329" width="9" style="2"/>
    <col min="330" max="330" width="9.81640625" style="2" customWidth="1"/>
    <col min="331" max="331" width="8" style="2" customWidth="1"/>
    <col min="332" max="332" width="8.81640625" style="2" customWidth="1"/>
    <col min="333" max="333" width="8" style="2" customWidth="1"/>
    <col min="334" max="334" width="11.453125" style="2" customWidth="1"/>
    <col min="335" max="335" width="10.1796875" style="2" customWidth="1"/>
    <col min="336" max="337" width="10.54296875" style="2" customWidth="1"/>
    <col min="338" max="338" width="9" style="2"/>
    <col min="339" max="339" width="9.81640625" style="2" customWidth="1"/>
    <col min="340" max="340" width="8" style="2" customWidth="1"/>
    <col min="341" max="341" width="8.81640625" style="2" customWidth="1"/>
    <col min="342" max="342" width="8" style="2" customWidth="1"/>
    <col min="343" max="343" width="11.453125" style="2" customWidth="1"/>
    <col min="344" max="344" width="10.1796875" style="2" customWidth="1"/>
    <col min="345" max="346" width="10.54296875" style="2" customWidth="1"/>
    <col min="347" max="347" width="9" style="2"/>
    <col min="348" max="348" width="9.81640625" style="2" customWidth="1"/>
    <col min="349" max="349" width="8" style="2" customWidth="1"/>
    <col min="350" max="350" width="8.81640625" style="2" customWidth="1"/>
    <col min="351" max="351" width="8" style="2" customWidth="1"/>
    <col min="352" max="352" width="11.453125" style="2" customWidth="1"/>
    <col min="353" max="353" width="10.1796875" style="2" customWidth="1"/>
    <col min="354" max="355" width="10.54296875" style="2" customWidth="1"/>
    <col min="356" max="356" width="9" style="2"/>
    <col min="357" max="357" width="9.81640625" style="2" customWidth="1"/>
    <col min="358" max="358" width="8" style="2" customWidth="1"/>
    <col min="359" max="359" width="8.81640625" style="2" customWidth="1"/>
    <col min="360" max="360" width="8" style="2" customWidth="1"/>
    <col min="361" max="361" width="11.453125" style="2" customWidth="1"/>
    <col min="362" max="362" width="10.1796875" style="2" customWidth="1"/>
    <col min="363" max="364" width="10.54296875" style="2" customWidth="1"/>
    <col min="365" max="365" width="9" style="2"/>
    <col min="366" max="366" width="9.81640625" style="2" customWidth="1"/>
    <col min="367" max="367" width="8" style="2" customWidth="1"/>
    <col min="368" max="368" width="8.81640625" style="2" customWidth="1"/>
    <col min="369" max="369" width="8" style="2" customWidth="1"/>
    <col min="370" max="370" width="11.453125" style="2" customWidth="1"/>
    <col min="371" max="371" width="10.1796875" style="2" customWidth="1"/>
    <col min="372" max="373" width="10.54296875" style="2" customWidth="1"/>
    <col min="374" max="374" width="9" style="2"/>
    <col min="375" max="375" width="9.81640625" style="2" customWidth="1"/>
    <col min="376" max="376" width="8" style="2" customWidth="1"/>
    <col min="377" max="377" width="8.81640625" style="2" customWidth="1"/>
    <col min="378" max="378" width="8" style="2" customWidth="1"/>
    <col min="379" max="379" width="11.453125" style="2" customWidth="1"/>
    <col min="380" max="380" width="10.1796875" style="2" customWidth="1"/>
    <col min="381" max="382" width="10.54296875" style="2" customWidth="1"/>
    <col min="383" max="383" width="9" style="2"/>
    <col min="384" max="384" width="9.81640625" style="2" customWidth="1"/>
    <col min="385" max="385" width="8" style="2" customWidth="1"/>
    <col min="386" max="386" width="8.81640625" style="2" customWidth="1"/>
    <col min="387" max="387" width="8" style="2" customWidth="1"/>
    <col min="388" max="388" width="11.453125" style="2" customWidth="1"/>
    <col min="389" max="389" width="10.1796875" style="2" customWidth="1"/>
    <col min="390" max="391" width="10.54296875" style="2" customWidth="1"/>
    <col min="392" max="392" width="9" style="2"/>
    <col min="393" max="393" width="10.453125" style="2" customWidth="1"/>
    <col min="394" max="394" width="8" style="2" customWidth="1"/>
    <col min="395" max="395" width="8.81640625" style="2" customWidth="1"/>
    <col min="396" max="396" width="8.1796875" style="2" customWidth="1"/>
    <col min="397" max="397" width="11.453125" style="2" customWidth="1"/>
    <col min="398" max="398" width="10.1796875" style="2" customWidth="1"/>
    <col min="399" max="400" width="10.54296875" style="2" customWidth="1"/>
    <col min="401" max="401" width="9" style="2"/>
    <col min="402" max="402" width="12.81640625" style="2" customWidth="1"/>
    <col min="403" max="403" width="8" style="2" customWidth="1"/>
    <col min="404" max="404" width="8.81640625" style="2" customWidth="1"/>
    <col min="405" max="405" width="8" style="2" customWidth="1"/>
    <col min="406" max="406" width="10.54296875" style="2" customWidth="1"/>
    <col min="407" max="407" width="10.1796875" style="2" customWidth="1"/>
    <col min="408" max="409" width="10.54296875" style="2" customWidth="1"/>
    <col min="410" max="410" width="9" style="2"/>
    <col min="411" max="411" width="12.81640625" style="2" customWidth="1"/>
    <col min="412" max="412" width="10.54296875" style="2" bestFit="1" customWidth="1"/>
    <col min="413" max="482" width="9" style="2"/>
    <col min="483" max="483" width="21.54296875" style="2" customWidth="1"/>
    <col min="484" max="484" width="9.81640625" style="2" customWidth="1"/>
    <col min="485" max="485" width="8" style="2" customWidth="1"/>
    <col min="486" max="486" width="9.1796875" style="2" customWidth="1"/>
    <col min="487" max="487" width="11" style="2" customWidth="1"/>
    <col min="488" max="488" width="7.1796875" style="2" bestFit="1" customWidth="1"/>
    <col min="489" max="489" width="10.1796875" style="2" customWidth="1"/>
    <col min="490" max="490" width="8.54296875" style="2" customWidth="1"/>
    <col min="491" max="491" width="9" style="2"/>
    <col min="492" max="492" width="9.81640625" style="2" customWidth="1"/>
    <col min="493" max="493" width="8" style="2" customWidth="1"/>
    <col min="494" max="494" width="9.1796875" style="2" customWidth="1"/>
    <col min="495" max="495" width="11" style="2" customWidth="1"/>
    <col min="496" max="496" width="7.1796875" style="2" bestFit="1" customWidth="1"/>
    <col min="497" max="497" width="10.1796875" style="2" customWidth="1"/>
    <col min="498" max="498" width="8.54296875" style="2" customWidth="1"/>
    <col min="499" max="499" width="9" style="2"/>
    <col min="500" max="500" width="9.81640625" style="2" customWidth="1"/>
    <col min="501" max="501" width="8" style="2" customWidth="1"/>
    <col min="502" max="502" width="9.1796875" style="2" customWidth="1"/>
    <col min="503" max="503" width="11" style="2" customWidth="1"/>
    <col min="504" max="504" width="7.1796875" style="2" bestFit="1" customWidth="1"/>
    <col min="505" max="505" width="10.1796875" style="2" customWidth="1"/>
    <col min="506" max="506" width="8.54296875" style="2" customWidth="1"/>
    <col min="507" max="507" width="9" style="2"/>
    <col min="508" max="508" width="9.81640625" style="2" customWidth="1"/>
    <col min="509" max="509" width="8" style="2" customWidth="1"/>
    <col min="510" max="510" width="9.1796875" style="2" customWidth="1"/>
    <col min="511" max="511" width="11" style="2" customWidth="1"/>
    <col min="512" max="512" width="7.1796875" style="2" bestFit="1" customWidth="1"/>
    <col min="513" max="513" width="10.1796875" style="2" customWidth="1"/>
    <col min="514" max="514" width="8.54296875" style="2" customWidth="1"/>
    <col min="515" max="515" width="9" style="2"/>
    <col min="516" max="516" width="9.81640625" style="2" customWidth="1"/>
    <col min="517" max="517" width="8" style="2" customWidth="1"/>
    <col min="518" max="518" width="9.1796875" style="2" customWidth="1"/>
    <col min="519" max="519" width="11" style="2" customWidth="1"/>
    <col min="520" max="520" width="7.1796875" style="2" bestFit="1" customWidth="1"/>
    <col min="521" max="521" width="10.1796875" style="2" customWidth="1"/>
    <col min="522" max="522" width="8.54296875" style="2" customWidth="1"/>
    <col min="523" max="523" width="9" style="2"/>
    <col min="524" max="524" width="9.81640625" style="2" customWidth="1"/>
    <col min="525" max="525" width="8" style="2" customWidth="1"/>
    <col min="526" max="526" width="9.1796875" style="2" customWidth="1"/>
    <col min="527" max="527" width="11" style="2" customWidth="1"/>
    <col min="528" max="528" width="7.1796875" style="2" bestFit="1" customWidth="1"/>
    <col min="529" max="529" width="10.1796875" style="2" customWidth="1"/>
    <col min="530" max="530" width="8.54296875" style="2" customWidth="1"/>
    <col min="531" max="531" width="9" style="2"/>
    <col min="532" max="532" width="14.1796875" style="2" customWidth="1"/>
    <col min="533" max="533" width="8" style="2" customWidth="1"/>
    <col min="534" max="534" width="8.81640625" style="2" customWidth="1"/>
    <col min="535" max="535" width="8" style="2" customWidth="1"/>
    <col min="536" max="536" width="11.453125" style="2" customWidth="1"/>
    <col min="537" max="537" width="10.1796875" style="2" customWidth="1"/>
    <col min="538" max="539" width="10.54296875" style="2" customWidth="1"/>
    <col min="540" max="540" width="9" style="2"/>
    <col min="541" max="541" width="9.81640625" style="2" customWidth="1"/>
    <col min="542" max="542" width="8" style="2" customWidth="1"/>
    <col min="543" max="543" width="8.81640625" style="2" customWidth="1"/>
    <col min="544" max="544" width="8" style="2" customWidth="1"/>
    <col min="545" max="545" width="11.453125" style="2" customWidth="1"/>
    <col min="546" max="546" width="10.1796875" style="2" customWidth="1"/>
    <col min="547" max="548" width="10.54296875" style="2" customWidth="1"/>
    <col min="549" max="549" width="9" style="2"/>
    <col min="550" max="550" width="9.81640625" style="2" customWidth="1"/>
    <col min="551" max="551" width="8" style="2" customWidth="1"/>
    <col min="552" max="552" width="8.81640625" style="2" customWidth="1"/>
    <col min="553" max="553" width="8" style="2" customWidth="1"/>
    <col min="554" max="554" width="11.453125" style="2" customWidth="1"/>
    <col min="555" max="555" width="10.1796875" style="2" customWidth="1"/>
    <col min="556" max="557" width="10.54296875" style="2" customWidth="1"/>
    <col min="558" max="558" width="9" style="2"/>
    <col min="559" max="559" width="9.81640625" style="2" customWidth="1"/>
    <col min="560" max="560" width="8" style="2" customWidth="1"/>
    <col min="561" max="561" width="8.81640625" style="2" customWidth="1"/>
    <col min="562" max="562" width="8" style="2" customWidth="1"/>
    <col min="563" max="563" width="11.453125" style="2" customWidth="1"/>
    <col min="564" max="564" width="10.1796875" style="2" customWidth="1"/>
    <col min="565" max="566" width="10.54296875" style="2" customWidth="1"/>
    <col min="567" max="567" width="9" style="2"/>
    <col min="568" max="568" width="9.81640625" style="2" customWidth="1"/>
    <col min="569" max="569" width="8" style="2" customWidth="1"/>
    <col min="570" max="570" width="8.81640625" style="2" customWidth="1"/>
    <col min="571" max="571" width="8" style="2" customWidth="1"/>
    <col min="572" max="572" width="11.453125" style="2" customWidth="1"/>
    <col min="573" max="573" width="10.1796875" style="2" customWidth="1"/>
    <col min="574" max="575" width="10.54296875" style="2" customWidth="1"/>
    <col min="576" max="576" width="9" style="2"/>
    <col min="577" max="577" width="9.81640625" style="2" customWidth="1"/>
    <col min="578" max="578" width="8" style="2" customWidth="1"/>
    <col min="579" max="579" width="8.81640625" style="2" customWidth="1"/>
    <col min="580" max="580" width="8" style="2" customWidth="1"/>
    <col min="581" max="581" width="11.453125" style="2" customWidth="1"/>
    <col min="582" max="582" width="10.1796875" style="2" customWidth="1"/>
    <col min="583" max="584" width="10.54296875" style="2" customWidth="1"/>
    <col min="585" max="585" width="9" style="2"/>
    <col min="586" max="586" width="9.81640625" style="2" customWidth="1"/>
    <col min="587" max="587" width="8" style="2" customWidth="1"/>
    <col min="588" max="588" width="8.81640625" style="2" customWidth="1"/>
    <col min="589" max="589" width="8" style="2" customWidth="1"/>
    <col min="590" max="590" width="11.453125" style="2" customWidth="1"/>
    <col min="591" max="591" width="10.1796875" style="2" customWidth="1"/>
    <col min="592" max="593" width="10.54296875" style="2" customWidth="1"/>
    <col min="594" max="594" width="9" style="2"/>
    <col min="595" max="595" width="9.81640625" style="2" customWidth="1"/>
    <col min="596" max="596" width="8" style="2" customWidth="1"/>
    <col min="597" max="597" width="8.81640625" style="2" customWidth="1"/>
    <col min="598" max="598" width="8" style="2" customWidth="1"/>
    <col min="599" max="599" width="11.453125" style="2" customWidth="1"/>
    <col min="600" max="600" width="10.1796875" style="2" customWidth="1"/>
    <col min="601" max="602" width="10.54296875" style="2" customWidth="1"/>
    <col min="603" max="603" width="9" style="2"/>
    <col min="604" max="604" width="9.81640625" style="2" customWidth="1"/>
    <col min="605" max="605" width="8" style="2" customWidth="1"/>
    <col min="606" max="606" width="8.81640625" style="2" customWidth="1"/>
    <col min="607" max="607" width="8" style="2" customWidth="1"/>
    <col min="608" max="608" width="11.453125" style="2" customWidth="1"/>
    <col min="609" max="609" width="10.1796875" style="2" customWidth="1"/>
    <col min="610" max="611" width="10.54296875" style="2" customWidth="1"/>
    <col min="612" max="612" width="9" style="2"/>
    <col min="613" max="613" width="9.81640625" style="2" customWidth="1"/>
    <col min="614" max="614" width="8" style="2" customWidth="1"/>
    <col min="615" max="615" width="8.81640625" style="2" customWidth="1"/>
    <col min="616" max="616" width="8" style="2" customWidth="1"/>
    <col min="617" max="617" width="11.453125" style="2" customWidth="1"/>
    <col min="618" max="618" width="10.1796875" style="2" customWidth="1"/>
    <col min="619" max="620" width="10.54296875" style="2" customWidth="1"/>
    <col min="621" max="621" width="9" style="2"/>
    <col min="622" max="622" width="9.81640625" style="2" customWidth="1"/>
    <col min="623" max="623" width="8" style="2" customWidth="1"/>
    <col min="624" max="624" width="8.81640625" style="2" customWidth="1"/>
    <col min="625" max="625" width="8" style="2" customWidth="1"/>
    <col min="626" max="626" width="11.453125" style="2" customWidth="1"/>
    <col min="627" max="627" width="10.1796875" style="2" customWidth="1"/>
    <col min="628" max="629" width="10.54296875" style="2" customWidth="1"/>
    <col min="630" max="630" width="9" style="2"/>
    <col min="631" max="631" width="9.81640625" style="2" customWidth="1"/>
    <col min="632" max="632" width="8" style="2" customWidth="1"/>
    <col min="633" max="633" width="8.81640625" style="2" customWidth="1"/>
    <col min="634" max="634" width="8" style="2" customWidth="1"/>
    <col min="635" max="635" width="11.453125" style="2" customWidth="1"/>
    <col min="636" max="636" width="10.1796875" style="2" customWidth="1"/>
    <col min="637" max="638" width="10.54296875" style="2" customWidth="1"/>
    <col min="639" max="639" width="9" style="2"/>
    <col min="640" max="640" width="9.81640625" style="2" customWidth="1"/>
    <col min="641" max="641" width="8" style="2" customWidth="1"/>
    <col min="642" max="642" width="8.81640625" style="2" customWidth="1"/>
    <col min="643" max="643" width="8" style="2" customWidth="1"/>
    <col min="644" max="644" width="11.453125" style="2" customWidth="1"/>
    <col min="645" max="645" width="10.1796875" style="2" customWidth="1"/>
    <col min="646" max="647" width="10.54296875" style="2" customWidth="1"/>
    <col min="648" max="648" width="9" style="2"/>
    <col min="649" max="649" width="10.453125" style="2" customWidth="1"/>
    <col min="650" max="650" width="8" style="2" customWidth="1"/>
    <col min="651" max="651" width="8.81640625" style="2" customWidth="1"/>
    <col min="652" max="652" width="8.1796875" style="2" customWidth="1"/>
    <col min="653" max="653" width="11.453125" style="2" customWidth="1"/>
    <col min="654" max="654" width="10.1796875" style="2" customWidth="1"/>
    <col min="655" max="656" width="10.54296875" style="2" customWidth="1"/>
    <col min="657" max="657" width="9" style="2"/>
    <col min="658" max="658" width="12.81640625" style="2" customWidth="1"/>
    <col min="659" max="659" width="8" style="2" customWidth="1"/>
    <col min="660" max="660" width="8.81640625" style="2" customWidth="1"/>
    <col min="661" max="661" width="8" style="2" customWidth="1"/>
    <col min="662" max="662" width="10.54296875" style="2" customWidth="1"/>
    <col min="663" max="663" width="10.1796875" style="2" customWidth="1"/>
    <col min="664" max="665" width="10.54296875" style="2" customWidth="1"/>
    <col min="666" max="666" width="9" style="2"/>
    <col min="667" max="667" width="12.81640625" style="2" customWidth="1"/>
    <col min="668" max="668" width="10.54296875" style="2" bestFit="1" customWidth="1"/>
    <col min="669" max="738" width="9" style="2"/>
    <col min="739" max="739" width="21.54296875" style="2" customWidth="1"/>
    <col min="740" max="740" width="9.81640625" style="2" customWidth="1"/>
    <col min="741" max="741" width="8" style="2" customWidth="1"/>
    <col min="742" max="742" width="9.1796875" style="2" customWidth="1"/>
    <col min="743" max="743" width="11" style="2" customWidth="1"/>
    <col min="744" max="744" width="7.1796875" style="2" bestFit="1" customWidth="1"/>
    <col min="745" max="745" width="10.1796875" style="2" customWidth="1"/>
    <col min="746" max="746" width="8.54296875" style="2" customWidth="1"/>
    <col min="747" max="747" width="9" style="2"/>
    <col min="748" max="748" width="9.81640625" style="2" customWidth="1"/>
    <col min="749" max="749" width="8" style="2" customWidth="1"/>
    <col min="750" max="750" width="9.1796875" style="2" customWidth="1"/>
    <col min="751" max="751" width="11" style="2" customWidth="1"/>
    <col min="752" max="752" width="7.1796875" style="2" bestFit="1" customWidth="1"/>
    <col min="753" max="753" width="10.1796875" style="2" customWidth="1"/>
    <col min="754" max="754" width="8.54296875" style="2" customWidth="1"/>
    <col min="755" max="755" width="9" style="2"/>
    <col min="756" max="756" width="9.81640625" style="2" customWidth="1"/>
    <col min="757" max="757" width="8" style="2" customWidth="1"/>
    <col min="758" max="758" width="9.1796875" style="2" customWidth="1"/>
    <col min="759" max="759" width="11" style="2" customWidth="1"/>
    <col min="760" max="760" width="7.1796875" style="2" bestFit="1" customWidth="1"/>
    <col min="761" max="761" width="10.1796875" style="2" customWidth="1"/>
    <col min="762" max="762" width="8.54296875" style="2" customWidth="1"/>
    <col min="763" max="763" width="9" style="2"/>
    <col min="764" max="764" width="9.81640625" style="2" customWidth="1"/>
    <col min="765" max="765" width="8" style="2" customWidth="1"/>
    <col min="766" max="766" width="9.1796875" style="2" customWidth="1"/>
    <col min="767" max="767" width="11" style="2" customWidth="1"/>
    <col min="768" max="768" width="7.1796875" style="2" bestFit="1" customWidth="1"/>
    <col min="769" max="769" width="10.1796875" style="2" customWidth="1"/>
    <col min="770" max="770" width="8.54296875" style="2" customWidth="1"/>
    <col min="771" max="771" width="9" style="2"/>
    <col min="772" max="772" width="9.81640625" style="2" customWidth="1"/>
    <col min="773" max="773" width="8" style="2" customWidth="1"/>
    <col min="774" max="774" width="9.1796875" style="2" customWidth="1"/>
    <col min="775" max="775" width="11" style="2" customWidth="1"/>
    <col min="776" max="776" width="7.1796875" style="2" bestFit="1" customWidth="1"/>
    <col min="777" max="777" width="10.1796875" style="2" customWidth="1"/>
    <col min="778" max="778" width="8.54296875" style="2" customWidth="1"/>
    <col min="779" max="779" width="9" style="2"/>
    <col min="780" max="780" width="9.81640625" style="2" customWidth="1"/>
    <col min="781" max="781" width="8" style="2" customWidth="1"/>
    <col min="782" max="782" width="9.1796875" style="2" customWidth="1"/>
    <col min="783" max="783" width="11" style="2" customWidth="1"/>
    <col min="784" max="784" width="7.1796875" style="2" bestFit="1" customWidth="1"/>
    <col min="785" max="785" width="10.1796875" style="2" customWidth="1"/>
    <col min="786" max="786" width="8.54296875" style="2" customWidth="1"/>
    <col min="787" max="787" width="9" style="2"/>
    <col min="788" max="788" width="14.1796875" style="2" customWidth="1"/>
    <col min="789" max="789" width="8" style="2" customWidth="1"/>
    <col min="790" max="790" width="8.81640625" style="2" customWidth="1"/>
    <col min="791" max="791" width="8" style="2" customWidth="1"/>
    <col min="792" max="792" width="11.453125" style="2" customWidth="1"/>
    <col min="793" max="793" width="10.1796875" style="2" customWidth="1"/>
    <col min="794" max="795" width="10.54296875" style="2" customWidth="1"/>
    <col min="796" max="796" width="9" style="2"/>
    <col min="797" max="797" width="9.81640625" style="2" customWidth="1"/>
    <col min="798" max="798" width="8" style="2" customWidth="1"/>
    <col min="799" max="799" width="8.81640625" style="2" customWidth="1"/>
    <col min="800" max="800" width="8" style="2" customWidth="1"/>
    <col min="801" max="801" width="11.453125" style="2" customWidth="1"/>
    <col min="802" max="802" width="10.1796875" style="2" customWidth="1"/>
    <col min="803" max="804" width="10.54296875" style="2" customWidth="1"/>
    <col min="805" max="805" width="9" style="2"/>
    <col min="806" max="806" width="9.81640625" style="2" customWidth="1"/>
    <col min="807" max="807" width="8" style="2" customWidth="1"/>
    <col min="808" max="808" width="8.81640625" style="2" customWidth="1"/>
    <col min="809" max="809" width="8" style="2" customWidth="1"/>
    <col min="810" max="810" width="11.453125" style="2" customWidth="1"/>
    <col min="811" max="811" width="10.1796875" style="2" customWidth="1"/>
    <col min="812" max="813" width="10.54296875" style="2" customWidth="1"/>
    <col min="814" max="814" width="9" style="2"/>
    <col min="815" max="815" width="9.81640625" style="2" customWidth="1"/>
    <col min="816" max="816" width="8" style="2" customWidth="1"/>
    <col min="817" max="817" width="8.81640625" style="2" customWidth="1"/>
    <col min="818" max="818" width="8" style="2" customWidth="1"/>
    <col min="819" max="819" width="11.453125" style="2" customWidth="1"/>
    <col min="820" max="820" width="10.1796875" style="2" customWidth="1"/>
    <col min="821" max="822" width="10.54296875" style="2" customWidth="1"/>
    <col min="823" max="823" width="9" style="2"/>
    <col min="824" max="824" width="9.81640625" style="2" customWidth="1"/>
    <col min="825" max="825" width="8" style="2" customWidth="1"/>
    <col min="826" max="826" width="8.81640625" style="2" customWidth="1"/>
    <col min="827" max="827" width="8" style="2" customWidth="1"/>
    <col min="828" max="828" width="11.453125" style="2" customWidth="1"/>
    <col min="829" max="829" width="10.1796875" style="2" customWidth="1"/>
    <col min="830" max="831" width="10.54296875" style="2" customWidth="1"/>
    <col min="832" max="832" width="9" style="2"/>
    <col min="833" max="833" width="9.81640625" style="2" customWidth="1"/>
    <col min="834" max="834" width="8" style="2" customWidth="1"/>
    <col min="835" max="835" width="8.81640625" style="2" customWidth="1"/>
    <col min="836" max="836" width="8" style="2" customWidth="1"/>
    <col min="837" max="837" width="11.453125" style="2" customWidth="1"/>
    <col min="838" max="838" width="10.1796875" style="2" customWidth="1"/>
    <col min="839" max="840" width="10.54296875" style="2" customWidth="1"/>
    <col min="841" max="841" width="9" style="2"/>
    <col min="842" max="842" width="9.81640625" style="2" customWidth="1"/>
    <col min="843" max="843" width="8" style="2" customWidth="1"/>
    <col min="844" max="844" width="8.81640625" style="2" customWidth="1"/>
    <col min="845" max="845" width="8" style="2" customWidth="1"/>
    <col min="846" max="846" width="11.453125" style="2" customWidth="1"/>
    <col min="847" max="847" width="10.1796875" style="2" customWidth="1"/>
    <col min="848" max="849" width="10.54296875" style="2" customWidth="1"/>
    <col min="850" max="850" width="9" style="2"/>
    <col min="851" max="851" width="9.81640625" style="2" customWidth="1"/>
    <col min="852" max="852" width="8" style="2" customWidth="1"/>
    <col min="853" max="853" width="8.81640625" style="2" customWidth="1"/>
    <col min="854" max="854" width="8" style="2" customWidth="1"/>
    <col min="855" max="855" width="11.453125" style="2" customWidth="1"/>
    <col min="856" max="856" width="10.1796875" style="2" customWidth="1"/>
    <col min="857" max="858" width="10.54296875" style="2" customWidth="1"/>
    <col min="859" max="859" width="9" style="2"/>
    <col min="860" max="860" width="9.81640625" style="2" customWidth="1"/>
    <col min="861" max="861" width="8" style="2" customWidth="1"/>
    <col min="862" max="862" width="8.81640625" style="2" customWidth="1"/>
    <col min="863" max="863" width="8" style="2" customWidth="1"/>
    <col min="864" max="864" width="11.453125" style="2" customWidth="1"/>
    <col min="865" max="865" width="10.1796875" style="2" customWidth="1"/>
    <col min="866" max="867" width="10.54296875" style="2" customWidth="1"/>
    <col min="868" max="868" width="9" style="2"/>
    <col min="869" max="869" width="9.81640625" style="2" customWidth="1"/>
    <col min="870" max="870" width="8" style="2" customWidth="1"/>
    <col min="871" max="871" width="8.81640625" style="2" customWidth="1"/>
    <col min="872" max="872" width="8" style="2" customWidth="1"/>
    <col min="873" max="873" width="11.453125" style="2" customWidth="1"/>
    <col min="874" max="874" width="10.1796875" style="2" customWidth="1"/>
    <col min="875" max="876" width="10.54296875" style="2" customWidth="1"/>
    <col min="877" max="877" width="9" style="2"/>
    <col min="878" max="878" width="9.81640625" style="2" customWidth="1"/>
    <col min="879" max="879" width="8" style="2" customWidth="1"/>
    <col min="880" max="880" width="8.81640625" style="2" customWidth="1"/>
    <col min="881" max="881" width="8" style="2" customWidth="1"/>
    <col min="882" max="882" width="11.453125" style="2" customWidth="1"/>
    <col min="883" max="883" width="10.1796875" style="2" customWidth="1"/>
    <col min="884" max="885" width="10.54296875" style="2" customWidth="1"/>
    <col min="886" max="886" width="9" style="2"/>
    <col min="887" max="887" width="9.81640625" style="2" customWidth="1"/>
    <col min="888" max="888" width="8" style="2" customWidth="1"/>
    <col min="889" max="889" width="8.81640625" style="2" customWidth="1"/>
    <col min="890" max="890" width="8" style="2" customWidth="1"/>
    <col min="891" max="891" width="11.453125" style="2" customWidth="1"/>
    <col min="892" max="892" width="10.1796875" style="2" customWidth="1"/>
    <col min="893" max="894" width="10.54296875" style="2" customWidth="1"/>
    <col min="895" max="895" width="9" style="2"/>
    <col min="896" max="896" width="9.81640625" style="2" customWidth="1"/>
    <col min="897" max="897" width="8" style="2" customWidth="1"/>
    <col min="898" max="898" width="8.81640625" style="2" customWidth="1"/>
    <col min="899" max="899" width="8" style="2" customWidth="1"/>
    <col min="900" max="900" width="11.453125" style="2" customWidth="1"/>
    <col min="901" max="901" width="10.1796875" style="2" customWidth="1"/>
    <col min="902" max="903" width="10.54296875" style="2" customWidth="1"/>
    <col min="904" max="904" width="9" style="2"/>
    <col min="905" max="905" width="10.453125" style="2" customWidth="1"/>
    <col min="906" max="906" width="8" style="2" customWidth="1"/>
    <col min="907" max="907" width="8.81640625" style="2" customWidth="1"/>
    <col min="908" max="908" width="8.1796875" style="2" customWidth="1"/>
    <col min="909" max="909" width="11.453125" style="2" customWidth="1"/>
    <col min="910" max="910" width="10.1796875" style="2" customWidth="1"/>
    <col min="911" max="912" width="10.54296875" style="2" customWidth="1"/>
    <col min="913" max="913" width="9" style="2"/>
    <col min="914" max="914" width="12.81640625" style="2" customWidth="1"/>
    <col min="915" max="915" width="8" style="2" customWidth="1"/>
    <col min="916" max="916" width="8.81640625" style="2" customWidth="1"/>
    <col min="917" max="917" width="8" style="2" customWidth="1"/>
    <col min="918" max="918" width="10.54296875" style="2" customWidth="1"/>
    <col min="919" max="919" width="10.1796875" style="2" customWidth="1"/>
    <col min="920" max="921" width="10.54296875" style="2" customWidth="1"/>
    <col min="922" max="922" width="9" style="2"/>
    <col min="923" max="923" width="12.81640625" style="2" customWidth="1"/>
    <col min="924" max="924" width="10.54296875" style="2" bestFit="1" customWidth="1"/>
    <col min="925" max="994" width="9" style="2"/>
    <col min="995" max="995" width="21.54296875" style="2" customWidth="1"/>
    <col min="996" max="996" width="9.81640625" style="2" customWidth="1"/>
    <col min="997" max="997" width="8" style="2" customWidth="1"/>
    <col min="998" max="998" width="9.1796875" style="2" customWidth="1"/>
    <col min="999" max="999" width="11" style="2" customWidth="1"/>
    <col min="1000" max="1000" width="7.1796875" style="2" bestFit="1" customWidth="1"/>
    <col min="1001" max="1001" width="10.1796875" style="2" customWidth="1"/>
    <col min="1002" max="1002" width="8.54296875" style="2" customWidth="1"/>
    <col min="1003" max="1003" width="9" style="2"/>
    <col min="1004" max="1004" width="9.81640625" style="2" customWidth="1"/>
    <col min="1005" max="1005" width="8" style="2" customWidth="1"/>
    <col min="1006" max="1006" width="9.1796875" style="2" customWidth="1"/>
    <col min="1007" max="1007" width="11" style="2" customWidth="1"/>
    <col min="1008" max="1008" width="7.1796875" style="2" bestFit="1" customWidth="1"/>
    <col min="1009" max="1009" width="10.1796875" style="2" customWidth="1"/>
    <col min="1010" max="1010" width="8.54296875" style="2" customWidth="1"/>
    <col min="1011" max="1011" width="9" style="2"/>
    <col min="1012" max="1012" width="9.81640625" style="2" customWidth="1"/>
    <col min="1013" max="1013" width="8" style="2" customWidth="1"/>
    <col min="1014" max="1014" width="9.1796875" style="2" customWidth="1"/>
    <col min="1015" max="1015" width="11" style="2" customWidth="1"/>
    <col min="1016" max="1016" width="7.1796875" style="2" bestFit="1" customWidth="1"/>
    <col min="1017" max="1017" width="10.1796875" style="2" customWidth="1"/>
    <col min="1018" max="1018" width="8.54296875" style="2" customWidth="1"/>
    <col min="1019" max="1019" width="9" style="2"/>
    <col min="1020" max="1020" width="9.81640625" style="2" customWidth="1"/>
    <col min="1021" max="1021" width="8" style="2" customWidth="1"/>
    <col min="1022" max="1022" width="9.1796875" style="2" customWidth="1"/>
    <col min="1023" max="1023" width="11" style="2" customWidth="1"/>
    <col min="1024" max="1024" width="7.1796875" style="2" bestFit="1" customWidth="1"/>
    <col min="1025" max="1025" width="10.1796875" style="2" customWidth="1"/>
    <col min="1026" max="1026" width="8.54296875" style="2" customWidth="1"/>
    <col min="1027" max="1027" width="9" style="2"/>
    <col min="1028" max="1028" width="9.81640625" style="2" customWidth="1"/>
    <col min="1029" max="1029" width="8" style="2" customWidth="1"/>
    <col min="1030" max="1030" width="9.1796875" style="2" customWidth="1"/>
    <col min="1031" max="1031" width="11" style="2" customWidth="1"/>
    <col min="1032" max="1032" width="7.1796875" style="2" bestFit="1" customWidth="1"/>
    <col min="1033" max="1033" width="10.1796875" style="2" customWidth="1"/>
    <col min="1034" max="1034" width="8.54296875" style="2" customWidth="1"/>
    <col min="1035" max="1035" width="9" style="2"/>
    <col min="1036" max="1036" width="9.81640625" style="2" customWidth="1"/>
    <col min="1037" max="1037" width="8" style="2" customWidth="1"/>
    <col min="1038" max="1038" width="9.1796875" style="2" customWidth="1"/>
    <col min="1039" max="1039" width="11" style="2" customWidth="1"/>
    <col min="1040" max="1040" width="7.1796875" style="2" bestFit="1" customWidth="1"/>
    <col min="1041" max="1041" width="10.1796875" style="2" customWidth="1"/>
    <col min="1042" max="1042" width="8.54296875" style="2" customWidth="1"/>
    <col min="1043" max="1043" width="9" style="2"/>
    <col min="1044" max="1044" width="14.1796875" style="2" customWidth="1"/>
    <col min="1045" max="1045" width="8" style="2" customWidth="1"/>
    <col min="1046" max="1046" width="8.81640625" style="2" customWidth="1"/>
    <col min="1047" max="1047" width="8" style="2" customWidth="1"/>
    <col min="1048" max="1048" width="11.453125" style="2" customWidth="1"/>
    <col min="1049" max="1049" width="10.1796875" style="2" customWidth="1"/>
    <col min="1050" max="1051" width="10.54296875" style="2" customWidth="1"/>
    <col min="1052" max="1052" width="9" style="2"/>
    <col min="1053" max="1053" width="9.81640625" style="2" customWidth="1"/>
    <col min="1054" max="1054" width="8" style="2" customWidth="1"/>
    <col min="1055" max="1055" width="8.81640625" style="2" customWidth="1"/>
    <col min="1056" max="1056" width="8" style="2" customWidth="1"/>
    <col min="1057" max="1057" width="11.453125" style="2" customWidth="1"/>
    <col min="1058" max="1058" width="10.1796875" style="2" customWidth="1"/>
    <col min="1059" max="1060" width="10.54296875" style="2" customWidth="1"/>
    <col min="1061" max="1061" width="9" style="2"/>
    <col min="1062" max="1062" width="9.81640625" style="2" customWidth="1"/>
    <col min="1063" max="1063" width="8" style="2" customWidth="1"/>
    <col min="1064" max="1064" width="8.81640625" style="2" customWidth="1"/>
    <col min="1065" max="1065" width="8" style="2" customWidth="1"/>
    <col min="1066" max="1066" width="11.453125" style="2" customWidth="1"/>
    <col min="1067" max="1067" width="10.1796875" style="2" customWidth="1"/>
    <col min="1068" max="1069" width="10.54296875" style="2" customWidth="1"/>
    <col min="1070" max="1070" width="9" style="2"/>
    <col min="1071" max="1071" width="9.81640625" style="2" customWidth="1"/>
    <col min="1072" max="1072" width="8" style="2" customWidth="1"/>
    <col min="1073" max="1073" width="8.81640625" style="2" customWidth="1"/>
    <col min="1074" max="1074" width="8" style="2" customWidth="1"/>
    <col min="1075" max="1075" width="11.453125" style="2" customWidth="1"/>
    <col min="1076" max="1076" width="10.1796875" style="2" customWidth="1"/>
    <col min="1077" max="1078" width="10.54296875" style="2" customWidth="1"/>
    <col min="1079" max="1079" width="9" style="2"/>
    <col min="1080" max="1080" width="9.81640625" style="2" customWidth="1"/>
    <col min="1081" max="1081" width="8" style="2" customWidth="1"/>
    <col min="1082" max="1082" width="8.81640625" style="2" customWidth="1"/>
    <col min="1083" max="1083" width="8" style="2" customWidth="1"/>
    <col min="1084" max="1084" width="11.453125" style="2" customWidth="1"/>
    <col min="1085" max="1085" width="10.1796875" style="2" customWidth="1"/>
    <col min="1086" max="1087" width="10.54296875" style="2" customWidth="1"/>
    <col min="1088" max="1088" width="9" style="2"/>
    <col min="1089" max="1089" width="9.81640625" style="2" customWidth="1"/>
    <col min="1090" max="1090" width="8" style="2" customWidth="1"/>
    <col min="1091" max="1091" width="8.81640625" style="2" customWidth="1"/>
    <col min="1092" max="1092" width="8" style="2" customWidth="1"/>
    <col min="1093" max="1093" width="11.453125" style="2" customWidth="1"/>
    <col min="1094" max="1094" width="10.1796875" style="2" customWidth="1"/>
    <col min="1095" max="1096" width="10.54296875" style="2" customWidth="1"/>
    <col min="1097" max="1097" width="9" style="2"/>
    <col min="1098" max="1098" width="9.81640625" style="2" customWidth="1"/>
    <col min="1099" max="1099" width="8" style="2" customWidth="1"/>
    <col min="1100" max="1100" width="8.81640625" style="2" customWidth="1"/>
    <col min="1101" max="1101" width="8" style="2" customWidth="1"/>
    <col min="1102" max="1102" width="11.453125" style="2" customWidth="1"/>
    <col min="1103" max="1103" width="10.1796875" style="2" customWidth="1"/>
    <col min="1104" max="1105" width="10.54296875" style="2" customWidth="1"/>
    <col min="1106" max="1106" width="9" style="2"/>
    <col min="1107" max="1107" width="9.81640625" style="2" customWidth="1"/>
    <col min="1108" max="1108" width="8" style="2" customWidth="1"/>
    <col min="1109" max="1109" width="8.81640625" style="2" customWidth="1"/>
    <col min="1110" max="1110" width="8" style="2" customWidth="1"/>
    <col min="1111" max="1111" width="11.453125" style="2" customWidth="1"/>
    <col min="1112" max="1112" width="10.1796875" style="2" customWidth="1"/>
    <col min="1113" max="1114" width="10.54296875" style="2" customWidth="1"/>
    <col min="1115" max="1115" width="9" style="2"/>
    <col min="1116" max="1116" width="9.81640625" style="2" customWidth="1"/>
    <col min="1117" max="1117" width="8" style="2" customWidth="1"/>
    <col min="1118" max="1118" width="8.81640625" style="2" customWidth="1"/>
    <col min="1119" max="1119" width="8" style="2" customWidth="1"/>
    <col min="1120" max="1120" width="11.453125" style="2" customWidth="1"/>
    <col min="1121" max="1121" width="10.1796875" style="2" customWidth="1"/>
    <col min="1122" max="1123" width="10.54296875" style="2" customWidth="1"/>
    <col min="1124" max="1124" width="9" style="2"/>
    <col min="1125" max="1125" width="9.81640625" style="2" customWidth="1"/>
    <col min="1126" max="1126" width="8" style="2" customWidth="1"/>
    <col min="1127" max="1127" width="8.81640625" style="2" customWidth="1"/>
    <col min="1128" max="1128" width="8" style="2" customWidth="1"/>
    <col min="1129" max="1129" width="11.453125" style="2" customWidth="1"/>
    <col min="1130" max="1130" width="10.1796875" style="2" customWidth="1"/>
    <col min="1131" max="1132" width="10.54296875" style="2" customWidth="1"/>
    <col min="1133" max="1133" width="9" style="2"/>
    <col min="1134" max="1134" width="9.81640625" style="2" customWidth="1"/>
    <col min="1135" max="1135" width="8" style="2" customWidth="1"/>
    <col min="1136" max="1136" width="8.81640625" style="2" customWidth="1"/>
    <col min="1137" max="1137" width="8" style="2" customWidth="1"/>
    <col min="1138" max="1138" width="11.453125" style="2" customWidth="1"/>
    <col min="1139" max="1139" width="10.1796875" style="2" customWidth="1"/>
    <col min="1140" max="1141" width="10.54296875" style="2" customWidth="1"/>
    <col min="1142" max="1142" width="9" style="2"/>
    <col min="1143" max="1143" width="9.81640625" style="2" customWidth="1"/>
    <col min="1144" max="1144" width="8" style="2" customWidth="1"/>
    <col min="1145" max="1145" width="8.81640625" style="2" customWidth="1"/>
    <col min="1146" max="1146" width="8" style="2" customWidth="1"/>
    <col min="1147" max="1147" width="11.453125" style="2" customWidth="1"/>
    <col min="1148" max="1148" width="10.1796875" style="2" customWidth="1"/>
    <col min="1149" max="1150" width="10.54296875" style="2" customWidth="1"/>
    <col min="1151" max="1151" width="9" style="2"/>
    <col min="1152" max="1152" width="9.81640625" style="2" customWidth="1"/>
    <col min="1153" max="1153" width="8" style="2" customWidth="1"/>
    <col min="1154" max="1154" width="8.81640625" style="2" customWidth="1"/>
    <col min="1155" max="1155" width="8" style="2" customWidth="1"/>
    <col min="1156" max="1156" width="11.453125" style="2" customWidth="1"/>
    <col min="1157" max="1157" width="10.1796875" style="2" customWidth="1"/>
    <col min="1158" max="1159" width="10.54296875" style="2" customWidth="1"/>
    <col min="1160" max="1160" width="9" style="2"/>
    <col min="1161" max="1161" width="10.453125" style="2" customWidth="1"/>
    <col min="1162" max="1162" width="8" style="2" customWidth="1"/>
    <col min="1163" max="1163" width="8.81640625" style="2" customWidth="1"/>
    <col min="1164" max="1164" width="8.1796875" style="2" customWidth="1"/>
    <col min="1165" max="1165" width="11.453125" style="2" customWidth="1"/>
    <col min="1166" max="1166" width="10.1796875" style="2" customWidth="1"/>
    <col min="1167" max="1168" width="10.54296875" style="2" customWidth="1"/>
    <col min="1169" max="1169" width="9" style="2"/>
    <col min="1170" max="1170" width="12.81640625" style="2" customWidth="1"/>
    <col min="1171" max="1171" width="8" style="2" customWidth="1"/>
    <col min="1172" max="1172" width="8.81640625" style="2" customWidth="1"/>
    <col min="1173" max="1173" width="8" style="2" customWidth="1"/>
    <col min="1174" max="1174" width="10.54296875" style="2" customWidth="1"/>
    <col min="1175" max="1175" width="10.1796875" style="2" customWidth="1"/>
    <col min="1176" max="1177" width="10.54296875" style="2" customWidth="1"/>
    <col min="1178" max="1178" width="9" style="2"/>
    <col min="1179" max="1179" width="12.81640625" style="2" customWidth="1"/>
    <col min="1180" max="1180" width="10.54296875" style="2" bestFit="1" customWidth="1"/>
    <col min="1181" max="1250" width="9" style="2"/>
    <col min="1251" max="1251" width="21.54296875" style="2" customWidth="1"/>
    <col min="1252" max="1252" width="9.81640625" style="2" customWidth="1"/>
    <col min="1253" max="1253" width="8" style="2" customWidth="1"/>
    <col min="1254" max="1254" width="9.1796875" style="2" customWidth="1"/>
    <col min="1255" max="1255" width="11" style="2" customWidth="1"/>
    <col min="1256" max="1256" width="7.1796875" style="2" bestFit="1" customWidth="1"/>
    <col min="1257" max="1257" width="10.1796875" style="2" customWidth="1"/>
    <col min="1258" max="1258" width="8.54296875" style="2" customWidth="1"/>
    <col min="1259" max="1259" width="9" style="2"/>
    <col min="1260" max="1260" width="9.81640625" style="2" customWidth="1"/>
    <col min="1261" max="1261" width="8" style="2" customWidth="1"/>
    <col min="1262" max="1262" width="9.1796875" style="2" customWidth="1"/>
    <col min="1263" max="1263" width="11" style="2" customWidth="1"/>
    <col min="1264" max="1264" width="7.1796875" style="2" bestFit="1" customWidth="1"/>
    <col min="1265" max="1265" width="10.1796875" style="2" customWidth="1"/>
    <col min="1266" max="1266" width="8.54296875" style="2" customWidth="1"/>
    <col min="1267" max="1267" width="9" style="2"/>
    <col min="1268" max="1268" width="9.81640625" style="2" customWidth="1"/>
    <col min="1269" max="1269" width="8" style="2" customWidth="1"/>
    <col min="1270" max="1270" width="9.1796875" style="2" customWidth="1"/>
    <col min="1271" max="1271" width="11" style="2" customWidth="1"/>
    <col min="1272" max="1272" width="7.1796875" style="2" bestFit="1" customWidth="1"/>
    <col min="1273" max="1273" width="10.1796875" style="2" customWidth="1"/>
    <col min="1274" max="1274" width="8.54296875" style="2" customWidth="1"/>
    <col min="1275" max="1275" width="9" style="2"/>
    <col min="1276" max="1276" width="9.81640625" style="2" customWidth="1"/>
    <col min="1277" max="1277" width="8" style="2" customWidth="1"/>
    <col min="1278" max="1278" width="9.1796875" style="2" customWidth="1"/>
    <col min="1279" max="1279" width="11" style="2" customWidth="1"/>
    <col min="1280" max="1280" width="7.1796875" style="2" bestFit="1" customWidth="1"/>
    <col min="1281" max="1281" width="10.1796875" style="2" customWidth="1"/>
    <col min="1282" max="1282" width="8.54296875" style="2" customWidth="1"/>
    <col min="1283" max="1283" width="9" style="2"/>
    <col min="1284" max="1284" width="9.81640625" style="2" customWidth="1"/>
    <col min="1285" max="1285" width="8" style="2" customWidth="1"/>
    <col min="1286" max="1286" width="9.1796875" style="2" customWidth="1"/>
    <col min="1287" max="1287" width="11" style="2" customWidth="1"/>
    <col min="1288" max="1288" width="7.1796875" style="2" bestFit="1" customWidth="1"/>
    <col min="1289" max="1289" width="10.1796875" style="2" customWidth="1"/>
    <col min="1290" max="1290" width="8.54296875" style="2" customWidth="1"/>
    <col min="1291" max="1291" width="9" style="2"/>
    <col min="1292" max="1292" width="9.81640625" style="2" customWidth="1"/>
    <col min="1293" max="1293" width="8" style="2" customWidth="1"/>
    <col min="1294" max="1294" width="9.1796875" style="2" customWidth="1"/>
    <col min="1295" max="1295" width="11" style="2" customWidth="1"/>
    <col min="1296" max="1296" width="7.1796875" style="2" bestFit="1" customWidth="1"/>
    <col min="1297" max="1297" width="10.1796875" style="2" customWidth="1"/>
    <col min="1298" max="1298" width="8.54296875" style="2" customWidth="1"/>
    <col min="1299" max="1299" width="9" style="2"/>
    <col min="1300" max="1300" width="14.1796875" style="2" customWidth="1"/>
    <col min="1301" max="1301" width="8" style="2" customWidth="1"/>
    <col min="1302" max="1302" width="8.81640625" style="2" customWidth="1"/>
    <col min="1303" max="1303" width="8" style="2" customWidth="1"/>
    <col min="1304" max="1304" width="11.453125" style="2" customWidth="1"/>
    <col min="1305" max="1305" width="10.1796875" style="2" customWidth="1"/>
    <col min="1306" max="1307" width="10.54296875" style="2" customWidth="1"/>
    <col min="1308" max="1308" width="9" style="2"/>
    <col min="1309" max="1309" width="9.81640625" style="2" customWidth="1"/>
    <col min="1310" max="1310" width="8" style="2" customWidth="1"/>
    <col min="1311" max="1311" width="8.81640625" style="2" customWidth="1"/>
    <col min="1312" max="1312" width="8" style="2" customWidth="1"/>
    <col min="1313" max="1313" width="11.453125" style="2" customWidth="1"/>
    <col min="1314" max="1314" width="10.1796875" style="2" customWidth="1"/>
    <col min="1315" max="1316" width="10.54296875" style="2" customWidth="1"/>
    <col min="1317" max="1317" width="9" style="2"/>
    <col min="1318" max="1318" width="9.81640625" style="2" customWidth="1"/>
    <col min="1319" max="1319" width="8" style="2" customWidth="1"/>
    <col min="1320" max="1320" width="8.81640625" style="2" customWidth="1"/>
    <col min="1321" max="1321" width="8" style="2" customWidth="1"/>
    <col min="1322" max="1322" width="11.453125" style="2" customWidth="1"/>
    <col min="1323" max="1323" width="10.1796875" style="2" customWidth="1"/>
    <col min="1324" max="1325" width="10.54296875" style="2" customWidth="1"/>
    <col min="1326" max="1326" width="9" style="2"/>
    <col min="1327" max="1327" width="9.81640625" style="2" customWidth="1"/>
    <col min="1328" max="1328" width="8" style="2" customWidth="1"/>
    <col min="1329" max="1329" width="8.81640625" style="2" customWidth="1"/>
    <col min="1330" max="1330" width="8" style="2" customWidth="1"/>
    <col min="1331" max="1331" width="11.453125" style="2" customWidth="1"/>
    <col min="1332" max="1332" width="10.1796875" style="2" customWidth="1"/>
    <col min="1333" max="1334" width="10.54296875" style="2" customWidth="1"/>
    <col min="1335" max="1335" width="9" style="2"/>
    <col min="1336" max="1336" width="9.81640625" style="2" customWidth="1"/>
    <col min="1337" max="1337" width="8" style="2" customWidth="1"/>
    <col min="1338" max="1338" width="8.81640625" style="2" customWidth="1"/>
    <col min="1339" max="1339" width="8" style="2" customWidth="1"/>
    <col min="1340" max="1340" width="11.453125" style="2" customWidth="1"/>
    <col min="1341" max="1341" width="10.1796875" style="2" customWidth="1"/>
    <col min="1342" max="1343" width="10.54296875" style="2" customWidth="1"/>
    <col min="1344" max="1344" width="9" style="2"/>
    <col min="1345" max="1345" width="9.81640625" style="2" customWidth="1"/>
    <col min="1346" max="1346" width="8" style="2" customWidth="1"/>
    <col min="1347" max="1347" width="8.81640625" style="2" customWidth="1"/>
    <col min="1348" max="1348" width="8" style="2" customWidth="1"/>
    <col min="1349" max="1349" width="11.453125" style="2" customWidth="1"/>
    <col min="1350" max="1350" width="10.1796875" style="2" customWidth="1"/>
    <col min="1351" max="1352" width="10.54296875" style="2" customWidth="1"/>
    <col min="1353" max="1353" width="9" style="2"/>
    <col min="1354" max="1354" width="9.81640625" style="2" customWidth="1"/>
    <col min="1355" max="1355" width="8" style="2" customWidth="1"/>
    <col min="1356" max="1356" width="8.81640625" style="2" customWidth="1"/>
    <col min="1357" max="1357" width="8" style="2" customWidth="1"/>
    <col min="1358" max="1358" width="11.453125" style="2" customWidth="1"/>
    <col min="1359" max="1359" width="10.1796875" style="2" customWidth="1"/>
    <col min="1360" max="1361" width="10.54296875" style="2" customWidth="1"/>
    <col min="1362" max="1362" width="9" style="2"/>
    <col min="1363" max="1363" width="9.81640625" style="2" customWidth="1"/>
    <col min="1364" max="1364" width="8" style="2" customWidth="1"/>
    <col min="1365" max="1365" width="8.81640625" style="2" customWidth="1"/>
    <col min="1366" max="1366" width="8" style="2" customWidth="1"/>
    <col min="1367" max="1367" width="11.453125" style="2" customWidth="1"/>
    <col min="1368" max="1368" width="10.1796875" style="2" customWidth="1"/>
    <col min="1369" max="1370" width="10.54296875" style="2" customWidth="1"/>
    <col min="1371" max="1371" width="9" style="2"/>
    <col min="1372" max="1372" width="9.81640625" style="2" customWidth="1"/>
    <col min="1373" max="1373" width="8" style="2" customWidth="1"/>
    <col min="1374" max="1374" width="8.81640625" style="2" customWidth="1"/>
    <col min="1375" max="1375" width="8" style="2" customWidth="1"/>
    <col min="1376" max="1376" width="11.453125" style="2" customWidth="1"/>
    <col min="1377" max="1377" width="10.1796875" style="2" customWidth="1"/>
    <col min="1378" max="1379" width="10.54296875" style="2" customWidth="1"/>
    <col min="1380" max="1380" width="9" style="2"/>
    <col min="1381" max="1381" width="9.81640625" style="2" customWidth="1"/>
    <col min="1382" max="1382" width="8" style="2" customWidth="1"/>
    <col min="1383" max="1383" width="8.81640625" style="2" customWidth="1"/>
    <col min="1384" max="1384" width="8" style="2" customWidth="1"/>
    <col min="1385" max="1385" width="11.453125" style="2" customWidth="1"/>
    <col min="1386" max="1386" width="10.1796875" style="2" customWidth="1"/>
    <col min="1387" max="1388" width="10.54296875" style="2" customWidth="1"/>
    <col min="1389" max="1389" width="9" style="2"/>
    <col min="1390" max="1390" width="9.81640625" style="2" customWidth="1"/>
    <col min="1391" max="1391" width="8" style="2" customWidth="1"/>
    <col min="1392" max="1392" width="8.81640625" style="2" customWidth="1"/>
    <col min="1393" max="1393" width="8" style="2" customWidth="1"/>
    <col min="1394" max="1394" width="11.453125" style="2" customWidth="1"/>
    <col min="1395" max="1395" width="10.1796875" style="2" customWidth="1"/>
    <col min="1396" max="1397" width="10.54296875" style="2" customWidth="1"/>
    <col min="1398" max="1398" width="9" style="2"/>
    <col min="1399" max="1399" width="9.81640625" style="2" customWidth="1"/>
    <col min="1400" max="1400" width="8" style="2" customWidth="1"/>
    <col min="1401" max="1401" width="8.81640625" style="2" customWidth="1"/>
    <col min="1402" max="1402" width="8" style="2" customWidth="1"/>
    <col min="1403" max="1403" width="11.453125" style="2" customWidth="1"/>
    <col min="1404" max="1404" width="10.1796875" style="2" customWidth="1"/>
    <col min="1405" max="1406" width="10.54296875" style="2" customWidth="1"/>
    <col min="1407" max="1407" width="9" style="2"/>
    <col min="1408" max="1408" width="9.81640625" style="2" customWidth="1"/>
    <col min="1409" max="1409" width="8" style="2" customWidth="1"/>
    <col min="1410" max="1410" width="8.81640625" style="2" customWidth="1"/>
    <col min="1411" max="1411" width="8" style="2" customWidth="1"/>
    <col min="1412" max="1412" width="11.453125" style="2" customWidth="1"/>
    <col min="1413" max="1413" width="10.1796875" style="2" customWidth="1"/>
    <col min="1414" max="1415" width="10.54296875" style="2" customWidth="1"/>
    <col min="1416" max="1416" width="9" style="2"/>
    <col min="1417" max="1417" width="10.453125" style="2" customWidth="1"/>
    <col min="1418" max="1418" width="8" style="2" customWidth="1"/>
    <col min="1419" max="1419" width="8.81640625" style="2" customWidth="1"/>
    <col min="1420" max="1420" width="8.1796875" style="2" customWidth="1"/>
    <col min="1421" max="1421" width="11.453125" style="2" customWidth="1"/>
    <col min="1422" max="1422" width="10.1796875" style="2" customWidth="1"/>
    <col min="1423" max="1424" width="10.54296875" style="2" customWidth="1"/>
    <col min="1425" max="1425" width="9" style="2"/>
    <col min="1426" max="1426" width="12.81640625" style="2" customWidth="1"/>
    <col min="1427" max="1427" width="8" style="2" customWidth="1"/>
    <col min="1428" max="1428" width="8.81640625" style="2" customWidth="1"/>
    <col min="1429" max="1429" width="8" style="2" customWidth="1"/>
    <col min="1430" max="1430" width="10.54296875" style="2" customWidth="1"/>
    <col min="1431" max="1431" width="10.1796875" style="2" customWidth="1"/>
    <col min="1432" max="1433" width="10.54296875" style="2" customWidth="1"/>
    <col min="1434" max="1434" width="9" style="2"/>
    <col min="1435" max="1435" width="12.81640625" style="2" customWidth="1"/>
    <col min="1436" max="1436" width="10.54296875" style="2" bestFit="1" customWidth="1"/>
    <col min="1437" max="1506" width="9" style="2"/>
    <col min="1507" max="1507" width="21.54296875" style="2" customWidth="1"/>
    <col min="1508" max="1508" width="9.81640625" style="2" customWidth="1"/>
    <col min="1509" max="1509" width="8" style="2" customWidth="1"/>
    <col min="1510" max="1510" width="9.1796875" style="2" customWidth="1"/>
    <col min="1511" max="1511" width="11" style="2" customWidth="1"/>
    <col min="1512" max="1512" width="7.1796875" style="2" bestFit="1" customWidth="1"/>
    <col min="1513" max="1513" width="10.1796875" style="2" customWidth="1"/>
    <col min="1514" max="1514" width="8.54296875" style="2" customWidth="1"/>
    <col min="1515" max="1515" width="9" style="2"/>
    <col min="1516" max="1516" width="9.81640625" style="2" customWidth="1"/>
    <col min="1517" max="1517" width="8" style="2" customWidth="1"/>
    <col min="1518" max="1518" width="9.1796875" style="2" customWidth="1"/>
    <col min="1519" max="1519" width="11" style="2" customWidth="1"/>
    <col min="1520" max="1520" width="7.1796875" style="2" bestFit="1" customWidth="1"/>
    <col min="1521" max="1521" width="10.1796875" style="2" customWidth="1"/>
    <col min="1522" max="1522" width="8.54296875" style="2" customWidth="1"/>
    <col min="1523" max="1523" width="9" style="2"/>
    <col min="1524" max="1524" width="9.81640625" style="2" customWidth="1"/>
    <col min="1525" max="1525" width="8" style="2" customWidth="1"/>
    <col min="1526" max="1526" width="9.1796875" style="2" customWidth="1"/>
    <col min="1527" max="1527" width="11" style="2" customWidth="1"/>
    <col min="1528" max="1528" width="7.1796875" style="2" bestFit="1" customWidth="1"/>
    <col min="1529" max="1529" width="10.1796875" style="2" customWidth="1"/>
    <col min="1530" max="1530" width="8.54296875" style="2" customWidth="1"/>
    <col min="1531" max="1531" width="9" style="2"/>
    <col min="1532" max="1532" width="9.81640625" style="2" customWidth="1"/>
    <col min="1533" max="1533" width="8" style="2" customWidth="1"/>
    <col min="1534" max="1534" width="9.1796875" style="2" customWidth="1"/>
    <col min="1535" max="1535" width="11" style="2" customWidth="1"/>
    <col min="1536" max="1536" width="7.1796875" style="2" bestFit="1" customWidth="1"/>
    <col min="1537" max="1537" width="10.1796875" style="2" customWidth="1"/>
    <col min="1538" max="1538" width="8.54296875" style="2" customWidth="1"/>
    <col min="1539" max="1539" width="9" style="2"/>
    <col min="1540" max="1540" width="9.81640625" style="2" customWidth="1"/>
    <col min="1541" max="1541" width="8" style="2" customWidth="1"/>
    <col min="1542" max="1542" width="9.1796875" style="2" customWidth="1"/>
    <col min="1543" max="1543" width="11" style="2" customWidth="1"/>
    <col min="1544" max="1544" width="7.1796875" style="2" bestFit="1" customWidth="1"/>
    <col min="1545" max="1545" width="10.1796875" style="2" customWidth="1"/>
    <col min="1546" max="1546" width="8.54296875" style="2" customWidth="1"/>
    <col min="1547" max="1547" width="9" style="2"/>
    <col min="1548" max="1548" width="9.81640625" style="2" customWidth="1"/>
    <col min="1549" max="1549" width="8" style="2" customWidth="1"/>
    <col min="1550" max="1550" width="9.1796875" style="2" customWidth="1"/>
    <col min="1551" max="1551" width="11" style="2" customWidth="1"/>
    <col min="1552" max="1552" width="7.1796875" style="2" bestFit="1" customWidth="1"/>
    <col min="1553" max="1553" width="10.1796875" style="2" customWidth="1"/>
    <col min="1554" max="1554" width="8.54296875" style="2" customWidth="1"/>
    <col min="1555" max="1555" width="9" style="2"/>
    <col min="1556" max="1556" width="14.1796875" style="2" customWidth="1"/>
    <col min="1557" max="1557" width="8" style="2" customWidth="1"/>
    <col min="1558" max="1558" width="8.81640625" style="2" customWidth="1"/>
    <col min="1559" max="1559" width="8" style="2" customWidth="1"/>
    <col min="1560" max="1560" width="11.453125" style="2" customWidth="1"/>
    <col min="1561" max="1561" width="10.1796875" style="2" customWidth="1"/>
    <col min="1562" max="1563" width="10.54296875" style="2" customWidth="1"/>
    <col min="1564" max="1564" width="9" style="2"/>
    <col min="1565" max="1565" width="9.81640625" style="2" customWidth="1"/>
    <col min="1566" max="1566" width="8" style="2" customWidth="1"/>
    <col min="1567" max="1567" width="8.81640625" style="2" customWidth="1"/>
    <col min="1568" max="1568" width="8" style="2" customWidth="1"/>
    <col min="1569" max="1569" width="11.453125" style="2" customWidth="1"/>
    <col min="1570" max="1570" width="10.1796875" style="2" customWidth="1"/>
    <col min="1571" max="1572" width="10.54296875" style="2" customWidth="1"/>
    <col min="1573" max="1573" width="9" style="2"/>
    <col min="1574" max="1574" width="9.81640625" style="2" customWidth="1"/>
    <col min="1575" max="1575" width="8" style="2" customWidth="1"/>
    <col min="1576" max="1576" width="8.81640625" style="2" customWidth="1"/>
    <col min="1577" max="1577" width="8" style="2" customWidth="1"/>
    <col min="1578" max="1578" width="11.453125" style="2" customWidth="1"/>
    <col min="1579" max="1579" width="10.1796875" style="2" customWidth="1"/>
    <col min="1580" max="1581" width="10.54296875" style="2" customWidth="1"/>
    <col min="1582" max="1582" width="9" style="2"/>
    <col min="1583" max="1583" width="9.81640625" style="2" customWidth="1"/>
    <col min="1584" max="1584" width="8" style="2" customWidth="1"/>
    <col min="1585" max="1585" width="8.81640625" style="2" customWidth="1"/>
    <col min="1586" max="1586" width="8" style="2" customWidth="1"/>
    <col min="1587" max="1587" width="11.453125" style="2" customWidth="1"/>
    <col min="1588" max="1588" width="10.1796875" style="2" customWidth="1"/>
    <col min="1589" max="1590" width="10.54296875" style="2" customWidth="1"/>
    <col min="1591" max="1591" width="9" style="2"/>
    <col min="1592" max="1592" width="9.81640625" style="2" customWidth="1"/>
    <col min="1593" max="1593" width="8" style="2" customWidth="1"/>
    <col min="1594" max="1594" width="8.81640625" style="2" customWidth="1"/>
    <col min="1595" max="1595" width="8" style="2" customWidth="1"/>
    <col min="1596" max="1596" width="11.453125" style="2" customWidth="1"/>
    <col min="1597" max="1597" width="10.1796875" style="2" customWidth="1"/>
    <col min="1598" max="1599" width="10.54296875" style="2" customWidth="1"/>
    <col min="1600" max="1600" width="9" style="2"/>
    <col min="1601" max="1601" width="9.81640625" style="2" customWidth="1"/>
    <col min="1602" max="1602" width="8" style="2" customWidth="1"/>
    <col min="1603" max="1603" width="8.81640625" style="2" customWidth="1"/>
    <col min="1604" max="1604" width="8" style="2" customWidth="1"/>
    <col min="1605" max="1605" width="11.453125" style="2" customWidth="1"/>
    <col min="1606" max="1606" width="10.1796875" style="2" customWidth="1"/>
    <col min="1607" max="1608" width="10.54296875" style="2" customWidth="1"/>
    <col min="1609" max="1609" width="9" style="2"/>
    <col min="1610" max="1610" width="9.81640625" style="2" customWidth="1"/>
    <col min="1611" max="1611" width="8" style="2" customWidth="1"/>
    <col min="1612" max="1612" width="8.81640625" style="2" customWidth="1"/>
    <col min="1613" max="1613" width="8" style="2" customWidth="1"/>
    <col min="1614" max="1614" width="11.453125" style="2" customWidth="1"/>
    <col min="1615" max="1615" width="10.1796875" style="2" customWidth="1"/>
    <col min="1616" max="1617" width="10.54296875" style="2" customWidth="1"/>
    <col min="1618" max="1618" width="9" style="2"/>
    <col min="1619" max="1619" width="9.81640625" style="2" customWidth="1"/>
    <col min="1620" max="1620" width="8" style="2" customWidth="1"/>
    <col min="1621" max="1621" width="8.81640625" style="2" customWidth="1"/>
    <col min="1622" max="1622" width="8" style="2" customWidth="1"/>
    <col min="1623" max="1623" width="11.453125" style="2" customWidth="1"/>
    <col min="1624" max="1624" width="10.1796875" style="2" customWidth="1"/>
    <col min="1625" max="1626" width="10.54296875" style="2" customWidth="1"/>
    <col min="1627" max="1627" width="9" style="2"/>
    <col min="1628" max="1628" width="9.81640625" style="2" customWidth="1"/>
    <col min="1629" max="1629" width="8" style="2" customWidth="1"/>
    <col min="1630" max="1630" width="8.81640625" style="2" customWidth="1"/>
    <col min="1631" max="1631" width="8" style="2" customWidth="1"/>
    <col min="1632" max="1632" width="11.453125" style="2" customWidth="1"/>
    <col min="1633" max="1633" width="10.1796875" style="2" customWidth="1"/>
    <col min="1634" max="1635" width="10.54296875" style="2" customWidth="1"/>
    <col min="1636" max="1636" width="9" style="2"/>
    <col min="1637" max="1637" width="9.81640625" style="2" customWidth="1"/>
    <col min="1638" max="1638" width="8" style="2" customWidth="1"/>
    <col min="1639" max="1639" width="8.81640625" style="2" customWidth="1"/>
    <col min="1640" max="1640" width="8" style="2" customWidth="1"/>
    <col min="1641" max="1641" width="11.453125" style="2" customWidth="1"/>
    <col min="1642" max="1642" width="10.1796875" style="2" customWidth="1"/>
    <col min="1643" max="1644" width="10.54296875" style="2" customWidth="1"/>
    <col min="1645" max="1645" width="9" style="2"/>
    <col min="1646" max="1646" width="9.81640625" style="2" customWidth="1"/>
    <col min="1647" max="1647" width="8" style="2" customWidth="1"/>
    <col min="1648" max="1648" width="8.81640625" style="2" customWidth="1"/>
    <col min="1649" max="1649" width="8" style="2" customWidth="1"/>
    <col min="1650" max="1650" width="11.453125" style="2" customWidth="1"/>
    <col min="1651" max="1651" width="10.1796875" style="2" customWidth="1"/>
    <col min="1652" max="1653" width="10.54296875" style="2" customWidth="1"/>
    <col min="1654" max="1654" width="9" style="2"/>
    <col min="1655" max="1655" width="9.81640625" style="2" customWidth="1"/>
    <col min="1656" max="1656" width="8" style="2" customWidth="1"/>
    <col min="1657" max="1657" width="8.81640625" style="2" customWidth="1"/>
    <col min="1658" max="1658" width="8" style="2" customWidth="1"/>
    <col min="1659" max="1659" width="11.453125" style="2" customWidth="1"/>
    <col min="1660" max="1660" width="10.1796875" style="2" customWidth="1"/>
    <col min="1661" max="1662" width="10.54296875" style="2" customWidth="1"/>
    <col min="1663" max="1663" width="9" style="2"/>
    <col min="1664" max="1664" width="9.81640625" style="2" customWidth="1"/>
    <col min="1665" max="1665" width="8" style="2" customWidth="1"/>
    <col min="1666" max="1666" width="8.81640625" style="2" customWidth="1"/>
    <col min="1667" max="1667" width="8" style="2" customWidth="1"/>
    <col min="1668" max="1668" width="11.453125" style="2" customWidth="1"/>
    <col min="1669" max="1669" width="10.1796875" style="2" customWidth="1"/>
    <col min="1670" max="1671" width="10.54296875" style="2" customWidth="1"/>
    <col min="1672" max="1672" width="9" style="2"/>
    <col min="1673" max="1673" width="10.453125" style="2" customWidth="1"/>
    <col min="1674" max="1674" width="8" style="2" customWidth="1"/>
    <col min="1675" max="1675" width="8.81640625" style="2" customWidth="1"/>
    <col min="1676" max="1676" width="8.1796875" style="2" customWidth="1"/>
    <col min="1677" max="1677" width="11.453125" style="2" customWidth="1"/>
    <col min="1678" max="1678" width="10.1796875" style="2" customWidth="1"/>
    <col min="1679" max="1680" width="10.54296875" style="2" customWidth="1"/>
    <col min="1681" max="1681" width="9" style="2"/>
    <col min="1682" max="1682" width="12.81640625" style="2" customWidth="1"/>
    <col min="1683" max="1683" width="8" style="2" customWidth="1"/>
    <col min="1684" max="1684" width="8.81640625" style="2" customWidth="1"/>
    <col min="1685" max="1685" width="8" style="2" customWidth="1"/>
    <col min="1686" max="1686" width="10.54296875" style="2" customWidth="1"/>
    <col min="1687" max="1687" width="10.1796875" style="2" customWidth="1"/>
    <col min="1688" max="1689" width="10.54296875" style="2" customWidth="1"/>
    <col min="1690" max="1690" width="9" style="2"/>
    <col min="1691" max="1691" width="12.81640625" style="2" customWidth="1"/>
    <col min="1692" max="1692" width="10.54296875" style="2" bestFit="1" customWidth="1"/>
    <col min="1693" max="1762" width="9" style="2"/>
    <col min="1763" max="1763" width="21.54296875" style="2" customWidth="1"/>
    <col min="1764" max="1764" width="9.81640625" style="2" customWidth="1"/>
    <col min="1765" max="1765" width="8" style="2" customWidth="1"/>
    <col min="1766" max="1766" width="9.1796875" style="2" customWidth="1"/>
    <col min="1767" max="1767" width="11" style="2" customWidth="1"/>
    <col min="1768" max="1768" width="7.1796875" style="2" bestFit="1" customWidth="1"/>
    <col min="1769" max="1769" width="10.1796875" style="2" customWidth="1"/>
    <col min="1770" max="1770" width="8.54296875" style="2" customWidth="1"/>
    <col min="1771" max="1771" width="9" style="2"/>
    <col min="1772" max="1772" width="9.81640625" style="2" customWidth="1"/>
    <col min="1773" max="1773" width="8" style="2" customWidth="1"/>
    <col min="1774" max="1774" width="9.1796875" style="2" customWidth="1"/>
    <col min="1775" max="1775" width="11" style="2" customWidth="1"/>
    <col min="1776" max="1776" width="7.1796875" style="2" bestFit="1" customWidth="1"/>
    <col min="1777" max="1777" width="10.1796875" style="2" customWidth="1"/>
    <col min="1778" max="1778" width="8.54296875" style="2" customWidth="1"/>
    <col min="1779" max="1779" width="9" style="2"/>
    <col min="1780" max="1780" width="9.81640625" style="2" customWidth="1"/>
    <col min="1781" max="1781" width="8" style="2" customWidth="1"/>
    <col min="1782" max="1782" width="9.1796875" style="2" customWidth="1"/>
    <col min="1783" max="1783" width="11" style="2" customWidth="1"/>
    <col min="1784" max="1784" width="7.1796875" style="2" bestFit="1" customWidth="1"/>
    <col min="1785" max="1785" width="10.1796875" style="2" customWidth="1"/>
    <col min="1786" max="1786" width="8.54296875" style="2" customWidth="1"/>
    <col min="1787" max="1787" width="9" style="2"/>
    <col min="1788" max="1788" width="9.81640625" style="2" customWidth="1"/>
    <col min="1789" max="1789" width="8" style="2" customWidth="1"/>
    <col min="1790" max="1790" width="9.1796875" style="2" customWidth="1"/>
    <col min="1791" max="1791" width="11" style="2" customWidth="1"/>
    <col min="1792" max="1792" width="7.1796875" style="2" bestFit="1" customWidth="1"/>
    <col min="1793" max="1793" width="10.1796875" style="2" customWidth="1"/>
    <col min="1794" max="1794" width="8.54296875" style="2" customWidth="1"/>
    <col min="1795" max="1795" width="9" style="2"/>
    <col min="1796" max="1796" width="9.81640625" style="2" customWidth="1"/>
    <col min="1797" max="1797" width="8" style="2" customWidth="1"/>
    <col min="1798" max="1798" width="9.1796875" style="2" customWidth="1"/>
    <col min="1799" max="1799" width="11" style="2" customWidth="1"/>
    <col min="1800" max="1800" width="7.1796875" style="2" bestFit="1" customWidth="1"/>
    <col min="1801" max="1801" width="10.1796875" style="2" customWidth="1"/>
    <col min="1802" max="1802" width="8.54296875" style="2" customWidth="1"/>
    <col min="1803" max="1803" width="9" style="2"/>
    <col min="1804" max="1804" width="9.81640625" style="2" customWidth="1"/>
    <col min="1805" max="1805" width="8" style="2" customWidth="1"/>
    <col min="1806" max="1806" width="9.1796875" style="2" customWidth="1"/>
    <col min="1807" max="1807" width="11" style="2" customWidth="1"/>
    <col min="1808" max="1808" width="7.1796875" style="2" bestFit="1" customWidth="1"/>
    <col min="1809" max="1809" width="10.1796875" style="2" customWidth="1"/>
    <col min="1810" max="1810" width="8.54296875" style="2" customWidth="1"/>
    <col min="1811" max="1811" width="9" style="2"/>
    <col min="1812" max="1812" width="14.1796875" style="2" customWidth="1"/>
    <col min="1813" max="1813" width="8" style="2" customWidth="1"/>
    <col min="1814" max="1814" width="8.81640625" style="2" customWidth="1"/>
    <col min="1815" max="1815" width="8" style="2" customWidth="1"/>
    <col min="1816" max="1816" width="11.453125" style="2" customWidth="1"/>
    <col min="1817" max="1817" width="10.1796875" style="2" customWidth="1"/>
    <col min="1818" max="1819" width="10.54296875" style="2" customWidth="1"/>
    <col min="1820" max="1820" width="9" style="2"/>
    <col min="1821" max="1821" width="9.81640625" style="2" customWidth="1"/>
    <col min="1822" max="1822" width="8" style="2" customWidth="1"/>
    <col min="1823" max="1823" width="8.81640625" style="2" customWidth="1"/>
    <col min="1824" max="1824" width="8" style="2" customWidth="1"/>
    <col min="1825" max="1825" width="11.453125" style="2" customWidth="1"/>
    <col min="1826" max="1826" width="10.1796875" style="2" customWidth="1"/>
    <col min="1827" max="1828" width="10.54296875" style="2" customWidth="1"/>
    <col min="1829" max="1829" width="9" style="2"/>
    <col min="1830" max="1830" width="9.81640625" style="2" customWidth="1"/>
    <col min="1831" max="1831" width="8" style="2" customWidth="1"/>
    <col min="1832" max="1832" width="8.81640625" style="2" customWidth="1"/>
    <col min="1833" max="1833" width="8" style="2" customWidth="1"/>
    <col min="1834" max="1834" width="11.453125" style="2" customWidth="1"/>
    <col min="1835" max="1835" width="10.1796875" style="2" customWidth="1"/>
    <col min="1836" max="1837" width="10.54296875" style="2" customWidth="1"/>
    <col min="1838" max="1838" width="9" style="2"/>
    <col min="1839" max="1839" width="9.81640625" style="2" customWidth="1"/>
    <col min="1840" max="1840" width="8" style="2" customWidth="1"/>
    <col min="1841" max="1841" width="8.81640625" style="2" customWidth="1"/>
    <col min="1842" max="1842" width="8" style="2" customWidth="1"/>
    <col min="1843" max="1843" width="11.453125" style="2" customWidth="1"/>
    <col min="1844" max="1844" width="10.1796875" style="2" customWidth="1"/>
    <col min="1845" max="1846" width="10.54296875" style="2" customWidth="1"/>
    <col min="1847" max="1847" width="9" style="2"/>
    <col min="1848" max="1848" width="9.81640625" style="2" customWidth="1"/>
    <col min="1849" max="1849" width="8" style="2" customWidth="1"/>
    <col min="1850" max="1850" width="8.81640625" style="2" customWidth="1"/>
    <col min="1851" max="1851" width="8" style="2" customWidth="1"/>
    <col min="1852" max="1852" width="11.453125" style="2" customWidth="1"/>
    <col min="1853" max="1853" width="10.1796875" style="2" customWidth="1"/>
    <col min="1854" max="1855" width="10.54296875" style="2" customWidth="1"/>
    <col min="1856" max="1856" width="9" style="2"/>
    <col min="1857" max="1857" width="9.81640625" style="2" customWidth="1"/>
    <col min="1858" max="1858" width="8" style="2" customWidth="1"/>
    <col min="1859" max="1859" width="8.81640625" style="2" customWidth="1"/>
    <col min="1860" max="1860" width="8" style="2" customWidth="1"/>
    <col min="1861" max="1861" width="11.453125" style="2" customWidth="1"/>
    <col min="1862" max="1862" width="10.1796875" style="2" customWidth="1"/>
    <col min="1863" max="1864" width="10.54296875" style="2" customWidth="1"/>
    <col min="1865" max="1865" width="9" style="2"/>
    <col min="1866" max="1866" width="9.81640625" style="2" customWidth="1"/>
    <col min="1867" max="1867" width="8" style="2" customWidth="1"/>
    <col min="1868" max="1868" width="8.81640625" style="2" customWidth="1"/>
    <col min="1869" max="1869" width="8" style="2" customWidth="1"/>
    <col min="1870" max="1870" width="11.453125" style="2" customWidth="1"/>
    <col min="1871" max="1871" width="10.1796875" style="2" customWidth="1"/>
    <col min="1872" max="1873" width="10.54296875" style="2" customWidth="1"/>
    <col min="1874" max="1874" width="9" style="2"/>
    <col min="1875" max="1875" width="9.81640625" style="2" customWidth="1"/>
    <col min="1876" max="1876" width="8" style="2" customWidth="1"/>
    <col min="1877" max="1877" width="8.81640625" style="2" customWidth="1"/>
    <col min="1878" max="1878" width="8" style="2" customWidth="1"/>
    <col min="1879" max="1879" width="11.453125" style="2" customWidth="1"/>
    <col min="1880" max="1880" width="10.1796875" style="2" customWidth="1"/>
    <col min="1881" max="1882" width="10.54296875" style="2" customWidth="1"/>
    <col min="1883" max="1883" width="9" style="2"/>
    <col min="1884" max="1884" width="9.81640625" style="2" customWidth="1"/>
    <col min="1885" max="1885" width="8" style="2" customWidth="1"/>
    <col min="1886" max="1886" width="8.81640625" style="2" customWidth="1"/>
    <col min="1887" max="1887" width="8" style="2" customWidth="1"/>
    <col min="1888" max="1888" width="11.453125" style="2" customWidth="1"/>
    <col min="1889" max="1889" width="10.1796875" style="2" customWidth="1"/>
    <col min="1890" max="1891" width="10.54296875" style="2" customWidth="1"/>
    <col min="1892" max="1892" width="9" style="2"/>
    <col min="1893" max="1893" width="9.81640625" style="2" customWidth="1"/>
    <col min="1894" max="1894" width="8" style="2" customWidth="1"/>
    <col min="1895" max="1895" width="8.81640625" style="2" customWidth="1"/>
    <col min="1896" max="1896" width="8" style="2" customWidth="1"/>
    <col min="1897" max="1897" width="11.453125" style="2" customWidth="1"/>
    <col min="1898" max="1898" width="10.1796875" style="2" customWidth="1"/>
    <col min="1899" max="1900" width="10.54296875" style="2" customWidth="1"/>
    <col min="1901" max="1901" width="9" style="2"/>
    <col min="1902" max="1902" width="9.81640625" style="2" customWidth="1"/>
    <col min="1903" max="1903" width="8" style="2" customWidth="1"/>
    <col min="1904" max="1904" width="8.81640625" style="2" customWidth="1"/>
    <col min="1905" max="1905" width="8" style="2" customWidth="1"/>
    <col min="1906" max="1906" width="11.453125" style="2" customWidth="1"/>
    <col min="1907" max="1907" width="10.1796875" style="2" customWidth="1"/>
    <col min="1908" max="1909" width="10.54296875" style="2" customWidth="1"/>
    <col min="1910" max="1910" width="9" style="2"/>
    <col min="1911" max="1911" width="9.81640625" style="2" customWidth="1"/>
    <col min="1912" max="1912" width="8" style="2" customWidth="1"/>
    <col min="1913" max="1913" width="8.81640625" style="2" customWidth="1"/>
    <col min="1914" max="1914" width="8" style="2" customWidth="1"/>
    <col min="1915" max="1915" width="11.453125" style="2" customWidth="1"/>
    <col min="1916" max="1916" width="10.1796875" style="2" customWidth="1"/>
    <col min="1917" max="1918" width="10.54296875" style="2" customWidth="1"/>
    <col min="1919" max="1919" width="9" style="2"/>
    <col min="1920" max="1920" width="9.81640625" style="2" customWidth="1"/>
    <col min="1921" max="1921" width="8" style="2" customWidth="1"/>
    <col min="1922" max="1922" width="8.81640625" style="2" customWidth="1"/>
    <col min="1923" max="1923" width="8" style="2" customWidth="1"/>
    <col min="1924" max="1924" width="11.453125" style="2" customWidth="1"/>
    <col min="1925" max="1925" width="10.1796875" style="2" customWidth="1"/>
    <col min="1926" max="1927" width="10.54296875" style="2" customWidth="1"/>
    <col min="1928" max="1928" width="9" style="2"/>
    <col min="1929" max="1929" width="10.453125" style="2" customWidth="1"/>
    <col min="1930" max="1930" width="8" style="2" customWidth="1"/>
    <col min="1931" max="1931" width="8.81640625" style="2" customWidth="1"/>
    <col min="1932" max="1932" width="8.1796875" style="2" customWidth="1"/>
    <col min="1933" max="1933" width="11.453125" style="2" customWidth="1"/>
    <col min="1934" max="1934" width="10.1796875" style="2" customWidth="1"/>
    <col min="1935" max="1936" width="10.54296875" style="2" customWidth="1"/>
    <col min="1937" max="1937" width="9" style="2"/>
    <col min="1938" max="1938" width="12.81640625" style="2" customWidth="1"/>
    <col min="1939" max="1939" width="8" style="2" customWidth="1"/>
    <col min="1940" max="1940" width="8.81640625" style="2" customWidth="1"/>
    <col min="1941" max="1941" width="8" style="2" customWidth="1"/>
    <col min="1942" max="1942" width="10.54296875" style="2" customWidth="1"/>
    <col min="1943" max="1943" width="10.1796875" style="2" customWidth="1"/>
    <col min="1944" max="1945" width="10.54296875" style="2" customWidth="1"/>
    <col min="1946" max="1946" width="9" style="2"/>
    <col min="1947" max="1947" width="12.81640625" style="2" customWidth="1"/>
    <col min="1948" max="1948" width="10.54296875" style="2" bestFit="1" customWidth="1"/>
    <col min="1949" max="2018" width="9" style="2"/>
    <col min="2019" max="2019" width="21.54296875" style="2" customWidth="1"/>
    <col min="2020" max="2020" width="9.81640625" style="2" customWidth="1"/>
    <col min="2021" max="2021" width="8" style="2" customWidth="1"/>
    <col min="2022" max="2022" width="9.1796875" style="2" customWidth="1"/>
    <col min="2023" max="2023" width="11" style="2" customWidth="1"/>
    <col min="2024" max="2024" width="7.1796875" style="2" bestFit="1" customWidth="1"/>
    <col min="2025" max="2025" width="10.1796875" style="2" customWidth="1"/>
    <col min="2026" max="2026" width="8.54296875" style="2" customWidth="1"/>
    <col min="2027" max="2027" width="9" style="2"/>
    <col min="2028" max="2028" width="9.81640625" style="2" customWidth="1"/>
    <col min="2029" max="2029" width="8" style="2" customWidth="1"/>
    <col min="2030" max="2030" width="9.1796875" style="2" customWidth="1"/>
    <col min="2031" max="2031" width="11" style="2" customWidth="1"/>
    <col min="2032" max="2032" width="7.1796875" style="2" bestFit="1" customWidth="1"/>
    <col min="2033" max="2033" width="10.1796875" style="2" customWidth="1"/>
    <col min="2034" max="2034" width="8.54296875" style="2" customWidth="1"/>
    <col min="2035" max="2035" width="9" style="2"/>
    <col min="2036" max="2036" width="9.81640625" style="2" customWidth="1"/>
    <col min="2037" max="2037" width="8" style="2" customWidth="1"/>
    <col min="2038" max="2038" width="9.1796875" style="2" customWidth="1"/>
    <col min="2039" max="2039" width="11" style="2" customWidth="1"/>
    <col min="2040" max="2040" width="7.1796875" style="2" bestFit="1" customWidth="1"/>
    <col min="2041" max="2041" width="10.1796875" style="2" customWidth="1"/>
    <col min="2042" max="2042" width="8.54296875" style="2" customWidth="1"/>
    <col min="2043" max="2043" width="9" style="2"/>
    <col min="2044" max="2044" width="9.81640625" style="2" customWidth="1"/>
    <col min="2045" max="2045" width="8" style="2" customWidth="1"/>
    <col min="2046" max="2046" width="9.1796875" style="2" customWidth="1"/>
    <col min="2047" max="2047" width="11" style="2" customWidth="1"/>
    <col min="2048" max="2048" width="7.1796875" style="2" bestFit="1" customWidth="1"/>
    <col min="2049" max="2049" width="10.1796875" style="2" customWidth="1"/>
    <col min="2050" max="2050" width="8.54296875" style="2" customWidth="1"/>
    <col min="2051" max="2051" width="9" style="2"/>
    <col min="2052" max="2052" width="9.81640625" style="2" customWidth="1"/>
    <col min="2053" max="2053" width="8" style="2" customWidth="1"/>
    <col min="2054" max="2054" width="9.1796875" style="2" customWidth="1"/>
    <col min="2055" max="2055" width="11" style="2" customWidth="1"/>
    <col min="2056" max="2056" width="7.1796875" style="2" bestFit="1" customWidth="1"/>
    <col min="2057" max="2057" width="10.1796875" style="2" customWidth="1"/>
    <col min="2058" max="2058" width="8.54296875" style="2" customWidth="1"/>
    <col min="2059" max="2059" width="9" style="2"/>
    <col min="2060" max="2060" width="9.81640625" style="2" customWidth="1"/>
    <col min="2061" max="2061" width="8" style="2" customWidth="1"/>
    <col min="2062" max="2062" width="9.1796875" style="2" customWidth="1"/>
    <col min="2063" max="2063" width="11" style="2" customWidth="1"/>
    <col min="2064" max="2064" width="7.1796875" style="2" bestFit="1" customWidth="1"/>
    <col min="2065" max="2065" width="10.1796875" style="2" customWidth="1"/>
    <col min="2066" max="2066" width="8.54296875" style="2" customWidth="1"/>
    <col min="2067" max="2067" width="9" style="2"/>
    <col min="2068" max="2068" width="14.1796875" style="2" customWidth="1"/>
    <col min="2069" max="2069" width="8" style="2" customWidth="1"/>
    <col min="2070" max="2070" width="8.81640625" style="2" customWidth="1"/>
    <col min="2071" max="2071" width="8" style="2" customWidth="1"/>
    <col min="2072" max="2072" width="11.453125" style="2" customWidth="1"/>
    <col min="2073" max="2073" width="10.1796875" style="2" customWidth="1"/>
    <col min="2074" max="2075" width="10.54296875" style="2" customWidth="1"/>
    <col min="2076" max="2076" width="9" style="2"/>
    <col min="2077" max="2077" width="9.81640625" style="2" customWidth="1"/>
    <col min="2078" max="2078" width="8" style="2" customWidth="1"/>
    <col min="2079" max="2079" width="8.81640625" style="2" customWidth="1"/>
    <col min="2080" max="2080" width="8" style="2" customWidth="1"/>
    <col min="2081" max="2081" width="11.453125" style="2" customWidth="1"/>
    <col min="2082" max="2082" width="10.1796875" style="2" customWidth="1"/>
    <col min="2083" max="2084" width="10.54296875" style="2" customWidth="1"/>
    <col min="2085" max="2085" width="9" style="2"/>
    <col min="2086" max="2086" width="9.81640625" style="2" customWidth="1"/>
    <col min="2087" max="2087" width="8" style="2" customWidth="1"/>
    <col min="2088" max="2088" width="8.81640625" style="2" customWidth="1"/>
    <col min="2089" max="2089" width="8" style="2" customWidth="1"/>
    <col min="2090" max="2090" width="11.453125" style="2" customWidth="1"/>
    <col min="2091" max="2091" width="10.1796875" style="2" customWidth="1"/>
    <col min="2092" max="2093" width="10.54296875" style="2" customWidth="1"/>
    <col min="2094" max="2094" width="9" style="2"/>
    <col min="2095" max="2095" width="9.81640625" style="2" customWidth="1"/>
    <col min="2096" max="2096" width="8" style="2" customWidth="1"/>
    <col min="2097" max="2097" width="8.81640625" style="2" customWidth="1"/>
    <col min="2098" max="2098" width="8" style="2" customWidth="1"/>
    <col min="2099" max="2099" width="11.453125" style="2" customWidth="1"/>
    <col min="2100" max="2100" width="10.1796875" style="2" customWidth="1"/>
    <col min="2101" max="2102" width="10.54296875" style="2" customWidth="1"/>
    <col min="2103" max="2103" width="9" style="2"/>
    <col min="2104" max="2104" width="9.81640625" style="2" customWidth="1"/>
    <col min="2105" max="2105" width="8" style="2" customWidth="1"/>
    <col min="2106" max="2106" width="8.81640625" style="2" customWidth="1"/>
    <col min="2107" max="2107" width="8" style="2" customWidth="1"/>
    <col min="2108" max="2108" width="11.453125" style="2" customWidth="1"/>
    <col min="2109" max="2109" width="10.1796875" style="2" customWidth="1"/>
    <col min="2110" max="2111" width="10.54296875" style="2" customWidth="1"/>
    <col min="2112" max="2112" width="9" style="2"/>
    <col min="2113" max="2113" width="9.81640625" style="2" customWidth="1"/>
    <col min="2114" max="2114" width="8" style="2" customWidth="1"/>
    <col min="2115" max="2115" width="8.81640625" style="2" customWidth="1"/>
    <col min="2116" max="2116" width="8" style="2" customWidth="1"/>
    <col min="2117" max="2117" width="11.453125" style="2" customWidth="1"/>
    <col min="2118" max="2118" width="10.1796875" style="2" customWidth="1"/>
    <col min="2119" max="2120" width="10.54296875" style="2" customWidth="1"/>
    <col min="2121" max="2121" width="9" style="2"/>
    <col min="2122" max="2122" width="9.81640625" style="2" customWidth="1"/>
    <col min="2123" max="2123" width="8" style="2" customWidth="1"/>
    <col min="2124" max="2124" width="8.81640625" style="2" customWidth="1"/>
    <col min="2125" max="2125" width="8" style="2" customWidth="1"/>
    <col min="2126" max="2126" width="11.453125" style="2" customWidth="1"/>
    <col min="2127" max="2127" width="10.1796875" style="2" customWidth="1"/>
    <col min="2128" max="2129" width="10.54296875" style="2" customWidth="1"/>
    <col min="2130" max="2130" width="9" style="2"/>
    <col min="2131" max="2131" width="9.81640625" style="2" customWidth="1"/>
    <col min="2132" max="2132" width="8" style="2" customWidth="1"/>
    <col min="2133" max="2133" width="8.81640625" style="2" customWidth="1"/>
    <col min="2134" max="2134" width="8" style="2" customWidth="1"/>
    <col min="2135" max="2135" width="11.453125" style="2" customWidth="1"/>
    <col min="2136" max="2136" width="10.1796875" style="2" customWidth="1"/>
    <col min="2137" max="2138" width="10.54296875" style="2" customWidth="1"/>
    <col min="2139" max="2139" width="9" style="2"/>
    <col min="2140" max="2140" width="9.81640625" style="2" customWidth="1"/>
    <col min="2141" max="2141" width="8" style="2" customWidth="1"/>
    <col min="2142" max="2142" width="8.81640625" style="2" customWidth="1"/>
    <col min="2143" max="2143" width="8" style="2" customWidth="1"/>
    <col min="2144" max="2144" width="11.453125" style="2" customWidth="1"/>
    <col min="2145" max="2145" width="10.1796875" style="2" customWidth="1"/>
    <col min="2146" max="2147" width="10.54296875" style="2" customWidth="1"/>
    <col min="2148" max="2148" width="9" style="2"/>
    <col min="2149" max="2149" width="9.81640625" style="2" customWidth="1"/>
    <col min="2150" max="2150" width="8" style="2" customWidth="1"/>
    <col min="2151" max="2151" width="8.81640625" style="2" customWidth="1"/>
    <col min="2152" max="2152" width="8" style="2" customWidth="1"/>
    <col min="2153" max="2153" width="11.453125" style="2" customWidth="1"/>
    <col min="2154" max="2154" width="10.1796875" style="2" customWidth="1"/>
    <col min="2155" max="2156" width="10.54296875" style="2" customWidth="1"/>
    <col min="2157" max="2157" width="9" style="2"/>
    <col min="2158" max="2158" width="9.81640625" style="2" customWidth="1"/>
    <col min="2159" max="2159" width="8" style="2" customWidth="1"/>
    <col min="2160" max="2160" width="8.81640625" style="2" customWidth="1"/>
    <col min="2161" max="2161" width="8" style="2" customWidth="1"/>
    <col min="2162" max="2162" width="11.453125" style="2" customWidth="1"/>
    <col min="2163" max="2163" width="10.1796875" style="2" customWidth="1"/>
    <col min="2164" max="2165" width="10.54296875" style="2" customWidth="1"/>
    <col min="2166" max="2166" width="9" style="2"/>
    <col min="2167" max="2167" width="9.81640625" style="2" customWidth="1"/>
    <col min="2168" max="2168" width="8" style="2" customWidth="1"/>
    <col min="2169" max="2169" width="8.81640625" style="2" customWidth="1"/>
    <col min="2170" max="2170" width="8" style="2" customWidth="1"/>
    <col min="2171" max="2171" width="11.453125" style="2" customWidth="1"/>
    <col min="2172" max="2172" width="10.1796875" style="2" customWidth="1"/>
    <col min="2173" max="2174" width="10.54296875" style="2" customWidth="1"/>
    <col min="2175" max="2175" width="9" style="2"/>
    <col min="2176" max="2176" width="9.81640625" style="2" customWidth="1"/>
    <col min="2177" max="2177" width="8" style="2" customWidth="1"/>
    <col min="2178" max="2178" width="8.81640625" style="2" customWidth="1"/>
    <col min="2179" max="2179" width="8" style="2" customWidth="1"/>
    <col min="2180" max="2180" width="11.453125" style="2" customWidth="1"/>
    <col min="2181" max="2181" width="10.1796875" style="2" customWidth="1"/>
    <col min="2182" max="2183" width="10.54296875" style="2" customWidth="1"/>
    <col min="2184" max="2184" width="9" style="2"/>
    <col min="2185" max="2185" width="10.453125" style="2" customWidth="1"/>
    <col min="2186" max="2186" width="8" style="2" customWidth="1"/>
    <col min="2187" max="2187" width="8.81640625" style="2" customWidth="1"/>
    <col min="2188" max="2188" width="8.1796875" style="2" customWidth="1"/>
    <col min="2189" max="2189" width="11.453125" style="2" customWidth="1"/>
    <col min="2190" max="2190" width="10.1796875" style="2" customWidth="1"/>
    <col min="2191" max="2192" width="10.54296875" style="2" customWidth="1"/>
    <col min="2193" max="2193" width="9" style="2"/>
    <col min="2194" max="2194" width="12.81640625" style="2" customWidth="1"/>
    <col min="2195" max="2195" width="8" style="2" customWidth="1"/>
    <col min="2196" max="2196" width="8.81640625" style="2" customWidth="1"/>
    <col min="2197" max="2197" width="8" style="2" customWidth="1"/>
    <col min="2198" max="2198" width="10.54296875" style="2" customWidth="1"/>
    <col min="2199" max="2199" width="10.1796875" style="2" customWidth="1"/>
    <col min="2200" max="2201" width="10.54296875" style="2" customWidth="1"/>
    <col min="2202" max="2202" width="9" style="2"/>
    <col min="2203" max="2203" width="12.81640625" style="2" customWidth="1"/>
    <col min="2204" max="2204" width="10.54296875" style="2" bestFit="1" customWidth="1"/>
    <col min="2205" max="2274" width="9" style="2"/>
    <col min="2275" max="2275" width="21.54296875" style="2" customWidth="1"/>
    <col min="2276" max="2276" width="9.81640625" style="2" customWidth="1"/>
    <col min="2277" max="2277" width="8" style="2" customWidth="1"/>
    <col min="2278" max="2278" width="9.1796875" style="2" customWidth="1"/>
    <col min="2279" max="2279" width="11" style="2" customWidth="1"/>
    <col min="2280" max="2280" width="7.1796875" style="2" bestFit="1" customWidth="1"/>
    <col min="2281" max="2281" width="10.1796875" style="2" customWidth="1"/>
    <col min="2282" max="2282" width="8.54296875" style="2" customWidth="1"/>
    <col min="2283" max="2283" width="9" style="2"/>
    <col min="2284" max="2284" width="9.81640625" style="2" customWidth="1"/>
    <col min="2285" max="2285" width="8" style="2" customWidth="1"/>
    <col min="2286" max="2286" width="9.1796875" style="2" customWidth="1"/>
    <col min="2287" max="2287" width="11" style="2" customWidth="1"/>
    <col min="2288" max="2288" width="7.1796875" style="2" bestFit="1" customWidth="1"/>
    <col min="2289" max="2289" width="10.1796875" style="2" customWidth="1"/>
    <col min="2290" max="2290" width="8.54296875" style="2" customWidth="1"/>
    <col min="2291" max="2291" width="9" style="2"/>
    <col min="2292" max="2292" width="9.81640625" style="2" customWidth="1"/>
    <col min="2293" max="2293" width="8" style="2" customWidth="1"/>
    <col min="2294" max="2294" width="9.1796875" style="2" customWidth="1"/>
    <col min="2295" max="2295" width="11" style="2" customWidth="1"/>
    <col min="2296" max="2296" width="7.1796875" style="2" bestFit="1" customWidth="1"/>
    <col min="2297" max="2297" width="10.1796875" style="2" customWidth="1"/>
    <col min="2298" max="2298" width="8.54296875" style="2" customWidth="1"/>
    <col min="2299" max="2299" width="9" style="2"/>
    <col min="2300" max="2300" width="9.81640625" style="2" customWidth="1"/>
    <col min="2301" max="2301" width="8" style="2" customWidth="1"/>
    <col min="2302" max="2302" width="9.1796875" style="2" customWidth="1"/>
    <col min="2303" max="2303" width="11" style="2" customWidth="1"/>
    <col min="2304" max="2304" width="7.1796875" style="2" bestFit="1" customWidth="1"/>
    <col min="2305" max="2305" width="10.1796875" style="2" customWidth="1"/>
    <col min="2306" max="2306" width="8.54296875" style="2" customWidth="1"/>
    <col min="2307" max="2307" width="9" style="2"/>
    <col min="2308" max="2308" width="9.81640625" style="2" customWidth="1"/>
    <col min="2309" max="2309" width="8" style="2" customWidth="1"/>
    <col min="2310" max="2310" width="9.1796875" style="2" customWidth="1"/>
    <col min="2311" max="2311" width="11" style="2" customWidth="1"/>
    <col min="2312" max="2312" width="7.1796875" style="2" bestFit="1" customWidth="1"/>
    <col min="2313" max="2313" width="10.1796875" style="2" customWidth="1"/>
    <col min="2314" max="2314" width="8.54296875" style="2" customWidth="1"/>
    <col min="2315" max="2315" width="9" style="2"/>
    <col min="2316" max="2316" width="9.81640625" style="2" customWidth="1"/>
    <col min="2317" max="2317" width="8" style="2" customWidth="1"/>
    <col min="2318" max="2318" width="9.1796875" style="2" customWidth="1"/>
    <col min="2319" max="2319" width="11" style="2" customWidth="1"/>
    <col min="2320" max="2320" width="7.1796875" style="2" bestFit="1" customWidth="1"/>
    <col min="2321" max="2321" width="10.1796875" style="2" customWidth="1"/>
    <col min="2322" max="2322" width="8.54296875" style="2" customWidth="1"/>
    <col min="2323" max="2323" width="9" style="2"/>
    <col min="2324" max="2324" width="14.1796875" style="2" customWidth="1"/>
    <col min="2325" max="2325" width="8" style="2" customWidth="1"/>
    <col min="2326" max="2326" width="8.81640625" style="2" customWidth="1"/>
    <col min="2327" max="2327" width="8" style="2" customWidth="1"/>
    <col min="2328" max="2328" width="11.453125" style="2" customWidth="1"/>
    <col min="2329" max="2329" width="10.1796875" style="2" customWidth="1"/>
    <col min="2330" max="2331" width="10.54296875" style="2" customWidth="1"/>
    <col min="2332" max="2332" width="9" style="2"/>
    <col min="2333" max="2333" width="9.81640625" style="2" customWidth="1"/>
    <col min="2334" max="2334" width="8" style="2" customWidth="1"/>
    <col min="2335" max="2335" width="8.81640625" style="2" customWidth="1"/>
    <col min="2336" max="2336" width="8" style="2" customWidth="1"/>
    <col min="2337" max="2337" width="11.453125" style="2" customWidth="1"/>
    <col min="2338" max="2338" width="10.1796875" style="2" customWidth="1"/>
    <col min="2339" max="2340" width="10.54296875" style="2" customWidth="1"/>
    <col min="2341" max="2341" width="9" style="2"/>
    <col min="2342" max="2342" width="9.81640625" style="2" customWidth="1"/>
    <col min="2343" max="2343" width="8" style="2" customWidth="1"/>
    <col min="2344" max="2344" width="8.81640625" style="2" customWidth="1"/>
    <col min="2345" max="2345" width="8" style="2" customWidth="1"/>
    <col min="2346" max="2346" width="11.453125" style="2" customWidth="1"/>
    <col min="2347" max="2347" width="10.1796875" style="2" customWidth="1"/>
    <col min="2348" max="2349" width="10.54296875" style="2" customWidth="1"/>
    <col min="2350" max="2350" width="9" style="2"/>
    <col min="2351" max="2351" width="9.81640625" style="2" customWidth="1"/>
    <col min="2352" max="2352" width="8" style="2" customWidth="1"/>
    <col min="2353" max="2353" width="8.81640625" style="2" customWidth="1"/>
    <col min="2354" max="2354" width="8" style="2" customWidth="1"/>
    <col min="2355" max="2355" width="11.453125" style="2" customWidth="1"/>
    <col min="2356" max="2356" width="10.1796875" style="2" customWidth="1"/>
    <col min="2357" max="2358" width="10.54296875" style="2" customWidth="1"/>
    <col min="2359" max="2359" width="9" style="2"/>
    <col min="2360" max="2360" width="9.81640625" style="2" customWidth="1"/>
    <col min="2361" max="2361" width="8" style="2" customWidth="1"/>
    <col min="2362" max="2362" width="8.81640625" style="2" customWidth="1"/>
    <col min="2363" max="2363" width="8" style="2" customWidth="1"/>
    <col min="2364" max="2364" width="11.453125" style="2" customWidth="1"/>
    <col min="2365" max="2365" width="10.1796875" style="2" customWidth="1"/>
    <col min="2366" max="2367" width="10.54296875" style="2" customWidth="1"/>
    <col min="2368" max="2368" width="9" style="2"/>
    <col min="2369" max="2369" width="9.81640625" style="2" customWidth="1"/>
    <col min="2370" max="2370" width="8" style="2" customWidth="1"/>
    <col min="2371" max="2371" width="8.81640625" style="2" customWidth="1"/>
    <col min="2372" max="2372" width="8" style="2" customWidth="1"/>
    <col min="2373" max="2373" width="11.453125" style="2" customWidth="1"/>
    <col min="2374" max="2374" width="10.1796875" style="2" customWidth="1"/>
    <col min="2375" max="2376" width="10.54296875" style="2" customWidth="1"/>
    <col min="2377" max="2377" width="9" style="2"/>
    <col min="2378" max="2378" width="9.81640625" style="2" customWidth="1"/>
    <col min="2379" max="2379" width="8" style="2" customWidth="1"/>
    <col min="2380" max="2380" width="8.81640625" style="2" customWidth="1"/>
    <col min="2381" max="2381" width="8" style="2" customWidth="1"/>
    <col min="2382" max="2382" width="11.453125" style="2" customWidth="1"/>
    <col min="2383" max="2383" width="10.1796875" style="2" customWidth="1"/>
    <col min="2384" max="2385" width="10.54296875" style="2" customWidth="1"/>
    <col min="2386" max="2386" width="9" style="2"/>
    <col min="2387" max="2387" width="9.81640625" style="2" customWidth="1"/>
    <col min="2388" max="2388" width="8" style="2" customWidth="1"/>
    <col min="2389" max="2389" width="8.81640625" style="2" customWidth="1"/>
    <col min="2390" max="2390" width="8" style="2" customWidth="1"/>
    <col min="2391" max="2391" width="11.453125" style="2" customWidth="1"/>
    <col min="2392" max="2392" width="10.1796875" style="2" customWidth="1"/>
    <col min="2393" max="2394" width="10.54296875" style="2" customWidth="1"/>
    <col min="2395" max="2395" width="9" style="2"/>
    <col min="2396" max="2396" width="9.81640625" style="2" customWidth="1"/>
    <col min="2397" max="2397" width="8" style="2" customWidth="1"/>
    <col min="2398" max="2398" width="8.81640625" style="2" customWidth="1"/>
    <col min="2399" max="2399" width="8" style="2" customWidth="1"/>
    <col min="2400" max="2400" width="11.453125" style="2" customWidth="1"/>
    <col min="2401" max="2401" width="10.1796875" style="2" customWidth="1"/>
    <col min="2402" max="2403" width="10.54296875" style="2" customWidth="1"/>
    <col min="2404" max="2404" width="9" style="2"/>
    <col min="2405" max="2405" width="9.81640625" style="2" customWidth="1"/>
    <col min="2406" max="2406" width="8" style="2" customWidth="1"/>
    <col min="2407" max="2407" width="8.81640625" style="2" customWidth="1"/>
    <col min="2408" max="2408" width="8" style="2" customWidth="1"/>
    <col min="2409" max="2409" width="11.453125" style="2" customWidth="1"/>
    <col min="2410" max="2410" width="10.1796875" style="2" customWidth="1"/>
    <col min="2411" max="2412" width="10.54296875" style="2" customWidth="1"/>
    <col min="2413" max="2413" width="9" style="2"/>
    <col min="2414" max="2414" width="9.81640625" style="2" customWidth="1"/>
    <col min="2415" max="2415" width="8" style="2" customWidth="1"/>
    <col min="2416" max="2416" width="8.81640625" style="2" customWidth="1"/>
    <col min="2417" max="2417" width="8" style="2" customWidth="1"/>
    <col min="2418" max="2418" width="11.453125" style="2" customWidth="1"/>
    <col min="2419" max="2419" width="10.1796875" style="2" customWidth="1"/>
    <col min="2420" max="2421" width="10.54296875" style="2" customWidth="1"/>
    <col min="2422" max="2422" width="9" style="2"/>
    <col min="2423" max="2423" width="9.81640625" style="2" customWidth="1"/>
    <col min="2424" max="2424" width="8" style="2" customWidth="1"/>
    <col min="2425" max="2425" width="8.81640625" style="2" customWidth="1"/>
    <col min="2426" max="2426" width="8" style="2" customWidth="1"/>
    <col min="2427" max="2427" width="11.453125" style="2" customWidth="1"/>
    <col min="2428" max="2428" width="10.1796875" style="2" customWidth="1"/>
    <col min="2429" max="2430" width="10.54296875" style="2" customWidth="1"/>
    <col min="2431" max="2431" width="9" style="2"/>
    <col min="2432" max="2432" width="9.81640625" style="2" customWidth="1"/>
    <col min="2433" max="2433" width="8" style="2" customWidth="1"/>
    <col min="2434" max="2434" width="8.81640625" style="2" customWidth="1"/>
    <col min="2435" max="2435" width="8" style="2" customWidth="1"/>
    <col min="2436" max="2436" width="11.453125" style="2" customWidth="1"/>
    <col min="2437" max="2437" width="10.1796875" style="2" customWidth="1"/>
    <col min="2438" max="2439" width="10.54296875" style="2" customWidth="1"/>
    <col min="2440" max="2440" width="9" style="2"/>
    <col min="2441" max="2441" width="10.453125" style="2" customWidth="1"/>
    <col min="2442" max="2442" width="8" style="2" customWidth="1"/>
    <col min="2443" max="2443" width="8.81640625" style="2" customWidth="1"/>
    <col min="2444" max="2444" width="8.1796875" style="2" customWidth="1"/>
    <col min="2445" max="2445" width="11.453125" style="2" customWidth="1"/>
    <col min="2446" max="2446" width="10.1796875" style="2" customWidth="1"/>
    <col min="2447" max="2448" width="10.54296875" style="2" customWidth="1"/>
    <col min="2449" max="2449" width="9" style="2"/>
    <col min="2450" max="2450" width="12.81640625" style="2" customWidth="1"/>
    <col min="2451" max="2451" width="8" style="2" customWidth="1"/>
    <col min="2452" max="2452" width="8.81640625" style="2" customWidth="1"/>
    <col min="2453" max="2453" width="8" style="2" customWidth="1"/>
    <col min="2454" max="2454" width="10.54296875" style="2" customWidth="1"/>
    <col min="2455" max="2455" width="10.1796875" style="2" customWidth="1"/>
    <col min="2456" max="2457" width="10.54296875" style="2" customWidth="1"/>
    <col min="2458" max="2458" width="9" style="2"/>
    <col min="2459" max="2459" width="12.81640625" style="2" customWidth="1"/>
    <col min="2460" max="2460" width="10.54296875" style="2" bestFit="1" customWidth="1"/>
    <col min="2461" max="2530" width="9" style="2"/>
    <col min="2531" max="2531" width="21.54296875" style="2" customWidth="1"/>
    <col min="2532" max="2532" width="9.81640625" style="2" customWidth="1"/>
    <col min="2533" max="2533" width="8" style="2" customWidth="1"/>
    <col min="2534" max="2534" width="9.1796875" style="2" customWidth="1"/>
    <col min="2535" max="2535" width="11" style="2" customWidth="1"/>
    <col min="2536" max="2536" width="7.1796875" style="2" bestFit="1" customWidth="1"/>
    <col min="2537" max="2537" width="10.1796875" style="2" customWidth="1"/>
    <col min="2538" max="2538" width="8.54296875" style="2" customWidth="1"/>
    <col min="2539" max="2539" width="9" style="2"/>
    <col min="2540" max="2540" width="9.81640625" style="2" customWidth="1"/>
    <col min="2541" max="2541" width="8" style="2" customWidth="1"/>
    <col min="2542" max="2542" width="9.1796875" style="2" customWidth="1"/>
    <col min="2543" max="2543" width="11" style="2" customWidth="1"/>
    <col min="2544" max="2544" width="7.1796875" style="2" bestFit="1" customWidth="1"/>
    <col min="2545" max="2545" width="10.1796875" style="2" customWidth="1"/>
    <col min="2546" max="2546" width="8.54296875" style="2" customWidth="1"/>
    <col min="2547" max="2547" width="9" style="2"/>
    <col min="2548" max="2548" width="9.81640625" style="2" customWidth="1"/>
    <col min="2549" max="2549" width="8" style="2" customWidth="1"/>
    <col min="2550" max="2550" width="9.1796875" style="2" customWidth="1"/>
    <col min="2551" max="2551" width="11" style="2" customWidth="1"/>
    <col min="2552" max="2552" width="7.1796875" style="2" bestFit="1" customWidth="1"/>
    <col min="2553" max="2553" width="10.1796875" style="2" customWidth="1"/>
    <col min="2554" max="2554" width="8.54296875" style="2" customWidth="1"/>
    <col min="2555" max="2555" width="9" style="2"/>
    <col min="2556" max="2556" width="9.81640625" style="2" customWidth="1"/>
    <col min="2557" max="2557" width="8" style="2" customWidth="1"/>
    <col min="2558" max="2558" width="9.1796875" style="2" customWidth="1"/>
    <col min="2559" max="2559" width="11" style="2" customWidth="1"/>
    <col min="2560" max="2560" width="7.1796875" style="2" bestFit="1" customWidth="1"/>
    <col min="2561" max="2561" width="10.1796875" style="2" customWidth="1"/>
    <col min="2562" max="2562" width="8.54296875" style="2" customWidth="1"/>
    <col min="2563" max="2563" width="9" style="2"/>
    <col min="2564" max="2564" width="9.81640625" style="2" customWidth="1"/>
    <col min="2565" max="2565" width="8" style="2" customWidth="1"/>
    <col min="2566" max="2566" width="9.1796875" style="2" customWidth="1"/>
    <col min="2567" max="2567" width="11" style="2" customWidth="1"/>
    <col min="2568" max="2568" width="7.1796875" style="2" bestFit="1" customWidth="1"/>
    <col min="2569" max="2569" width="10.1796875" style="2" customWidth="1"/>
    <col min="2570" max="2570" width="8.54296875" style="2" customWidth="1"/>
    <col min="2571" max="2571" width="9" style="2"/>
    <col min="2572" max="2572" width="9.81640625" style="2" customWidth="1"/>
    <col min="2573" max="2573" width="8" style="2" customWidth="1"/>
    <col min="2574" max="2574" width="9.1796875" style="2" customWidth="1"/>
    <col min="2575" max="2575" width="11" style="2" customWidth="1"/>
    <col min="2576" max="2576" width="7.1796875" style="2" bestFit="1" customWidth="1"/>
    <col min="2577" max="2577" width="10.1796875" style="2" customWidth="1"/>
    <col min="2578" max="2578" width="8.54296875" style="2" customWidth="1"/>
    <col min="2579" max="2579" width="9" style="2"/>
    <col min="2580" max="2580" width="14.1796875" style="2" customWidth="1"/>
    <col min="2581" max="2581" width="8" style="2" customWidth="1"/>
    <col min="2582" max="2582" width="8.81640625" style="2" customWidth="1"/>
    <col min="2583" max="2583" width="8" style="2" customWidth="1"/>
    <col min="2584" max="2584" width="11.453125" style="2" customWidth="1"/>
    <col min="2585" max="2585" width="10.1796875" style="2" customWidth="1"/>
    <col min="2586" max="2587" width="10.54296875" style="2" customWidth="1"/>
    <col min="2588" max="2588" width="9" style="2"/>
    <col min="2589" max="2589" width="9.81640625" style="2" customWidth="1"/>
    <col min="2590" max="2590" width="8" style="2" customWidth="1"/>
    <col min="2591" max="2591" width="8.81640625" style="2" customWidth="1"/>
    <col min="2592" max="2592" width="8" style="2" customWidth="1"/>
    <col min="2593" max="2593" width="11.453125" style="2" customWidth="1"/>
    <col min="2594" max="2594" width="10.1796875" style="2" customWidth="1"/>
    <col min="2595" max="2596" width="10.54296875" style="2" customWidth="1"/>
    <col min="2597" max="2597" width="9" style="2"/>
    <col min="2598" max="2598" width="9.81640625" style="2" customWidth="1"/>
    <col min="2599" max="2599" width="8" style="2" customWidth="1"/>
    <col min="2600" max="2600" width="8.81640625" style="2" customWidth="1"/>
    <col min="2601" max="2601" width="8" style="2" customWidth="1"/>
    <col min="2602" max="2602" width="11.453125" style="2" customWidth="1"/>
    <col min="2603" max="2603" width="10.1796875" style="2" customWidth="1"/>
    <col min="2604" max="2605" width="10.54296875" style="2" customWidth="1"/>
    <col min="2606" max="2606" width="9" style="2"/>
    <col min="2607" max="2607" width="9.81640625" style="2" customWidth="1"/>
    <col min="2608" max="2608" width="8" style="2" customWidth="1"/>
    <col min="2609" max="2609" width="8.81640625" style="2" customWidth="1"/>
    <col min="2610" max="2610" width="8" style="2" customWidth="1"/>
    <col min="2611" max="2611" width="11.453125" style="2" customWidth="1"/>
    <col min="2612" max="2612" width="10.1796875" style="2" customWidth="1"/>
    <col min="2613" max="2614" width="10.54296875" style="2" customWidth="1"/>
    <col min="2615" max="2615" width="9" style="2"/>
    <col min="2616" max="2616" width="9.81640625" style="2" customWidth="1"/>
    <col min="2617" max="2617" width="8" style="2" customWidth="1"/>
    <col min="2618" max="2618" width="8.81640625" style="2" customWidth="1"/>
    <col min="2619" max="2619" width="8" style="2" customWidth="1"/>
    <col min="2620" max="2620" width="11.453125" style="2" customWidth="1"/>
    <col min="2621" max="2621" width="10.1796875" style="2" customWidth="1"/>
    <col min="2622" max="2623" width="10.54296875" style="2" customWidth="1"/>
    <col min="2624" max="2624" width="9" style="2"/>
    <col min="2625" max="2625" width="9.81640625" style="2" customWidth="1"/>
    <col min="2626" max="2626" width="8" style="2" customWidth="1"/>
    <col min="2627" max="2627" width="8.81640625" style="2" customWidth="1"/>
    <col min="2628" max="2628" width="8" style="2" customWidth="1"/>
    <col min="2629" max="2629" width="11.453125" style="2" customWidth="1"/>
    <col min="2630" max="2630" width="10.1796875" style="2" customWidth="1"/>
    <col min="2631" max="2632" width="10.54296875" style="2" customWidth="1"/>
    <col min="2633" max="2633" width="9" style="2"/>
    <col min="2634" max="2634" width="9.81640625" style="2" customWidth="1"/>
    <col min="2635" max="2635" width="8" style="2" customWidth="1"/>
    <col min="2636" max="2636" width="8.81640625" style="2" customWidth="1"/>
    <col min="2637" max="2637" width="8" style="2" customWidth="1"/>
    <col min="2638" max="2638" width="11.453125" style="2" customWidth="1"/>
    <col min="2639" max="2639" width="10.1796875" style="2" customWidth="1"/>
    <col min="2640" max="2641" width="10.54296875" style="2" customWidth="1"/>
    <col min="2642" max="2642" width="9" style="2"/>
    <col min="2643" max="2643" width="9.81640625" style="2" customWidth="1"/>
    <col min="2644" max="2644" width="8" style="2" customWidth="1"/>
    <col min="2645" max="2645" width="8.81640625" style="2" customWidth="1"/>
    <col min="2646" max="2646" width="8" style="2" customWidth="1"/>
    <col min="2647" max="2647" width="11.453125" style="2" customWidth="1"/>
    <col min="2648" max="2648" width="10.1796875" style="2" customWidth="1"/>
    <col min="2649" max="2650" width="10.54296875" style="2" customWidth="1"/>
    <col min="2651" max="2651" width="9" style="2"/>
    <col min="2652" max="2652" width="9.81640625" style="2" customWidth="1"/>
    <col min="2653" max="2653" width="8" style="2" customWidth="1"/>
    <col min="2654" max="2654" width="8.81640625" style="2" customWidth="1"/>
    <col min="2655" max="2655" width="8" style="2" customWidth="1"/>
    <col min="2656" max="2656" width="11.453125" style="2" customWidth="1"/>
    <col min="2657" max="2657" width="10.1796875" style="2" customWidth="1"/>
    <col min="2658" max="2659" width="10.54296875" style="2" customWidth="1"/>
    <col min="2660" max="2660" width="9" style="2"/>
    <col min="2661" max="2661" width="9.81640625" style="2" customWidth="1"/>
    <col min="2662" max="2662" width="8" style="2" customWidth="1"/>
    <col min="2663" max="2663" width="8.81640625" style="2" customWidth="1"/>
    <col min="2664" max="2664" width="8" style="2" customWidth="1"/>
    <col min="2665" max="2665" width="11.453125" style="2" customWidth="1"/>
    <col min="2666" max="2666" width="10.1796875" style="2" customWidth="1"/>
    <col min="2667" max="2668" width="10.54296875" style="2" customWidth="1"/>
    <col min="2669" max="2669" width="9" style="2"/>
    <col min="2670" max="2670" width="9.81640625" style="2" customWidth="1"/>
    <col min="2671" max="2671" width="8" style="2" customWidth="1"/>
    <col min="2672" max="2672" width="8.81640625" style="2" customWidth="1"/>
    <col min="2673" max="2673" width="8" style="2" customWidth="1"/>
    <col min="2674" max="2674" width="11.453125" style="2" customWidth="1"/>
    <col min="2675" max="2675" width="10.1796875" style="2" customWidth="1"/>
    <col min="2676" max="2677" width="10.54296875" style="2" customWidth="1"/>
    <col min="2678" max="2678" width="9" style="2"/>
    <col min="2679" max="2679" width="9.81640625" style="2" customWidth="1"/>
    <col min="2680" max="2680" width="8" style="2" customWidth="1"/>
    <col min="2681" max="2681" width="8.81640625" style="2" customWidth="1"/>
    <col min="2682" max="2682" width="8" style="2" customWidth="1"/>
    <col min="2683" max="2683" width="11.453125" style="2" customWidth="1"/>
    <col min="2684" max="2684" width="10.1796875" style="2" customWidth="1"/>
    <col min="2685" max="2686" width="10.54296875" style="2" customWidth="1"/>
    <col min="2687" max="2687" width="9" style="2"/>
    <col min="2688" max="2688" width="9.81640625" style="2" customWidth="1"/>
    <col min="2689" max="2689" width="8" style="2" customWidth="1"/>
    <col min="2690" max="2690" width="8.81640625" style="2" customWidth="1"/>
    <col min="2691" max="2691" width="8" style="2" customWidth="1"/>
    <col min="2692" max="2692" width="11.453125" style="2" customWidth="1"/>
    <col min="2693" max="2693" width="10.1796875" style="2" customWidth="1"/>
    <col min="2694" max="2695" width="10.54296875" style="2" customWidth="1"/>
    <col min="2696" max="2696" width="9" style="2"/>
    <col min="2697" max="2697" width="10.453125" style="2" customWidth="1"/>
    <col min="2698" max="2698" width="8" style="2" customWidth="1"/>
    <col min="2699" max="2699" width="8.81640625" style="2" customWidth="1"/>
    <col min="2700" max="2700" width="8.1796875" style="2" customWidth="1"/>
    <col min="2701" max="2701" width="11.453125" style="2" customWidth="1"/>
    <col min="2702" max="2702" width="10.1796875" style="2" customWidth="1"/>
    <col min="2703" max="2704" width="10.54296875" style="2" customWidth="1"/>
    <col min="2705" max="2705" width="9" style="2"/>
    <col min="2706" max="2706" width="12.81640625" style="2" customWidth="1"/>
    <col min="2707" max="2707" width="8" style="2" customWidth="1"/>
    <col min="2708" max="2708" width="8.81640625" style="2" customWidth="1"/>
    <col min="2709" max="2709" width="8" style="2" customWidth="1"/>
    <col min="2710" max="2710" width="10.54296875" style="2" customWidth="1"/>
    <col min="2711" max="2711" width="10.1796875" style="2" customWidth="1"/>
    <col min="2712" max="2713" width="10.54296875" style="2" customWidth="1"/>
    <col min="2714" max="2714" width="9" style="2"/>
    <col min="2715" max="2715" width="12.81640625" style="2" customWidth="1"/>
    <col min="2716" max="2716" width="10.54296875" style="2" bestFit="1" customWidth="1"/>
    <col min="2717" max="2786" width="9" style="2"/>
    <col min="2787" max="2787" width="21.54296875" style="2" customWidth="1"/>
    <col min="2788" max="2788" width="9.81640625" style="2" customWidth="1"/>
    <col min="2789" max="2789" width="8" style="2" customWidth="1"/>
    <col min="2790" max="2790" width="9.1796875" style="2" customWidth="1"/>
    <col min="2791" max="2791" width="11" style="2" customWidth="1"/>
    <col min="2792" max="2792" width="7.1796875" style="2" bestFit="1" customWidth="1"/>
    <col min="2793" max="2793" width="10.1796875" style="2" customWidth="1"/>
    <col min="2794" max="2794" width="8.54296875" style="2" customWidth="1"/>
    <col min="2795" max="2795" width="9" style="2"/>
    <col min="2796" max="2796" width="9.81640625" style="2" customWidth="1"/>
    <col min="2797" max="2797" width="8" style="2" customWidth="1"/>
    <col min="2798" max="2798" width="9.1796875" style="2" customWidth="1"/>
    <col min="2799" max="2799" width="11" style="2" customWidth="1"/>
    <col min="2800" max="2800" width="7.1796875" style="2" bestFit="1" customWidth="1"/>
    <col min="2801" max="2801" width="10.1796875" style="2" customWidth="1"/>
    <col min="2802" max="2802" width="8.54296875" style="2" customWidth="1"/>
    <col min="2803" max="2803" width="9" style="2"/>
    <col min="2804" max="2804" width="9.81640625" style="2" customWidth="1"/>
    <col min="2805" max="2805" width="8" style="2" customWidth="1"/>
    <col min="2806" max="2806" width="9.1796875" style="2" customWidth="1"/>
    <col min="2807" max="2807" width="11" style="2" customWidth="1"/>
    <col min="2808" max="2808" width="7.1796875" style="2" bestFit="1" customWidth="1"/>
    <col min="2809" max="2809" width="10.1796875" style="2" customWidth="1"/>
    <col min="2810" max="2810" width="8.54296875" style="2" customWidth="1"/>
    <col min="2811" max="2811" width="9" style="2"/>
    <col min="2812" max="2812" width="9.81640625" style="2" customWidth="1"/>
    <col min="2813" max="2813" width="8" style="2" customWidth="1"/>
    <col min="2814" max="2814" width="9.1796875" style="2" customWidth="1"/>
    <col min="2815" max="2815" width="11" style="2" customWidth="1"/>
    <col min="2816" max="2816" width="7.1796875" style="2" bestFit="1" customWidth="1"/>
    <col min="2817" max="2817" width="10.1796875" style="2" customWidth="1"/>
    <col min="2818" max="2818" width="8.54296875" style="2" customWidth="1"/>
    <col min="2819" max="2819" width="9" style="2"/>
    <col min="2820" max="2820" width="9.81640625" style="2" customWidth="1"/>
    <col min="2821" max="2821" width="8" style="2" customWidth="1"/>
    <col min="2822" max="2822" width="9.1796875" style="2" customWidth="1"/>
    <col min="2823" max="2823" width="11" style="2" customWidth="1"/>
    <col min="2824" max="2824" width="7.1796875" style="2" bestFit="1" customWidth="1"/>
    <col min="2825" max="2825" width="10.1796875" style="2" customWidth="1"/>
    <col min="2826" max="2826" width="8.54296875" style="2" customWidth="1"/>
    <col min="2827" max="2827" width="9" style="2"/>
    <col min="2828" max="2828" width="9.81640625" style="2" customWidth="1"/>
    <col min="2829" max="2829" width="8" style="2" customWidth="1"/>
    <col min="2830" max="2830" width="9.1796875" style="2" customWidth="1"/>
    <col min="2831" max="2831" width="11" style="2" customWidth="1"/>
    <col min="2832" max="2832" width="7.1796875" style="2" bestFit="1" customWidth="1"/>
    <col min="2833" max="2833" width="10.1796875" style="2" customWidth="1"/>
    <col min="2834" max="2834" width="8.54296875" style="2" customWidth="1"/>
    <col min="2835" max="2835" width="9" style="2"/>
    <col min="2836" max="2836" width="14.1796875" style="2" customWidth="1"/>
    <col min="2837" max="2837" width="8" style="2" customWidth="1"/>
    <col min="2838" max="2838" width="8.81640625" style="2" customWidth="1"/>
    <col min="2839" max="2839" width="8" style="2" customWidth="1"/>
    <col min="2840" max="2840" width="11.453125" style="2" customWidth="1"/>
    <col min="2841" max="2841" width="10.1796875" style="2" customWidth="1"/>
    <col min="2842" max="2843" width="10.54296875" style="2" customWidth="1"/>
    <col min="2844" max="2844" width="9" style="2"/>
    <col min="2845" max="2845" width="9.81640625" style="2" customWidth="1"/>
    <col min="2846" max="2846" width="8" style="2" customWidth="1"/>
    <col min="2847" max="2847" width="8.81640625" style="2" customWidth="1"/>
    <col min="2848" max="2848" width="8" style="2" customWidth="1"/>
    <col min="2849" max="2849" width="11.453125" style="2" customWidth="1"/>
    <col min="2850" max="2850" width="10.1796875" style="2" customWidth="1"/>
    <col min="2851" max="2852" width="10.54296875" style="2" customWidth="1"/>
    <col min="2853" max="2853" width="9" style="2"/>
    <col min="2854" max="2854" width="9.81640625" style="2" customWidth="1"/>
    <col min="2855" max="2855" width="8" style="2" customWidth="1"/>
    <col min="2856" max="2856" width="8.81640625" style="2" customWidth="1"/>
    <col min="2857" max="2857" width="8" style="2" customWidth="1"/>
    <col min="2858" max="2858" width="11.453125" style="2" customWidth="1"/>
    <col min="2859" max="2859" width="10.1796875" style="2" customWidth="1"/>
    <col min="2860" max="2861" width="10.54296875" style="2" customWidth="1"/>
    <col min="2862" max="2862" width="9" style="2"/>
    <col min="2863" max="2863" width="9.81640625" style="2" customWidth="1"/>
    <col min="2864" max="2864" width="8" style="2" customWidth="1"/>
    <col min="2865" max="2865" width="8.81640625" style="2" customWidth="1"/>
    <col min="2866" max="2866" width="8" style="2" customWidth="1"/>
    <col min="2867" max="2867" width="11.453125" style="2" customWidth="1"/>
    <col min="2868" max="2868" width="10.1796875" style="2" customWidth="1"/>
    <col min="2869" max="2870" width="10.54296875" style="2" customWidth="1"/>
    <col min="2871" max="2871" width="9" style="2"/>
    <col min="2872" max="2872" width="9.81640625" style="2" customWidth="1"/>
    <col min="2873" max="2873" width="8" style="2" customWidth="1"/>
    <col min="2874" max="2874" width="8.81640625" style="2" customWidth="1"/>
    <col min="2875" max="2875" width="8" style="2" customWidth="1"/>
    <col min="2876" max="2876" width="11.453125" style="2" customWidth="1"/>
    <col min="2877" max="2877" width="10.1796875" style="2" customWidth="1"/>
    <col min="2878" max="2879" width="10.54296875" style="2" customWidth="1"/>
    <col min="2880" max="2880" width="9" style="2"/>
    <col min="2881" max="2881" width="9.81640625" style="2" customWidth="1"/>
    <col min="2882" max="2882" width="8" style="2" customWidth="1"/>
    <col min="2883" max="2883" width="8.81640625" style="2" customWidth="1"/>
    <col min="2884" max="2884" width="8" style="2" customWidth="1"/>
    <col min="2885" max="2885" width="11.453125" style="2" customWidth="1"/>
    <col min="2886" max="2886" width="10.1796875" style="2" customWidth="1"/>
    <col min="2887" max="2888" width="10.54296875" style="2" customWidth="1"/>
    <col min="2889" max="2889" width="9" style="2"/>
    <col min="2890" max="2890" width="9.81640625" style="2" customWidth="1"/>
    <col min="2891" max="2891" width="8" style="2" customWidth="1"/>
    <col min="2892" max="2892" width="8.81640625" style="2" customWidth="1"/>
    <col min="2893" max="2893" width="8" style="2" customWidth="1"/>
    <col min="2894" max="2894" width="11.453125" style="2" customWidth="1"/>
    <col min="2895" max="2895" width="10.1796875" style="2" customWidth="1"/>
    <col min="2896" max="2897" width="10.54296875" style="2" customWidth="1"/>
    <col min="2898" max="2898" width="9" style="2"/>
    <col min="2899" max="2899" width="9.81640625" style="2" customWidth="1"/>
    <col min="2900" max="2900" width="8" style="2" customWidth="1"/>
    <col min="2901" max="2901" width="8.81640625" style="2" customWidth="1"/>
    <col min="2902" max="2902" width="8" style="2" customWidth="1"/>
    <col min="2903" max="2903" width="11.453125" style="2" customWidth="1"/>
    <col min="2904" max="2904" width="10.1796875" style="2" customWidth="1"/>
    <col min="2905" max="2906" width="10.54296875" style="2" customWidth="1"/>
    <col min="2907" max="2907" width="9" style="2"/>
    <col min="2908" max="2908" width="9.81640625" style="2" customWidth="1"/>
    <col min="2909" max="2909" width="8" style="2" customWidth="1"/>
    <col min="2910" max="2910" width="8.81640625" style="2" customWidth="1"/>
    <col min="2911" max="2911" width="8" style="2" customWidth="1"/>
    <col min="2912" max="2912" width="11.453125" style="2" customWidth="1"/>
    <col min="2913" max="2913" width="10.1796875" style="2" customWidth="1"/>
    <col min="2914" max="2915" width="10.54296875" style="2" customWidth="1"/>
    <col min="2916" max="2916" width="9" style="2"/>
    <col min="2917" max="2917" width="9.81640625" style="2" customWidth="1"/>
    <col min="2918" max="2918" width="8" style="2" customWidth="1"/>
    <col min="2919" max="2919" width="8.81640625" style="2" customWidth="1"/>
    <col min="2920" max="2920" width="8" style="2" customWidth="1"/>
    <col min="2921" max="2921" width="11.453125" style="2" customWidth="1"/>
    <col min="2922" max="2922" width="10.1796875" style="2" customWidth="1"/>
    <col min="2923" max="2924" width="10.54296875" style="2" customWidth="1"/>
    <col min="2925" max="2925" width="9" style="2"/>
    <col min="2926" max="2926" width="9.81640625" style="2" customWidth="1"/>
    <col min="2927" max="2927" width="8" style="2" customWidth="1"/>
    <col min="2928" max="2928" width="8.81640625" style="2" customWidth="1"/>
    <col min="2929" max="2929" width="8" style="2" customWidth="1"/>
    <col min="2930" max="2930" width="11.453125" style="2" customWidth="1"/>
    <col min="2931" max="2931" width="10.1796875" style="2" customWidth="1"/>
    <col min="2932" max="2933" width="10.54296875" style="2" customWidth="1"/>
    <col min="2934" max="2934" width="9" style="2"/>
    <col min="2935" max="2935" width="9.81640625" style="2" customWidth="1"/>
    <col min="2936" max="2936" width="8" style="2" customWidth="1"/>
    <col min="2937" max="2937" width="8.81640625" style="2" customWidth="1"/>
    <col min="2938" max="2938" width="8" style="2" customWidth="1"/>
    <col min="2939" max="2939" width="11.453125" style="2" customWidth="1"/>
    <col min="2940" max="2940" width="10.1796875" style="2" customWidth="1"/>
    <col min="2941" max="2942" width="10.54296875" style="2" customWidth="1"/>
    <col min="2943" max="2943" width="9" style="2"/>
    <col min="2944" max="2944" width="9.81640625" style="2" customWidth="1"/>
    <col min="2945" max="2945" width="8" style="2" customWidth="1"/>
    <col min="2946" max="2946" width="8.81640625" style="2" customWidth="1"/>
    <col min="2947" max="2947" width="8" style="2" customWidth="1"/>
    <col min="2948" max="2948" width="11.453125" style="2" customWidth="1"/>
    <col min="2949" max="2949" width="10.1796875" style="2" customWidth="1"/>
    <col min="2950" max="2951" width="10.54296875" style="2" customWidth="1"/>
    <col min="2952" max="2952" width="9" style="2"/>
    <col min="2953" max="2953" width="10.453125" style="2" customWidth="1"/>
    <col min="2954" max="2954" width="8" style="2" customWidth="1"/>
    <col min="2955" max="2955" width="8.81640625" style="2" customWidth="1"/>
    <col min="2956" max="2956" width="8.1796875" style="2" customWidth="1"/>
    <col min="2957" max="2957" width="11.453125" style="2" customWidth="1"/>
    <col min="2958" max="2958" width="10.1796875" style="2" customWidth="1"/>
    <col min="2959" max="2960" width="10.54296875" style="2" customWidth="1"/>
    <col min="2961" max="2961" width="9" style="2"/>
    <col min="2962" max="2962" width="12.81640625" style="2" customWidth="1"/>
    <col min="2963" max="2963" width="8" style="2" customWidth="1"/>
    <col min="2964" max="2964" width="8.81640625" style="2" customWidth="1"/>
    <col min="2965" max="2965" width="8" style="2" customWidth="1"/>
    <col min="2966" max="2966" width="10.54296875" style="2" customWidth="1"/>
    <col min="2967" max="2967" width="10.1796875" style="2" customWidth="1"/>
    <col min="2968" max="2969" width="10.54296875" style="2" customWidth="1"/>
    <col min="2970" max="2970" width="9" style="2"/>
    <col min="2971" max="2971" width="12.81640625" style="2" customWidth="1"/>
    <col min="2972" max="2972" width="10.54296875" style="2" bestFit="1" customWidth="1"/>
    <col min="2973" max="3042" width="9" style="2"/>
    <col min="3043" max="3043" width="21.54296875" style="2" customWidth="1"/>
    <col min="3044" max="3044" width="9.81640625" style="2" customWidth="1"/>
    <col min="3045" max="3045" width="8" style="2" customWidth="1"/>
    <col min="3046" max="3046" width="9.1796875" style="2" customWidth="1"/>
    <col min="3047" max="3047" width="11" style="2" customWidth="1"/>
    <col min="3048" max="3048" width="7.1796875" style="2" bestFit="1" customWidth="1"/>
    <col min="3049" max="3049" width="10.1796875" style="2" customWidth="1"/>
    <col min="3050" max="3050" width="8.54296875" style="2" customWidth="1"/>
    <col min="3051" max="3051" width="9" style="2"/>
    <col min="3052" max="3052" width="9.81640625" style="2" customWidth="1"/>
    <col min="3053" max="3053" width="8" style="2" customWidth="1"/>
    <col min="3054" max="3054" width="9.1796875" style="2" customWidth="1"/>
    <col min="3055" max="3055" width="11" style="2" customWidth="1"/>
    <col min="3056" max="3056" width="7.1796875" style="2" bestFit="1" customWidth="1"/>
    <col min="3057" max="3057" width="10.1796875" style="2" customWidth="1"/>
    <col min="3058" max="3058" width="8.54296875" style="2" customWidth="1"/>
    <col min="3059" max="3059" width="9" style="2"/>
    <col min="3060" max="3060" width="9.81640625" style="2" customWidth="1"/>
    <col min="3061" max="3061" width="8" style="2" customWidth="1"/>
    <col min="3062" max="3062" width="9.1796875" style="2" customWidth="1"/>
    <col min="3063" max="3063" width="11" style="2" customWidth="1"/>
    <col min="3064" max="3064" width="7.1796875" style="2" bestFit="1" customWidth="1"/>
    <col min="3065" max="3065" width="10.1796875" style="2" customWidth="1"/>
    <col min="3066" max="3066" width="8.54296875" style="2" customWidth="1"/>
    <col min="3067" max="3067" width="9" style="2"/>
    <col min="3068" max="3068" width="9.81640625" style="2" customWidth="1"/>
    <col min="3069" max="3069" width="8" style="2" customWidth="1"/>
    <col min="3070" max="3070" width="9.1796875" style="2" customWidth="1"/>
    <col min="3071" max="3071" width="11" style="2" customWidth="1"/>
    <col min="3072" max="3072" width="7.1796875" style="2" bestFit="1" customWidth="1"/>
    <col min="3073" max="3073" width="10.1796875" style="2" customWidth="1"/>
    <col min="3074" max="3074" width="8.54296875" style="2" customWidth="1"/>
    <col min="3075" max="3075" width="9" style="2"/>
    <col min="3076" max="3076" width="9.81640625" style="2" customWidth="1"/>
    <col min="3077" max="3077" width="8" style="2" customWidth="1"/>
    <col min="3078" max="3078" width="9.1796875" style="2" customWidth="1"/>
    <col min="3079" max="3079" width="11" style="2" customWidth="1"/>
    <col min="3080" max="3080" width="7.1796875" style="2" bestFit="1" customWidth="1"/>
    <col min="3081" max="3081" width="10.1796875" style="2" customWidth="1"/>
    <col min="3082" max="3082" width="8.54296875" style="2" customWidth="1"/>
    <col min="3083" max="3083" width="9" style="2"/>
    <col min="3084" max="3084" width="9.81640625" style="2" customWidth="1"/>
    <col min="3085" max="3085" width="8" style="2" customWidth="1"/>
    <col min="3086" max="3086" width="9.1796875" style="2" customWidth="1"/>
    <col min="3087" max="3087" width="11" style="2" customWidth="1"/>
    <col min="3088" max="3088" width="7.1796875" style="2" bestFit="1" customWidth="1"/>
    <col min="3089" max="3089" width="10.1796875" style="2" customWidth="1"/>
    <col min="3090" max="3090" width="8.54296875" style="2" customWidth="1"/>
    <col min="3091" max="3091" width="9" style="2"/>
    <col min="3092" max="3092" width="14.1796875" style="2" customWidth="1"/>
    <col min="3093" max="3093" width="8" style="2" customWidth="1"/>
    <col min="3094" max="3094" width="8.81640625" style="2" customWidth="1"/>
    <col min="3095" max="3095" width="8" style="2" customWidth="1"/>
    <col min="3096" max="3096" width="11.453125" style="2" customWidth="1"/>
    <col min="3097" max="3097" width="10.1796875" style="2" customWidth="1"/>
    <col min="3098" max="3099" width="10.54296875" style="2" customWidth="1"/>
    <col min="3100" max="3100" width="9" style="2"/>
    <col min="3101" max="3101" width="9.81640625" style="2" customWidth="1"/>
    <col min="3102" max="3102" width="8" style="2" customWidth="1"/>
    <col min="3103" max="3103" width="8.81640625" style="2" customWidth="1"/>
    <col min="3104" max="3104" width="8" style="2" customWidth="1"/>
    <col min="3105" max="3105" width="11.453125" style="2" customWidth="1"/>
    <col min="3106" max="3106" width="10.1796875" style="2" customWidth="1"/>
    <col min="3107" max="3108" width="10.54296875" style="2" customWidth="1"/>
    <col min="3109" max="3109" width="9" style="2"/>
    <col min="3110" max="3110" width="9.81640625" style="2" customWidth="1"/>
    <col min="3111" max="3111" width="8" style="2" customWidth="1"/>
    <col min="3112" max="3112" width="8.81640625" style="2" customWidth="1"/>
    <col min="3113" max="3113" width="8" style="2" customWidth="1"/>
    <col min="3114" max="3114" width="11.453125" style="2" customWidth="1"/>
    <col min="3115" max="3115" width="10.1796875" style="2" customWidth="1"/>
    <col min="3116" max="3117" width="10.54296875" style="2" customWidth="1"/>
    <col min="3118" max="3118" width="9" style="2"/>
    <col min="3119" max="3119" width="9.81640625" style="2" customWidth="1"/>
    <col min="3120" max="3120" width="8" style="2" customWidth="1"/>
    <col min="3121" max="3121" width="8.81640625" style="2" customWidth="1"/>
    <col min="3122" max="3122" width="8" style="2" customWidth="1"/>
    <col min="3123" max="3123" width="11.453125" style="2" customWidth="1"/>
    <col min="3124" max="3124" width="10.1796875" style="2" customWidth="1"/>
    <col min="3125" max="3126" width="10.54296875" style="2" customWidth="1"/>
    <col min="3127" max="3127" width="9" style="2"/>
    <col min="3128" max="3128" width="9.81640625" style="2" customWidth="1"/>
    <col min="3129" max="3129" width="8" style="2" customWidth="1"/>
    <col min="3130" max="3130" width="8.81640625" style="2" customWidth="1"/>
    <col min="3131" max="3131" width="8" style="2" customWidth="1"/>
    <col min="3132" max="3132" width="11.453125" style="2" customWidth="1"/>
    <col min="3133" max="3133" width="10.1796875" style="2" customWidth="1"/>
    <col min="3134" max="3135" width="10.54296875" style="2" customWidth="1"/>
    <col min="3136" max="3136" width="9" style="2"/>
    <col min="3137" max="3137" width="9.81640625" style="2" customWidth="1"/>
    <col min="3138" max="3138" width="8" style="2" customWidth="1"/>
    <col min="3139" max="3139" width="8.81640625" style="2" customWidth="1"/>
    <col min="3140" max="3140" width="8" style="2" customWidth="1"/>
    <col min="3141" max="3141" width="11.453125" style="2" customWidth="1"/>
    <col min="3142" max="3142" width="10.1796875" style="2" customWidth="1"/>
    <col min="3143" max="3144" width="10.54296875" style="2" customWidth="1"/>
    <col min="3145" max="3145" width="9" style="2"/>
    <col min="3146" max="3146" width="9.81640625" style="2" customWidth="1"/>
    <col min="3147" max="3147" width="8" style="2" customWidth="1"/>
    <col min="3148" max="3148" width="8.81640625" style="2" customWidth="1"/>
    <col min="3149" max="3149" width="8" style="2" customWidth="1"/>
    <col min="3150" max="3150" width="11.453125" style="2" customWidth="1"/>
    <col min="3151" max="3151" width="10.1796875" style="2" customWidth="1"/>
    <col min="3152" max="3153" width="10.54296875" style="2" customWidth="1"/>
    <col min="3154" max="3154" width="9" style="2"/>
    <col min="3155" max="3155" width="9.81640625" style="2" customWidth="1"/>
    <col min="3156" max="3156" width="8" style="2" customWidth="1"/>
    <col min="3157" max="3157" width="8.81640625" style="2" customWidth="1"/>
    <col min="3158" max="3158" width="8" style="2" customWidth="1"/>
    <col min="3159" max="3159" width="11.453125" style="2" customWidth="1"/>
    <col min="3160" max="3160" width="10.1796875" style="2" customWidth="1"/>
    <col min="3161" max="3162" width="10.54296875" style="2" customWidth="1"/>
    <col min="3163" max="3163" width="9" style="2"/>
    <col min="3164" max="3164" width="9.81640625" style="2" customWidth="1"/>
    <col min="3165" max="3165" width="8" style="2" customWidth="1"/>
    <col min="3166" max="3166" width="8.81640625" style="2" customWidth="1"/>
    <col min="3167" max="3167" width="8" style="2" customWidth="1"/>
    <col min="3168" max="3168" width="11.453125" style="2" customWidth="1"/>
    <col min="3169" max="3169" width="10.1796875" style="2" customWidth="1"/>
    <col min="3170" max="3171" width="10.54296875" style="2" customWidth="1"/>
    <col min="3172" max="3172" width="9" style="2"/>
    <col min="3173" max="3173" width="9.81640625" style="2" customWidth="1"/>
    <col min="3174" max="3174" width="8" style="2" customWidth="1"/>
    <col min="3175" max="3175" width="8.81640625" style="2" customWidth="1"/>
    <col min="3176" max="3176" width="8" style="2" customWidth="1"/>
    <col min="3177" max="3177" width="11.453125" style="2" customWidth="1"/>
    <col min="3178" max="3178" width="10.1796875" style="2" customWidth="1"/>
    <col min="3179" max="3180" width="10.54296875" style="2" customWidth="1"/>
    <col min="3181" max="3181" width="9" style="2"/>
    <col min="3182" max="3182" width="9.81640625" style="2" customWidth="1"/>
    <col min="3183" max="3183" width="8" style="2" customWidth="1"/>
    <col min="3184" max="3184" width="8.81640625" style="2" customWidth="1"/>
    <col min="3185" max="3185" width="8" style="2" customWidth="1"/>
    <col min="3186" max="3186" width="11.453125" style="2" customWidth="1"/>
    <col min="3187" max="3187" width="10.1796875" style="2" customWidth="1"/>
    <col min="3188" max="3189" width="10.54296875" style="2" customWidth="1"/>
    <col min="3190" max="3190" width="9" style="2"/>
    <col min="3191" max="3191" width="9.81640625" style="2" customWidth="1"/>
    <col min="3192" max="3192" width="8" style="2" customWidth="1"/>
    <col min="3193" max="3193" width="8.81640625" style="2" customWidth="1"/>
    <col min="3194" max="3194" width="8" style="2" customWidth="1"/>
    <col min="3195" max="3195" width="11.453125" style="2" customWidth="1"/>
    <col min="3196" max="3196" width="10.1796875" style="2" customWidth="1"/>
    <col min="3197" max="3198" width="10.54296875" style="2" customWidth="1"/>
    <col min="3199" max="3199" width="9" style="2"/>
    <col min="3200" max="3200" width="9.81640625" style="2" customWidth="1"/>
    <col min="3201" max="3201" width="8" style="2" customWidth="1"/>
    <col min="3202" max="3202" width="8.81640625" style="2" customWidth="1"/>
    <col min="3203" max="3203" width="8" style="2" customWidth="1"/>
    <col min="3204" max="3204" width="11.453125" style="2" customWidth="1"/>
    <col min="3205" max="3205" width="10.1796875" style="2" customWidth="1"/>
    <col min="3206" max="3207" width="10.54296875" style="2" customWidth="1"/>
    <col min="3208" max="3208" width="9" style="2"/>
    <col min="3209" max="3209" width="10.453125" style="2" customWidth="1"/>
    <col min="3210" max="3210" width="8" style="2" customWidth="1"/>
    <col min="3211" max="3211" width="8.81640625" style="2" customWidth="1"/>
    <col min="3212" max="3212" width="8.1796875" style="2" customWidth="1"/>
    <col min="3213" max="3213" width="11.453125" style="2" customWidth="1"/>
    <col min="3214" max="3214" width="10.1796875" style="2" customWidth="1"/>
    <col min="3215" max="3216" width="10.54296875" style="2" customWidth="1"/>
    <col min="3217" max="3217" width="9" style="2"/>
    <col min="3218" max="3218" width="12.81640625" style="2" customWidth="1"/>
    <col min="3219" max="3219" width="8" style="2" customWidth="1"/>
    <col min="3220" max="3220" width="8.81640625" style="2" customWidth="1"/>
    <col min="3221" max="3221" width="8" style="2" customWidth="1"/>
    <col min="3222" max="3222" width="10.54296875" style="2" customWidth="1"/>
    <col min="3223" max="3223" width="10.1796875" style="2" customWidth="1"/>
    <col min="3224" max="3225" width="10.54296875" style="2" customWidth="1"/>
    <col min="3226" max="3226" width="9" style="2"/>
    <col min="3227" max="3227" width="12.81640625" style="2" customWidth="1"/>
    <col min="3228" max="3228" width="10.54296875" style="2" bestFit="1" customWidth="1"/>
    <col min="3229" max="3298" width="9" style="2"/>
    <col min="3299" max="3299" width="21.54296875" style="2" customWidth="1"/>
    <col min="3300" max="3300" width="9.81640625" style="2" customWidth="1"/>
    <col min="3301" max="3301" width="8" style="2" customWidth="1"/>
    <col min="3302" max="3302" width="9.1796875" style="2" customWidth="1"/>
    <col min="3303" max="3303" width="11" style="2" customWidth="1"/>
    <col min="3304" max="3304" width="7.1796875" style="2" bestFit="1" customWidth="1"/>
    <col min="3305" max="3305" width="10.1796875" style="2" customWidth="1"/>
    <col min="3306" max="3306" width="8.54296875" style="2" customWidth="1"/>
    <col min="3307" max="3307" width="9" style="2"/>
    <col min="3308" max="3308" width="9.81640625" style="2" customWidth="1"/>
    <col min="3309" max="3309" width="8" style="2" customWidth="1"/>
    <col min="3310" max="3310" width="9.1796875" style="2" customWidth="1"/>
    <col min="3311" max="3311" width="11" style="2" customWidth="1"/>
    <col min="3312" max="3312" width="7.1796875" style="2" bestFit="1" customWidth="1"/>
    <col min="3313" max="3313" width="10.1796875" style="2" customWidth="1"/>
    <col min="3314" max="3314" width="8.54296875" style="2" customWidth="1"/>
    <col min="3315" max="3315" width="9" style="2"/>
    <col min="3316" max="3316" width="9.81640625" style="2" customWidth="1"/>
    <col min="3317" max="3317" width="8" style="2" customWidth="1"/>
    <col min="3318" max="3318" width="9.1796875" style="2" customWidth="1"/>
    <col min="3319" max="3319" width="11" style="2" customWidth="1"/>
    <col min="3320" max="3320" width="7.1796875" style="2" bestFit="1" customWidth="1"/>
    <col min="3321" max="3321" width="10.1796875" style="2" customWidth="1"/>
    <col min="3322" max="3322" width="8.54296875" style="2" customWidth="1"/>
    <col min="3323" max="3323" width="9" style="2"/>
    <col min="3324" max="3324" width="9.81640625" style="2" customWidth="1"/>
    <col min="3325" max="3325" width="8" style="2" customWidth="1"/>
    <col min="3326" max="3326" width="9.1796875" style="2" customWidth="1"/>
    <col min="3327" max="3327" width="11" style="2" customWidth="1"/>
    <col min="3328" max="3328" width="7.1796875" style="2" bestFit="1" customWidth="1"/>
    <col min="3329" max="3329" width="10.1796875" style="2" customWidth="1"/>
    <col min="3330" max="3330" width="8.54296875" style="2" customWidth="1"/>
    <col min="3331" max="3331" width="9" style="2"/>
    <col min="3332" max="3332" width="9.81640625" style="2" customWidth="1"/>
    <col min="3333" max="3333" width="8" style="2" customWidth="1"/>
    <col min="3334" max="3334" width="9.1796875" style="2" customWidth="1"/>
    <col min="3335" max="3335" width="11" style="2" customWidth="1"/>
    <col min="3336" max="3336" width="7.1796875" style="2" bestFit="1" customWidth="1"/>
    <col min="3337" max="3337" width="10.1796875" style="2" customWidth="1"/>
    <col min="3338" max="3338" width="8.54296875" style="2" customWidth="1"/>
    <col min="3339" max="3339" width="9" style="2"/>
    <col min="3340" max="3340" width="9.81640625" style="2" customWidth="1"/>
    <col min="3341" max="3341" width="8" style="2" customWidth="1"/>
    <col min="3342" max="3342" width="9.1796875" style="2" customWidth="1"/>
    <col min="3343" max="3343" width="11" style="2" customWidth="1"/>
    <col min="3344" max="3344" width="7.1796875" style="2" bestFit="1" customWidth="1"/>
    <col min="3345" max="3345" width="10.1796875" style="2" customWidth="1"/>
    <col min="3346" max="3346" width="8.54296875" style="2" customWidth="1"/>
    <col min="3347" max="3347" width="9" style="2"/>
    <col min="3348" max="3348" width="14.1796875" style="2" customWidth="1"/>
    <col min="3349" max="3349" width="8" style="2" customWidth="1"/>
    <col min="3350" max="3350" width="8.81640625" style="2" customWidth="1"/>
    <col min="3351" max="3351" width="8" style="2" customWidth="1"/>
    <col min="3352" max="3352" width="11.453125" style="2" customWidth="1"/>
    <col min="3353" max="3353" width="10.1796875" style="2" customWidth="1"/>
    <col min="3354" max="3355" width="10.54296875" style="2" customWidth="1"/>
    <col min="3356" max="3356" width="9" style="2"/>
    <col min="3357" max="3357" width="9.81640625" style="2" customWidth="1"/>
    <col min="3358" max="3358" width="8" style="2" customWidth="1"/>
    <col min="3359" max="3359" width="8.81640625" style="2" customWidth="1"/>
    <col min="3360" max="3360" width="8" style="2" customWidth="1"/>
    <col min="3361" max="3361" width="11.453125" style="2" customWidth="1"/>
    <col min="3362" max="3362" width="10.1796875" style="2" customWidth="1"/>
    <col min="3363" max="3364" width="10.54296875" style="2" customWidth="1"/>
    <col min="3365" max="3365" width="9" style="2"/>
    <col min="3366" max="3366" width="9.81640625" style="2" customWidth="1"/>
    <col min="3367" max="3367" width="8" style="2" customWidth="1"/>
    <col min="3368" max="3368" width="8.81640625" style="2" customWidth="1"/>
    <col min="3369" max="3369" width="8" style="2" customWidth="1"/>
    <col min="3370" max="3370" width="11.453125" style="2" customWidth="1"/>
    <col min="3371" max="3371" width="10.1796875" style="2" customWidth="1"/>
    <col min="3372" max="3373" width="10.54296875" style="2" customWidth="1"/>
    <col min="3374" max="3374" width="9" style="2"/>
    <col min="3375" max="3375" width="9.81640625" style="2" customWidth="1"/>
    <col min="3376" max="3376" width="8" style="2" customWidth="1"/>
    <col min="3377" max="3377" width="8.81640625" style="2" customWidth="1"/>
    <col min="3378" max="3378" width="8" style="2" customWidth="1"/>
    <col min="3379" max="3379" width="11.453125" style="2" customWidth="1"/>
    <col min="3380" max="3380" width="10.1796875" style="2" customWidth="1"/>
    <col min="3381" max="3382" width="10.54296875" style="2" customWidth="1"/>
    <col min="3383" max="3383" width="9" style="2"/>
    <col min="3384" max="3384" width="9.81640625" style="2" customWidth="1"/>
    <col min="3385" max="3385" width="8" style="2" customWidth="1"/>
    <col min="3386" max="3386" width="8.81640625" style="2" customWidth="1"/>
    <col min="3387" max="3387" width="8" style="2" customWidth="1"/>
    <col min="3388" max="3388" width="11.453125" style="2" customWidth="1"/>
    <col min="3389" max="3389" width="10.1796875" style="2" customWidth="1"/>
    <col min="3390" max="3391" width="10.54296875" style="2" customWidth="1"/>
    <col min="3392" max="3392" width="9" style="2"/>
    <col min="3393" max="3393" width="9.81640625" style="2" customWidth="1"/>
    <col min="3394" max="3394" width="8" style="2" customWidth="1"/>
    <col min="3395" max="3395" width="8.81640625" style="2" customWidth="1"/>
    <col min="3396" max="3396" width="8" style="2" customWidth="1"/>
    <col min="3397" max="3397" width="11.453125" style="2" customWidth="1"/>
    <col min="3398" max="3398" width="10.1796875" style="2" customWidth="1"/>
    <col min="3399" max="3400" width="10.54296875" style="2" customWidth="1"/>
    <col min="3401" max="3401" width="9" style="2"/>
    <col min="3402" max="3402" width="9.81640625" style="2" customWidth="1"/>
    <col min="3403" max="3403" width="8" style="2" customWidth="1"/>
    <col min="3404" max="3404" width="8.81640625" style="2" customWidth="1"/>
    <col min="3405" max="3405" width="8" style="2" customWidth="1"/>
    <col min="3406" max="3406" width="11.453125" style="2" customWidth="1"/>
    <col min="3407" max="3407" width="10.1796875" style="2" customWidth="1"/>
    <col min="3408" max="3409" width="10.54296875" style="2" customWidth="1"/>
    <col min="3410" max="3410" width="9" style="2"/>
    <col min="3411" max="3411" width="9.81640625" style="2" customWidth="1"/>
    <col min="3412" max="3412" width="8" style="2" customWidth="1"/>
    <col min="3413" max="3413" width="8.81640625" style="2" customWidth="1"/>
    <col min="3414" max="3414" width="8" style="2" customWidth="1"/>
    <col min="3415" max="3415" width="11.453125" style="2" customWidth="1"/>
    <col min="3416" max="3416" width="10.1796875" style="2" customWidth="1"/>
    <col min="3417" max="3418" width="10.54296875" style="2" customWidth="1"/>
    <col min="3419" max="3419" width="9" style="2"/>
    <col min="3420" max="3420" width="9.81640625" style="2" customWidth="1"/>
    <col min="3421" max="3421" width="8" style="2" customWidth="1"/>
    <col min="3422" max="3422" width="8.81640625" style="2" customWidth="1"/>
    <col min="3423" max="3423" width="8" style="2" customWidth="1"/>
    <col min="3424" max="3424" width="11.453125" style="2" customWidth="1"/>
    <col min="3425" max="3425" width="10.1796875" style="2" customWidth="1"/>
    <col min="3426" max="3427" width="10.54296875" style="2" customWidth="1"/>
    <col min="3428" max="3428" width="9" style="2"/>
    <col min="3429" max="3429" width="9.81640625" style="2" customWidth="1"/>
    <col min="3430" max="3430" width="8" style="2" customWidth="1"/>
    <col min="3431" max="3431" width="8.81640625" style="2" customWidth="1"/>
    <col min="3432" max="3432" width="8" style="2" customWidth="1"/>
    <col min="3433" max="3433" width="11.453125" style="2" customWidth="1"/>
    <col min="3434" max="3434" width="10.1796875" style="2" customWidth="1"/>
    <col min="3435" max="3436" width="10.54296875" style="2" customWidth="1"/>
    <col min="3437" max="3437" width="9" style="2"/>
    <col min="3438" max="3438" width="9.81640625" style="2" customWidth="1"/>
    <col min="3439" max="3439" width="8" style="2" customWidth="1"/>
    <col min="3440" max="3440" width="8.81640625" style="2" customWidth="1"/>
    <col min="3441" max="3441" width="8" style="2" customWidth="1"/>
    <col min="3442" max="3442" width="11.453125" style="2" customWidth="1"/>
    <col min="3443" max="3443" width="10.1796875" style="2" customWidth="1"/>
    <col min="3444" max="3445" width="10.54296875" style="2" customWidth="1"/>
    <col min="3446" max="3446" width="9" style="2"/>
    <col min="3447" max="3447" width="9.81640625" style="2" customWidth="1"/>
    <col min="3448" max="3448" width="8" style="2" customWidth="1"/>
    <col min="3449" max="3449" width="8.81640625" style="2" customWidth="1"/>
    <col min="3450" max="3450" width="8" style="2" customWidth="1"/>
    <col min="3451" max="3451" width="11.453125" style="2" customWidth="1"/>
    <col min="3452" max="3452" width="10.1796875" style="2" customWidth="1"/>
    <col min="3453" max="3454" width="10.54296875" style="2" customWidth="1"/>
    <col min="3455" max="3455" width="9" style="2"/>
    <col min="3456" max="3456" width="9.81640625" style="2" customWidth="1"/>
    <col min="3457" max="3457" width="8" style="2" customWidth="1"/>
    <col min="3458" max="3458" width="8.81640625" style="2" customWidth="1"/>
    <col min="3459" max="3459" width="8" style="2" customWidth="1"/>
    <col min="3460" max="3460" width="11.453125" style="2" customWidth="1"/>
    <col min="3461" max="3461" width="10.1796875" style="2" customWidth="1"/>
    <col min="3462" max="3463" width="10.54296875" style="2" customWidth="1"/>
    <col min="3464" max="3464" width="9" style="2"/>
    <col min="3465" max="3465" width="10.453125" style="2" customWidth="1"/>
    <col min="3466" max="3466" width="8" style="2" customWidth="1"/>
    <col min="3467" max="3467" width="8.81640625" style="2" customWidth="1"/>
    <col min="3468" max="3468" width="8.1796875" style="2" customWidth="1"/>
    <col min="3469" max="3469" width="11.453125" style="2" customWidth="1"/>
    <col min="3470" max="3470" width="10.1796875" style="2" customWidth="1"/>
    <col min="3471" max="3472" width="10.54296875" style="2" customWidth="1"/>
    <col min="3473" max="3473" width="9" style="2"/>
    <col min="3474" max="3474" width="12.81640625" style="2" customWidth="1"/>
    <col min="3475" max="3475" width="8" style="2" customWidth="1"/>
    <col min="3476" max="3476" width="8.81640625" style="2" customWidth="1"/>
    <col min="3477" max="3477" width="8" style="2" customWidth="1"/>
    <col min="3478" max="3478" width="10.54296875" style="2" customWidth="1"/>
    <col min="3479" max="3479" width="10.1796875" style="2" customWidth="1"/>
    <col min="3480" max="3481" width="10.54296875" style="2" customWidth="1"/>
    <col min="3482" max="3482" width="9" style="2"/>
    <col min="3483" max="3483" width="12.81640625" style="2" customWidth="1"/>
    <col min="3484" max="3484" width="10.54296875" style="2" bestFit="1" customWidth="1"/>
    <col min="3485" max="3554" width="9" style="2"/>
    <col min="3555" max="3555" width="21.54296875" style="2" customWidth="1"/>
    <col min="3556" max="3556" width="9.81640625" style="2" customWidth="1"/>
    <col min="3557" max="3557" width="8" style="2" customWidth="1"/>
    <col min="3558" max="3558" width="9.1796875" style="2" customWidth="1"/>
    <col min="3559" max="3559" width="11" style="2" customWidth="1"/>
    <col min="3560" max="3560" width="7.1796875" style="2" bestFit="1" customWidth="1"/>
    <col min="3561" max="3561" width="10.1796875" style="2" customWidth="1"/>
    <col min="3562" max="3562" width="8.54296875" style="2" customWidth="1"/>
    <col min="3563" max="3563" width="9" style="2"/>
    <col min="3564" max="3564" width="9.81640625" style="2" customWidth="1"/>
    <col min="3565" max="3565" width="8" style="2" customWidth="1"/>
    <col min="3566" max="3566" width="9.1796875" style="2" customWidth="1"/>
    <col min="3567" max="3567" width="11" style="2" customWidth="1"/>
    <col min="3568" max="3568" width="7.1796875" style="2" bestFit="1" customWidth="1"/>
    <col min="3569" max="3569" width="10.1796875" style="2" customWidth="1"/>
    <col min="3570" max="3570" width="8.54296875" style="2" customWidth="1"/>
    <col min="3571" max="3571" width="9" style="2"/>
    <col min="3572" max="3572" width="9.81640625" style="2" customWidth="1"/>
    <col min="3573" max="3573" width="8" style="2" customWidth="1"/>
    <col min="3574" max="3574" width="9.1796875" style="2" customWidth="1"/>
    <col min="3575" max="3575" width="11" style="2" customWidth="1"/>
    <col min="3576" max="3576" width="7.1796875" style="2" bestFit="1" customWidth="1"/>
    <col min="3577" max="3577" width="10.1796875" style="2" customWidth="1"/>
    <col min="3578" max="3578" width="8.54296875" style="2" customWidth="1"/>
    <col min="3579" max="3579" width="9" style="2"/>
    <col min="3580" max="3580" width="9.81640625" style="2" customWidth="1"/>
    <col min="3581" max="3581" width="8" style="2" customWidth="1"/>
    <col min="3582" max="3582" width="9.1796875" style="2" customWidth="1"/>
    <col min="3583" max="3583" width="11" style="2" customWidth="1"/>
    <col min="3584" max="3584" width="7.1796875" style="2" bestFit="1" customWidth="1"/>
    <col min="3585" max="3585" width="10.1796875" style="2" customWidth="1"/>
    <col min="3586" max="3586" width="8.54296875" style="2" customWidth="1"/>
    <col min="3587" max="3587" width="9" style="2"/>
    <col min="3588" max="3588" width="9.81640625" style="2" customWidth="1"/>
    <col min="3589" max="3589" width="8" style="2" customWidth="1"/>
    <col min="3590" max="3590" width="9.1796875" style="2" customWidth="1"/>
    <col min="3591" max="3591" width="11" style="2" customWidth="1"/>
    <col min="3592" max="3592" width="7.1796875" style="2" bestFit="1" customWidth="1"/>
    <col min="3593" max="3593" width="10.1796875" style="2" customWidth="1"/>
    <col min="3594" max="3594" width="8.54296875" style="2" customWidth="1"/>
    <col min="3595" max="3595" width="9" style="2"/>
    <col min="3596" max="3596" width="9.81640625" style="2" customWidth="1"/>
    <col min="3597" max="3597" width="8" style="2" customWidth="1"/>
    <col min="3598" max="3598" width="9.1796875" style="2" customWidth="1"/>
    <col min="3599" max="3599" width="11" style="2" customWidth="1"/>
    <col min="3600" max="3600" width="7.1796875" style="2" bestFit="1" customWidth="1"/>
    <col min="3601" max="3601" width="10.1796875" style="2" customWidth="1"/>
    <col min="3602" max="3602" width="8.54296875" style="2" customWidth="1"/>
    <col min="3603" max="3603" width="9" style="2"/>
    <col min="3604" max="3604" width="14.1796875" style="2" customWidth="1"/>
    <col min="3605" max="3605" width="8" style="2" customWidth="1"/>
    <col min="3606" max="3606" width="8.81640625" style="2" customWidth="1"/>
    <col min="3607" max="3607" width="8" style="2" customWidth="1"/>
    <col min="3608" max="3608" width="11.453125" style="2" customWidth="1"/>
    <col min="3609" max="3609" width="10.1796875" style="2" customWidth="1"/>
    <col min="3610" max="3611" width="10.54296875" style="2" customWidth="1"/>
    <col min="3612" max="3612" width="9" style="2"/>
    <col min="3613" max="3613" width="9.81640625" style="2" customWidth="1"/>
    <col min="3614" max="3614" width="8" style="2" customWidth="1"/>
    <col min="3615" max="3615" width="8.81640625" style="2" customWidth="1"/>
    <col min="3616" max="3616" width="8" style="2" customWidth="1"/>
    <col min="3617" max="3617" width="11.453125" style="2" customWidth="1"/>
    <col min="3618" max="3618" width="10.1796875" style="2" customWidth="1"/>
    <col min="3619" max="3620" width="10.54296875" style="2" customWidth="1"/>
    <col min="3621" max="3621" width="9" style="2"/>
    <col min="3622" max="3622" width="9.81640625" style="2" customWidth="1"/>
    <col min="3623" max="3623" width="8" style="2" customWidth="1"/>
    <col min="3624" max="3624" width="8.81640625" style="2" customWidth="1"/>
    <col min="3625" max="3625" width="8" style="2" customWidth="1"/>
    <col min="3626" max="3626" width="11.453125" style="2" customWidth="1"/>
    <col min="3627" max="3627" width="10.1796875" style="2" customWidth="1"/>
    <col min="3628" max="3629" width="10.54296875" style="2" customWidth="1"/>
    <col min="3630" max="3630" width="9" style="2"/>
    <col min="3631" max="3631" width="9.81640625" style="2" customWidth="1"/>
    <col min="3632" max="3632" width="8" style="2" customWidth="1"/>
    <col min="3633" max="3633" width="8.81640625" style="2" customWidth="1"/>
    <col min="3634" max="3634" width="8" style="2" customWidth="1"/>
    <col min="3635" max="3635" width="11.453125" style="2" customWidth="1"/>
    <col min="3636" max="3636" width="10.1796875" style="2" customWidth="1"/>
    <col min="3637" max="3638" width="10.54296875" style="2" customWidth="1"/>
    <col min="3639" max="3639" width="9" style="2"/>
    <col min="3640" max="3640" width="9.81640625" style="2" customWidth="1"/>
    <col min="3641" max="3641" width="8" style="2" customWidth="1"/>
    <col min="3642" max="3642" width="8.81640625" style="2" customWidth="1"/>
    <col min="3643" max="3643" width="8" style="2" customWidth="1"/>
    <col min="3644" max="3644" width="11.453125" style="2" customWidth="1"/>
    <col min="3645" max="3645" width="10.1796875" style="2" customWidth="1"/>
    <col min="3646" max="3647" width="10.54296875" style="2" customWidth="1"/>
    <col min="3648" max="3648" width="9" style="2"/>
    <col min="3649" max="3649" width="9.81640625" style="2" customWidth="1"/>
    <col min="3650" max="3650" width="8" style="2" customWidth="1"/>
    <col min="3651" max="3651" width="8.81640625" style="2" customWidth="1"/>
    <col min="3652" max="3652" width="8" style="2" customWidth="1"/>
    <col min="3653" max="3653" width="11.453125" style="2" customWidth="1"/>
    <col min="3654" max="3654" width="10.1796875" style="2" customWidth="1"/>
    <col min="3655" max="3656" width="10.54296875" style="2" customWidth="1"/>
    <col min="3657" max="3657" width="9" style="2"/>
    <col min="3658" max="3658" width="9.81640625" style="2" customWidth="1"/>
    <col min="3659" max="3659" width="8" style="2" customWidth="1"/>
    <col min="3660" max="3660" width="8.81640625" style="2" customWidth="1"/>
    <col min="3661" max="3661" width="8" style="2" customWidth="1"/>
    <col min="3662" max="3662" width="11.453125" style="2" customWidth="1"/>
    <col min="3663" max="3663" width="10.1796875" style="2" customWidth="1"/>
    <col min="3664" max="3665" width="10.54296875" style="2" customWidth="1"/>
    <col min="3666" max="3666" width="9" style="2"/>
    <col min="3667" max="3667" width="9.81640625" style="2" customWidth="1"/>
    <col min="3668" max="3668" width="8" style="2" customWidth="1"/>
    <col min="3669" max="3669" width="8.81640625" style="2" customWidth="1"/>
    <col min="3670" max="3670" width="8" style="2" customWidth="1"/>
    <col min="3671" max="3671" width="11.453125" style="2" customWidth="1"/>
    <col min="3672" max="3672" width="10.1796875" style="2" customWidth="1"/>
    <col min="3673" max="3674" width="10.54296875" style="2" customWidth="1"/>
    <col min="3675" max="3675" width="9" style="2"/>
    <col min="3676" max="3676" width="9.81640625" style="2" customWidth="1"/>
    <col min="3677" max="3677" width="8" style="2" customWidth="1"/>
    <col min="3678" max="3678" width="8.81640625" style="2" customWidth="1"/>
    <col min="3679" max="3679" width="8" style="2" customWidth="1"/>
    <col min="3680" max="3680" width="11.453125" style="2" customWidth="1"/>
    <col min="3681" max="3681" width="10.1796875" style="2" customWidth="1"/>
    <col min="3682" max="3683" width="10.54296875" style="2" customWidth="1"/>
    <col min="3684" max="3684" width="9" style="2"/>
    <col min="3685" max="3685" width="9.81640625" style="2" customWidth="1"/>
    <col min="3686" max="3686" width="8" style="2" customWidth="1"/>
    <col min="3687" max="3687" width="8.81640625" style="2" customWidth="1"/>
    <col min="3688" max="3688" width="8" style="2" customWidth="1"/>
    <col min="3689" max="3689" width="11.453125" style="2" customWidth="1"/>
    <col min="3690" max="3690" width="10.1796875" style="2" customWidth="1"/>
    <col min="3691" max="3692" width="10.54296875" style="2" customWidth="1"/>
    <col min="3693" max="3693" width="9" style="2"/>
    <col min="3694" max="3694" width="9.81640625" style="2" customWidth="1"/>
    <col min="3695" max="3695" width="8" style="2" customWidth="1"/>
    <col min="3696" max="3696" width="8.81640625" style="2" customWidth="1"/>
    <col min="3697" max="3697" width="8" style="2" customWidth="1"/>
    <col min="3698" max="3698" width="11.453125" style="2" customWidth="1"/>
    <col min="3699" max="3699" width="10.1796875" style="2" customWidth="1"/>
    <col min="3700" max="3701" width="10.54296875" style="2" customWidth="1"/>
    <col min="3702" max="3702" width="9" style="2"/>
    <col min="3703" max="3703" width="9.81640625" style="2" customWidth="1"/>
    <col min="3704" max="3704" width="8" style="2" customWidth="1"/>
    <col min="3705" max="3705" width="8.81640625" style="2" customWidth="1"/>
    <col min="3706" max="3706" width="8" style="2" customWidth="1"/>
    <col min="3707" max="3707" width="11.453125" style="2" customWidth="1"/>
    <col min="3708" max="3708" width="10.1796875" style="2" customWidth="1"/>
    <col min="3709" max="3710" width="10.54296875" style="2" customWidth="1"/>
    <col min="3711" max="3711" width="9" style="2"/>
    <col min="3712" max="3712" width="9.81640625" style="2" customWidth="1"/>
    <col min="3713" max="3713" width="8" style="2" customWidth="1"/>
    <col min="3714" max="3714" width="8.81640625" style="2" customWidth="1"/>
    <col min="3715" max="3715" width="8" style="2" customWidth="1"/>
    <col min="3716" max="3716" width="11.453125" style="2" customWidth="1"/>
    <col min="3717" max="3717" width="10.1796875" style="2" customWidth="1"/>
    <col min="3718" max="3719" width="10.54296875" style="2" customWidth="1"/>
    <col min="3720" max="3720" width="9" style="2"/>
    <col min="3721" max="3721" width="10.453125" style="2" customWidth="1"/>
    <col min="3722" max="3722" width="8" style="2" customWidth="1"/>
    <col min="3723" max="3723" width="8.81640625" style="2" customWidth="1"/>
    <col min="3724" max="3724" width="8.1796875" style="2" customWidth="1"/>
    <col min="3725" max="3725" width="11.453125" style="2" customWidth="1"/>
    <col min="3726" max="3726" width="10.1796875" style="2" customWidth="1"/>
    <col min="3727" max="3728" width="10.54296875" style="2" customWidth="1"/>
    <col min="3729" max="3729" width="9" style="2"/>
    <col min="3730" max="3730" width="12.81640625" style="2" customWidth="1"/>
    <col min="3731" max="3731" width="8" style="2" customWidth="1"/>
    <col min="3732" max="3732" width="8.81640625" style="2" customWidth="1"/>
    <col min="3733" max="3733" width="8" style="2" customWidth="1"/>
    <col min="3734" max="3734" width="10.54296875" style="2" customWidth="1"/>
    <col min="3735" max="3735" width="10.1796875" style="2" customWidth="1"/>
    <col min="3736" max="3737" width="10.54296875" style="2" customWidth="1"/>
    <col min="3738" max="3738" width="9" style="2"/>
    <col min="3739" max="3739" width="12.81640625" style="2" customWidth="1"/>
    <col min="3740" max="3740" width="10.54296875" style="2" bestFit="1" customWidth="1"/>
    <col min="3741" max="3810" width="9" style="2"/>
    <col min="3811" max="3811" width="21.54296875" style="2" customWidth="1"/>
    <col min="3812" max="3812" width="9.81640625" style="2" customWidth="1"/>
    <col min="3813" max="3813" width="8" style="2" customWidth="1"/>
    <col min="3814" max="3814" width="9.1796875" style="2" customWidth="1"/>
    <col min="3815" max="3815" width="11" style="2" customWidth="1"/>
    <col min="3816" max="3816" width="7.1796875" style="2" bestFit="1" customWidth="1"/>
    <col min="3817" max="3817" width="10.1796875" style="2" customWidth="1"/>
    <col min="3818" max="3818" width="8.54296875" style="2" customWidth="1"/>
    <col min="3819" max="3819" width="9" style="2"/>
    <col min="3820" max="3820" width="9.81640625" style="2" customWidth="1"/>
    <col min="3821" max="3821" width="8" style="2" customWidth="1"/>
    <col min="3822" max="3822" width="9.1796875" style="2" customWidth="1"/>
    <col min="3823" max="3823" width="11" style="2" customWidth="1"/>
    <col min="3824" max="3824" width="7.1796875" style="2" bestFit="1" customWidth="1"/>
    <col min="3825" max="3825" width="10.1796875" style="2" customWidth="1"/>
    <col min="3826" max="3826" width="8.54296875" style="2" customWidth="1"/>
    <col min="3827" max="3827" width="9" style="2"/>
    <col min="3828" max="3828" width="9.81640625" style="2" customWidth="1"/>
    <col min="3829" max="3829" width="8" style="2" customWidth="1"/>
    <col min="3830" max="3830" width="9.1796875" style="2" customWidth="1"/>
    <col min="3831" max="3831" width="11" style="2" customWidth="1"/>
    <col min="3832" max="3832" width="7.1796875" style="2" bestFit="1" customWidth="1"/>
    <col min="3833" max="3833" width="10.1796875" style="2" customWidth="1"/>
    <col min="3834" max="3834" width="8.54296875" style="2" customWidth="1"/>
    <col min="3835" max="3835" width="9" style="2"/>
    <col min="3836" max="3836" width="9.81640625" style="2" customWidth="1"/>
    <col min="3837" max="3837" width="8" style="2" customWidth="1"/>
    <col min="3838" max="3838" width="9.1796875" style="2" customWidth="1"/>
    <col min="3839" max="3839" width="11" style="2" customWidth="1"/>
    <col min="3840" max="3840" width="7.1796875" style="2" bestFit="1" customWidth="1"/>
    <col min="3841" max="3841" width="10.1796875" style="2" customWidth="1"/>
    <col min="3842" max="3842" width="8.54296875" style="2" customWidth="1"/>
    <col min="3843" max="3843" width="9" style="2"/>
    <col min="3844" max="3844" width="9.81640625" style="2" customWidth="1"/>
    <col min="3845" max="3845" width="8" style="2" customWidth="1"/>
    <col min="3846" max="3846" width="9.1796875" style="2" customWidth="1"/>
    <col min="3847" max="3847" width="11" style="2" customWidth="1"/>
    <col min="3848" max="3848" width="7.1796875" style="2" bestFit="1" customWidth="1"/>
    <col min="3849" max="3849" width="10.1796875" style="2" customWidth="1"/>
    <col min="3850" max="3850" width="8.54296875" style="2" customWidth="1"/>
    <col min="3851" max="3851" width="9" style="2"/>
    <col min="3852" max="3852" width="9.81640625" style="2" customWidth="1"/>
    <col min="3853" max="3853" width="8" style="2" customWidth="1"/>
    <col min="3854" max="3854" width="9.1796875" style="2" customWidth="1"/>
    <col min="3855" max="3855" width="11" style="2" customWidth="1"/>
    <col min="3856" max="3856" width="7.1796875" style="2" bestFit="1" customWidth="1"/>
    <col min="3857" max="3857" width="10.1796875" style="2" customWidth="1"/>
    <col min="3858" max="3858" width="8.54296875" style="2" customWidth="1"/>
    <col min="3859" max="3859" width="9" style="2"/>
    <col min="3860" max="3860" width="14.1796875" style="2" customWidth="1"/>
    <col min="3861" max="3861" width="8" style="2" customWidth="1"/>
    <col min="3862" max="3862" width="8.81640625" style="2" customWidth="1"/>
    <col min="3863" max="3863" width="8" style="2" customWidth="1"/>
    <col min="3864" max="3864" width="11.453125" style="2" customWidth="1"/>
    <col min="3865" max="3865" width="10.1796875" style="2" customWidth="1"/>
    <col min="3866" max="3867" width="10.54296875" style="2" customWidth="1"/>
    <col min="3868" max="3868" width="9" style="2"/>
    <col min="3869" max="3869" width="9.81640625" style="2" customWidth="1"/>
    <col min="3870" max="3870" width="8" style="2" customWidth="1"/>
    <col min="3871" max="3871" width="8.81640625" style="2" customWidth="1"/>
    <col min="3872" max="3872" width="8" style="2" customWidth="1"/>
    <col min="3873" max="3873" width="11.453125" style="2" customWidth="1"/>
    <col min="3874" max="3874" width="10.1796875" style="2" customWidth="1"/>
    <col min="3875" max="3876" width="10.54296875" style="2" customWidth="1"/>
    <col min="3877" max="3877" width="9" style="2"/>
    <col min="3878" max="3878" width="9.81640625" style="2" customWidth="1"/>
    <col min="3879" max="3879" width="8" style="2" customWidth="1"/>
    <col min="3880" max="3880" width="8.81640625" style="2" customWidth="1"/>
    <col min="3881" max="3881" width="8" style="2" customWidth="1"/>
    <col min="3882" max="3882" width="11.453125" style="2" customWidth="1"/>
    <col min="3883" max="3883" width="10.1796875" style="2" customWidth="1"/>
    <col min="3884" max="3885" width="10.54296875" style="2" customWidth="1"/>
    <col min="3886" max="3886" width="9" style="2"/>
    <col min="3887" max="3887" width="9.81640625" style="2" customWidth="1"/>
    <col min="3888" max="3888" width="8" style="2" customWidth="1"/>
    <col min="3889" max="3889" width="8.81640625" style="2" customWidth="1"/>
    <col min="3890" max="3890" width="8" style="2" customWidth="1"/>
    <col min="3891" max="3891" width="11.453125" style="2" customWidth="1"/>
    <col min="3892" max="3892" width="10.1796875" style="2" customWidth="1"/>
    <col min="3893" max="3894" width="10.54296875" style="2" customWidth="1"/>
    <col min="3895" max="3895" width="9" style="2"/>
    <col min="3896" max="3896" width="9.81640625" style="2" customWidth="1"/>
    <col min="3897" max="3897" width="8" style="2" customWidth="1"/>
    <col min="3898" max="3898" width="8.81640625" style="2" customWidth="1"/>
    <col min="3899" max="3899" width="8" style="2" customWidth="1"/>
    <col min="3900" max="3900" width="11.453125" style="2" customWidth="1"/>
    <col min="3901" max="3901" width="10.1796875" style="2" customWidth="1"/>
    <col min="3902" max="3903" width="10.54296875" style="2" customWidth="1"/>
    <col min="3904" max="3904" width="9" style="2"/>
    <col min="3905" max="3905" width="9.81640625" style="2" customWidth="1"/>
    <col min="3906" max="3906" width="8" style="2" customWidth="1"/>
    <col min="3907" max="3907" width="8.81640625" style="2" customWidth="1"/>
    <col min="3908" max="3908" width="8" style="2" customWidth="1"/>
    <col min="3909" max="3909" width="11.453125" style="2" customWidth="1"/>
    <col min="3910" max="3910" width="10.1796875" style="2" customWidth="1"/>
    <col min="3911" max="3912" width="10.54296875" style="2" customWidth="1"/>
    <col min="3913" max="3913" width="9" style="2"/>
    <col min="3914" max="3914" width="9.81640625" style="2" customWidth="1"/>
    <col min="3915" max="3915" width="8" style="2" customWidth="1"/>
    <col min="3916" max="3916" width="8.81640625" style="2" customWidth="1"/>
    <col min="3917" max="3917" width="8" style="2" customWidth="1"/>
    <col min="3918" max="3918" width="11.453125" style="2" customWidth="1"/>
    <col min="3919" max="3919" width="10.1796875" style="2" customWidth="1"/>
    <col min="3920" max="3921" width="10.54296875" style="2" customWidth="1"/>
    <col min="3922" max="3922" width="9" style="2"/>
    <col min="3923" max="3923" width="9.81640625" style="2" customWidth="1"/>
    <col min="3924" max="3924" width="8" style="2" customWidth="1"/>
    <col min="3925" max="3925" width="8.81640625" style="2" customWidth="1"/>
    <col min="3926" max="3926" width="8" style="2" customWidth="1"/>
    <col min="3927" max="3927" width="11.453125" style="2" customWidth="1"/>
    <col min="3928" max="3928" width="10.1796875" style="2" customWidth="1"/>
    <col min="3929" max="3930" width="10.54296875" style="2" customWidth="1"/>
    <col min="3931" max="3931" width="9" style="2"/>
    <col min="3932" max="3932" width="9.81640625" style="2" customWidth="1"/>
    <col min="3933" max="3933" width="8" style="2" customWidth="1"/>
    <col min="3934" max="3934" width="8.81640625" style="2" customWidth="1"/>
    <col min="3935" max="3935" width="8" style="2" customWidth="1"/>
    <col min="3936" max="3936" width="11.453125" style="2" customWidth="1"/>
    <col min="3937" max="3937" width="10.1796875" style="2" customWidth="1"/>
    <col min="3938" max="3939" width="10.54296875" style="2" customWidth="1"/>
    <col min="3940" max="3940" width="9" style="2"/>
    <col min="3941" max="3941" width="9.81640625" style="2" customWidth="1"/>
    <col min="3942" max="3942" width="8" style="2" customWidth="1"/>
    <col min="3943" max="3943" width="8.81640625" style="2" customWidth="1"/>
    <col min="3944" max="3944" width="8" style="2" customWidth="1"/>
    <col min="3945" max="3945" width="11.453125" style="2" customWidth="1"/>
    <col min="3946" max="3946" width="10.1796875" style="2" customWidth="1"/>
    <col min="3947" max="3948" width="10.54296875" style="2" customWidth="1"/>
    <col min="3949" max="3949" width="9" style="2"/>
    <col min="3950" max="3950" width="9.81640625" style="2" customWidth="1"/>
    <col min="3951" max="3951" width="8" style="2" customWidth="1"/>
    <col min="3952" max="3952" width="8.81640625" style="2" customWidth="1"/>
    <col min="3953" max="3953" width="8" style="2" customWidth="1"/>
    <col min="3954" max="3954" width="11.453125" style="2" customWidth="1"/>
    <col min="3955" max="3955" width="10.1796875" style="2" customWidth="1"/>
    <col min="3956" max="3957" width="10.54296875" style="2" customWidth="1"/>
    <col min="3958" max="3958" width="9" style="2"/>
    <col min="3959" max="3959" width="9.81640625" style="2" customWidth="1"/>
    <col min="3960" max="3960" width="8" style="2" customWidth="1"/>
    <col min="3961" max="3961" width="8.81640625" style="2" customWidth="1"/>
    <col min="3962" max="3962" width="8" style="2" customWidth="1"/>
    <col min="3963" max="3963" width="11.453125" style="2" customWidth="1"/>
    <col min="3964" max="3964" width="10.1796875" style="2" customWidth="1"/>
    <col min="3965" max="3966" width="10.54296875" style="2" customWidth="1"/>
    <col min="3967" max="3967" width="9" style="2"/>
    <col min="3968" max="3968" width="9.81640625" style="2" customWidth="1"/>
    <col min="3969" max="3969" width="8" style="2" customWidth="1"/>
    <col min="3970" max="3970" width="8.81640625" style="2" customWidth="1"/>
    <col min="3971" max="3971" width="8" style="2" customWidth="1"/>
    <col min="3972" max="3972" width="11.453125" style="2" customWidth="1"/>
    <col min="3973" max="3973" width="10.1796875" style="2" customWidth="1"/>
    <col min="3974" max="3975" width="10.54296875" style="2" customWidth="1"/>
    <col min="3976" max="3976" width="9" style="2"/>
    <col min="3977" max="3977" width="10.453125" style="2" customWidth="1"/>
    <col min="3978" max="3978" width="8" style="2" customWidth="1"/>
    <col min="3979" max="3979" width="8.81640625" style="2" customWidth="1"/>
    <col min="3980" max="3980" width="8.1796875" style="2" customWidth="1"/>
    <col min="3981" max="3981" width="11.453125" style="2" customWidth="1"/>
    <col min="3982" max="3982" width="10.1796875" style="2" customWidth="1"/>
    <col min="3983" max="3984" width="10.54296875" style="2" customWidth="1"/>
    <col min="3985" max="3985" width="9" style="2"/>
    <col min="3986" max="3986" width="12.81640625" style="2" customWidth="1"/>
    <col min="3987" max="3987" width="8" style="2" customWidth="1"/>
    <col min="3988" max="3988" width="8.81640625" style="2" customWidth="1"/>
    <col min="3989" max="3989" width="8" style="2" customWidth="1"/>
    <col min="3990" max="3990" width="10.54296875" style="2" customWidth="1"/>
    <col min="3991" max="3991" width="10.1796875" style="2" customWidth="1"/>
    <col min="3992" max="3993" width="10.54296875" style="2" customWidth="1"/>
    <col min="3994" max="3994" width="9" style="2"/>
    <col min="3995" max="3995" width="12.81640625" style="2" customWidth="1"/>
    <col min="3996" max="3996" width="10.54296875" style="2" bestFit="1" customWidth="1"/>
    <col min="3997" max="4066" width="9" style="2"/>
    <col min="4067" max="4067" width="21.54296875" style="2" customWidth="1"/>
    <col min="4068" max="4068" width="9.81640625" style="2" customWidth="1"/>
    <col min="4069" max="4069" width="8" style="2" customWidth="1"/>
    <col min="4070" max="4070" width="9.1796875" style="2" customWidth="1"/>
    <col min="4071" max="4071" width="11" style="2" customWidth="1"/>
    <col min="4072" max="4072" width="7.1796875" style="2" bestFit="1" customWidth="1"/>
    <col min="4073" max="4073" width="10.1796875" style="2" customWidth="1"/>
    <col min="4074" max="4074" width="8.54296875" style="2" customWidth="1"/>
    <col min="4075" max="4075" width="9" style="2"/>
    <col min="4076" max="4076" width="9.81640625" style="2" customWidth="1"/>
    <col min="4077" max="4077" width="8" style="2" customWidth="1"/>
    <col min="4078" max="4078" width="9.1796875" style="2" customWidth="1"/>
    <col min="4079" max="4079" width="11" style="2" customWidth="1"/>
    <col min="4080" max="4080" width="7.1796875" style="2" bestFit="1" customWidth="1"/>
    <col min="4081" max="4081" width="10.1796875" style="2" customWidth="1"/>
    <col min="4082" max="4082" width="8.54296875" style="2" customWidth="1"/>
    <col min="4083" max="4083" width="9" style="2"/>
    <col min="4084" max="4084" width="9.81640625" style="2" customWidth="1"/>
    <col min="4085" max="4085" width="8" style="2" customWidth="1"/>
    <col min="4086" max="4086" width="9.1796875" style="2" customWidth="1"/>
    <col min="4087" max="4087" width="11" style="2" customWidth="1"/>
    <col min="4088" max="4088" width="7.1796875" style="2" bestFit="1" customWidth="1"/>
    <col min="4089" max="4089" width="10.1796875" style="2" customWidth="1"/>
    <col min="4090" max="4090" width="8.54296875" style="2" customWidth="1"/>
    <col min="4091" max="4091" width="9" style="2"/>
    <col min="4092" max="4092" width="9.81640625" style="2" customWidth="1"/>
    <col min="4093" max="4093" width="8" style="2" customWidth="1"/>
    <col min="4094" max="4094" width="9.1796875" style="2" customWidth="1"/>
    <col min="4095" max="4095" width="11" style="2" customWidth="1"/>
    <col min="4096" max="4096" width="7.1796875" style="2" bestFit="1" customWidth="1"/>
    <col min="4097" max="4097" width="10.1796875" style="2" customWidth="1"/>
    <col min="4098" max="4098" width="8.54296875" style="2" customWidth="1"/>
    <col min="4099" max="4099" width="9" style="2"/>
    <col min="4100" max="4100" width="9.81640625" style="2" customWidth="1"/>
    <col min="4101" max="4101" width="8" style="2" customWidth="1"/>
    <col min="4102" max="4102" width="9.1796875" style="2" customWidth="1"/>
    <col min="4103" max="4103" width="11" style="2" customWidth="1"/>
    <col min="4104" max="4104" width="7.1796875" style="2" bestFit="1" customWidth="1"/>
    <col min="4105" max="4105" width="10.1796875" style="2" customWidth="1"/>
    <col min="4106" max="4106" width="8.54296875" style="2" customWidth="1"/>
    <col min="4107" max="4107" width="9" style="2"/>
    <col min="4108" max="4108" width="9.81640625" style="2" customWidth="1"/>
    <col min="4109" max="4109" width="8" style="2" customWidth="1"/>
    <col min="4110" max="4110" width="9.1796875" style="2" customWidth="1"/>
    <col min="4111" max="4111" width="11" style="2" customWidth="1"/>
    <col min="4112" max="4112" width="7.1796875" style="2" bestFit="1" customWidth="1"/>
    <col min="4113" max="4113" width="10.1796875" style="2" customWidth="1"/>
    <col min="4114" max="4114" width="8.54296875" style="2" customWidth="1"/>
    <col min="4115" max="4115" width="9" style="2"/>
    <col min="4116" max="4116" width="14.1796875" style="2" customWidth="1"/>
    <col min="4117" max="4117" width="8" style="2" customWidth="1"/>
    <col min="4118" max="4118" width="8.81640625" style="2" customWidth="1"/>
    <col min="4119" max="4119" width="8" style="2" customWidth="1"/>
    <col min="4120" max="4120" width="11.453125" style="2" customWidth="1"/>
    <col min="4121" max="4121" width="10.1796875" style="2" customWidth="1"/>
    <col min="4122" max="4123" width="10.54296875" style="2" customWidth="1"/>
    <col min="4124" max="4124" width="9" style="2"/>
    <col min="4125" max="4125" width="9.81640625" style="2" customWidth="1"/>
    <col min="4126" max="4126" width="8" style="2" customWidth="1"/>
    <col min="4127" max="4127" width="8.81640625" style="2" customWidth="1"/>
    <col min="4128" max="4128" width="8" style="2" customWidth="1"/>
    <col min="4129" max="4129" width="11.453125" style="2" customWidth="1"/>
    <col min="4130" max="4130" width="10.1796875" style="2" customWidth="1"/>
    <col min="4131" max="4132" width="10.54296875" style="2" customWidth="1"/>
    <col min="4133" max="4133" width="9" style="2"/>
    <col min="4134" max="4134" width="9.81640625" style="2" customWidth="1"/>
    <col min="4135" max="4135" width="8" style="2" customWidth="1"/>
    <col min="4136" max="4136" width="8.81640625" style="2" customWidth="1"/>
    <col min="4137" max="4137" width="8" style="2" customWidth="1"/>
    <col min="4138" max="4138" width="11.453125" style="2" customWidth="1"/>
    <col min="4139" max="4139" width="10.1796875" style="2" customWidth="1"/>
    <col min="4140" max="4141" width="10.54296875" style="2" customWidth="1"/>
    <col min="4142" max="4142" width="9" style="2"/>
    <col min="4143" max="4143" width="9.81640625" style="2" customWidth="1"/>
    <col min="4144" max="4144" width="8" style="2" customWidth="1"/>
    <col min="4145" max="4145" width="8.81640625" style="2" customWidth="1"/>
    <col min="4146" max="4146" width="8" style="2" customWidth="1"/>
    <col min="4147" max="4147" width="11.453125" style="2" customWidth="1"/>
    <col min="4148" max="4148" width="10.1796875" style="2" customWidth="1"/>
    <col min="4149" max="4150" width="10.54296875" style="2" customWidth="1"/>
    <col min="4151" max="4151" width="9" style="2"/>
    <col min="4152" max="4152" width="9.81640625" style="2" customWidth="1"/>
    <col min="4153" max="4153" width="8" style="2" customWidth="1"/>
    <col min="4154" max="4154" width="8.81640625" style="2" customWidth="1"/>
    <col min="4155" max="4155" width="8" style="2" customWidth="1"/>
    <col min="4156" max="4156" width="11.453125" style="2" customWidth="1"/>
    <col min="4157" max="4157" width="10.1796875" style="2" customWidth="1"/>
    <col min="4158" max="4159" width="10.54296875" style="2" customWidth="1"/>
    <col min="4160" max="4160" width="9" style="2"/>
    <col min="4161" max="4161" width="9.81640625" style="2" customWidth="1"/>
    <col min="4162" max="4162" width="8" style="2" customWidth="1"/>
    <col min="4163" max="4163" width="8.81640625" style="2" customWidth="1"/>
    <col min="4164" max="4164" width="8" style="2" customWidth="1"/>
    <col min="4165" max="4165" width="11.453125" style="2" customWidth="1"/>
    <col min="4166" max="4166" width="10.1796875" style="2" customWidth="1"/>
    <col min="4167" max="4168" width="10.54296875" style="2" customWidth="1"/>
    <col min="4169" max="4169" width="9" style="2"/>
    <col min="4170" max="4170" width="9.81640625" style="2" customWidth="1"/>
    <col min="4171" max="4171" width="8" style="2" customWidth="1"/>
    <col min="4172" max="4172" width="8.81640625" style="2" customWidth="1"/>
    <col min="4173" max="4173" width="8" style="2" customWidth="1"/>
    <col min="4174" max="4174" width="11.453125" style="2" customWidth="1"/>
    <col min="4175" max="4175" width="10.1796875" style="2" customWidth="1"/>
    <col min="4176" max="4177" width="10.54296875" style="2" customWidth="1"/>
    <col min="4178" max="4178" width="9" style="2"/>
    <col min="4179" max="4179" width="9.81640625" style="2" customWidth="1"/>
    <col min="4180" max="4180" width="8" style="2" customWidth="1"/>
    <col min="4181" max="4181" width="8.81640625" style="2" customWidth="1"/>
    <col min="4182" max="4182" width="8" style="2" customWidth="1"/>
    <col min="4183" max="4183" width="11.453125" style="2" customWidth="1"/>
    <col min="4184" max="4184" width="10.1796875" style="2" customWidth="1"/>
    <col min="4185" max="4186" width="10.54296875" style="2" customWidth="1"/>
    <col min="4187" max="4187" width="9" style="2"/>
    <col min="4188" max="4188" width="9.81640625" style="2" customWidth="1"/>
    <col min="4189" max="4189" width="8" style="2" customWidth="1"/>
    <col min="4190" max="4190" width="8.81640625" style="2" customWidth="1"/>
    <col min="4191" max="4191" width="8" style="2" customWidth="1"/>
    <col min="4192" max="4192" width="11.453125" style="2" customWidth="1"/>
    <col min="4193" max="4193" width="10.1796875" style="2" customWidth="1"/>
    <col min="4194" max="4195" width="10.54296875" style="2" customWidth="1"/>
    <col min="4196" max="4196" width="9" style="2"/>
    <col min="4197" max="4197" width="9.81640625" style="2" customWidth="1"/>
    <col min="4198" max="4198" width="8" style="2" customWidth="1"/>
    <col min="4199" max="4199" width="8.81640625" style="2" customWidth="1"/>
    <col min="4200" max="4200" width="8" style="2" customWidth="1"/>
    <col min="4201" max="4201" width="11.453125" style="2" customWidth="1"/>
    <col min="4202" max="4202" width="10.1796875" style="2" customWidth="1"/>
    <col min="4203" max="4204" width="10.54296875" style="2" customWidth="1"/>
    <col min="4205" max="4205" width="9" style="2"/>
    <col min="4206" max="4206" width="9.81640625" style="2" customWidth="1"/>
    <col min="4207" max="4207" width="8" style="2" customWidth="1"/>
    <col min="4208" max="4208" width="8.81640625" style="2" customWidth="1"/>
    <col min="4209" max="4209" width="8" style="2" customWidth="1"/>
    <col min="4210" max="4210" width="11.453125" style="2" customWidth="1"/>
    <col min="4211" max="4211" width="10.1796875" style="2" customWidth="1"/>
    <col min="4212" max="4213" width="10.54296875" style="2" customWidth="1"/>
    <col min="4214" max="4214" width="9" style="2"/>
    <col min="4215" max="4215" width="9.81640625" style="2" customWidth="1"/>
    <col min="4216" max="4216" width="8" style="2" customWidth="1"/>
    <col min="4217" max="4217" width="8.81640625" style="2" customWidth="1"/>
    <col min="4218" max="4218" width="8" style="2" customWidth="1"/>
    <col min="4219" max="4219" width="11.453125" style="2" customWidth="1"/>
    <col min="4220" max="4220" width="10.1796875" style="2" customWidth="1"/>
    <col min="4221" max="4222" width="10.54296875" style="2" customWidth="1"/>
    <col min="4223" max="4223" width="9" style="2"/>
    <col min="4224" max="4224" width="9.81640625" style="2" customWidth="1"/>
    <col min="4225" max="4225" width="8" style="2" customWidth="1"/>
    <col min="4226" max="4226" width="8.81640625" style="2" customWidth="1"/>
    <col min="4227" max="4227" width="8" style="2" customWidth="1"/>
    <col min="4228" max="4228" width="11.453125" style="2" customWidth="1"/>
    <col min="4229" max="4229" width="10.1796875" style="2" customWidth="1"/>
    <col min="4230" max="4231" width="10.54296875" style="2" customWidth="1"/>
    <col min="4232" max="4232" width="9" style="2"/>
    <col min="4233" max="4233" width="10.453125" style="2" customWidth="1"/>
    <col min="4234" max="4234" width="8" style="2" customWidth="1"/>
    <col min="4235" max="4235" width="8.81640625" style="2" customWidth="1"/>
    <col min="4236" max="4236" width="8.1796875" style="2" customWidth="1"/>
    <col min="4237" max="4237" width="11.453125" style="2" customWidth="1"/>
    <col min="4238" max="4238" width="10.1796875" style="2" customWidth="1"/>
    <col min="4239" max="4240" width="10.54296875" style="2" customWidth="1"/>
    <col min="4241" max="4241" width="9" style="2"/>
    <col min="4242" max="4242" width="12.81640625" style="2" customWidth="1"/>
    <col min="4243" max="4243" width="8" style="2" customWidth="1"/>
    <col min="4244" max="4244" width="8.81640625" style="2" customWidth="1"/>
    <col min="4245" max="4245" width="8" style="2" customWidth="1"/>
    <col min="4246" max="4246" width="10.54296875" style="2" customWidth="1"/>
    <col min="4247" max="4247" width="10.1796875" style="2" customWidth="1"/>
    <col min="4248" max="4249" width="10.54296875" style="2" customWidth="1"/>
    <col min="4250" max="4250" width="9" style="2"/>
    <col min="4251" max="4251" width="12.81640625" style="2" customWidth="1"/>
    <col min="4252" max="4252" width="10.54296875" style="2" bestFit="1" customWidth="1"/>
    <col min="4253" max="4322" width="9" style="2"/>
    <col min="4323" max="4323" width="21.54296875" style="2" customWidth="1"/>
    <col min="4324" max="4324" width="9.81640625" style="2" customWidth="1"/>
    <col min="4325" max="4325" width="8" style="2" customWidth="1"/>
    <col min="4326" max="4326" width="9.1796875" style="2" customWidth="1"/>
    <col min="4327" max="4327" width="11" style="2" customWidth="1"/>
    <col min="4328" max="4328" width="7.1796875" style="2" bestFit="1" customWidth="1"/>
    <col min="4329" max="4329" width="10.1796875" style="2" customWidth="1"/>
    <col min="4330" max="4330" width="8.54296875" style="2" customWidth="1"/>
    <col min="4331" max="4331" width="9" style="2"/>
    <col min="4332" max="4332" width="9.81640625" style="2" customWidth="1"/>
    <col min="4333" max="4333" width="8" style="2" customWidth="1"/>
    <col min="4334" max="4334" width="9.1796875" style="2" customWidth="1"/>
    <col min="4335" max="4335" width="11" style="2" customWidth="1"/>
    <col min="4336" max="4336" width="7.1796875" style="2" bestFit="1" customWidth="1"/>
    <col min="4337" max="4337" width="10.1796875" style="2" customWidth="1"/>
    <col min="4338" max="4338" width="8.54296875" style="2" customWidth="1"/>
    <col min="4339" max="4339" width="9" style="2"/>
    <col min="4340" max="4340" width="9.81640625" style="2" customWidth="1"/>
    <col min="4341" max="4341" width="8" style="2" customWidth="1"/>
    <col min="4342" max="4342" width="9.1796875" style="2" customWidth="1"/>
    <col min="4343" max="4343" width="11" style="2" customWidth="1"/>
    <col min="4344" max="4344" width="7.1796875" style="2" bestFit="1" customWidth="1"/>
    <col min="4345" max="4345" width="10.1796875" style="2" customWidth="1"/>
    <col min="4346" max="4346" width="8.54296875" style="2" customWidth="1"/>
    <col min="4347" max="4347" width="9" style="2"/>
    <col min="4348" max="4348" width="9.81640625" style="2" customWidth="1"/>
    <col min="4349" max="4349" width="8" style="2" customWidth="1"/>
    <col min="4350" max="4350" width="9.1796875" style="2" customWidth="1"/>
    <col min="4351" max="4351" width="11" style="2" customWidth="1"/>
    <col min="4352" max="4352" width="7.1796875" style="2" bestFit="1" customWidth="1"/>
    <col min="4353" max="4353" width="10.1796875" style="2" customWidth="1"/>
    <col min="4354" max="4354" width="8.54296875" style="2" customWidth="1"/>
    <col min="4355" max="4355" width="9" style="2"/>
    <col min="4356" max="4356" width="9.81640625" style="2" customWidth="1"/>
    <col min="4357" max="4357" width="8" style="2" customWidth="1"/>
    <col min="4358" max="4358" width="9.1796875" style="2" customWidth="1"/>
    <col min="4359" max="4359" width="11" style="2" customWidth="1"/>
    <col min="4360" max="4360" width="7.1796875" style="2" bestFit="1" customWidth="1"/>
    <col min="4361" max="4361" width="10.1796875" style="2" customWidth="1"/>
    <col min="4362" max="4362" width="8.54296875" style="2" customWidth="1"/>
    <col min="4363" max="4363" width="9" style="2"/>
    <col min="4364" max="4364" width="9.81640625" style="2" customWidth="1"/>
    <col min="4365" max="4365" width="8" style="2" customWidth="1"/>
    <col min="4366" max="4366" width="9.1796875" style="2" customWidth="1"/>
    <col min="4367" max="4367" width="11" style="2" customWidth="1"/>
    <col min="4368" max="4368" width="7.1796875" style="2" bestFit="1" customWidth="1"/>
    <col min="4369" max="4369" width="10.1796875" style="2" customWidth="1"/>
    <col min="4370" max="4370" width="8.54296875" style="2" customWidth="1"/>
    <col min="4371" max="4371" width="9" style="2"/>
    <col min="4372" max="4372" width="14.1796875" style="2" customWidth="1"/>
    <col min="4373" max="4373" width="8" style="2" customWidth="1"/>
    <col min="4374" max="4374" width="8.81640625" style="2" customWidth="1"/>
    <col min="4375" max="4375" width="8" style="2" customWidth="1"/>
    <col min="4376" max="4376" width="11.453125" style="2" customWidth="1"/>
    <col min="4377" max="4377" width="10.1796875" style="2" customWidth="1"/>
    <col min="4378" max="4379" width="10.54296875" style="2" customWidth="1"/>
    <col min="4380" max="4380" width="9" style="2"/>
    <col min="4381" max="4381" width="9.81640625" style="2" customWidth="1"/>
    <col min="4382" max="4382" width="8" style="2" customWidth="1"/>
    <col min="4383" max="4383" width="8.81640625" style="2" customWidth="1"/>
    <col min="4384" max="4384" width="8" style="2" customWidth="1"/>
    <col min="4385" max="4385" width="11.453125" style="2" customWidth="1"/>
    <col min="4386" max="4386" width="10.1796875" style="2" customWidth="1"/>
    <col min="4387" max="4388" width="10.54296875" style="2" customWidth="1"/>
    <col min="4389" max="4389" width="9" style="2"/>
    <col min="4390" max="4390" width="9.81640625" style="2" customWidth="1"/>
    <col min="4391" max="4391" width="8" style="2" customWidth="1"/>
    <col min="4392" max="4392" width="8.81640625" style="2" customWidth="1"/>
    <col min="4393" max="4393" width="8" style="2" customWidth="1"/>
    <col min="4394" max="4394" width="11.453125" style="2" customWidth="1"/>
    <col min="4395" max="4395" width="10.1796875" style="2" customWidth="1"/>
    <col min="4396" max="4397" width="10.54296875" style="2" customWidth="1"/>
    <col min="4398" max="4398" width="9" style="2"/>
    <col min="4399" max="4399" width="9.81640625" style="2" customWidth="1"/>
    <col min="4400" max="4400" width="8" style="2" customWidth="1"/>
    <col min="4401" max="4401" width="8.81640625" style="2" customWidth="1"/>
    <col min="4402" max="4402" width="8" style="2" customWidth="1"/>
    <col min="4403" max="4403" width="11.453125" style="2" customWidth="1"/>
    <col min="4404" max="4404" width="10.1796875" style="2" customWidth="1"/>
    <col min="4405" max="4406" width="10.54296875" style="2" customWidth="1"/>
    <col min="4407" max="4407" width="9" style="2"/>
    <col min="4408" max="4408" width="9.81640625" style="2" customWidth="1"/>
    <col min="4409" max="4409" width="8" style="2" customWidth="1"/>
    <col min="4410" max="4410" width="8.81640625" style="2" customWidth="1"/>
    <col min="4411" max="4411" width="8" style="2" customWidth="1"/>
    <col min="4412" max="4412" width="11.453125" style="2" customWidth="1"/>
    <col min="4413" max="4413" width="10.1796875" style="2" customWidth="1"/>
    <col min="4414" max="4415" width="10.54296875" style="2" customWidth="1"/>
    <col min="4416" max="4416" width="9" style="2"/>
    <col min="4417" max="4417" width="9.81640625" style="2" customWidth="1"/>
    <col min="4418" max="4418" width="8" style="2" customWidth="1"/>
    <col min="4419" max="4419" width="8.81640625" style="2" customWidth="1"/>
    <col min="4420" max="4420" width="8" style="2" customWidth="1"/>
    <col min="4421" max="4421" width="11.453125" style="2" customWidth="1"/>
    <col min="4422" max="4422" width="10.1796875" style="2" customWidth="1"/>
    <col min="4423" max="4424" width="10.54296875" style="2" customWidth="1"/>
    <col min="4425" max="4425" width="9" style="2"/>
    <col min="4426" max="4426" width="9.81640625" style="2" customWidth="1"/>
    <col min="4427" max="4427" width="8" style="2" customWidth="1"/>
    <col min="4428" max="4428" width="8.81640625" style="2" customWidth="1"/>
    <col min="4429" max="4429" width="8" style="2" customWidth="1"/>
    <col min="4430" max="4430" width="11.453125" style="2" customWidth="1"/>
    <col min="4431" max="4431" width="10.1796875" style="2" customWidth="1"/>
    <col min="4432" max="4433" width="10.54296875" style="2" customWidth="1"/>
    <col min="4434" max="4434" width="9" style="2"/>
    <col min="4435" max="4435" width="9.81640625" style="2" customWidth="1"/>
    <col min="4436" max="4436" width="8" style="2" customWidth="1"/>
    <col min="4437" max="4437" width="8.81640625" style="2" customWidth="1"/>
    <col min="4438" max="4438" width="8" style="2" customWidth="1"/>
    <col min="4439" max="4439" width="11.453125" style="2" customWidth="1"/>
    <col min="4440" max="4440" width="10.1796875" style="2" customWidth="1"/>
    <col min="4441" max="4442" width="10.54296875" style="2" customWidth="1"/>
    <col min="4443" max="4443" width="9" style="2"/>
    <col min="4444" max="4444" width="9.81640625" style="2" customWidth="1"/>
    <col min="4445" max="4445" width="8" style="2" customWidth="1"/>
    <col min="4446" max="4446" width="8.81640625" style="2" customWidth="1"/>
    <col min="4447" max="4447" width="8" style="2" customWidth="1"/>
    <col min="4448" max="4448" width="11.453125" style="2" customWidth="1"/>
    <col min="4449" max="4449" width="10.1796875" style="2" customWidth="1"/>
    <col min="4450" max="4451" width="10.54296875" style="2" customWidth="1"/>
    <col min="4452" max="4452" width="9" style="2"/>
    <col min="4453" max="4453" width="9.81640625" style="2" customWidth="1"/>
    <col min="4454" max="4454" width="8" style="2" customWidth="1"/>
    <col min="4455" max="4455" width="8.81640625" style="2" customWidth="1"/>
    <col min="4456" max="4456" width="8" style="2" customWidth="1"/>
    <col min="4457" max="4457" width="11.453125" style="2" customWidth="1"/>
    <col min="4458" max="4458" width="10.1796875" style="2" customWidth="1"/>
    <col min="4459" max="4460" width="10.54296875" style="2" customWidth="1"/>
    <col min="4461" max="4461" width="9" style="2"/>
    <col min="4462" max="4462" width="9.81640625" style="2" customWidth="1"/>
    <col min="4463" max="4463" width="8" style="2" customWidth="1"/>
    <col min="4464" max="4464" width="8.81640625" style="2" customWidth="1"/>
    <col min="4465" max="4465" width="8" style="2" customWidth="1"/>
    <col min="4466" max="4466" width="11.453125" style="2" customWidth="1"/>
    <col min="4467" max="4467" width="10.1796875" style="2" customWidth="1"/>
    <col min="4468" max="4469" width="10.54296875" style="2" customWidth="1"/>
    <col min="4470" max="4470" width="9" style="2"/>
    <col min="4471" max="4471" width="9.81640625" style="2" customWidth="1"/>
    <col min="4472" max="4472" width="8" style="2" customWidth="1"/>
    <col min="4473" max="4473" width="8.81640625" style="2" customWidth="1"/>
    <col min="4474" max="4474" width="8" style="2" customWidth="1"/>
    <col min="4475" max="4475" width="11.453125" style="2" customWidth="1"/>
    <col min="4476" max="4476" width="10.1796875" style="2" customWidth="1"/>
    <col min="4477" max="4478" width="10.54296875" style="2" customWidth="1"/>
    <col min="4479" max="4479" width="9" style="2"/>
    <col min="4480" max="4480" width="9.81640625" style="2" customWidth="1"/>
    <col min="4481" max="4481" width="8" style="2" customWidth="1"/>
    <col min="4482" max="4482" width="8.81640625" style="2" customWidth="1"/>
    <col min="4483" max="4483" width="8" style="2" customWidth="1"/>
    <col min="4484" max="4484" width="11.453125" style="2" customWidth="1"/>
    <col min="4485" max="4485" width="10.1796875" style="2" customWidth="1"/>
    <col min="4486" max="4487" width="10.54296875" style="2" customWidth="1"/>
    <col min="4488" max="4488" width="9" style="2"/>
    <col min="4489" max="4489" width="10.453125" style="2" customWidth="1"/>
    <col min="4490" max="4490" width="8" style="2" customWidth="1"/>
    <col min="4491" max="4491" width="8.81640625" style="2" customWidth="1"/>
    <col min="4492" max="4492" width="8.1796875" style="2" customWidth="1"/>
    <col min="4493" max="4493" width="11.453125" style="2" customWidth="1"/>
    <col min="4494" max="4494" width="10.1796875" style="2" customWidth="1"/>
    <col min="4495" max="4496" width="10.54296875" style="2" customWidth="1"/>
    <col min="4497" max="4497" width="9" style="2"/>
    <col min="4498" max="4498" width="12.81640625" style="2" customWidth="1"/>
    <col min="4499" max="4499" width="8" style="2" customWidth="1"/>
    <col min="4500" max="4500" width="8.81640625" style="2" customWidth="1"/>
    <col min="4501" max="4501" width="8" style="2" customWidth="1"/>
    <col min="4502" max="4502" width="10.54296875" style="2" customWidth="1"/>
    <col min="4503" max="4503" width="10.1796875" style="2" customWidth="1"/>
    <col min="4504" max="4505" width="10.54296875" style="2" customWidth="1"/>
    <col min="4506" max="4506" width="9" style="2"/>
    <col min="4507" max="4507" width="12.81640625" style="2" customWidth="1"/>
    <col min="4508" max="4508" width="10.54296875" style="2" bestFit="1" customWidth="1"/>
    <col min="4509" max="4578" width="9" style="2"/>
    <col min="4579" max="4579" width="21.54296875" style="2" customWidth="1"/>
    <col min="4580" max="4580" width="9.81640625" style="2" customWidth="1"/>
    <col min="4581" max="4581" width="8" style="2" customWidth="1"/>
    <col min="4582" max="4582" width="9.1796875" style="2" customWidth="1"/>
    <col min="4583" max="4583" width="11" style="2" customWidth="1"/>
    <col min="4584" max="4584" width="7.1796875" style="2" bestFit="1" customWidth="1"/>
    <col min="4585" max="4585" width="10.1796875" style="2" customWidth="1"/>
    <col min="4586" max="4586" width="8.54296875" style="2" customWidth="1"/>
    <col min="4587" max="4587" width="9" style="2"/>
    <col min="4588" max="4588" width="9.81640625" style="2" customWidth="1"/>
    <col min="4589" max="4589" width="8" style="2" customWidth="1"/>
    <col min="4590" max="4590" width="9.1796875" style="2" customWidth="1"/>
    <col min="4591" max="4591" width="11" style="2" customWidth="1"/>
    <col min="4592" max="4592" width="7.1796875" style="2" bestFit="1" customWidth="1"/>
    <col min="4593" max="4593" width="10.1796875" style="2" customWidth="1"/>
    <col min="4594" max="4594" width="8.54296875" style="2" customWidth="1"/>
    <col min="4595" max="4595" width="9" style="2"/>
    <col min="4596" max="4596" width="9.81640625" style="2" customWidth="1"/>
    <col min="4597" max="4597" width="8" style="2" customWidth="1"/>
    <col min="4598" max="4598" width="9.1796875" style="2" customWidth="1"/>
    <col min="4599" max="4599" width="11" style="2" customWidth="1"/>
    <col min="4600" max="4600" width="7.1796875" style="2" bestFit="1" customWidth="1"/>
    <col min="4601" max="4601" width="10.1796875" style="2" customWidth="1"/>
    <col min="4602" max="4602" width="8.54296875" style="2" customWidth="1"/>
    <col min="4603" max="4603" width="9" style="2"/>
    <col min="4604" max="4604" width="9.81640625" style="2" customWidth="1"/>
    <col min="4605" max="4605" width="8" style="2" customWidth="1"/>
    <col min="4606" max="4606" width="9.1796875" style="2" customWidth="1"/>
    <col min="4607" max="4607" width="11" style="2" customWidth="1"/>
    <col min="4608" max="4608" width="7.1796875" style="2" bestFit="1" customWidth="1"/>
    <col min="4609" max="4609" width="10.1796875" style="2" customWidth="1"/>
    <col min="4610" max="4610" width="8.54296875" style="2" customWidth="1"/>
    <col min="4611" max="4611" width="9" style="2"/>
    <col min="4612" max="4612" width="9.81640625" style="2" customWidth="1"/>
    <col min="4613" max="4613" width="8" style="2" customWidth="1"/>
    <col min="4614" max="4614" width="9.1796875" style="2" customWidth="1"/>
    <col min="4615" max="4615" width="11" style="2" customWidth="1"/>
    <col min="4616" max="4616" width="7.1796875" style="2" bestFit="1" customWidth="1"/>
    <col min="4617" max="4617" width="10.1796875" style="2" customWidth="1"/>
    <col min="4618" max="4618" width="8.54296875" style="2" customWidth="1"/>
    <col min="4619" max="4619" width="9" style="2"/>
    <col min="4620" max="4620" width="9.81640625" style="2" customWidth="1"/>
    <col min="4621" max="4621" width="8" style="2" customWidth="1"/>
    <col min="4622" max="4622" width="9.1796875" style="2" customWidth="1"/>
    <col min="4623" max="4623" width="11" style="2" customWidth="1"/>
    <col min="4624" max="4624" width="7.1796875" style="2" bestFit="1" customWidth="1"/>
    <col min="4625" max="4625" width="10.1796875" style="2" customWidth="1"/>
    <col min="4626" max="4626" width="8.54296875" style="2" customWidth="1"/>
    <col min="4627" max="4627" width="9" style="2"/>
    <col min="4628" max="4628" width="14.1796875" style="2" customWidth="1"/>
    <col min="4629" max="4629" width="8" style="2" customWidth="1"/>
    <col min="4630" max="4630" width="8.81640625" style="2" customWidth="1"/>
    <col min="4631" max="4631" width="8" style="2" customWidth="1"/>
    <col min="4632" max="4632" width="11.453125" style="2" customWidth="1"/>
    <col min="4633" max="4633" width="10.1796875" style="2" customWidth="1"/>
    <col min="4634" max="4635" width="10.54296875" style="2" customWidth="1"/>
    <col min="4636" max="4636" width="9" style="2"/>
    <col min="4637" max="4637" width="9.81640625" style="2" customWidth="1"/>
    <col min="4638" max="4638" width="8" style="2" customWidth="1"/>
    <col min="4639" max="4639" width="8.81640625" style="2" customWidth="1"/>
    <col min="4640" max="4640" width="8" style="2" customWidth="1"/>
    <col min="4641" max="4641" width="11.453125" style="2" customWidth="1"/>
    <col min="4642" max="4642" width="10.1796875" style="2" customWidth="1"/>
    <col min="4643" max="4644" width="10.54296875" style="2" customWidth="1"/>
    <col min="4645" max="4645" width="9" style="2"/>
    <col min="4646" max="4646" width="9.81640625" style="2" customWidth="1"/>
    <col min="4647" max="4647" width="8" style="2" customWidth="1"/>
    <col min="4648" max="4648" width="8.81640625" style="2" customWidth="1"/>
    <col min="4649" max="4649" width="8" style="2" customWidth="1"/>
    <col min="4650" max="4650" width="11.453125" style="2" customWidth="1"/>
    <col min="4651" max="4651" width="10.1796875" style="2" customWidth="1"/>
    <col min="4652" max="4653" width="10.54296875" style="2" customWidth="1"/>
    <col min="4654" max="4654" width="9" style="2"/>
    <col min="4655" max="4655" width="9.81640625" style="2" customWidth="1"/>
    <col min="4656" max="4656" width="8" style="2" customWidth="1"/>
    <col min="4657" max="4657" width="8.81640625" style="2" customWidth="1"/>
    <col min="4658" max="4658" width="8" style="2" customWidth="1"/>
    <col min="4659" max="4659" width="11.453125" style="2" customWidth="1"/>
    <col min="4660" max="4660" width="10.1796875" style="2" customWidth="1"/>
    <col min="4661" max="4662" width="10.54296875" style="2" customWidth="1"/>
    <col min="4663" max="4663" width="9" style="2"/>
    <col min="4664" max="4664" width="9.81640625" style="2" customWidth="1"/>
    <col min="4665" max="4665" width="8" style="2" customWidth="1"/>
    <col min="4666" max="4666" width="8.81640625" style="2" customWidth="1"/>
    <col min="4667" max="4667" width="8" style="2" customWidth="1"/>
    <col min="4668" max="4668" width="11.453125" style="2" customWidth="1"/>
    <col min="4669" max="4669" width="10.1796875" style="2" customWidth="1"/>
    <col min="4670" max="4671" width="10.54296875" style="2" customWidth="1"/>
    <col min="4672" max="4672" width="9" style="2"/>
    <col min="4673" max="4673" width="9.81640625" style="2" customWidth="1"/>
    <col min="4674" max="4674" width="8" style="2" customWidth="1"/>
    <col min="4675" max="4675" width="8.81640625" style="2" customWidth="1"/>
    <col min="4676" max="4676" width="8" style="2" customWidth="1"/>
    <col min="4677" max="4677" width="11.453125" style="2" customWidth="1"/>
    <col min="4678" max="4678" width="10.1796875" style="2" customWidth="1"/>
    <col min="4679" max="4680" width="10.54296875" style="2" customWidth="1"/>
    <col min="4681" max="4681" width="9" style="2"/>
    <col min="4682" max="4682" width="9.81640625" style="2" customWidth="1"/>
    <col min="4683" max="4683" width="8" style="2" customWidth="1"/>
    <col min="4684" max="4684" width="8.81640625" style="2" customWidth="1"/>
    <col min="4685" max="4685" width="8" style="2" customWidth="1"/>
    <col min="4686" max="4686" width="11.453125" style="2" customWidth="1"/>
    <col min="4687" max="4687" width="10.1796875" style="2" customWidth="1"/>
    <col min="4688" max="4689" width="10.54296875" style="2" customWidth="1"/>
    <col min="4690" max="4690" width="9" style="2"/>
    <col min="4691" max="4691" width="9.81640625" style="2" customWidth="1"/>
    <col min="4692" max="4692" width="8" style="2" customWidth="1"/>
    <col min="4693" max="4693" width="8.81640625" style="2" customWidth="1"/>
    <col min="4694" max="4694" width="8" style="2" customWidth="1"/>
    <col min="4695" max="4695" width="11.453125" style="2" customWidth="1"/>
    <col min="4696" max="4696" width="10.1796875" style="2" customWidth="1"/>
    <col min="4697" max="4698" width="10.54296875" style="2" customWidth="1"/>
    <col min="4699" max="4699" width="9" style="2"/>
    <col min="4700" max="4700" width="9.81640625" style="2" customWidth="1"/>
    <col min="4701" max="4701" width="8" style="2" customWidth="1"/>
    <col min="4702" max="4702" width="8.81640625" style="2" customWidth="1"/>
    <col min="4703" max="4703" width="8" style="2" customWidth="1"/>
    <col min="4704" max="4704" width="11.453125" style="2" customWidth="1"/>
    <col min="4705" max="4705" width="10.1796875" style="2" customWidth="1"/>
    <col min="4706" max="4707" width="10.54296875" style="2" customWidth="1"/>
    <col min="4708" max="4708" width="9" style="2"/>
    <col min="4709" max="4709" width="9.81640625" style="2" customWidth="1"/>
    <col min="4710" max="4710" width="8" style="2" customWidth="1"/>
    <col min="4711" max="4711" width="8.81640625" style="2" customWidth="1"/>
    <col min="4712" max="4712" width="8" style="2" customWidth="1"/>
    <col min="4713" max="4713" width="11.453125" style="2" customWidth="1"/>
    <col min="4714" max="4714" width="10.1796875" style="2" customWidth="1"/>
    <col min="4715" max="4716" width="10.54296875" style="2" customWidth="1"/>
    <col min="4717" max="4717" width="9" style="2"/>
    <col min="4718" max="4718" width="9.81640625" style="2" customWidth="1"/>
    <col min="4719" max="4719" width="8" style="2" customWidth="1"/>
    <col min="4720" max="4720" width="8.81640625" style="2" customWidth="1"/>
    <col min="4721" max="4721" width="8" style="2" customWidth="1"/>
    <col min="4722" max="4722" width="11.453125" style="2" customWidth="1"/>
    <col min="4723" max="4723" width="10.1796875" style="2" customWidth="1"/>
    <col min="4724" max="4725" width="10.54296875" style="2" customWidth="1"/>
    <col min="4726" max="4726" width="9" style="2"/>
    <col min="4727" max="4727" width="9.81640625" style="2" customWidth="1"/>
    <col min="4728" max="4728" width="8" style="2" customWidth="1"/>
    <col min="4729" max="4729" width="8.81640625" style="2" customWidth="1"/>
    <col min="4730" max="4730" width="8" style="2" customWidth="1"/>
    <col min="4731" max="4731" width="11.453125" style="2" customWidth="1"/>
    <col min="4732" max="4732" width="10.1796875" style="2" customWidth="1"/>
    <col min="4733" max="4734" width="10.54296875" style="2" customWidth="1"/>
    <col min="4735" max="4735" width="9" style="2"/>
    <col min="4736" max="4736" width="9.81640625" style="2" customWidth="1"/>
    <col min="4737" max="4737" width="8" style="2" customWidth="1"/>
    <col min="4738" max="4738" width="8.81640625" style="2" customWidth="1"/>
    <col min="4739" max="4739" width="8" style="2" customWidth="1"/>
    <col min="4740" max="4740" width="11.453125" style="2" customWidth="1"/>
    <col min="4741" max="4741" width="10.1796875" style="2" customWidth="1"/>
    <col min="4742" max="4743" width="10.54296875" style="2" customWidth="1"/>
    <col min="4744" max="4744" width="9" style="2"/>
    <col min="4745" max="4745" width="10.453125" style="2" customWidth="1"/>
    <col min="4746" max="4746" width="8" style="2" customWidth="1"/>
    <col min="4747" max="4747" width="8.81640625" style="2" customWidth="1"/>
    <col min="4748" max="4748" width="8.1796875" style="2" customWidth="1"/>
    <col min="4749" max="4749" width="11.453125" style="2" customWidth="1"/>
    <col min="4750" max="4750" width="10.1796875" style="2" customWidth="1"/>
    <col min="4751" max="4752" width="10.54296875" style="2" customWidth="1"/>
    <col min="4753" max="4753" width="9" style="2"/>
    <col min="4754" max="4754" width="12.81640625" style="2" customWidth="1"/>
    <col min="4755" max="4755" width="8" style="2" customWidth="1"/>
    <col min="4756" max="4756" width="8.81640625" style="2" customWidth="1"/>
    <col min="4757" max="4757" width="8" style="2" customWidth="1"/>
    <col min="4758" max="4758" width="10.54296875" style="2" customWidth="1"/>
    <col min="4759" max="4759" width="10.1796875" style="2" customWidth="1"/>
    <col min="4760" max="4761" width="10.54296875" style="2" customWidth="1"/>
    <col min="4762" max="4762" width="9" style="2"/>
    <col min="4763" max="4763" width="12.81640625" style="2" customWidth="1"/>
    <col min="4764" max="4764" width="10.54296875" style="2" bestFit="1" customWidth="1"/>
    <col min="4765" max="4834" width="9" style="2"/>
    <col min="4835" max="4835" width="21.54296875" style="2" customWidth="1"/>
    <col min="4836" max="4836" width="9.81640625" style="2" customWidth="1"/>
    <col min="4837" max="4837" width="8" style="2" customWidth="1"/>
    <col min="4838" max="4838" width="9.1796875" style="2" customWidth="1"/>
    <col min="4839" max="4839" width="11" style="2" customWidth="1"/>
    <col min="4840" max="4840" width="7.1796875" style="2" bestFit="1" customWidth="1"/>
    <col min="4841" max="4841" width="10.1796875" style="2" customWidth="1"/>
    <col min="4842" max="4842" width="8.54296875" style="2" customWidth="1"/>
    <col min="4843" max="4843" width="9" style="2"/>
    <col min="4844" max="4844" width="9.81640625" style="2" customWidth="1"/>
    <col min="4845" max="4845" width="8" style="2" customWidth="1"/>
    <col min="4846" max="4846" width="9.1796875" style="2" customWidth="1"/>
    <col min="4847" max="4847" width="11" style="2" customWidth="1"/>
    <col min="4848" max="4848" width="7.1796875" style="2" bestFit="1" customWidth="1"/>
    <col min="4849" max="4849" width="10.1796875" style="2" customWidth="1"/>
    <col min="4850" max="4850" width="8.54296875" style="2" customWidth="1"/>
    <col min="4851" max="4851" width="9" style="2"/>
    <col min="4852" max="4852" width="9.81640625" style="2" customWidth="1"/>
    <col min="4853" max="4853" width="8" style="2" customWidth="1"/>
    <col min="4854" max="4854" width="9.1796875" style="2" customWidth="1"/>
    <col min="4855" max="4855" width="11" style="2" customWidth="1"/>
    <col min="4856" max="4856" width="7.1796875" style="2" bestFit="1" customWidth="1"/>
    <col min="4857" max="4857" width="10.1796875" style="2" customWidth="1"/>
    <col min="4858" max="4858" width="8.54296875" style="2" customWidth="1"/>
    <col min="4859" max="4859" width="9" style="2"/>
    <col min="4860" max="4860" width="9.81640625" style="2" customWidth="1"/>
    <col min="4861" max="4861" width="8" style="2" customWidth="1"/>
    <col min="4862" max="4862" width="9.1796875" style="2" customWidth="1"/>
    <col min="4863" max="4863" width="11" style="2" customWidth="1"/>
    <col min="4864" max="4864" width="7.1796875" style="2" bestFit="1" customWidth="1"/>
    <col min="4865" max="4865" width="10.1796875" style="2" customWidth="1"/>
    <col min="4866" max="4866" width="8.54296875" style="2" customWidth="1"/>
    <col min="4867" max="4867" width="9" style="2"/>
    <col min="4868" max="4868" width="9.81640625" style="2" customWidth="1"/>
    <col min="4869" max="4869" width="8" style="2" customWidth="1"/>
    <col min="4870" max="4870" width="9.1796875" style="2" customWidth="1"/>
    <col min="4871" max="4871" width="11" style="2" customWidth="1"/>
    <col min="4872" max="4872" width="7.1796875" style="2" bestFit="1" customWidth="1"/>
    <col min="4873" max="4873" width="10.1796875" style="2" customWidth="1"/>
    <col min="4874" max="4874" width="8.54296875" style="2" customWidth="1"/>
    <col min="4875" max="4875" width="9" style="2"/>
    <col min="4876" max="4876" width="9.81640625" style="2" customWidth="1"/>
    <col min="4877" max="4877" width="8" style="2" customWidth="1"/>
    <col min="4878" max="4878" width="9.1796875" style="2" customWidth="1"/>
    <col min="4879" max="4879" width="11" style="2" customWidth="1"/>
    <col min="4880" max="4880" width="7.1796875" style="2" bestFit="1" customWidth="1"/>
    <col min="4881" max="4881" width="10.1796875" style="2" customWidth="1"/>
    <col min="4882" max="4882" width="8.54296875" style="2" customWidth="1"/>
    <col min="4883" max="4883" width="9" style="2"/>
    <col min="4884" max="4884" width="14.1796875" style="2" customWidth="1"/>
    <col min="4885" max="4885" width="8" style="2" customWidth="1"/>
    <col min="4886" max="4886" width="8.81640625" style="2" customWidth="1"/>
    <col min="4887" max="4887" width="8" style="2" customWidth="1"/>
    <col min="4888" max="4888" width="11.453125" style="2" customWidth="1"/>
    <col min="4889" max="4889" width="10.1796875" style="2" customWidth="1"/>
    <col min="4890" max="4891" width="10.54296875" style="2" customWidth="1"/>
    <col min="4892" max="4892" width="9" style="2"/>
    <col min="4893" max="4893" width="9.81640625" style="2" customWidth="1"/>
    <col min="4894" max="4894" width="8" style="2" customWidth="1"/>
    <col min="4895" max="4895" width="8.81640625" style="2" customWidth="1"/>
    <col min="4896" max="4896" width="8" style="2" customWidth="1"/>
    <col min="4897" max="4897" width="11.453125" style="2" customWidth="1"/>
    <col min="4898" max="4898" width="10.1796875" style="2" customWidth="1"/>
    <col min="4899" max="4900" width="10.54296875" style="2" customWidth="1"/>
    <col min="4901" max="4901" width="9" style="2"/>
    <col min="4902" max="4902" width="9.81640625" style="2" customWidth="1"/>
    <col min="4903" max="4903" width="8" style="2" customWidth="1"/>
    <col min="4904" max="4904" width="8.81640625" style="2" customWidth="1"/>
    <col min="4905" max="4905" width="8" style="2" customWidth="1"/>
    <col min="4906" max="4906" width="11.453125" style="2" customWidth="1"/>
    <col min="4907" max="4907" width="10.1796875" style="2" customWidth="1"/>
    <col min="4908" max="4909" width="10.54296875" style="2" customWidth="1"/>
    <col min="4910" max="4910" width="9" style="2"/>
    <col min="4911" max="4911" width="9.81640625" style="2" customWidth="1"/>
    <col min="4912" max="4912" width="8" style="2" customWidth="1"/>
    <col min="4913" max="4913" width="8.81640625" style="2" customWidth="1"/>
    <col min="4914" max="4914" width="8" style="2" customWidth="1"/>
    <col min="4915" max="4915" width="11.453125" style="2" customWidth="1"/>
    <col min="4916" max="4916" width="10.1796875" style="2" customWidth="1"/>
    <col min="4917" max="4918" width="10.54296875" style="2" customWidth="1"/>
    <col min="4919" max="4919" width="9" style="2"/>
    <col min="4920" max="4920" width="9.81640625" style="2" customWidth="1"/>
    <col min="4921" max="4921" width="8" style="2" customWidth="1"/>
    <col min="4922" max="4922" width="8.81640625" style="2" customWidth="1"/>
    <col min="4923" max="4923" width="8" style="2" customWidth="1"/>
    <col min="4924" max="4924" width="11.453125" style="2" customWidth="1"/>
    <col min="4925" max="4925" width="10.1796875" style="2" customWidth="1"/>
    <col min="4926" max="4927" width="10.54296875" style="2" customWidth="1"/>
    <col min="4928" max="4928" width="9" style="2"/>
    <col min="4929" max="4929" width="9.81640625" style="2" customWidth="1"/>
    <col min="4930" max="4930" width="8" style="2" customWidth="1"/>
    <col min="4931" max="4931" width="8.81640625" style="2" customWidth="1"/>
    <col min="4932" max="4932" width="8" style="2" customWidth="1"/>
    <col min="4933" max="4933" width="11.453125" style="2" customWidth="1"/>
    <col min="4934" max="4934" width="10.1796875" style="2" customWidth="1"/>
    <col min="4935" max="4936" width="10.54296875" style="2" customWidth="1"/>
    <col min="4937" max="4937" width="9" style="2"/>
    <col min="4938" max="4938" width="9.81640625" style="2" customWidth="1"/>
    <col min="4939" max="4939" width="8" style="2" customWidth="1"/>
    <col min="4940" max="4940" width="8.81640625" style="2" customWidth="1"/>
    <col min="4941" max="4941" width="8" style="2" customWidth="1"/>
    <col min="4942" max="4942" width="11.453125" style="2" customWidth="1"/>
    <col min="4943" max="4943" width="10.1796875" style="2" customWidth="1"/>
    <col min="4944" max="4945" width="10.54296875" style="2" customWidth="1"/>
    <col min="4946" max="4946" width="9" style="2"/>
    <col min="4947" max="4947" width="9.81640625" style="2" customWidth="1"/>
    <col min="4948" max="4948" width="8" style="2" customWidth="1"/>
    <col min="4949" max="4949" width="8.81640625" style="2" customWidth="1"/>
    <col min="4950" max="4950" width="8" style="2" customWidth="1"/>
    <col min="4951" max="4951" width="11.453125" style="2" customWidth="1"/>
    <col min="4952" max="4952" width="10.1796875" style="2" customWidth="1"/>
    <col min="4953" max="4954" width="10.54296875" style="2" customWidth="1"/>
    <col min="4955" max="4955" width="9" style="2"/>
    <col min="4956" max="4956" width="9.81640625" style="2" customWidth="1"/>
    <col min="4957" max="4957" width="8" style="2" customWidth="1"/>
    <col min="4958" max="4958" width="8.81640625" style="2" customWidth="1"/>
    <col min="4959" max="4959" width="8" style="2" customWidth="1"/>
    <col min="4960" max="4960" width="11.453125" style="2" customWidth="1"/>
    <col min="4961" max="4961" width="10.1796875" style="2" customWidth="1"/>
    <col min="4962" max="4963" width="10.54296875" style="2" customWidth="1"/>
    <col min="4964" max="4964" width="9" style="2"/>
    <col min="4965" max="4965" width="9.81640625" style="2" customWidth="1"/>
    <col min="4966" max="4966" width="8" style="2" customWidth="1"/>
    <col min="4967" max="4967" width="8.81640625" style="2" customWidth="1"/>
    <col min="4968" max="4968" width="8" style="2" customWidth="1"/>
    <col min="4969" max="4969" width="11.453125" style="2" customWidth="1"/>
    <col min="4970" max="4970" width="10.1796875" style="2" customWidth="1"/>
    <col min="4971" max="4972" width="10.54296875" style="2" customWidth="1"/>
    <col min="4973" max="4973" width="9" style="2"/>
    <col min="4974" max="4974" width="9.81640625" style="2" customWidth="1"/>
    <col min="4975" max="4975" width="8" style="2" customWidth="1"/>
    <col min="4976" max="4976" width="8.81640625" style="2" customWidth="1"/>
    <col min="4977" max="4977" width="8" style="2" customWidth="1"/>
    <col min="4978" max="4978" width="11.453125" style="2" customWidth="1"/>
    <col min="4979" max="4979" width="10.1796875" style="2" customWidth="1"/>
    <col min="4980" max="4981" width="10.54296875" style="2" customWidth="1"/>
    <col min="4982" max="4982" width="9" style="2"/>
    <col min="4983" max="4983" width="9.81640625" style="2" customWidth="1"/>
    <col min="4984" max="4984" width="8" style="2" customWidth="1"/>
    <col min="4985" max="4985" width="8.81640625" style="2" customWidth="1"/>
    <col min="4986" max="4986" width="8" style="2" customWidth="1"/>
    <col min="4987" max="4987" width="11.453125" style="2" customWidth="1"/>
    <col min="4988" max="4988" width="10.1796875" style="2" customWidth="1"/>
    <col min="4989" max="4990" width="10.54296875" style="2" customWidth="1"/>
    <col min="4991" max="4991" width="9" style="2"/>
    <col min="4992" max="4992" width="9.81640625" style="2" customWidth="1"/>
    <col min="4993" max="4993" width="8" style="2" customWidth="1"/>
    <col min="4994" max="4994" width="8.81640625" style="2" customWidth="1"/>
    <col min="4995" max="4995" width="8" style="2" customWidth="1"/>
    <col min="4996" max="4996" width="11.453125" style="2" customWidth="1"/>
    <col min="4997" max="4997" width="10.1796875" style="2" customWidth="1"/>
    <col min="4998" max="4999" width="10.54296875" style="2" customWidth="1"/>
    <col min="5000" max="5000" width="9" style="2"/>
    <col min="5001" max="5001" width="10.453125" style="2" customWidth="1"/>
    <col min="5002" max="5002" width="8" style="2" customWidth="1"/>
    <col min="5003" max="5003" width="8.81640625" style="2" customWidth="1"/>
    <col min="5004" max="5004" width="8.1796875" style="2" customWidth="1"/>
    <col min="5005" max="5005" width="11.453125" style="2" customWidth="1"/>
    <col min="5006" max="5006" width="10.1796875" style="2" customWidth="1"/>
    <col min="5007" max="5008" width="10.54296875" style="2" customWidth="1"/>
    <col min="5009" max="5009" width="9" style="2"/>
    <col min="5010" max="5010" width="12.81640625" style="2" customWidth="1"/>
    <col min="5011" max="5011" width="8" style="2" customWidth="1"/>
    <col min="5012" max="5012" width="8.81640625" style="2" customWidth="1"/>
    <col min="5013" max="5013" width="8" style="2" customWidth="1"/>
    <col min="5014" max="5014" width="10.54296875" style="2" customWidth="1"/>
    <col min="5015" max="5015" width="10.1796875" style="2" customWidth="1"/>
    <col min="5016" max="5017" width="10.54296875" style="2" customWidth="1"/>
    <col min="5018" max="5018" width="9" style="2"/>
    <col min="5019" max="5019" width="12.81640625" style="2" customWidth="1"/>
    <col min="5020" max="5020" width="10.54296875" style="2" bestFit="1" customWidth="1"/>
    <col min="5021" max="5090" width="9" style="2"/>
    <col min="5091" max="5091" width="21.54296875" style="2" customWidth="1"/>
    <col min="5092" max="5092" width="9.81640625" style="2" customWidth="1"/>
    <col min="5093" max="5093" width="8" style="2" customWidth="1"/>
    <col min="5094" max="5094" width="9.1796875" style="2" customWidth="1"/>
    <col min="5095" max="5095" width="11" style="2" customWidth="1"/>
    <col min="5096" max="5096" width="7.1796875" style="2" bestFit="1" customWidth="1"/>
    <col min="5097" max="5097" width="10.1796875" style="2" customWidth="1"/>
    <col min="5098" max="5098" width="8.54296875" style="2" customWidth="1"/>
    <col min="5099" max="5099" width="9" style="2"/>
    <col min="5100" max="5100" width="9.81640625" style="2" customWidth="1"/>
    <col min="5101" max="5101" width="8" style="2" customWidth="1"/>
    <col min="5102" max="5102" width="9.1796875" style="2" customWidth="1"/>
    <col min="5103" max="5103" width="11" style="2" customWidth="1"/>
    <col min="5104" max="5104" width="7.1796875" style="2" bestFit="1" customWidth="1"/>
    <col min="5105" max="5105" width="10.1796875" style="2" customWidth="1"/>
    <col min="5106" max="5106" width="8.54296875" style="2" customWidth="1"/>
    <col min="5107" max="5107" width="9" style="2"/>
    <col min="5108" max="5108" width="9.81640625" style="2" customWidth="1"/>
    <col min="5109" max="5109" width="8" style="2" customWidth="1"/>
    <col min="5110" max="5110" width="9.1796875" style="2" customWidth="1"/>
    <col min="5111" max="5111" width="11" style="2" customWidth="1"/>
    <col min="5112" max="5112" width="7.1796875" style="2" bestFit="1" customWidth="1"/>
    <col min="5113" max="5113" width="10.1796875" style="2" customWidth="1"/>
    <col min="5114" max="5114" width="8.54296875" style="2" customWidth="1"/>
    <col min="5115" max="5115" width="9" style="2"/>
    <col min="5116" max="5116" width="9.81640625" style="2" customWidth="1"/>
    <col min="5117" max="5117" width="8" style="2" customWidth="1"/>
    <col min="5118" max="5118" width="9.1796875" style="2" customWidth="1"/>
    <col min="5119" max="5119" width="11" style="2" customWidth="1"/>
    <col min="5120" max="5120" width="7.1796875" style="2" bestFit="1" customWidth="1"/>
    <col min="5121" max="5121" width="10.1796875" style="2" customWidth="1"/>
    <col min="5122" max="5122" width="8.54296875" style="2" customWidth="1"/>
    <col min="5123" max="5123" width="9" style="2"/>
    <col min="5124" max="5124" width="9.81640625" style="2" customWidth="1"/>
    <col min="5125" max="5125" width="8" style="2" customWidth="1"/>
    <col min="5126" max="5126" width="9.1796875" style="2" customWidth="1"/>
    <col min="5127" max="5127" width="11" style="2" customWidth="1"/>
    <col min="5128" max="5128" width="7.1796875" style="2" bestFit="1" customWidth="1"/>
    <col min="5129" max="5129" width="10.1796875" style="2" customWidth="1"/>
    <col min="5130" max="5130" width="8.54296875" style="2" customWidth="1"/>
    <col min="5131" max="5131" width="9" style="2"/>
    <col min="5132" max="5132" width="9.81640625" style="2" customWidth="1"/>
    <col min="5133" max="5133" width="8" style="2" customWidth="1"/>
    <col min="5134" max="5134" width="9.1796875" style="2" customWidth="1"/>
    <col min="5135" max="5135" width="11" style="2" customWidth="1"/>
    <col min="5136" max="5136" width="7.1796875" style="2" bestFit="1" customWidth="1"/>
    <col min="5137" max="5137" width="10.1796875" style="2" customWidth="1"/>
    <col min="5138" max="5138" width="8.54296875" style="2" customWidth="1"/>
    <col min="5139" max="5139" width="9" style="2"/>
    <col min="5140" max="5140" width="14.1796875" style="2" customWidth="1"/>
    <col min="5141" max="5141" width="8" style="2" customWidth="1"/>
    <col min="5142" max="5142" width="8.81640625" style="2" customWidth="1"/>
    <col min="5143" max="5143" width="8" style="2" customWidth="1"/>
    <col min="5144" max="5144" width="11.453125" style="2" customWidth="1"/>
    <col min="5145" max="5145" width="10.1796875" style="2" customWidth="1"/>
    <col min="5146" max="5147" width="10.54296875" style="2" customWidth="1"/>
    <col min="5148" max="5148" width="9" style="2"/>
    <col min="5149" max="5149" width="9.81640625" style="2" customWidth="1"/>
    <col min="5150" max="5150" width="8" style="2" customWidth="1"/>
    <col min="5151" max="5151" width="8.81640625" style="2" customWidth="1"/>
    <col min="5152" max="5152" width="8" style="2" customWidth="1"/>
    <col min="5153" max="5153" width="11.453125" style="2" customWidth="1"/>
    <col min="5154" max="5154" width="10.1796875" style="2" customWidth="1"/>
    <col min="5155" max="5156" width="10.54296875" style="2" customWidth="1"/>
    <col min="5157" max="5157" width="9" style="2"/>
    <col min="5158" max="5158" width="9.81640625" style="2" customWidth="1"/>
    <col min="5159" max="5159" width="8" style="2" customWidth="1"/>
    <col min="5160" max="5160" width="8.81640625" style="2" customWidth="1"/>
    <col min="5161" max="5161" width="8" style="2" customWidth="1"/>
    <col min="5162" max="5162" width="11.453125" style="2" customWidth="1"/>
    <col min="5163" max="5163" width="10.1796875" style="2" customWidth="1"/>
    <col min="5164" max="5165" width="10.54296875" style="2" customWidth="1"/>
    <col min="5166" max="5166" width="9" style="2"/>
    <col min="5167" max="5167" width="9.81640625" style="2" customWidth="1"/>
    <col min="5168" max="5168" width="8" style="2" customWidth="1"/>
    <col min="5169" max="5169" width="8.81640625" style="2" customWidth="1"/>
    <col min="5170" max="5170" width="8" style="2" customWidth="1"/>
    <col min="5171" max="5171" width="11.453125" style="2" customWidth="1"/>
    <col min="5172" max="5172" width="10.1796875" style="2" customWidth="1"/>
    <col min="5173" max="5174" width="10.54296875" style="2" customWidth="1"/>
    <col min="5175" max="5175" width="9" style="2"/>
    <col min="5176" max="5176" width="9.81640625" style="2" customWidth="1"/>
    <col min="5177" max="5177" width="8" style="2" customWidth="1"/>
    <col min="5178" max="5178" width="8.81640625" style="2" customWidth="1"/>
    <col min="5179" max="5179" width="8" style="2" customWidth="1"/>
    <col min="5180" max="5180" width="11.453125" style="2" customWidth="1"/>
    <col min="5181" max="5181" width="10.1796875" style="2" customWidth="1"/>
    <col min="5182" max="5183" width="10.54296875" style="2" customWidth="1"/>
    <col min="5184" max="5184" width="9" style="2"/>
    <col min="5185" max="5185" width="9.81640625" style="2" customWidth="1"/>
    <col min="5186" max="5186" width="8" style="2" customWidth="1"/>
    <col min="5187" max="5187" width="8.81640625" style="2" customWidth="1"/>
    <col min="5188" max="5188" width="8" style="2" customWidth="1"/>
    <col min="5189" max="5189" width="11.453125" style="2" customWidth="1"/>
    <col min="5190" max="5190" width="10.1796875" style="2" customWidth="1"/>
    <col min="5191" max="5192" width="10.54296875" style="2" customWidth="1"/>
    <col min="5193" max="5193" width="9" style="2"/>
    <col min="5194" max="5194" width="9.81640625" style="2" customWidth="1"/>
    <col min="5195" max="5195" width="8" style="2" customWidth="1"/>
    <col min="5196" max="5196" width="8.81640625" style="2" customWidth="1"/>
    <col min="5197" max="5197" width="8" style="2" customWidth="1"/>
    <col min="5198" max="5198" width="11.453125" style="2" customWidth="1"/>
    <col min="5199" max="5199" width="10.1796875" style="2" customWidth="1"/>
    <col min="5200" max="5201" width="10.54296875" style="2" customWidth="1"/>
    <col min="5202" max="5202" width="9" style="2"/>
    <col min="5203" max="5203" width="9.81640625" style="2" customWidth="1"/>
    <col min="5204" max="5204" width="8" style="2" customWidth="1"/>
    <col min="5205" max="5205" width="8.81640625" style="2" customWidth="1"/>
    <col min="5206" max="5206" width="8" style="2" customWidth="1"/>
    <col min="5207" max="5207" width="11.453125" style="2" customWidth="1"/>
    <col min="5208" max="5208" width="10.1796875" style="2" customWidth="1"/>
    <col min="5209" max="5210" width="10.54296875" style="2" customWidth="1"/>
    <col min="5211" max="5211" width="9" style="2"/>
    <col min="5212" max="5212" width="9.81640625" style="2" customWidth="1"/>
    <col min="5213" max="5213" width="8" style="2" customWidth="1"/>
    <col min="5214" max="5214" width="8.81640625" style="2" customWidth="1"/>
    <col min="5215" max="5215" width="8" style="2" customWidth="1"/>
    <col min="5216" max="5216" width="11.453125" style="2" customWidth="1"/>
    <col min="5217" max="5217" width="10.1796875" style="2" customWidth="1"/>
    <col min="5218" max="5219" width="10.54296875" style="2" customWidth="1"/>
    <col min="5220" max="5220" width="9" style="2"/>
    <col min="5221" max="5221" width="9.81640625" style="2" customWidth="1"/>
    <col min="5222" max="5222" width="8" style="2" customWidth="1"/>
    <col min="5223" max="5223" width="8.81640625" style="2" customWidth="1"/>
    <col min="5224" max="5224" width="8" style="2" customWidth="1"/>
    <col min="5225" max="5225" width="11.453125" style="2" customWidth="1"/>
    <col min="5226" max="5226" width="10.1796875" style="2" customWidth="1"/>
    <col min="5227" max="5228" width="10.54296875" style="2" customWidth="1"/>
    <col min="5229" max="5229" width="9" style="2"/>
    <col min="5230" max="5230" width="9.81640625" style="2" customWidth="1"/>
    <col min="5231" max="5231" width="8" style="2" customWidth="1"/>
    <col min="5232" max="5232" width="8.81640625" style="2" customWidth="1"/>
    <col min="5233" max="5233" width="8" style="2" customWidth="1"/>
    <col min="5234" max="5234" width="11.453125" style="2" customWidth="1"/>
    <col min="5235" max="5235" width="10.1796875" style="2" customWidth="1"/>
    <col min="5236" max="5237" width="10.54296875" style="2" customWidth="1"/>
    <col min="5238" max="5238" width="9" style="2"/>
    <col min="5239" max="5239" width="9.81640625" style="2" customWidth="1"/>
    <col min="5240" max="5240" width="8" style="2" customWidth="1"/>
    <col min="5241" max="5241" width="8.81640625" style="2" customWidth="1"/>
    <col min="5242" max="5242" width="8" style="2" customWidth="1"/>
    <col min="5243" max="5243" width="11.453125" style="2" customWidth="1"/>
    <col min="5244" max="5244" width="10.1796875" style="2" customWidth="1"/>
    <col min="5245" max="5246" width="10.54296875" style="2" customWidth="1"/>
    <col min="5247" max="5247" width="9" style="2"/>
    <col min="5248" max="5248" width="9.81640625" style="2" customWidth="1"/>
    <col min="5249" max="5249" width="8" style="2" customWidth="1"/>
    <col min="5250" max="5250" width="8.81640625" style="2" customWidth="1"/>
    <col min="5251" max="5251" width="8" style="2" customWidth="1"/>
    <col min="5252" max="5252" width="11.453125" style="2" customWidth="1"/>
    <col min="5253" max="5253" width="10.1796875" style="2" customWidth="1"/>
    <col min="5254" max="5255" width="10.54296875" style="2" customWidth="1"/>
    <col min="5256" max="5256" width="9" style="2"/>
    <col min="5257" max="5257" width="10.453125" style="2" customWidth="1"/>
    <col min="5258" max="5258" width="8" style="2" customWidth="1"/>
    <col min="5259" max="5259" width="8.81640625" style="2" customWidth="1"/>
    <col min="5260" max="5260" width="8.1796875" style="2" customWidth="1"/>
    <col min="5261" max="5261" width="11.453125" style="2" customWidth="1"/>
    <col min="5262" max="5262" width="10.1796875" style="2" customWidth="1"/>
    <col min="5263" max="5264" width="10.54296875" style="2" customWidth="1"/>
    <col min="5265" max="5265" width="9" style="2"/>
    <col min="5266" max="5266" width="12.81640625" style="2" customWidth="1"/>
    <col min="5267" max="5267" width="8" style="2" customWidth="1"/>
    <col min="5268" max="5268" width="8.81640625" style="2" customWidth="1"/>
    <col min="5269" max="5269" width="8" style="2" customWidth="1"/>
    <col min="5270" max="5270" width="10.54296875" style="2" customWidth="1"/>
    <col min="5271" max="5271" width="10.1796875" style="2" customWidth="1"/>
    <col min="5272" max="5273" width="10.54296875" style="2" customWidth="1"/>
    <col min="5274" max="5274" width="9" style="2"/>
    <col min="5275" max="5275" width="12.81640625" style="2" customWidth="1"/>
    <col min="5276" max="5276" width="10.54296875" style="2" bestFit="1" customWidth="1"/>
    <col min="5277" max="5346" width="9" style="2"/>
    <col min="5347" max="5347" width="21.54296875" style="2" customWidth="1"/>
    <col min="5348" max="5348" width="9.81640625" style="2" customWidth="1"/>
    <col min="5349" max="5349" width="8" style="2" customWidth="1"/>
    <col min="5350" max="5350" width="9.1796875" style="2" customWidth="1"/>
    <col min="5351" max="5351" width="11" style="2" customWidth="1"/>
    <col min="5352" max="5352" width="7.1796875" style="2" bestFit="1" customWidth="1"/>
    <col min="5353" max="5353" width="10.1796875" style="2" customWidth="1"/>
    <col min="5354" max="5354" width="8.54296875" style="2" customWidth="1"/>
    <col min="5355" max="5355" width="9" style="2"/>
    <col min="5356" max="5356" width="9.81640625" style="2" customWidth="1"/>
    <col min="5357" max="5357" width="8" style="2" customWidth="1"/>
    <col min="5358" max="5358" width="9.1796875" style="2" customWidth="1"/>
    <col min="5359" max="5359" width="11" style="2" customWidth="1"/>
    <col min="5360" max="5360" width="7.1796875" style="2" bestFit="1" customWidth="1"/>
    <col min="5361" max="5361" width="10.1796875" style="2" customWidth="1"/>
    <col min="5362" max="5362" width="8.54296875" style="2" customWidth="1"/>
    <col min="5363" max="5363" width="9" style="2"/>
    <col min="5364" max="5364" width="9.81640625" style="2" customWidth="1"/>
    <col min="5365" max="5365" width="8" style="2" customWidth="1"/>
    <col min="5366" max="5366" width="9.1796875" style="2" customWidth="1"/>
    <col min="5367" max="5367" width="11" style="2" customWidth="1"/>
    <col min="5368" max="5368" width="7.1796875" style="2" bestFit="1" customWidth="1"/>
    <col min="5369" max="5369" width="10.1796875" style="2" customWidth="1"/>
    <col min="5370" max="5370" width="8.54296875" style="2" customWidth="1"/>
    <col min="5371" max="5371" width="9" style="2"/>
    <col min="5372" max="5372" width="9.81640625" style="2" customWidth="1"/>
    <col min="5373" max="5373" width="8" style="2" customWidth="1"/>
    <col min="5374" max="5374" width="9.1796875" style="2" customWidth="1"/>
    <col min="5375" max="5375" width="11" style="2" customWidth="1"/>
    <col min="5376" max="5376" width="7.1796875" style="2" bestFit="1" customWidth="1"/>
    <col min="5377" max="5377" width="10.1796875" style="2" customWidth="1"/>
    <col min="5378" max="5378" width="8.54296875" style="2" customWidth="1"/>
    <col min="5379" max="5379" width="9" style="2"/>
    <col min="5380" max="5380" width="9.81640625" style="2" customWidth="1"/>
    <col min="5381" max="5381" width="8" style="2" customWidth="1"/>
    <col min="5382" max="5382" width="9.1796875" style="2" customWidth="1"/>
    <col min="5383" max="5383" width="11" style="2" customWidth="1"/>
    <col min="5384" max="5384" width="7.1796875" style="2" bestFit="1" customWidth="1"/>
    <col min="5385" max="5385" width="10.1796875" style="2" customWidth="1"/>
    <col min="5386" max="5386" width="8.54296875" style="2" customWidth="1"/>
    <col min="5387" max="5387" width="9" style="2"/>
    <col min="5388" max="5388" width="9.81640625" style="2" customWidth="1"/>
    <col min="5389" max="5389" width="8" style="2" customWidth="1"/>
    <col min="5390" max="5390" width="9.1796875" style="2" customWidth="1"/>
    <col min="5391" max="5391" width="11" style="2" customWidth="1"/>
    <col min="5392" max="5392" width="7.1796875" style="2" bestFit="1" customWidth="1"/>
    <col min="5393" max="5393" width="10.1796875" style="2" customWidth="1"/>
    <col min="5394" max="5394" width="8.54296875" style="2" customWidth="1"/>
    <col min="5395" max="5395" width="9" style="2"/>
    <col min="5396" max="5396" width="14.1796875" style="2" customWidth="1"/>
    <col min="5397" max="5397" width="8" style="2" customWidth="1"/>
    <col min="5398" max="5398" width="8.81640625" style="2" customWidth="1"/>
    <col min="5399" max="5399" width="8" style="2" customWidth="1"/>
    <col min="5400" max="5400" width="11.453125" style="2" customWidth="1"/>
    <col min="5401" max="5401" width="10.1796875" style="2" customWidth="1"/>
    <col min="5402" max="5403" width="10.54296875" style="2" customWidth="1"/>
    <col min="5404" max="5404" width="9" style="2"/>
    <col min="5405" max="5405" width="9.81640625" style="2" customWidth="1"/>
    <col min="5406" max="5406" width="8" style="2" customWidth="1"/>
    <col min="5407" max="5407" width="8.81640625" style="2" customWidth="1"/>
    <col min="5408" max="5408" width="8" style="2" customWidth="1"/>
    <col min="5409" max="5409" width="11.453125" style="2" customWidth="1"/>
    <col min="5410" max="5410" width="10.1796875" style="2" customWidth="1"/>
    <col min="5411" max="5412" width="10.54296875" style="2" customWidth="1"/>
    <col min="5413" max="5413" width="9" style="2"/>
    <col min="5414" max="5414" width="9.81640625" style="2" customWidth="1"/>
    <col min="5415" max="5415" width="8" style="2" customWidth="1"/>
    <col min="5416" max="5416" width="8.81640625" style="2" customWidth="1"/>
    <col min="5417" max="5417" width="8" style="2" customWidth="1"/>
    <col min="5418" max="5418" width="11.453125" style="2" customWidth="1"/>
    <col min="5419" max="5419" width="10.1796875" style="2" customWidth="1"/>
    <col min="5420" max="5421" width="10.54296875" style="2" customWidth="1"/>
    <col min="5422" max="5422" width="9" style="2"/>
    <col min="5423" max="5423" width="9.81640625" style="2" customWidth="1"/>
    <col min="5424" max="5424" width="8" style="2" customWidth="1"/>
    <col min="5425" max="5425" width="8.81640625" style="2" customWidth="1"/>
    <col min="5426" max="5426" width="8" style="2" customWidth="1"/>
    <col min="5427" max="5427" width="11.453125" style="2" customWidth="1"/>
    <col min="5428" max="5428" width="10.1796875" style="2" customWidth="1"/>
    <col min="5429" max="5430" width="10.54296875" style="2" customWidth="1"/>
    <col min="5431" max="5431" width="9" style="2"/>
    <col min="5432" max="5432" width="9.81640625" style="2" customWidth="1"/>
    <col min="5433" max="5433" width="8" style="2" customWidth="1"/>
    <col min="5434" max="5434" width="8.81640625" style="2" customWidth="1"/>
    <col min="5435" max="5435" width="8" style="2" customWidth="1"/>
    <col min="5436" max="5436" width="11.453125" style="2" customWidth="1"/>
    <col min="5437" max="5437" width="10.1796875" style="2" customWidth="1"/>
    <col min="5438" max="5439" width="10.54296875" style="2" customWidth="1"/>
    <col min="5440" max="5440" width="9" style="2"/>
    <col min="5441" max="5441" width="9.81640625" style="2" customWidth="1"/>
    <col min="5442" max="5442" width="8" style="2" customWidth="1"/>
    <col min="5443" max="5443" width="8.81640625" style="2" customWidth="1"/>
    <col min="5444" max="5444" width="8" style="2" customWidth="1"/>
    <col min="5445" max="5445" width="11.453125" style="2" customWidth="1"/>
    <col min="5446" max="5446" width="10.1796875" style="2" customWidth="1"/>
    <col min="5447" max="5448" width="10.54296875" style="2" customWidth="1"/>
    <col min="5449" max="5449" width="9" style="2"/>
    <col min="5450" max="5450" width="9.81640625" style="2" customWidth="1"/>
    <col min="5451" max="5451" width="8" style="2" customWidth="1"/>
    <col min="5452" max="5452" width="8.81640625" style="2" customWidth="1"/>
    <col min="5453" max="5453" width="8" style="2" customWidth="1"/>
    <col min="5454" max="5454" width="11.453125" style="2" customWidth="1"/>
    <col min="5455" max="5455" width="10.1796875" style="2" customWidth="1"/>
    <col min="5456" max="5457" width="10.54296875" style="2" customWidth="1"/>
    <col min="5458" max="5458" width="9" style="2"/>
    <col min="5459" max="5459" width="9.81640625" style="2" customWidth="1"/>
    <col min="5460" max="5460" width="8" style="2" customWidth="1"/>
    <col min="5461" max="5461" width="8.81640625" style="2" customWidth="1"/>
    <col min="5462" max="5462" width="8" style="2" customWidth="1"/>
    <col min="5463" max="5463" width="11.453125" style="2" customWidth="1"/>
    <col min="5464" max="5464" width="10.1796875" style="2" customWidth="1"/>
    <col min="5465" max="5466" width="10.54296875" style="2" customWidth="1"/>
    <col min="5467" max="5467" width="9" style="2"/>
    <col min="5468" max="5468" width="9.81640625" style="2" customWidth="1"/>
    <col min="5469" max="5469" width="8" style="2" customWidth="1"/>
    <col min="5470" max="5470" width="8.81640625" style="2" customWidth="1"/>
    <col min="5471" max="5471" width="8" style="2" customWidth="1"/>
    <col min="5472" max="5472" width="11.453125" style="2" customWidth="1"/>
    <col min="5473" max="5473" width="10.1796875" style="2" customWidth="1"/>
    <col min="5474" max="5475" width="10.54296875" style="2" customWidth="1"/>
    <col min="5476" max="5476" width="9" style="2"/>
    <col min="5477" max="5477" width="9.81640625" style="2" customWidth="1"/>
    <col min="5478" max="5478" width="8" style="2" customWidth="1"/>
    <col min="5479" max="5479" width="8.81640625" style="2" customWidth="1"/>
    <col min="5480" max="5480" width="8" style="2" customWidth="1"/>
    <col min="5481" max="5481" width="11.453125" style="2" customWidth="1"/>
    <col min="5482" max="5482" width="10.1796875" style="2" customWidth="1"/>
    <col min="5483" max="5484" width="10.54296875" style="2" customWidth="1"/>
    <col min="5485" max="5485" width="9" style="2"/>
    <col min="5486" max="5486" width="9.81640625" style="2" customWidth="1"/>
    <col min="5487" max="5487" width="8" style="2" customWidth="1"/>
    <col min="5488" max="5488" width="8.81640625" style="2" customWidth="1"/>
    <col min="5489" max="5489" width="8" style="2" customWidth="1"/>
    <col min="5490" max="5490" width="11.453125" style="2" customWidth="1"/>
    <col min="5491" max="5491" width="10.1796875" style="2" customWidth="1"/>
    <col min="5492" max="5493" width="10.54296875" style="2" customWidth="1"/>
    <col min="5494" max="5494" width="9" style="2"/>
    <col min="5495" max="5495" width="9.81640625" style="2" customWidth="1"/>
    <col min="5496" max="5496" width="8" style="2" customWidth="1"/>
    <col min="5497" max="5497" width="8.81640625" style="2" customWidth="1"/>
    <col min="5498" max="5498" width="8" style="2" customWidth="1"/>
    <col min="5499" max="5499" width="11.453125" style="2" customWidth="1"/>
    <col min="5500" max="5500" width="10.1796875" style="2" customWidth="1"/>
    <col min="5501" max="5502" width="10.54296875" style="2" customWidth="1"/>
    <col min="5503" max="5503" width="9" style="2"/>
    <col min="5504" max="5504" width="9.81640625" style="2" customWidth="1"/>
    <col min="5505" max="5505" width="8" style="2" customWidth="1"/>
    <col min="5506" max="5506" width="8.81640625" style="2" customWidth="1"/>
    <col min="5507" max="5507" width="8" style="2" customWidth="1"/>
    <col min="5508" max="5508" width="11.453125" style="2" customWidth="1"/>
    <col min="5509" max="5509" width="10.1796875" style="2" customWidth="1"/>
    <col min="5510" max="5511" width="10.54296875" style="2" customWidth="1"/>
    <col min="5512" max="5512" width="9" style="2"/>
    <col min="5513" max="5513" width="10.453125" style="2" customWidth="1"/>
    <col min="5514" max="5514" width="8" style="2" customWidth="1"/>
    <col min="5515" max="5515" width="8.81640625" style="2" customWidth="1"/>
    <col min="5516" max="5516" width="8.1796875" style="2" customWidth="1"/>
    <col min="5517" max="5517" width="11.453125" style="2" customWidth="1"/>
    <col min="5518" max="5518" width="10.1796875" style="2" customWidth="1"/>
    <col min="5519" max="5520" width="10.54296875" style="2" customWidth="1"/>
    <col min="5521" max="5521" width="9" style="2"/>
    <col min="5522" max="5522" width="12.81640625" style="2" customWidth="1"/>
    <col min="5523" max="5523" width="8" style="2" customWidth="1"/>
    <col min="5524" max="5524" width="8.81640625" style="2" customWidth="1"/>
    <col min="5525" max="5525" width="8" style="2" customWidth="1"/>
    <col min="5526" max="5526" width="10.54296875" style="2" customWidth="1"/>
    <col min="5527" max="5527" width="10.1796875" style="2" customWidth="1"/>
    <col min="5528" max="5529" width="10.54296875" style="2" customWidth="1"/>
    <col min="5530" max="5530" width="9" style="2"/>
    <col min="5531" max="5531" width="12.81640625" style="2" customWidth="1"/>
    <col min="5532" max="5532" width="10.54296875" style="2" bestFit="1" customWidth="1"/>
    <col min="5533" max="5602" width="9" style="2"/>
    <col min="5603" max="5603" width="21.54296875" style="2" customWidth="1"/>
    <col min="5604" max="5604" width="9.81640625" style="2" customWidth="1"/>
    <col min="5605" max="5605" width="8" style="2" customWidth="1"/>
    <col min="5606" max="5606" width="9.1796875" style="2" customWidth="1"/>
    <col min="5607" max="5607" width="11" style="2" customWidth="1"/>
    <col min="5608" max="5608" width="7.1796875" style="2" bestFit="1" customWidth="1"/>
    <col min="5609" max="5609" width="10.1796875" style="2" customWidth="1"/>
    <col min="5610" max="5610" width="8.54296875" style="2" customWidth="1"/>
    <col min="5611" max="5611" width="9" style="2"/>
    <col min="5612" max="5612" width="9.81640625" style="2" customWidth="1"/>
    <col min="5613" max="5613" width="8" style="2" customWidth="1"/>
    <col min="5614" max="5614" width="9.1796875" style="2" customWidth="1"/>
    <col min="5615" max="5615" width="11" style="2" customWidth="1"/>
    <col min="5616" max="5616" width="7.1796875" style="2" bestFit="1" customWidth="1"/>
    <col min="5617" max="5617" width="10.1796875" style="2" customWidth="1"/>
    <col min="5618" max="5618" width="8.54296875" style="2" customWidth="1"/>
    <col min="5619" max="5619" width="9" style="2"/>
    <col min="5620" max="5620" width="9.81640625" style="2" customWidth="1"/>
    <col min="5621" max="5621" width="8" style="2" customWidth="1"/>
    <col min="5622" max="5622" width="9.1796875" style="2" customWidth="1"/>
    <col min="5623" max="5623" width="11" style="2" customWidth="1"/>
    <col min="5624" max="5624" width="7.1796875" style="2" bestFit="1" customWidth="1"/>
    <col min="5625" max="5625" width="10.1796875" style="2" customWidth="1"/>
    <col min="5626" max="5626" width="8.54296875" style="2" customWidth="1"/>
    <col min="5627" max="5627" width="9" style="2"/>
    <col min="5628" max="5628" width="9.81640625" style="2" customWidth="1"/>
    <col min="5629" max="5629" width="8" style="2" customWidth="1"/>
    <col min="5630" max="5630" width="9.1796875" style="2" customWidth="1"/>
    <col min="5631" max="5631" width="11" style="2" customWidth="1"/>
    <col min="5632" max="5632" width="7.1796875" style="2" bestFit="1" customWidth="1"/>
    <col min="5633" max="5633" width="10.1796875" style="2" customWidth="1"/>
    <col min="5634" max="5634" width="8.54296875" style="2" customWidth="1"/>
    <col min="5635" max="5635" width="9" style="2"/>
    <col min="5636" max="5636" width="9.81640625" style="2" customWidth="1"/>
    <col min="5637" max="5637" width="8" style="2" customWidth="1"/>
    <col min="5638" max="5638" width="9.1796875" style="2" customWidth="1"/>
    <col min="5639" max="5639" width="11" style="2" customWidth="1"/>
    <col min="5640" max="5640" width="7.1796875" style="2" bestFit="1" customWidth="1"/>
    <col min="5641" max="5641" width="10.1796875" style="2" customWidth="1"/>
    <col min="5642" max="5642" width="8.54296875" style="2" customWidth="1"/>
    <col min="5643" max="5643" width="9" style="2"/>
    <col min="5644" max="5644" width="9.81640625" style="2" customWidth="1"/>
    <col min="5645" max="5645" width="8" style="2" customWidth="1"/>
    <col min="5646" max="5646" width="9.1796875" style="2" customWidth="1"/>
    <col min="5647" max="5647" width="11" style="2" customWidth="1"/>
    <col min="5648" max="5648" width="7.1796875" style="2" bestFit="1" customWidth="1"/>
    <col min="5649" max="5649" width="10.1796875" style="2" customWidth="1"/>
    <col min="5650" max="5650" width="8.54296875" style="2" customWidth="1"/>
    <col min="5651" max="5651" width="9" style="2"/>
    <col min="5652" max="5652" width="14.1796875" style="2" customWidth="1"/>
    <col min="5653" max="5653" width="8" style="2" customWidth="1"/>
    <col min="5654" max="5654" width="8.81640625" style="2" customWidth="1"/>
    <col min="5655" max="5655" width="8" style="2" customWidth="1"/>
    <col min="5656" max="5656" width="11.453125" style="2" customWidth="1"/>
    <col min="5657" max="5657" width="10.1796875" style="2" customWidth="1"/>
    <col min="5658" max="5659" width="10.54296875" style="2" customWidth="1"/>
    <col min="5660" max="5660" width="9" style="2"/>
    <col min="5661" max="5661" width="9.81640625" style="2" customWidth="1"/>
    <col min="5662" max="5662" width="8" style="2" customWidth="1"/>
    <col min="5663" max="5663" width="8.81640625" style="2" customWidth="1"/>
    <col min="5664" max="5664" width="8" style="2" customWidth="1"/>
    <col min="5665" max="5665" width="11.453125" style="2" customWidth="1"/>
    <col min="5666" max="5666" width="10.1796875" style="2" customWidth="1"/>
    <col min="5667" max="5668" width="10.54296875" style="2" customWidth="1"/>
    <col min="5669" max="5669" width="9" style="2"/>
    <col min="5670" max="5670" width="9.81640625" style="2" customWidth="1"/>
    <col min="5671" max="5671" width="8" style="2" customWidth="1"/>
    <col min="5672" max="5672" width="8.81640625" style="2" customWidth="1"/>
    <col min="5673" max="5673" width="8" style="2" customWidth="1"/>
    <col min="5674" max="5674" width="11.453125" style="2" customWidth="1"/>
    <col min="5675" max="5675" width="10.1796875" style="2" customWidth="1"/>
    <col min="5676" max="5677" width="10.54296875" style="2" customWidth="1"/>
    <col min="5678" max="5678" width="9" style="2"/>
    <col min="5679" max="5679" width="9.81640625" style="2" customWidth="1"/>
    <col min="5680" max="5680" width="8" style="2" customWidth="1"/>
    <col min="5681" max="5681" width="8.81640625" style="2" customWidth="1"/>
    <col min="5682" max="5682" width="8" style="2" customWidth="1"/>
    <col min="5683" max="5683" width="11.453125" style="2" customWidth="1"/>
    <col min="5684" max="5684" width="10.1796875" style="2" customWidth="1"/>
    <col min="5685" max="5686" width="10.54296875" style="2" customWidth="1"/>
    <col min="5687" max="5687" width="9" style="2"/>
    <col min="5688" max="5688" width="9.81640625" style="2" customWidth="1"/>
    <col min="5689" max="5689" width="8" style="2" customWidth="1"/>
    <col min="5690" max="5690" width="8.81640625" style="2" customWidth="1"/>
    <col min="5691" max="5691" width="8" style="2" customWidth="1"/>
    <col min="5692" max="5692" width="11.453125" style="2" customWidth="1"/>
    <col min="5693" max="5693" width="10.1796875" style="2" customWidth="1"/>
    <col min="5694" max="5695" width="10.54296875" style="2" customWidth="1"/>
    <col min="5696" max="5696" width="9" style="2"/>
    <col min="5697" max="5697" width="9.81640625" style="2" customWidth="1"/>
    <col min="5698" max="5698" width="8" style="2" customWidth="1"/>
    <col min="5699" max="5699" width="8.81640625" style="2" customWidth="1"/>
    <col min="5700" max="5700" width="8" style="2" customWidth="1"/>
    <col min="5701" max="5701" width="11.453125" style="2" customWidth="1"/>
    <col min="5702" max="5702" width="10.1796875" style="2" customWidth="1"/>
    <col min="5703" max="5704" width="10.54296875" style="2" customWidth="1"/>
    <col min="5705" max="5705" width="9" style="2"/>
    <col min="5706" max="5706" width="9.81640625" style="2" customWidth="1"/>
    <col min="5707" max="5707" width="8" style="2" customWidth="1"/>
    <col min="5708" max="5708" width="8.81640625" style="2" customWidth="1"/>
    <col min="5709" max="5709" width="8" style="2" customWidth="1"/>
    <col min="5710" max="5710" width="11.453125" style="2" customWidth="1"/>
    <col min="5711" max="5711" width="10.1796875" style="2" customWidth="1"/>
    <col min="5712" max="5713" width="10.54296875" style="2" customWidth="1"/>
    <col min="5714" max="5714" width="9" style="2"/>
    <col min="5715" max="5715" width="9.81640625" style="2" customWidth="1"/>
    <col min="5716" max="5716" width="8" style="2" customWidth="1"/>
    <col min="5717" max="5717" width="8.81640625" style="2" customWidth="1"/>
    <col min="5718" max="5718" width="8" style="2" customWidth="1"/>
    <col min="5719" max="5719" width="11.453125" style="2" customWidth="1"/>
    <col min="5720" max="5720" width="10.1796875" style="2" customWidth="1"/>
    <col min="5721" max="5722" width="10.54296875" style="2" customWidth="1"/>
    <col min="5723" max="5723" width="9" style="2"/>
    <col min="5724" max="5724" width="9.81640625" style="2" customWidth="1"/>
    <col min="5725" max="5725" width="8" style="2" customWidth="1"/>
    <col min="5726" max="5726" width="8.81640625" style="2" customWidth="1"/>
    <col min="5727" max="5727" width="8" style="2" customWidth="1"/>
    <col min="5728" max="5728" width="11.453125" style="2" customWidth="1"/>
    <col min="5729" max="5729" width="10.1796875" style="2" customWidth="1"/>
    <col min="5730" max="5731" width="10.54296875" style="2" customWidth="1"/>
    <col min="5732" max="5732" width="9" style="2"/>
    <col min="5733" max="5733" width="9.81640625" style="2" customWidth="1"/>
    <col min="5734" max="5734" width="8" style="2" customWidth="1"/>
    <col min="5735" max="5735" width="8.81640625" style="2" customWidth="1"/>
    <col min="5736" max="5736" width="8" style="2" customWidth="1"/>
    <col min="5737" max="5737" width="11.453125" style="2" customWidth="1"/>
    <col min="5738" max="5738" width="10.1796875" style="2" customWidth="1"/>
    <col min="5739" max="5740" width="10.54296875" style="2" customWidth="1"/>
    <col min="5741" max="5741" width="9" style="2"/>
    <col min="5742" max="5742" width="9.81640625" style="2" customWidth="1"/>
    <col min="5743" max="5743" width="8" style="2" customWidth="1"/>
    <col min="5744" max="5744" width="8.81640625" style="2" customWidth="1"/>
    <col min="5745" max="5745" width="8" style="2" customWidth="1"/>
    <col min="5746" max="5746" width="11.453125" style="2" customWidth="1"/>
    <col min="5747" max="5747" width="10.1796875" style="2" customWidth="1"/>
    <col min="5748" max="5749" width="10.54296875" style="2" customWidth="1"/>
    <col min="5750" max="5750" width="9" style="2"/>
    <col min="5751" max="5751" width="9.81640625" style="2" customWidth="1"/>
    <col min="5752" max="5752" width="8" style="2" customWidth="1"/>
    <col min="5753" max="5753" width="8.81640625" style="2" customWidth="1"/>
    <col min="5754" max="5754" width="8" style="2" customWidth="1"/>
    <col min="5755" max="5755" width="11.453125" style="2" customWidth="1"/>
    <col min="5756" max="5756" width="10.1796875" style="2" customWidth="1"/>
    <col min="5757" max="5758" width="10.54296875" style="2" customWidth="1"/>
    <col min="5759" max="5759" width="9" style="2"/>
    <col min="5760" max="5760" width="9.81640625" style="2" customWidth="1"/>
    <col min="5761" max="5761" width="8" style="2" customWidth="1"/>
    <col min="5762" max="5762" width="8.81640625" style="2" customWidth="1"/>
    <col min="5763" max="5763" width="8" style="2" customWidth="1"/>
    <col min="5764" max="5764" width="11.453125" style="2" customWidth="1"/>
    <col min="5765" max="5765" width="10.1796875" style="2" customWidth="1"/>
    <col min="5766" max="5767" width="10.54296875" style="2" customWidth="1"/>
    <col min="5768" max="5768" width="9" style="2"/>
    <col min="5769" max="5769" width="10.453125" style="2" customWidth="1"/>
    <col min="5770" max="5770" width="8" style="2" customWidth="1"/>
    <col min="5771" max="5771" width="8.81640625" style="2" customWidth="1"/>
    <col min="5772" max="5772" width="8.1796875" style="2" customWidth="1"/>
    <col min="5773" max="5773" width="11.453125" style="2" customWidth="1"/>
    <col min="5774" max="5774" width="10.1796875" style="2" customWidth="1"/>
    <col min="5775" max="5776" width="10.54296875" style="2" customWidth="1"/>
    <col min="5777" max="5777" width="9" style="2"/>
    <col min="5778" max="5778" width="12.81640625" style="2" customWidth="1"/>
    <col min="5779" max="5779" width="8" style="2" customWidth="1"/>
    <col min="5780" max="5780" width="8.81640625" style="2" customWidth="1"/>
    <col min="5781" max="5781" width="8" style="2" customWidth="1"/>
    <col min="5782" max="5782" width="10.54296875" style="2" customWidth="1"/>
    <col min="5783" max="5783" width="10.1796875" style="2" customWidth="1"/>
    <col min="5784" max="5785" width="10.54296875" style="2" customWidth="1"/>
    <col min="5786" max="5786" width="9" style="2"/>
    <col min="5787" max="5787" width="12.81640625" style="2" customWidth="1"/>
    <col min="5788" max="5788" width="10.54296875" style="2" bestFit="1" customWidth="1"/>
    <col min="5789" max="5858" width="9" style="2"/>
    <col min="5859" max="5859" width="21.54296875" style="2" customWidth="1"/>
    <col min="5860" max="5860" width="9.81640625" style="2" customWidth="1"/>
    <col min="5861" max="5861" width="8" style="2" customWidth="1"/>
    <col min="5862" max="5862" width="9.1796875" style="2" customWidth="1"/>
    <col min="5863" max="5863" width="11" style="2" customWidth="1"/>
    <col min="5864" max="5864" width="7.1796875" style="2" bestFit="1" customWidth="1"/>
    <col min="5865" max="5865" width="10.1796875" style="2" customWidth="1"/>
    <col min="5866" max="5866" width="8.54296875" style="2" customWidth="1"/>
    <col min="5867" max="5867" width="9" style="2"/>
    <col min="5868" max="5868" width="9.81640625" style="2" customWidth="1"/>
    <col min="5869" max="5869" width="8" style="2" customWidth="1"/>
    <col min="5870" max="5870" width="9.1796875" style="2" customWidth="1"/>
    <col min="5871" max="5871" width="11" style="2" customWidth="1"/>
    <col min="5872" max="5872" width="7.1796875" style="2" bestFit="1" customWidth="1"/>
    <col min="5873" max="5873" width="10.1796875" style="2" customWidth="1"/>
    <col min="5874" max="5874" width="8.54296875" style="2" customWidth="1"/>
    <col min="5875" max="5875" width="9" style="2"/>
    <col min="5876" max="5876" width="9.81640625" style="2" customWidth="1"/>
    <col min="5877" max="5877" width="8" style="2" customWidth="1"/>
    <col min="5878" max="5878" width="9.1796875" style="2" customWidth="1"/>
    <col min="5879" max="5879" width="11" style="2" customWidth="1"/>
    <col min="5880" max="5880" width="7.1796875" style="2" bestFit="1" customWidth="1"/>
    <col min="5881" max="5881" width="10.1796875" style="2" customWidth="1"/>
    <col min="5882" max="5882" width="8.54296875" style="2" customWidth="1"/>
    <col min="5883" max="5883" width="9" style="2"/>
    <col min="5884" max="5884" width="9.81640625" style="2" customWidth="1"/>
    <col min="5885" max="5885" width="8" style="2" customWidth="1"/>
    <col min="5886" max="5886" width="9.1796875" style="2" customWidth="1"/>
    <col min="5887" max="5887" width="11" style="2" customWidth="1"/>
    <col min="5888" max="5888" width="7.1796875" style="2" bestFit="1" customWidth="1"/>
    <col min="5889" max="5889" width="10.1796875" style="2" customWidth="1"/>
    <col min="5890" max="5890" width="8.54296875" style="2" customWidth="1"/>
    <col min="5891" max="5891" width="9" style="2"/>
    <col min="5892" max="5892" width="9.81640625" style="2" customWidth="1"/>
    <col min="5893" max="5893" width="8" style="2" customWidth="1"/>
    <col min="5894" max="5894" width="9.1796875" style="2" customWidth="1"/>
    <col min="5895" max="5895" width="11" style="2" customWidth="1"/>
    <col min="5896" max="5896" width="7.1796875" style="2" bestFit="1" customWidth="1"/>
    <col min="5897" max="5897" width="10.1796875" style="2" customWidth="1"/>
    <col min="5898" max="5898" width="8.54296875" style="2" customWidth="1"/>
    <col min="5899" max="5899" width="9" style="2"/>
    <col min="5900" max="5900" width="9.81640625" style="2" customWidth="1"/>
    <col min="5901" max="5901" width="8" style="2" customWidth="1"/>
    <col min="5902" max="5902" width="9.1796875" style="2" customWidth="1"/>
    <col min="5903" max="5903" width="11" style="2" customWidth="1"/>
    <col min="5904" max="5904" width="7.1796875" style="2" bestFit="1" customWidth="1"/>
    <col min="5905" max="5905" width="10.1796875" style="2" customWidth="1"/>
    <col min="5906" max="5906" width="8.54296875" style="2" customWidth="1"/>
    <col min="5907" max="5907" width="9" style="2"/>
    <col min="5908" max="5908" width="14.1796875" style="2" customWidth="1"/>
    <col min="5909" max="5909" width="8" style="2" customWidth="1"/>
    <col min="5910" max="5910" width="8.81640625" style="2" customWidth="1"/>
    <col min="5911" max="5911" width="8" style="2" customWidth="1"/>
    <col min="5912" max="5912" width="11.453125" style="2" customWidth="1"/>
    <col min="5913" max="5913" width="10.1796875" style="2" customWidth="1"/>
    <col min="5914" max="5915" width="10.54296875" style="2" customWidth="1"/>
    <col min="5916" max="5916" width="9" style="2"/>
    <col min="5917" max="5917" width="9.81640625" style="2" customWidth="1"/>
    <col min="5918" max="5918" width="8" style="2" customWidth="1"/>
    <col min="5919" max="5919" width="8.81640625" style="2" customWidth="1"/>
    <col min="5920" max="5920" width="8" style="2" customWidth="1"/>
    <col min="5921" max="5921" width="11.453125" style="2" customWidth="1"/>
    <col min="5922" max="5922" width="10.1796875" style="2" customWidth="1"/>
    <col min="5923" max="5924" width="10.54296875" style="2" customWidth="1"/>
    <col min="5925" max="5925" width="9" style="2"/>
    <col min="5926" max="5926" width="9.81640625" style="2" customWidth="1"/>
    <col min="5927" max="5927" width="8" style="2" customWidth="1"/>
    <col min="5928" max="5928" width="8.81640625" style="2" customWidth="1"/>
    <col min="5929" max="5929" width="8" style="2" customWidth="1"/>
    <col min="5930" max="5930" width="11.453125" style="2" customWidth="1"/>
    <col min="5931" max="5931" width="10.1796875" style="2" customWidth="1"/>
    <col min="5932" max="5933" width="10.54296875" style="2" customWidth="1"/>
    <col min="5934" max="5934" width="9" style="2"/>
    <col min="5935" max="5935" width="9.81640625" style="2" customWidth="1"/>
    <col min="5936" max="5936" width="8" style="2" customWidth="1"/>
    <col min="5937" max="5937" width="8.81640625" style="2" customWidth="1"/>
    <col min="5938" max="5938" width="8" style="2" customWidth="1"/>
    <col min="5939" max="5939" width="11.453125" style="2" customWidth="1"/>
    <col min="5940" max="5940" width="10.1796875" style="2" customWidth="1"/>
    <col min="5941" max="5942" width="10.54296875" style="2" customWidth="1"/>
    <col min="5943" max="5943" width="9" style="2"/>
    <col min="5944" max="5944" width="9.81640625" style="2" customWidth="1"/>
    <col min="5945" max="5945" width="8" style="2" customWidth="1"/>
    <col min="5946" max="5946" width="8.81640625" style="2" customWidth="1"/>
    <col min="5947" max="5947" width="8" style="2" customWidth="1"/>
    <col min="5948" max="5948" width="11.453125" style="2" customWidth="1"/>
    <col min="5949" max="5949" width="10.1796875" style="2" customWidth="1"/>
    <col min="5950" max="5951" width="10.54296875" style="2" customWidth="1"/>
    <col min="5952" max="5952" width="9" style="2"/>
    <col min="5953" max="5953" width="9.81640625" style="2" customWidth="1"/>
    <col min="5954" max="5954" width="8" style="2" customWidth="1"/>
    <col min="5955" max="5955" width="8.81640625" style="2" customWidth="1"/>
    <col min="5956" max="5956" width="8" style="2" customWidth="1"/>
    <col min="5957" max="5957" width="11.453125" style="2" customWidth="1"/>
    <col min="5958" max="5958" width="10.1796875" style="2" customWidth="1"/>
    <col min="5959" max="5960" width="10.54296875" style="2" customWidth="1"/>
    <col min="5961" max="5961" width="9" style="2"/>
    <col min="5962" max="5962" width="9.81640625" style="2" customWidth="1"/>
    <col min="5963" max="5963" width="8" style="2" customWidth="1"/>
    <col min="5964" max="5964" width="8.81640625" style="2" customWidth="1"/>
    <col min="5965" max="5965" width="8" style="2" customWidth="1"/>
    <col min="5966" max="5966" width="11.453125" style="2" customWidth="1"/>
    <col min="5967" max="5967" width="10.1796875" style="2" customWidth="1"/>
    <col min="5968" max="5969" width="10.54296875" style="2" customWidth="1"/>
    <col min="5970" max="5970" width="9" style="2"/>
    <col min="5971" max="5971" width="9.81640625" style="2" customWidth="1"/>
    <col min="5972" max="5972" width="8" style="2" customWidth="1"/>
    <col min="5973" max="5973" width="8.81640625" style="2" customWidth="1"/>
    <col min="5974" max="5974" width="8" style="2" customWidth="1"/>
    <col min="5975" max="5975" width="11.453125" style="2" customWidth="1"/>
    <col min="5976" max="5976" width="10.1796875" style="2" customWidth="1"/>
    <col min="5977" max="5978" width="10.54296875" style="2" customWidth="1"/>
    <col min="5979" max="5979" width="9" style="2"/>
    <col min="5980" max="5980" width="9.81640625" style="2" customWidth="1"/>
    <col min="5981" max="5981" width="8" style="2" customWidth="1"/>
    <col min="5982" max="5982" width="8.81640625" style="2" customWidth="1"/>
    <col min="5983" max="5983" width="8" style="2" customWidth="1"/>
    <col min="5984" max="5984" width="11.453125" style="2" customWidth="1"/>
    <col min="5985" max="5985" width="10.1796875" style="2" customWidth="1"/>
    <col min="5986" max="5987" width="10.54296875" style="2" customWidth="1"/>
    <col min="5988" max="5988" width="9" style="2"/>
    <col min="5989" max="5989" width="9.81640625" style="2" customWidth="1"/>
    <col min="5990" max="5990" width="8" style="2" customWidth="1"/>
    <col min="5991" max="5991" width="8.81640625" style="2" customWidth="1"/>
    <col min="5992" max="5992" width="8" style="2" customWidth="1"/>
    <col min="5993" max="5993" width="11.453125" style="2" customWidth="1"/>
    <col min="5994" max="5994" width="10.1796875" style="2" customWidth="1"/>
    <col min="5995" max="5996" width="10.54296875" style="2" customWidth="1"/>
    <col min="5997" max="5997" width="9" style="2"/>
    <col min="5998" max="5998" width="9.81640625" style="2" customWidth="1"/>
    <col min="5999" max="5999" width="8" style="2" customWidth="1"/>
    <col min="6000" max="6000" width="8.81640625" style="2" customWidth="1"/>
    <col min="6001" max="6001" width="8" style="2" customWidth="1"/>
    <col min="6002" max="6002" width="11.453125" style="2" customWidth="1"/>
    <col min="6003" max="6003" width="10.1796875" style="2" customWidth="1"/>
    <col min="6004" max="6005" width="10.54296875" style="2" customWidth="1"/>
    <col min="6006" max="6006" width="9" style="2"/>
    <col min="6007" max="6007" width="9.81640625" style="2" customWidth="1"/>
    <col min="6008" max="6008" width="8" style="2" customWidth="1"/>
    <col min="6009" max="6009" width="8.81640625" style="2" customWidth="1"/>
    <col min="6010" max="6010" width="8" style="2" customWidth="1"/>
    <col min="6011" max="6011" width="11.453125" style="2" customWidth="1"/>
    <col min="6012" max="6012" width="10.1796875" style="2" customWidth="1"/>
    <col min="6013" max="6014" width="10.54296875" style="2" customWidth="1"/>
    <col min="6015" max="6015" width="9" style="2"/>
    <col min="6016" max="6016" width="9.81640625" style="2" customWidth="1"/>
    <col min="6017" max="6017" width="8" style="2" customWidth="1"/>
    <col min="6018" max="6018" width="8.81640625" style="2" customWidth="1"/>
    <col min="6019" max="6019" width="8" style="2" customWidth="1"/>
    <col min="6020" max="6020" width="11.453125" style="2" customWidth="1"/>
    <col min="6021" max="6021" width="10.1796875" style="2" customWidth="1"/>
    <col min="6022" max="6023" width="10.54296875" style="2" customWidth="1"/>
    <col min="6024" max="6024" width="9" style="2"/>
    <col min="6025" max="6025" width="10.453125" style="2" customWidth="1"/>
    <col min="6026" max="6026" width="8" style="2" customWidth="1"/>
    <col min="6027" max="6027" width="8.81640625" style="2" customWidth="1"/>
    <col min="6028" max="6028" width="8.1796875" style="2" customWidth="1"/>
    <col min="6029" max="6029" width="11.453125" style="2" customWidth="1"/>
    <col min="6030" max="6030" width="10.1796875" style="2" customWidth="1"/>
    <col min="6031" max="6032" width="10.54296875" style="2" customWidth="1"/>
    <col min="6033" max="6033" width="9" style="2"/>
    <col min="6034" max="6034" width="12.81640625" style="2" customWidth="1"/>
    <col min="6035" max="6035" width="8" style="2" customWidth="1"/>
    <col min="6036" max="6036" width="8.81640625" style="2" customWidth="1"/>
    <col min="6037" max="6037" width="8" style="2" customWidth="1"/>
    <col min="6038" max="6038" width="10.54296875" style="2" customWidth="1"/>
    <col min="6039" max="6039" width="10.1796875" style="2" customWidth="1"/>
    <col min="6040" max="6041" width="10.54296875" style="2" customWidth="1"/>
    <col min="6042" max="6042" width="9" style="2"/>
    <col min="6043" max="6043" width="12.81640625" style="2" customWidth="1"/>
    <col min="6044" max="6044" width="10.54296875" style="2" bestFit="1" customWidth="1"/>
    <col min="6045" max="6114" width="9" style="2"/>
    <col min="6115" max="6115" width="21.54296875" style="2" customWidth="1"/>
    <col min="6116" max="6116" width="9.81640625" style="2" customWidth="1"/>
    <col min="6117" max="6117" width="8" style="2" customWidth="1"/>
    <col min="6118" max="6118" width="9.1796875" style="2" customWidth="1"/>
    <col min="6119" max="6119" width="11" style="2" customWidth="1"/>
    <col min="6120" max="6120" width="7.1796875" style="2" bestFit="1" customWidth="1"/>
    <col min="6121" max="6121" width="10.1796875" style="2" customWidth="1"/>
    <col min="6122" max="6122" width="8.54296875" style="2" customWidth="1"/>
    <col min="6123" max="6123" width="9" style="2"/>
    <col min="6124" max="6124" width="9.81640625" style="2" customWidth="1"/>
    <col min="6125" max="6125" width="8" style="2" customWidth="1"/>
    <col min="6126" max="6126" width="9.1796875" style="2" customWidth="1"/>
    <col min="6127" max="6127" width="11" style="2" customWidth="1"/>
    <col min="6128" max="6128" width="7.1796875" style="2" bestFit="1" customWidth="1"/>
    <col min="6129" max="6129" width="10.1796875" style="2" customWidth="1"/>
    <col min="6130" max="6130" width="8.54296875" style="2" customWidth="1"/>
    <col min="6131" max="6131" width="9" style="2"/>
    <col min="6132" max="6132" width="9.81640625" style="2" customWidth="1"/>
    <col min="6133" max="6133" width="8" style="2" customWidth="1"/>
    <col min="6134" max="6134" width="9.1796875" style="2" customWidth="1"/>
    <col min="6135" max="6135" width="11" style="2" customWidth="1"/>
    <col min="6136" max="6136" width="7.1796875" style="2" bestFit="1" customWidth="1"/>
    <col min="6137" max="6137" width="10.1796875" style="2" customWidth="1"/>
    <col min="6138" max="6138" width="8.54296875" style="2" customWidth="1"/>
    <col min="6139" max="6139" width="9" style="2"/>
    <col min="6140" max="6140" width="9.81640625" style="2" customWidth="1"/>
    <col min="6141" max="6141" width="8" style="2" customWidth="1"/>
    <col min="6142" max="6142" width="9.1796875" style="2" customWidth="1"/>
    <col min="6143" max="6143" width="11" style="2" customWidth="1"/>
    <col min="6144" max="6144" width="7.1796875" style="2" bestFit="1" customWidth="1"/>
    <col min="6145" max="6145" width="10.1796875" style="2" customWidth="1"/>
    <col min="6146" max="6146" width="8.54296875" style="2" customWidth="1"/>
    <col min="6147" max="6147" width="9" style="2"/>
    <col min="6148" max="6148" width="9.81640625" style="2" customWidth="1"/>
    <col min="6149" max="6149" width="8" style="2" customWidth="1"/>
    <col min="6150" max="6150" width="9.1796875" style="2" customWidth="1"/>
    <col min="6151" max="6151" width="11" style="2" customWidth="1"/>
    <col min="6152" max="6152" width="7.1796875" style="2" bestFit="1" customWidth="1"/>
    <col min="6153" max="6153" width="10.1796875" style="2" customWidth="1"/>
    <col min="6154" max="6154" width="8.54296875" style="2" customWidth="1"/>
    <col min="6155" max="6155" width="9" style="2"/>
    <col min="6156" max="6156" width="9.81640625" style="2" customWidth="1"/>
    <col min="6157" max="6157" width="8" style="2" customWidth="1"/>
    <col min="6158" max="6158" width="9.1796875" style="2" customWidth="1"/>
    <col min="6159" max="6159" width="11" style="2" customWidth="1"/>
    <col min="6160" max="6160" width="7.1796875" style="2" bestFit="1" customWidth="1"/>
    <col min="6161" max="6161" width="10.1796875" style="2" customWidth="1"/>
    <col min="6162" max="6162" width="8.54296875" style="2" customWidth="1"/>
    <col min="6163" max="6163" width="9" style="2"/>
    <col min="6164" max="6164" width="14.1796875" style="2" customWidth="1"/>
    <col min="6165" max="6165" width="8" style="2" customWidth="1"/>
    <col min="6166" max="6166" width="8.81640625" style="2" customWidth="1"/>
    <col min="6167" max="6167" width="8" style="2" customWidth="1"/>
    <col min="6168" max="6168" width="11.453125" style="2" customWidth="1"/>
    <col min="6169" max="6169" width="10.1796875" style="2" customWidth="1"/>
    <col min="6170" max="6171" width="10.54296875" style="2" customWidth="1"/>
    <col min="6172" max="6172" width="9" style="2"/>
    <col min="6173" max="6173" width="9.81640625" style="2" customWidth="1"/>
    <col min="6174" max="6174" width="8" style="2" customWidth="1"/>
    <col min="6175" max="6175" width="8.81640625" style="2" customWidth="1"/>
    <col min="6176" max="6176" width="8" style="2" customWidth="1"/>
    <col min="6177" max="6177" width="11.453125" style="2" customWidth="1"/>
    <col min="6178" max="6178" width="10.1796875" style="2" customWidth="1"/>
    <col min="6179" max="6180" width="10.54296875" style="2" customWidth="1"/>
    <col min="6181" max="6181" width="9" style="2"/>
    <col min="6182" max="6182" width="9.81640625" style="2" customWidth="1"/>
    <col min="6183" max="6183" width="8" style="2" customWidth="1"/>
    <col min="6184" max="6184" width="8.81640625" style="2" customWidth="1"/>
    <col min="6185" max="6185" width="8" style="2" customWidth="1"/>
    <col min="6186" max="6186" width="11.453125" style="2" customWidth="1"/>
    <col min="6187" max="6187" width="10.1796875" style="2" customWidth="1"/>
    <col min="6188" max="6189" width="10.54296875" style="2" customWidth="1"/>
    <col min="6190" max="6190" width="9" style="2"/>
    <col min="6191" max="6191" width="9.81640625" style="2" customWidth="1"/>
    <col min="6192" max="6192" width="8" style="2" customWidth="1"/>
    <col min="6193" max="6193" width="8.81640625" style="2" customWidth="1"/>
    <col min="6194" max="6194" width="8" style="2" customWidth="1"/>
    <col min="6195" max="6195" width="11.453125" style="2" customWidth="1"/>
    <col min="6196" max="6196" width="10.1796875" style="2" customWidth="1"/>
    <col min="6197" max="6198" width="10.54296875" style="2" customWidth="1"/>
    <col min="6199" max="6199" width="9" style="2"/>
    <col min="6200" max="6200" width="9.81640625" style="2" customWidth="1"/>
    <col min="6201" max="6201" width="8" style="2" customWidth="1"/>
    <col min="6202" max="6202" width="8.81640625" style="2" customWidth="1"/>
    <col min="6203" max="6203" width="8" style="2" customWidth="1"/>
    <col min="6204" max="6204" width="11.453125" style="2" customWidth="1"/>
    <col min="6205" max="6205" width="10.1796875" style="2" customWidth="1"/>
    <col min="6206" max="6207" width="10.54296875" style="2" customWidth="1"/>
    <col min="6208" max="6208" width="9" style="2"/>
    <col min="6209" max="6209" width="9.81640625" style="2" customWidth="1"/>
    <col min="6210" max="6210" width="8" style="2" customWidth="1"/>
    <col min="6211" max="6211" width="8.81640625" style="2" customWidth="1"/>
    <col min="6212" max="6212" width="8" style="2" customWidth="1"/>
    <col min="6213" max="6213" width="11.453125" style="2" customWidth="1"/>
    <col min="6214" max="6214" width="10.1796875" style="2" customWidth="1"/>
    <col min="6215" max="6216" width="10.54296875" style="2" customWidth="1"/>
    <col min="6217" max="6217" width="9" style="2"/>
    <col min="6218" max="6218" width="9.81640625" style="2" customWidth="1"/>
    <col min="6219" max="6219" width="8" style="2" customWidth="1"/>
    <col min="6220" max="6220" width="8.81640625" style="2" customWidth="1"/>
    <col min="6221" max="6221" width="8" style="2" customWidth="1"/>
    <col min="6222" max="6222" width="11.453125" style="2" customWidth="1"/>
    <col min="6223" max="6223" width="10.1796875" style="2" customWidth="1"/>
    <col min="6224" max="6225" width="10.54296875" style="2" customWidth="1"/>
    <col min="6226" max="6226" width="9" style="2"/>
    <col min="6227" max="6227" width="9.81640625" style="2" customWidth="1"/>
    <col min="6228" max="6228" width="8" style="2" customWidth="1"/>
    <col min="6229" max="6229" width="8.81640625" style="2" customWidth="1"/>
    <col min="6230" max="6230" width="8" style="2" customWidth="1"/>
    <col min="6231" max="6231" width="11.453125" style="2" customWidth="1"/>
    <col min="6232" max="6232" width="10.1796875" style="2" customWidth="1"/>
    <col min="6233" max="6234" width="10.54296875" style="2" customWidth="1"/>
    <col min="6235" max="6235" width="9" style="2"/>
    <col min="6236" max="6236" width="9.81640625" style="2" customWidth="1"/>
    <col min="6237" max="6237" width="8" style="2" customWidth="1"/>
    <col min="6238" max="6238" width="8.81640625" style="2" customWidth="1"/>
    <col min="6239" max="6239" width="8" style="2" customWidth="1"/>
    <col min="6240" max="6240" width="11.453125" style="2" customWidth="1"/>
    <col min="6241" max="6241" width="10.1796875" style="2" customWidth="1"/>
    <col min="6242" max="6243" width="10.54296875" style="2" customWidth="1"/>
    <col min="6244" max="6244" width="9" style="2"/>
    <col min="6245" max="6245" width="9.81640625" style="2" customWidth="1"/>
    <col min="6246" max="6246" width="8" style="2" customWidth="1"/>
    <col min="6247" max="6247" width="8.81640625" style="2" customWidth="1"/>
    <col min="6248" max="6248" width="8" style="2" customWidth="1"/>
    <col min="6249" max="6249" width="11.453125" style="2" customWidth="1"/>
    <col min="6250" max="6250" width="10.1796875" style="2" customWidth="1"/>
    <col min="6251" max="6252" width="10.54296875" style="2" customWidth="1"/>
    <col min="6253" max="6253" width="9" style="2"/>
    <col min="6254" max="6254" width="9.81640625" style="2" customWidth="1"/>
    <col min="6255" max="6255" width="8" style="2" customWidth="1"/>
    <col min="6256" max="6256" width="8.81640625" style="2" customWidth="1"/>
    <col min="6257" max="6257" width="8" style="2" customWidth="1"/>
    <col min="6258" max="6258" width="11.453125" style="2" customWidth="1"/>
    <col min="6259" max="6259" width="10.1796875" style="2" customWidth="1"/>
    <col min="6260" max="6261" width="10.54296875" style="2" customWidth="1"/>
    <col min="6262" max="6262" width="9" style="2"/>
    <col min="6263" max="6263" width="9.81640625" style="2" customWidth="1"/>
    <col min="6264" max="6264" width="8" style="2" customWidth="1"/>
    <col min="6265" max="6265" width="8.81640625" style="2" customWidth="1"/>
    <col min="6266" max="6266" width="8" style="2" customWidth="1"/>
    <col min="6267" max="6267" width="11.453125" style="2" customWidth="1"/>
    <col min="6268" max="6268" width="10.1796875" style="2" customWidth="1"/>
    <col min="6269" max="6270" width="10.54296875" style="2" customWidth="1"/>
    <col min="6271" max="6271" width="9" style="2"/>
    <col min="6272" max="6272" width="9.81640625" style="2" customWidth="1"/>
    <col min="6273" max="6273" width="8" style="2" customWidth="1"/>
    <col min="6274" max="6274" width="8.81640625" style="2" customWidth="1"/>
    <col min="6275" max="6275" width="8" style="2" customWidth="1"/>
    <col min="6276" max="6276" width="11.453125" style="2" customWidth="1"/>
    <col min="6277" max="6277" width="10.1796875" style="2" customWidth="1"/>
    <col min="6278" max="6279" width="10.54296875" style="2" customWidth="1"/>
    <col min="6280" max="6280" width="9" style="2"/>
    <col min="6281" max="6281" width="10.453125" style="2" customWidth="1"/>
    <col min="6282" max="6282" width="8" style="2" customWidth="1"/>
    <col min="6283" max="6283" width="8.81640625" style="2" customWidth="1"/>
    <col min="6284" max="6284" width="8.1796875" style="2" customWidth="1"/>
    <col min="6285" max="6285" width="11.453125" style="2" customWidth="1"/>
    <col min="6286" max="6286" width="10.1796875" style="2" customWidth="1"/>
    <col min="6287" max="6288" width="10.54296875" style="2" customWidth="1"/>
    <col min="6289" max="6289" width="9" style="2"/>
    <col min="6290" max="6290" width="12.81640625" style="2" customWidth="1"/>
    <col min="6291" max="6291" width="8" style="2" customWidth="1"/>
    <col min="6292" max="6292" width="8.81640625" style="2" customWidth="1"/>
    <col min="6293" max="6293" width="8" style="2" customWidth="1"/>
    <col min="6294" max="6294" width="10.54296875" style="2" customWidth="1"/>
    <col min="6295" max="6295" width="10.1796875" style="2" customWidth="1"/>
    <col min="6296" max="6297" width="10.54296875" style="2" customWidth="1"/>
    <col min="6298" max="6298" width="9" style="2"/>
    <col min="6299" max="6299" width="12.81640625" style="2" customWidth="1"/>
    <col min="6300" max="6300" width="10.54296875" style="2" bestFit="1" customWidth="1"/>
    <col min="6301" max="6370" width="9" style="2"/>
    <col min="6371" max="6371" width="21.54296875" style="2" customWidth="1"/>
    <col min="6372" max="6372" width="9.81640625" style="2" customWidth="1"/>
    <col min="6373" max="6373" width="8" style="2" customWidth="1"/>
    <col min="6374" max="6374" width="9.1796875" style="2" customWidth="1"/>
    <col min="6375" max="6375" width="11" style="2" customWidth="1"/>
    <col min="6376" max="6376" width="7.1796875" style="2" bestFit="1" customWidth="1"/>
    <col min="6377" max="6377" width="10.1796875" style="2" customWidth="1"/>
    <col min="6378" max="6378" width="8.54296875" style="2" customWidth="1"/>
    <col min="6379" max="6379" width="9" style="2"/>
    <col min="6380" max="6380" width="9.81640625" style="2" customWidth="1"/>
    <col min="6381" max="6381" width="8" style="2" customWidth="1"/>
    <col min="6382" max="6382" width="9.1796875" style="2" customWidth="1"/>
    <col min="6383" max="6383" width="11" style="2" customWidth="1"/>
    <col min="6384" max="6384" width="7.1796875" style="2" bestFit="1" customWidth="1"/>
    <col min="6385" max="6385" width="10.1796875" style="2" customWidth="1"/>
    <col min="6386" max="6386" width="8.54296875" style="2" customWidth="1"/>
    <col min="6387" max="6387" width="9" style="2"/>
    <col min="6388" max="6388" width="9.81640625" style="2" customWidth="1"/>
    <col min="6389" max="6389" width="8" style="2" customWidth="1"/>
    <col min="6390" max="6390" width="9.1796875" style="2" customWidth="1"/>
    <col min="6391" max="6391" width="11" style="2" customWidth="1"/>
    <col min="6392" max="6392" width="7.1796875" style="2" bestFit="1" customWidth="1"/>
    <col min="6393" max="6393" width="10.1796875" style="2" customWidth="1"/>
    <col min="6394" max="6394" width="8.54296875" style="2" customWidth="1"/>
    <col min="6395" max="6395" width="9" style="2"/>
    <col min="6396" max="6396" width="9.81640625" style="2" customWidth="1"/>
    <col min="6397" max="6397" width="8" style="2" customWidth="1"/>
    <col min="6398" max="6398" width="9.1796875" style="2" customWidth="1"/>
    <col min="6399" max="6399" width="11" style="2" customWidth="1"/>
    <col min="6400" max="6400" width="7.1796875" style="2" bestFit="1" customWidth="1"/>
    <col min="6401" max="6401" width="10.1796875" style="2" customWidth="1"/>
    <col min="6402" max="6402" width="8.54296875" style="2" customWidth="1"/>
    <col min="6403" max="6403" width="9" style="2"/>
    <col min="6404" max="6404" width="9.81640625" style="2" customWidth="1"/>
    <col min="6405" max="6405" width="8" style="2" customWidth="1"/>
    <col min="6406" max="6406" width="9.1796875" style="2" customWidth="1"/>
    <col min="6407" max="6407" width="11" style="2" customWidth="1"/>
    <col min="6408" max="6408" width="7.1796875" style="2" bestFit="1" customWidth="1"/>
    <col min="6409" max="6409" width="10.1796875" style="2" customWidth="1"/>
    <col min="6410" max="6410" width="8.54296875" style="2" customWidth="1"/>
    <col min="6411" max="6411" width="9" style="2"/>
    <col min="6412" max="6412" width="9.81640625" style="2" customWidth="1"/>
    <col min="6413" max="6413" width="8" style="2" customWidth="1"/>
    <col min="6414" max="6414" width="9.1796875" style="2" customWidth="1"/>
    <col min="6415" max="6415" width="11" style="2" customWidth="1"/>
    <col min="6416" max="6416" width="7.1796875" style="2" bestFit="1" customWidth="1"/>
    <col min="6417" max="6417" width="10.1796875" style="2" customWidth="1"/>
    <col min="6418" max="6418" width="8.54296875" style="2" customWidth="1"/>
    <col min="6419" max="6419" width="9" style="2"/>
    <col min="6420" max="6420" width="14.1796875" style="2" customWidth="1"/>
    <col min="6421" max="6421" width="8" style="2" customWidth="1"/>
    <col min="6422" max="6422" width="8.81640625" style="2" customWidth="1"/>
    <col min="6423" max="6423" width="8" style="2" customWidth="1"/>
    <col min="6424" max="6424" width="11.453125" style="2" customWidth="1"/>
    <col min="6425" max="6425" width="10.1796875" style="2" customWidth="1"/>
    <col min="6426" max="6427" width="10.54296875" style="2" customWidth="1"/>
    <col min="6428" max="6428" width="9" style="2"/>
    <col min="6429" max="6429" width="9.81640625" style="2" customWidth="1"/>
    <col min="6430" max="6430" width="8" style="2" customWidth="1"/>
    <col min="6431" max="6431" width="8.81640625" style="2" customWidth="1"/>
    <col min="6432" max="6432" width="8" style="2" customWidth="1"/>
    <col min="6433" max="6433" width="11.453125" style="2" customWidth="1"/>
    <col min="6434" max="6434" width="10.1796875" style="2" customWidth="1"/>
    <col min="6435" max="6436" width="10.54296875" style="2" customWidth="1"/>
    <col min="6437" max="6437" width="9" style="2"/>
    <col min="6438" max="6438" width="9.81640625" style="2" customWidth="1"/>
    <col min="6439" max="6439" width="8" style="2" customWidth="1"/>
    <col min="6440" max="6440" width="8.81640625" style="2" customWidth="1"/>
    <col min="6441" max="6441" width="8" style="2" customWidth="1"/>
    <col min="6442" max="6442" width="11.453125" style="2" customWidth="1"/>
    <col min="6443" max="6443" width="10.1796875" style="2" customWidth="1"/>
    <col min="6444" max="6445" width="10.54296875" style="2" customWidth="1"/>
    <col min="6446" max="6446" width="9" style="2"/>
    <col min="6447" max="6447" width="9.81640625" style="2" customWidth="1"/>
    <col min="6448" max="6448" width="8" style="2" customWidth="1"/>
    <col min="6449" max="6449" width="8.81640625" style="2" customWidth="1"/>
    <col min="6450" max="6450" width="8" style="2" customWidth="1"/>
    <col min="6451" max="6451" width="11.453125" style="2" customWidth="1"/>
    <col min="6452" max="6452" width="10.1796875" style="2" customWidth="1"/>
    <col min="6453" max="6454" width="10.54296875" style="2" customWidth="1"/>
    <col min="6455" max="6455" width="9" style="2"/>
    <col min="6456" max="6456" width="9.81640625" style="2" customWidth="1"/>
    <col min="6457" max="6457" width="8" style="2" customWidth="1"/>
    <col min="6458" max="6458" width="8.81640625" style="2" customWidth="1"/>
    <col min="6459" max="6459" width="8" style="2" customWidth="1"/>
    <col min="6460" max="6460" width="11.453125" style="2" customWidth="1"/>
    <col min="6461" max="6461" width="10.1796875" style="2" customWidth="1"/>
    <col min="6462" max="6463" width="10.54296875" style="2" customWidth="1"/>
    <col min="6464" max="6464" width="9" style="2"/>
    <col min="6465" max="6465" width="9.81640625" style="2" customWidth="1"/>
    <col min="6466" max="6466" width="8" style="2" customWidth="1"/>
    <col min="6467" max="6467" width="8.81640625" style="2" customWidth="1"/>
    <col min="6468" max="6468" width="8" style="2" customWidth="1"/>
    <col min="6469" max="6469" width="11.453125" style="2" customWidth="1"/>
    <col min="6470" max="6470" width="10.1796875" style="2" customWidth="1"/>
    <col min="6471" max="6472" width="10.54296875" style="2" customWidth="1"/>
    <col min="6473" max="6473" width="9" style="2"/>
    <col min="6474" max="6474" width="9.81640625" style="2" customWidth="1"/>
    <col min="6475" max="6475" width="8" style="2" customWidth="1"/>
    <col min="6476" max="6476" width="8.81640625" style="2" customWidth="1"/>
    <col min="6477" max="6477" width="8" style="2" customWidth="1"/>
    <col min="6478" max="6478" width="11.453125" style="2" customWidth="1"/>
    <col min="6479" max="6479" width="10.1796875" style="2" customWidth="1"/>
    <col min="6480" max="6481" width="10.54296875" style="2" customWidth="1"/>
    <col min="6482" max="6482" width="9" style="2"/>
    <col min="6483" max="6483" width="9.81640625" style="2" customWidth="1"/>
    <col min="6484" max="6484" width="8" style="2" customWidth="1"/>
    <col min="6485" max="6485" width="8.81640625" style="2" customWidth="1"/>
    <col min="6486" max="6486" width="8" style="2" customWidth="1"/>
    <col min="6487" max="6487" width="11.453125" style="2" customWidth="1"/>
    <col min="6488" max="6488" width="10.1796875" style="2" customWidth="1"/>
    <col min="6489" max="6490" width="10.54296875" style="2" customWidth="1"/>
    <col min="6491" max="6491" width="9" style="2"/>
    <col min="6492" max="6492" width="9.81640625" style="2" customWidth="1"/>
    <col min="6493" max="6493" width="8" style="2" customWidth="1"/>
    <col min="6494" max="6494" width="8.81640625" style="2" customWidth="1"/>
    <col min="6495" max="6495" width="8" style="2" customWidth="1"/>
    <col min="6496" max="6496" width="11.453125" style="2" customWidth="1"/>
    <col min="6497" max="6497" width="10.1796875" style="2" customWidth="1"/>
    <col min="6498" max="6499" width="10.54296875" style="2" customWidth="1"/>
    <col min="6500" max="6500" width="9" style="2"/>
    <col min="6501" max="6501" width="9.81640625" style="2" customWidth="1"/>
    <col min="6502" max="6502" width="8" style="2" customWidth="1"/>
    <col min="6503" max="6503" width="8.81640625" style="2" customWidth="1"/>
    <col min="6504" max="6504" width="8" style="2" customWidth="1"/>
    <col min="6505" max="6505" width="11.453125" style="2" customWidth="1"/>
    <col min="6506" max="6506" width="10.1796875" style="2" customWidth="1"/>
    <col min="6507" max="6508" width="10.54296875" style="2" customWidth="1"/>
    <col min="6509" max="6509" width="9" style="2"/>
    <col min="6510" max="6510" width="9.81640625" style="2" customWidth="1"/>
    <col min="6511" max="6511" width="8" style="2" customWidth="1"/>
    <col min="6512" max="6512" width="8.81640625" style="2" customWidth="1"/>
    <col min="6513" max="6513" width="8" style="2" customWidth="1"/>
    <col min="6514" max="6514" width="11.453125" style="2" customWidth="1"/>
    <col min="6515" max="6515" width="10.1796875" style="2" customWidth="1"/>
    <col min="6516" max="6517" width="10.54296875" style="2" customWidth="1"/>
    <col min="6518" max="6518" width="9" style="2"/>
    <col min="6519" max="6519" width="9.81640625" style="2" customWidth="1"/>
    <col min="6520" max="6520" width="8" style="2" customWidth="1"/>
    <col min="6521" max="6521" width="8.81640625" style="2" customWidth="1"/>
    <col min="6522" max="6522" width="8" style="2" customWidth="1"/>
    <col min="6523" max="6523" width="11.453125" style="2" customWidth="1"/>
    <col min="6524" max="6524" width="10.1796875" style="2" customWidth="1"/>
    <col min="6525" max="6526" width="10.54296875" style="2" customWidth="1"/>
    <col min="6527" max="6527" width="9" style="2"/>
    <col min="6528" max="6528" width="9.81640625" style="2" customWidth="1"/>
    <col min="6529" max="6529" width="8" style="2" customWidth="1"/>
    <col min="6530" max="6530" width="8.81640625" style="2" customWidth="1"/>
    <col min="6531" max="6531" width="8" style="2" customWidth="1"/>
    <col min="6532" max="6532" width="11.453125" style="2" customWidth="1"/>
    <col min="6533" max="6533" width="10.1796875" style="2" customWidth="1"/>
    <col min="6534" max="6535" width="10.54296875" style="2" customWidth="1"/>
    <col min="6536" max="6536" width="9" style="2"/>
    <col min="6537" max="6537" width="10.453125" style="2" customWidth="1"/>
    <col min="6538" max="6538" width="8" style="2" customWidth="1"/>
    <col min="6539" max="6539" width="8.81640625" style="2" customWidth="1"/>
    <col min="6540" max="6540" width="8.1796875" style="2" customWidth="1"/>
    <col min="6541" max="6541" width="11.453125" style="2" customWidth="1"/>
    <col min="6542" max="6542" width="10.1796875" style="2" customWidth="1"/>
    <col min="6543" max="6544" width="10.54296875" style="2" customWidth="1"/>
    <col min="6545" max="6545" width="9" style="2"/>
    <col min="6546" max="6546" width="12.81640625" style="2" customWidth="1"/>
    <col min="6547" max="6547" width="8" style="2" customWidth="1"/>
    <col min="6548" max="6548" width="8.81640625" style="2" customWidth="1"/>
    <col min="6549" max="6549" width="8" style="2" customWidth="1"/>
    <col min="6550" max="6550" width="10.54296875" style="2" customWidth="1"/>
    <col min="6551" max="6551" width="10.1796875" style="2" customWidth="1"/>
    <col min="6552" max="6553" width="10.54296875" style="2" customWidth="1"/>
    <col min="6554" max="6554" width="9" style="2"/>
    <col min="6555" max="6555" width="12.81640625" style="2" customWidth="1"/>
    <col min="6556" max="6556" width="10.54296875" style="2" bestFit="1" customWidth="1"/>
    <col min="6557" max="6626" width="9" style="2"/>
    <col min="6627" max="6627" width="21.54296875" style="2" customWidth="1"/>
    <col min="6628" max="6628" width="9.81640625" style="2" customWidth="1"/>
    <col min="6629" max="6629" width="8" style="2" customWidth="1"/>
    <col min="6630" max="6630" width="9.1796875" style="2" customWidth="1"/>
    <col min="6631" max="6631" width="11" style="2" customWidth="1"/>
    <col min="6632" max="6632" width="7.1796875" style="2" bestFit="1" customWidth="1"/>
    <col min="6633" max="6633" width="10.1796875" style="2" customWidth="1"/>
    <col min="6634" max="6634" width="8.54296875" style="2" customWidth="1"/>
    <col min="6635" max="6635" width="9" style="2"/>
    <col min="6636" max="6636" width="9.81640625" style="2" customWidth="1"/>
    <col min="6637" max="6637" width="8" style="2" customWidth="1"/>
    <col min="6638" max="6638" width="9.1796875" style="2" customWidth="1"/>
    <col min="6639" max="6639" width="11" style="2" customWidth="1"/>
    <col min="6640" max="6640" width="7.1796875" style="2" bestFit="1" customWidth="1"/>
    <col min="6641" max="6641" width="10.1796875" style="2" customWidth="1"/>
    <col min="6642" max="6642" width="8.54296875" style="2" customWidth="1"/>
    <col min="6643" max="6643" width="9" style="2"/>
    <col min="6644" max="6644" width="9.81640625" style="2" customWidth="1"/>
    <col min="6645" max="6645" width="8" style="2" customWidth="1"/>
    <col min="6646" max="6646" width="9.1796875" style="2" customWidth="1"/>
    <col min="6647" max="6647" width="11" style="2" customWidth="1"/>
    <col min="6648" max="6648" width="7.1796875" style="2" bestFit="1" customWidth="1"/>
    <col min="6649" max="6649" width="10.1796875" style="2" customWidth="1"/>
    <col min="6650" max="6650" width="8.54296875" style="2" customWidth="1"/>
    <col min="6651" max="6651" width="9" style="2"/>
    <col min="6652" max="6652" width="9.81640625" style="2" customWidth="1"/>
    <col min="6653" max="6653" width="8" style="2" customWidth="1"/>
    <col min="6654" max="6654" width="9.1796875" style="2" customWidth="1"/>
    <col min="6655" max="6655" width="11" style="2" customWidth="1"/>
    <col min="6656" max="6656" width="7.1796875" style="2" bestFit="1" customWidth="1"/>
    <col min="6657" max="6657" width="10.1796875" style="2" customWidth="1"/>
    <col min="6658" max="6658" width="8.54296875" style="2" customWidth="1"/>
    <col min="6659" max="6659" width="9" style="2"/>
    <col min="6660" max="6660" width="9.81640625" style="2" customWidth="1"/>
    <col min="6661" max="6661" width="8" style="2" customWidth="1"/>
    <col min="6662" max="6662" width="9.1796875" style="2" customWidth="1"/>
    <col min="6663" max="6663" width="11" style="2" customWidth="1"/>
    <col min="6664" max="6664" width="7.1796875" style="2" bestFit="1" customWidth="1"/>
    <col min="6665" max="6665" width="10.1796875" style="2" customWidth="1"/>
    <col min="6666" max="6666" width="8.54296875" style="2" customWidth="1"/>
    <col min="6667" max="6667" width="9" style="2"/>
    <col min="6668" max="6668" width="9.81640625" style="2" customWidth="1"/>
    <col min="6669" max="6669" width="8" style="2" customWidth="1"/>
    <col min="6670" max="6670" width="9.1796875" style="2" customWidth="1"/>
    <col min="6671" max="6671" width="11" style="2" customWidth="1"/>
    <col min="6672" max="6672" width="7.1796875" style="2" bestFit="1" customWidth="1"/>
    <col min="6673" max="6673" width="10.1796875" style="2" customWidth="1"/>
    <col min="6674" max="6674" width="8.54296875" style="2" customWidth="1"/>
    <col min="6675" max="6675" width="9" style="2"/>
    <col min="6676" max="6676" width="14.1796875" style="2" customWidth="1"/>
    <col min="6677" max="6677" width="8" style="2" customWidth="1"/>
    <col min="6678" max="6678" width="8.81640625" style="2" customWidth="1"/>
    <col min="6679" max="6679" width="8" style="2" customWidth="1"/>
    <col min="6680" max="6680" width="11.453125" style="2" customWidth="1"/>
    <col min="6681" max="6681" width="10.1796875" style="2" customWidth="1"/>
    <col min="6682" max="6683" width="10.54296875" style="2" customWidth="1"/>
    <col min="6684" max="6684" width="9" style="2"/>
    <col min="6685" max="6685" width="9.81640625" style="2" customWidth="1"/>
    <col min="6686" max="6686" width="8" style="2" customWidth="1"/>
    <col min="6687" max="6687" width="8.81640625" style="2" customWidth="1"/>
    <col min="6688" max="6688" width="8" style="2" customWidth="1"/>
    <col min="6689" max="6689" width="11.453125" style="2" customWidth="1"/>
    <col min="6690" max="6690" width="10.1796875" style="2" customWidth="1"/>
    <col min="6691" max="6692" width="10.54296875" style="2" customWidth="1"/>
    <col min="6693" max="6693" width="9" style="2"/>
    <col min="6694" max="6694" width="9.81640625" style="2" customWidth="1"/>
    <col min="6695" max="6695" width="8" style="2" customWidth="1"/>
    <col min="6696" max="6696" width="8.81640625" style="2" customWidth="1"/>
    <col min="6697" max="6697" width="8" style="2" customWidth="1"/>
    <col min="6698" max="6698" width="11.453125" style="2" customWidth="1"/>
    <col min="6699" max="6699" width="10.1796875" style="2" customWidth="1"/>
    <col min="6700" max="6701" width="10.54296875" style="2" customWidth="1"/>
    <col min="6702" max="6702" width="9" style="2"/>
    <col min="6703" max="6703" width="9.81640625" style="2" customWidth="1"/>
    <col min="6704" max="6704" width="8" style="2" customWidth="1"/>
    <col min="6705" max="6705" width="8.81640625" style="2" customWidth="1"/>
    <col min="6706" max="6706" width="8" style="2" customWidth="1"/>
    <col min="6707" max="6707" width="11.453125" style="2" customWidth="1"/>
    <col min="6708" max="6708" width="10.1796875" style="2" customWidth="1"/>
    <col min="6709" max="6710" width="10.54296875" style="2" customWidth="1"/>
    <col min="6711" max="6711" width="9" style="2"/>
    <col min="6712" max="6712" width="9.81640625" style="2" customWidth="1"/>
    <col min="6713" max="6713" width="8" style="2" customWidth="1"/>
    <col min="6714" max="6714" width="8.81640625" style="2" customWidth="1"/>
    <col min="6715" max="6715" width="8" style="2" customWidth="1"/>
    <col min="6716" max="6716" width="11.453125" style="2" customWidth="1"/>
    <col min="6717" max="6717" width="10.1796875" style="2" customWidth="1"/>
    <col min="6718" max="6719" width="10.54296875" style="2" customWidth="1"/>
    <col min="6720" max="6720" width="9" style="2"/>
    <col min="6721" max="6721" width="9.81640625" style="2" customWidth="1"/>
    <col min="6722" max="6722" width="8" style="2" customWidth="1"/>
    <col min="6723" max="6723" width="8.81640625" style="2" customWidth="1"/>
    <col min="6724" max="6724" width="8" style="2" customWidth="1"/>
    <col min="6725" max="6725" width="11.453125" style="2" customWidth="1"/>
    <col min="6726" max="6726" width="10.1796875" style="2" customWidth="1"/>
    <col min="6727" max="6728" width="10.54296875" style="2" customWidth="1"/>
    <col min="6729" max="6729" width="9" style="2"/>
    <col min="6730" max="6730" width="9.81640625" style="2" customWidth="1"/>
    <col min="6731" max="6731" width="8" style="2" customWidth="1"/>
    <col min="6732" max="6732" width="8.81640625" style="2" customWidth="1"/>
    <col min="6733" max="6733" width="8" style="2" customWidth="1"/>
    <col min="6734" max="6734" width="11.453125" style="2" customWidth="1"/>
    <col min="6735" max="6735" width="10.1796875" style="2" customWidth="1"/>
    <col min="6736" max="6737" width="10.54296875" style="2" customWidth="1"/>
    <col min="6738" max="6738" width="9" style="2"/>
    <col min="6739" max="6739" width="9.81640625" style="2" customWidth="1"/>
    <col min="6740" max="6740" width="8" style="2" customWidth="1"/>
    <col min="6741" max="6741" width="8.81640625" style="2" customWidth="1"/>
    <col min="6742" max="6742" width="8" style="2" customWidth="1"/>
    <col min="6743" max="6743" width="11.453125" style="2" customWidth="1"/>
    <col min="6744" max="6744" width="10.1796875" style="2" customWidth="1"/>
    <col min="6745" max="6746" width="10.54296875" style="2" customWidth="1"/>
    <col min="6747" max="6747" width="9" style="2"/>
    <col min="6748" max="6748" width="9.81640625" style="2" customWidth="1"/>
    <col min="6749" max="6749" width="8" style="2" customWidth="1"/>
    <col min="6750" max="6750" width="8.81640625" style="2" customWidth="1"/>
    <col min="6751" max="6751" width="8" style="2" customWidth="1"/>
    <col min="6752" max="6752" width="11.453125" style="2" customWidth="1"/>
    <col min="6753" max="6753" width="10.1796875" style="2" customWidth="1"/>
    <col min="6754" max="6755" width="10.54296875" style="2" customWidth="1"/>
    <col min="6756" max="6756" width="9" style="2"/>
    <col min="6757" max="6757" width="9.81640625" style="2" customWidth="1"/>
    <col min="6758" max="6758" width="8" style="2" customWidth="1"/>
    <col min="6759" max="6759" width="8.81640625" style="2" customWidth="1"/>
    <col min="6760" max="6760" width="8" style="2" customWidth="1"/>
    <col min="6761" max="6761" width="11.453125" style="2" customWidth="1"/>
    <col min="6762" max="6762" width="10.1796875" style="2" customWidth="1"/>
    <col min="6763" max="6764" width="10.54296875" style="2" customWidth="1"/>
    <col min="6765" max="6765" width="9" style="2"/>
    <col min="6766" max="6766" width="9.81640625" style="2" customWidth="1"/>
    <col min="6767" max="6767" width="8" style="2" customWidth="1"/>
    <col min="6768" max="6768" width="8.81640625" style="2" customWidth="1"/>
    <col min="6769" max="6769" width="8" style="2" customWidth="1"/>
    <col min="6770" max="6770" width="11.453125" style="2" customWidth="1"/>
    <col min="6771" max="6771" width="10.1796875" style="2" customWidth="1"/>
    <col min="6772" max="6773" width="10.54296875" style="2" customWidth="1"/>
    <col min="6774" max="6774" width="9" style="2"/>
    <col min="6775" max="6775" width="9.81640625" style="2" customWidth="1"/>
    <col min="6776" max="6776" width="8" style="2" customWidth="1"/>
    <col min="6777" max="6777" width="8.81640625" style="2" customWidth="1"/>
    <col min="6778" max="6778" width="8" style="2" customWidth="1"/>
    <col min="6779" max="6779" width="11.453125" style="2" customWidth="1"/>
    <col min="6780" max="6780" width="10.1796875" style="2" customWidth="1"/>
    <col min="6781" max="6782" width="10.54296875" style="2" customWidth="1"/>
    <col min="6783" max="6783" width="9" style="2"/>
    <col min="6784" max="6784" width="9.81640625" style="2" customWidth="1"/>
    <col min="6785" max="6785" width="8" style="2" customWidth="1"/>
    <col min="6786" max="6786" width="8.81640625" style="2" customWidth="1"/>
    <col min="6787" max="6787" width="8" style="2" customWidth="1"/>
    <col min="6788" max="6788" width="11.453125" style="2" customWidth="1"/>
    <col min="6789" max="6789" width="10.1796875" style="2" customWidth="1"/>
    <col min="6790" max="6791" width="10.54296875" style="2" customWidth="1"/>
    <col min="6792" max="6792" width="9" style="2"/>
    <col min="6793" max="6793" width="10.453125" style="2" customWidth="1"/>
    <col min="6794" max="6794" width="8" style="2" customWidth="1"/>
    <col min="6795" max="6795" width="8.81640625" style="2" customWidth="1"/>
    <col min="6796" max="6796" width="8.1796875" style="2" customWidth="1"/>
    <col min="6797" max="6797" width="11.453125" style="2" customWidth="1"/>
    <col min="6798" max="6798" width="10.1796875" style="2" customWidth="1"/>
    <col min="6799" max="6800" width="10.54296875" style="2" customWidth="1"/>
    <col min="6801" max="6801" width="9" style="2"/>
    <col min="6802" max="6802" width="12.81640625" style="2" customWidth="1"/>
    <col min="6803" max="6803" width="8" style="2" customWidth="1"/>
    <col min="6804" max="6804" width="8.81640625" style="2" customWidth="1"/>
    <col min="6805" max="6805" width="8" style="2" customWidth="1"/>
    <col min="6806" max="6806" width="10.54296875" style="2" customWidth="1"/>
    <col min="6807" max="6807" width="10.1796875" style="2" customWidth="1"/>
    <col min="6808" max="6809" width="10.54296875" style="2" customWidth="1"/>
    <col min="6810" max="6810" width="9" style="2"/>
    <col min="6811" max="6811" width="12.81640625" style="2" customWidth="1"/>
    <col min="6812" max="6812" width="10.54296875" style="2" bestFit="1" customWidth="1"/>
    <col min="6813" max="6882" width="9" style="2"/>
    <col min="6883" max="6883" width="21.54296875" style="2" customWidth="1"/>
    <col min="6884" max="6884" width="9.81640625" style="2" customWidth="1"/>
    <col min="6885" max="6885" width="8" style="2" customWidth="1"/>
    <col min="6886" max="6886" width="9.1796875" style="2" customWidth="1"/>
    <col min="6887" max="6887" width="11" style="2" customWidth="1"/>
    <col min="6888" max="6888" width="7.1796875" style="2" bestFit="1" customWidth="1"/>
    <col min="6889" max="6889" width="10.1796875" style="2" customWidth="1"/>
    <col min="6890" max="6890" width="8.54296875" style="2" customWidth="1"/>
    <col min="6891" max="6891" width="9" style="2"/>
    <col min="6892" max="6892" width="9.81640625" style="2" customWidth="1"/>
    <col min="6893" max="6893" width="8" style="2" customWidth="1"/>
    <col min="6894" max="6894" width="9.1796875" style="2" customWidth="1"/>
    <col min="6895" max="6895" width="11" style="2" customWidth="1"/>
    <col min="6896" max="6896" width="7.1796875" style="2" bestFit="1" customWidth="1"/>
    <col min="6897" max="6897" width="10.1796875" style="2" customWidth="1"/>
    <col min="6898" max="6898" width="8.54296875" style="2" customWidth="1"/>
    <col min="6899" max="6899" width="9" style="2"/>
    <col min="6900" max="6900" width="9.81640625" style="2" customWidth="1"/>
    <col min="6901" max="6901" width="8" style="2" customWidth="1"/>
    <col min="6902" max="6902" width="9.1796875" style="2" customWidth="1"/>
    <col min="6903" max="6903" width="11" style="2" customWidth="1"/>
    <col min="6904" max="6904" width="7.1796875" style="2" bestFit="1" customWidth="1"/>
    <col min="6905" max="6905" width="10.1796875" style="2" customWidth="1"/>
    <col min="6906" max="6906" width="8.54296875" style="2" customWidth="1"/>
    <col min="6907" max="6907" width="9" style="2"/>
    <col min="6908" max="6908" width="9.81640625" style="2" customWidth="1"/>
    <col min="6909" max="6909" width="8" style="2" customWidth="1"/>
    <col min="6910" max="6910" width="9.1796875" style="2" customWidth="1"/>
    <col min="6911" max="6911" width="11" style="2" customWidth="1"/>
    <col min="6912" max="6912" width="7.1796875" style="2" bestFit="1" customWidth="1"/>
    <col min="6913" max="6913" width="10.1796875" style="2" customWidth="1"/>
    <col min="6914" max="6914" width="8.54296875" style="2" customWidth="1"/>
    <col min="6915" max="6915" width="9" style="2"/>
    <col min="6916" max="6916" width="9.81640625" style="2" customWidth="1"/>
    <col min="6917" max="6917" width="8" style="2" customWidth="1"/>
    <col min="6918" max="6918" width="9.1796875" style="2" customWidth="1"/>
    <col min="6919" max="6919" width="11" style="2" customWidth="1"/>
    <col min="6920" max="6920" width="7.1796875" style="2" bestFit="1" customWidth="1"/>
    <col min="6921" max="6921" width="10.1796875" style="2" customWidth="1"/>
    <col min="6922" max="6922" width="8.54296875" style="2" customWidth="1"/>
    <col min="6923" max="6923" width="9" style="2"/>
    <col min="6924" max="6924" width="9.81640625" style="2" customWidth="1"/>
    <col min="6925" max="6925" width="8" style="2" customWidth="1"/>
    <col min="6926" max="6926" width="9.1796875" style="2" customWidth="1"/>
    <col min="6927" max="6927" width="11" style="2" customWidth="1"/>
    <col min="6928" max="6928" width="7.1796875" style="2" bestFit="1" customWidth="1"/>
    <col min="6929" max="6929" width="10.1796875" style="2" customWidth="1"/>
    <col min="6930" max="6930" width="8.54296875" style="2" customWidth="1"/>
    <col min="6931" max="6931" width="9" style="2"/>
    <col min="6932" max="6932" width="14.1796875" style="2" customWidth="1"/>
    <col min="6933" max="6933" width="8" style="2" customWidth="1"/>
    <col min="6934" max="6934" width="8.81640625" style="2" customWidth="1"/>
    <col min="6935" max="6935" width="8" style="2" customWidth="1"/>
    <col min="6936" max="6936" width="11.453125" style="2" customWidth="1"/>
    <col min="6937" max="6937" width="10.1796875" style="2" customWidth="1"/>
    <col min="6938" max="6939" width="10.54296875" style="2" customWidth="1"/>
    <col min="6940" max="6940" width="9" style="2"/>
    <col min="6941" max="6941" width="9.81640625" style="2" customWidth="1"/>
    <col min="6942" max="6942" width="8" style="2" customWidth="1"/>
    <col min="6943" max="6943" width="8.81640625" style="2" customWidth="1"/>
    <col min="6944" max="6944" width="8" style="2" customWidth="1"/>
    <col min="6945" max="6945" width="11.453125" style="2" customWidth="1"/>
    <col min="6946" max="6946" width="10.1796875" style="2" customWidth="1"/>
    <col min="6947" max="6948" width="10.54296875" style="2" customWidth="1"/>
    <col min="6949" max="6949" width="9" style="2"/>
    <col min="6950" max="6950" width="9.81640625" style="2" customWidth="1"/>
    <col min="6951" max="6951" width="8" style="2" customWidth="1"/>
    <col min="6952" max="6952" width="8.81640625" style="2" customWidth="1"/>
    <col min="6953" max="6953" width="8" style="2" customWidth="1"/>
    <col min="6954" max="6954" width="11.453125" style="2" customWidth="1"/>
    <col min="6955" max="6955" width="10.1796875" style="2" customWidth="1"/>
    <col min="6956" max="6957" width="10.54296875" style="2" customWidth="1"/>
    <col min="6958" max="6958" width="9" style="2"/>
    <col min="6959" max="6959" width="9.81640625" style="2" customWidth="1"/>
    <col min="6960" max="6960" width="8" style="2" customWidth="1"/>
    <col min="6961" max="6961" width="8.81640625" style="2" customWidth="1"/>
    <col min="6962" max="6962" width="8" style="2" customWidth="1"/>
    <col min="6963" max="6963" width="11.453125" style="2" customWidth="1"/>
    <col min="6964" max="6964" width="10.1796875" style="2" customWidth="1"/>
    <col min="6965" max="6966" width="10.54296875" style="2" customWidth="1"/>
    <col min="6967" max="6967" width="9" style="2"/>
    <col min="6968" max="6968" width="9.81640625" style="2" customWidth="1"/>
    <col min="6969" max="6969" width="8" style="2" customWidth="1"/>
    <col min="6970" max="6970" width="8.81640625" style="2" customWidth="1"/>
    <col min="6971" max="6971" width="8" style="2" customWidth="1"/>
    <col min="6972" max="6972" width="11.453125" style="2" customWidth="1"/>
    <col min="6973" max="6973" width="10.1796875" style="2" customWidth="1"/>
    <col min="6974" max="6975" width="10.54296875" style="2" customWidth="1"/>
    <col min="6976" max="6976" width="9" style="2"/>
    <col min="6977" max="6977" width="9.81640625" style="2" customWidth="1"/>
    <col min="6978" max="6978" width="8" style="2" customWidth="1"/>
    <col min="6979" max="6979" width="8.81640625" style="2" customWidth="1"/>
    <col min="6980" max="6980" width="8" style="2" customWidth="1"/>
    <col min="6981" max="6981" width="11.453125" style="2" customWidth="1"/>
    <col min="6982" max="6982" width="10.1796875" style="2" customWidth="1"/>
    <col min="6983" max="6984" width="10.54296875" style="2" customWidth="1"/>
    <col min="6985" max="6985" width="9" style="2"/>
    <col min="6986" max="6986" width="9.81640625" style="2" customWidth="1"/>
    <col min="6987" max="6987" width="8" style="2" customWidth="1"/>
    <col min="6988" max="6988" width="8.81640625" style="2" customWidth="1"/>
    <col min="6989" max="6989" width="8" style="2" customWidth="1"/>
    <col min="6990" max="6990" width="11.453125" style="2" customWidth="1"/>
    <col min="6991" max="6991" width="10.1796875" style="2" customWidth="1"/>
    <col min="6992" max="6993" width="10.54296875" style="2" customWidth="1"/>
    <col min="6994" max="6994" width="9" style="2"/>
    <col min="6995" max="6995" width="9.81640625" style="2" customWidth="1"/>
    <col min="6996" max="6996" width="8" style="2" customWidth="1"/>
    <col min="6997" max="6997" width="8.81640625" style="2" customWidth="1"/>
    <col min="6998" max="6998" width="8" style="2" customWidth="1"/>
    <col min="6999" max="6999" width="11.453125" style="2" customWidth="1"/>
    <col min="7000" max="7000" width="10.1796875" style="2" customWidth="1"/>
    <col min="7001" max="7002" width="10.54296875" style="2" customWidth="1"/>
    <col min="7003" max="7003" width="9" style="2"/>
    <col min="7004" max="7004" width="9.81640625" style="2" customWidth="1"/>
    <col min="7005" max="7005" width="8" style="2" customWidth="1"/>
    <col min="7006" max="7006" width="8.81640625" style="2" customWidth="1"/>
    <col min="7007" max="7007" width="8" style="2" customWidth="1"/>
    <col min="7008" max="7008" width="11.453125" style="2" customWidth="1"/>
    <col min="7009" max="7009" width="10.1796875" style="2" customWidth="1"/>
    <col min="7010" max="7011" width="10.54296875" style="2" customWidth="1"/>
    <col min="7012" max="7012" width="9" style="2"/>
    <col min="7013" max="7013" width="9.81640625" style="2" customWidth="1"/>
    <col min="7014" max="7014" width="8" style="2" customWidth="1"/>
    <col min="7015" max="7015" width="8.81640625" style="2" customWidth="1"/>
    <col min="7016" max="7016" width="8" style="2" customWidth="1"/>
    <col min="7017" max="7017" width="11.453125" style="2" customWidth="1"/>
    <col min="7018" max="7018" width="10.1796875" style="2" customWidth="1"/>
    <col min="7019" max="7020" width="10.54296875" style="2" customWidth="1"/>
    <col min="7021" max="7021" width="9" style="2"/>
    <col min="7022" max="7022" width="9.81640625" style="2" customWidth="1"/>
    <col min="7023" max="7023" width="8" style="2" customWidth="1"/>
    <col min="7024" max="7024" width="8.81640625" style="2" customWidth="1"/>
    <col min="7025" max="7025" width="8" style="2" customWidth="1"/>
    <col min="7026" max="7026" width="11.453125" style="2" customWidth="1"/>
    <col min="7027" max="7027" width="10.1796875" style="2" customWidth="1"/>
    <col min="7028" max="7029" width="10.54296875" style="2" customWidth="1"/>
    <col min="7030" max="7030" width="9" style="2"/>
    <col min="7031" max="7031" width="9.81640625" style="2" customWidth="1"/>
    <col min="7032" max="7032" width="8" style="2" customWidth="1"/>
    <col min="7033" max="7033" width="8.81640625" style="2" customWidth="1"/>
    <col min="7034" max="7034" width="8" style="2" customWidth="1"/>
    <col min="7035" max="7035" width="11.453125" style="2" customWidth="1"/>
    <col min="7036" max="7036" width="10.1796875" style="2" customWidth="1"/>
    <col min="7037" max="7038" width="10.54296875" style="2" customWidth="1"/>
    <col min="7039" max="7039" width="9" style="2"/>
    <col min="7040" max="7040" width="9.81640625" style="2" customWidth="1"/>
    <col min="7041" max="7041" width="8" style="2" customWidth="1"/>
    <col min="7042" max="7042" width="8.81640625" style="2" customWidth="1"/>
    <col min="7043" max="7043" width="8" style="2" customWidth="1"/>
    <col min="7044" max="7044" width="11.453125" style="2" customWidth="1"/>
    <col min="7045" max="7045" width="10.1796875" style="2" customWidth="1"/>
    <col min="7046" max="7047" width="10.54296875" style="2" customWidth="1"/>
    <col min="7048" max="7048" width="9" style="2"/>
    <col min="7049" max="7049" width="10.453125" style="2" customWidth="1"/>
    <col min="7050" max="7050" width="8" style="2" customWidth="1"/>
    <col min="7051" max="7051" width="8.81640625" style="2" customWidth="1"/>
    <col min="7052" max="7052" width="8.1796875" style="2" customWidth="1"/>
    <col min="7053" max="7053" width="11.453125" style="2" customWidth="1"/>
    <col min="7054" max="7054" width="10.1796875" style="2" customWidth="1"/>
    <col min="7055" max="7056" width="10.54296875" style="2" customWidth="1"/>
    <col min="7057" max="7057" width="9" style="2"/>
    <col min="7058" max="7058" width="12.81640625" style="2" customWidth="1"/>
    <col min="7059" max="7059" width="8" style="2" customWidth="1"/>
    <col min="7060" max="7060" width="8.81640625" style="2" customWidth="1"/>
    <col min="7061" max="7061" width="8" style="2" customWidth="1"/>
    <col min="7062" max="7062" width="10.54296875" style="2" customWidth="1"/>
    <col min="7063" max="7063" width="10.1796875" style="2" customWidth="1"/>
    <col min="7064" max="7065" width="10.54296875" style="2" customWidth="1"/>
    <col min="7066" max="7066" width="9" style="2"/>
    <col min="7067" max="7067" width="12.81640625" style="2" customWidth="1"/>
    <col min="7068" max="7068" width="10.54296875" style="2" bestFit="1" customWidth="1"/>
    <col min="7069" max="7138" width="9" style="2"/>
    <col min="7139" max="7139" width="21.54296875" style="2" customWidth="1"/>
    <col min="7140" max="7140" width="9.81640625" style="2" customWidth="1"/>
    <col min="7141" max="7141" width="8" style="2" customWidth="1"/>
    <col min="7142" max="7142" width="9.1796875" style="2" customWidth="1"/>
    <col min="7143" max="7143" width="11" style="2" customWidth="1"/>
    <col min="7144" max="7144" width="7.1796875" style="2" bestFit="1" customWidth="1"/>
    <col min="7145" max="7145" width="10.1796875" style="2" customWidth="1"/>
    <col min="7146" max="7146" width="8.54296875" style="2" customWidth="1"/>
    <col min="7147" max="7147" width="9" style="2"/>
    <col min="7148" max="7148" width="9.81640625" style="2" customWidth="1"/>
    <col min="7149" max="7149" width="8" style="2" customWidth="1"/>
    <col min="7150" max="7150" width="9.1796875" style="2" customWidth="1"/>
    <col min="7151" max="7151" width="11" style="2" customWidth="1"/>
    <col min="7152" max="7152" width="7.1796875" style="2" bestFit="1" customWidth="1"/>
    <col min="7153" max="7153" width="10.1796875" style="2" customWidth="1"/>
    <col min="7154" max="7154" width="8.54296875" style="2" customWidth="1"/>
    <col min="7155" max="7155" width="9" style="2"/>
    <col min="7156" max="7156" width="9.81640625" style="2" customWidth="1"/>
    <col min="7157" max="7157" width="8" style="2" customWidth="1"/>
    <col min="7158" max="7158" width="9.1796875" style="2" customWidth="1"/>
    <col min="7159" max="7159" width="11" style="2" customWidth="1"/>
    <col min="7160" max="7160" width="7.1796875" style="2" bestFit="1" customWidth="1"/>
    <col min="7161" max="7161" width="10.1796875" style="2" customWidth="1"/>
    <col min="7162" max="7162" width="8.54296875" style="2" customWidth="1"/>
    <col min="7163" max="7163" width="9" style="2"/>
    <col min="7164" max="7164" width="9.81640625" style="2" customWidth="1"/>
    <col min="7165" max="7165" width="8" style="2" customWidth="1"/>
    <col min="7166" max="7166" width="9.1796875" style="2" customWidth="1"/>
    <col min="7167" max="7167" width="11" style="2" customWidth="1"/>
    <col min="7168" max="7168" width="7.1796875" style="2" bestFit="1" customWidth="1"/>
    <col min="7169" max="7169" width="10.1796875" style="2" customWidth="1"/>
    <col min="7170" max="7170" width="8.54296875" style="2" customWidth="1"/>
    <col min="7171" max="7171" width="9" style="2"/>
    <col min="7172" max="7172" width="9.81640625" style="2" customWidth="1"/>
    <col min="7173" max="7173" width="8" style="2" customWidth="1"/>
    <col min="7174" max="7174" width="9.1796875" style="2" customWidth="1"/>
    <col min="7175" max="7175" width="11" style="2" customWidth="1"/>
    <col min="7176" max="7176" width="7.1796875" style="2" bestFit="1" customWidth="1"/>
    <col min="7177" max="7177" width="10.1796875" style="2" customWidth="1"/>
    <col min="7178" max="7178" width="8.54296875" style="2" customWidth="1"/>
    <col min="7179" max="7179" width="9" style="2"/>
    <col min="7180" max="7180" width="9.81640625" style="2" customWidth="1"/>
    <col min="7181" max="7181" width="8" style="2" customWidth="1"/>
    <col min="7182" max="7182" width="9.1796875" style="2" customWidth="1"/>
    <col min="7183" max="7183" width="11" style="2" customWidth="1"/>
    <col min="7184" max="7184" width="7.1796875" style="2" bestFit="1" customWidth="1"/>
    <col min="7185" max="7185" width="10.1796875" style="2" customWidth="1"/>
    <col min="7186" max="7186" width="8.54296875" style="2" customWidth="1"/>
    <col min="7187" max="7187" width="9" style="2"/>
    <col min="7188" max="7188" width="14.1796875" style="2" customWidth="1"/>
    <col min="7189" max="7189" width="8" style="2" customWidth="1"/>
    <col min="7190" max="7190" width="8.81640625" style="2" customWidth="1"/>
    <col min="7191" max="7191" width="8" style="2" customWidth="1"/>
    <col min="7192" max="7192" width="11.453125" style="2" customWidth="1"/>
    <col min="7193" max="7193" width="10.1796875" style="2" customWidth="1"/>
    <col min="7194" max="7195" width="10.54296875" style="2" customWidth="1"/>
    <col min="7196" max="7196" width="9" style="2"/>
    <col min="7197" max="7197" width="9.81640625" style="2" customWidth="1"/>
    <col min="7198" max="7198" width="8" style="2" customWidth="1"/>
    <col min="7199" max="7199" width="8.81640625" style="2" customWidth="1"/>
    <col min="7200" max="7200" width="8" style="2" customWidth="1"/>
    <col min="7201" max="7201" width="11.453125" style="2" customWidth="1"/>
    <col min="7202" max="7202" width="10.1796875" style="2" customWidth="1"/>
    <col min="7203" max="7204" width="10.54296875" style="2" customWidth="1"/>
    <col min="7205" max="7205" width="9" style="2"/>
    <col min="7206" max="7206" width="9.81640625" style="2" customWidth="1"/>
    <col min="7207" max="7207" width="8" style="2" customWidth="1"/>
    <col min="7208" max="7208" width="8.81640625" style="2" customWidth="1"/>
    <col min="7209" max="7209" width="8" style="2" customWidth="1"/>
    <col min="7210" max="7210" width="11.453125" style="2" customWidth="1"/>
    <col min="7211" max="7211" width="10.1796875" style="2" customWidth="1"/>
    <col min="7212" max="7213" width="10.54296875" style="2" customWidth="1"/>
    <col min="7214" max="7214" width="9" style="2"/>
    <col min="7215" max="7215" width="9.81640625" style="2" customWidth="1"/>
    <col min="7216" max="7216" width="8" style="2" customWidth="1"/>
    <col min="7217" max="7217" width="8.81640625" style="2" customWidth="1"/>
    <col min="7218" max="7218" width="8" style="2" customWidth="1"/>
    <col min="7219" max="7219" width="11.453125" style="2" customWidth="1"/>
    <col min="7220" max="7220" width="10.1796875" style="2" customWidth="1"/>
    <col min="7221" max="7222" width="10.54296875" style="2" customWidth="1"/>
    <col min="7223" max="7223" width="9" style="2"/>
    <col min="7224" max="7224" width="9.81640625" style="2" customWidth="1"/>
    <col min="7225" max="7225" width="8" style="2" customWidth="1"/>
    <col min="7226" max="7226" width="8.81640625" style="2" customWidth="1"/>
    <col min="7227" max="7227" width="8" style="2" customWidth="1"/>
    <col min="7228" max="7228" width="11.453125" style="2" customWidth="1"/>
    <col min="7229" max="7229" width="10.1796875" style="2" customWidth="1"/>
    <col min="7230" max="7231" width="10.54296875" style="2" customWidth="1"/>
    <col min="7232" max="7232" width="9" style="2"/>
    <col min="7233" max="7233" width="9.81640625" style="2" customWidth="1"/>
    <col min="7234" max="7234" width="8" style="2" customWidth="1"/>
    <col min="7235" max="7235" width="8.81640625" style="2" customWidth="1"/>
    <col min="7236" max="7236" width="8" style="2" customWidth="1"/>
    <col min="7237" max="7237" width="11.453125" style="2" customWidth="1"/>
    <col min="7238" max="7238" width="10.1796875" style="2" customWidth="1"/>
    <col min="7239" max="7240" width="10.54296875" style="2" customWidth="1"/>
    <col min="7241" max="7241" width="9" style="2"/>
    <col min="7242" max="7242" width="9.81640625" style="2" customWidth="1"/>
    <col min="7243" max="7243" width="8" style="2" customWidth="1"/>
    <col min="7244" max="7244" width="8.81640625" style="2" customWidth="1"/>
    <col min="7245" max="7245" width="8" style="2" customWidth="1"/>
    <col min="7246" max="7246" width="11.453125" style="2" customWidth="1"/>
    <col min="7247" max="7247" width="10.1796875" style="2" customWidth="1"/>
    <col min="7248" max="7249" width="10.54296875" style="2" customWidth="1"/>
    <col min="7250" max="7250" width="9" style="2"/>
    <col min="7251" max="7251" width="9.81640625" style="2" customWidth="1"/>
    <col min="7252" max="7252" width="8" style="2" customWidth="1"/>
    <col min="7253" max="7253" width="8.81640625" style="2" customWidth="1"/>
    <col min="7254" max="7254" width="8" style="2" customWidth="1"/>
    <col min="7255" max="7255" width="11.453125" style="2" customWidth="1"/>
    <col min="7256" max="7256" width="10.1796875" style="2" customWidth="1"/>
    <col min="7257" max="7258" width="10.54296875" style="2" customWidth="1"/>
    <col min="7259" max="7259" width="9" style="2"/>
    <col min="7260" max="7260" width="9.81640625" style="2" customWidth="1"/>
    <col min="7261" max="7261" width="8" style="2" customWidth="1"/>
    <col min="7262" max="7262" width="8.81640625" style="2" customWidth="1"/>
    <col min="7263" max="7263" width="8" style="2" customWidth="1"/>
    <col min="7264" max="7264" width="11.453125" style="2" customWidth="1"/>
    <col min="7265" max="7265" width="10.1796875" style="2" customWidth="1"/>
    <col min="7266" max="7267" width="10.54296875" style="2" customWidth="1"/>
    <col min="7268" max="7268" width="9" style="2"/>
    <col min="7269" max="7269" width="9.81640625" style="2" customWidth="1"/>
    <col min="7270" max="7270" width="8" style="2" customWidth="1"/>
    <col min="7271" max="7271" width="8.81640625" style="2" customWidth="1"/>
    <col min="7272" max="7272" width="8" style="2" customWidth="1"/>
    <col min="7273" max="7273" width="11.453125" style="2" customWidth="1"/>
    <col min="7274" max="7274" width="10.1796875" style="2" customWidth="1"/>
    <col min="7275" max="7276" width="10.54296875" style="2" customWidth="1"/>
    <col min="7277" max="7277" width="9" style="2"/>
    <col min="7278" max="7278" width="9.81640625" style="2" customWidth="1"/>
    <col min="7279" max="7279" width="8" style="2" customWidth="1"/>
    <col min="7280" max="7280" width="8.81640625" style="2" customWidth="1"/>
    <col min="7281" max="7281" width="8" style="2" customWidth="1"/>
    <col min="7282" max="7282" width="11.453125" style="2" customWidth="1"/>
    <col min="7283" max="7283" width="10.1796875" style="2" customWidth="1"/>
    <col min="7284" max="7285" width="10.54296875" style="2" customWidth="1"/>
    <col min="7286" max="7286" width="9" style="2"/>
    <col min="7287" max="7287" width="9.81640625" style="2" customWidth="1"/>
    <col min="7288" max="7288" width="8" style="2" customWidth="1"/>
    <col min="7289" max="7289" width="8.81640625" style="2" customWidth="1"/>
    <col min="7290" max="7290" width="8" style="2" customWidth="1"/>
    <col min="7291" max="7291" width="11.453125" style="2" customWidth="1"/>
    <col min="7292" max="7292" width="10.1796875" style="2" customWidth="1"/>
    <col min="7293" max="7294" width="10.54296875" style="2" customWidth="1"/>
    <col min="7295" max="7295" width="9" style="2"/>
    <col min="7296" max="7296" width="9.81640625" style="2" customWidth="1"/>
    <col min="7297" max="7297" width="8" style="2" customWidth="1"/>
    <col min="7298" max="7298" width="8.81640625" style="2" customWidth="1"/>
    <col min="7299" max="7299" width="8" style="2" customWidth="1"/>
    <col min="7300" max="7300" width="11.453125" style="2" customWidth="1"/>
    <col min="7301" max="7301" width="10.1796875" style="2" customWidth="1"/>
    <col min="7302" max="7303" width="10.54296875" style="2" customWidth="1"/>
    <col min="7304" max="7304" width="9" style="2"/>
    <col min="7305" max="7305" width="10.453125" style="2" customWidth="1"/>
    <col min="7306" max="7306" width="8" style="2" customWidth="1"/>
    <col min="7307" max="7307" width="8.81640625" style="2" customWidth="1"/>
    <col min="7308" max="7308" width="8.1796875" style="2" customWidth="1"/>
    <col min="7309" max="7309" width="11.453125" style="2" customWidth="1"/>
    <col min="7310" max="7310" width="10.1796875" style="2" customWidth="1"/>
    <col min="7311" max="7312" width="10.54296875" style="2" customWidth="1"/>
    <col min="7313" max="7313" width="9" style="2"/>
    <col min="7314" max="7314" width="12.81640625" style="2" customWidth="1"/>
    <col min="7315" max="7315" width="8" style="2" customWidth="1"/>
    <col min="7316" max="7316" width="8.81640625" style="2" customWidth="1"/>
    <col min="7317" max="7317" width="8" style="2" customWidth="1"/>
    <col min="7318" max="7318" width="10.54296875" style="2" customWidth="1"/>
    <col min="7319" max="7319" width="10.1796875" style="2" customWidth="1"/>
    <col min="7320" max="7321" width="10.54296875" style="2" customWidth="1"/>
    <col min="7322" max="7322" width="9" style="2"/>
    <col min="7323" max="7323" width="12.81640625" style="2" customWidth="1"/>
    <col min="7324" max="7324" width="10.54296875" style="2" bestFit="1" customWidth="1"/>
    <col min="7325" max="7394" width="9" style="2"/>
    <col min="7395" max="7395" width="21.54296875" style="2" customWidth="1"/>
    <col min="7396" max="7396" width="9.81640625" style="2" customWidth="1"/>
    <col min="7397" max="7397" width="8" style="2" customWidth="1"/>
    <col min="7398" max="7398" width="9.1796875" style="2" customWidth="1"/>
    <col min="7399" max="7399" width="11" style="2" customWidth="1"/>
    <col min="7400" max="7400" width="7.1796875" style="2" bestFit="1" customWidth="1"/>
    <col min="7401" max="7401" width="10.1796875" style="2" customWidth="1"/>
    <col min="7402" max="7402" width="8.54296875" style="2" customWidth="1"/>
    <col min="7403" max="7403" width="9" style="2"/>
    <col min="7404" max="7404" width="9.81640625" style="2" customWidth="1"/>
    <col min="7405" max="7405" width="8" style="2" customWidth="1"/>
    <col min="7406" max="7406" width="9.1796875" style="2" customWidth="1"/>
    <col min="7407" max="7407" width="11" style="2" customWidth="1"/>
    <col min="7408" max="7408" width="7.1796875" style="2" bestFit="1" customWidth="1"/>
    <col min="7409" max="7409" width="10.1796875" style="2" customWidth="1"/>
    <col min="7410" max="7410" width="8.54296875" style="2" customWidth="1"/>
    <col min="7411" max="7411" width="9" style="2"/>
    <col min="7412" max="7412" width="9.81640625" style="2" customWidth="1"/>
    <col min="7413" max="7413" width="8" style="2" customWidth="1"/>
    <col min="7414" max="7414" width="9.1796875" style="2" customWidth="1"/>
    <col min="7415" max="7415" width="11" style="2" customWidth="1"/>
    <col min="7416" max="7416" width="7.1796875" style="2" bestFit="1" customWidth="1"/>
    <col min="7417" max="7417" width="10.1796875" style="2" customWidth="1"/>
    <col min="7418" max="7418" width="8.54296875" style="2" customWidth="1"/>
    <col min="7419" max="7419" width="9" style="2"/>
    <col min="7420" max="7420" width="9.81640625" style="2" customWidth="1"/>
    <col min="7421" max="7421" width="8" style="2" customWidth="1"/>
    <col min="7422" max="7422" width="9.1796875" style="2" customWidth="1"/>
    <col min="7423" max="7423" width="11" style="2" customWidth="1"/>
    <col min="7424" max="7424" width="7.1796875" style="2" bestFit="1" customWidth="1"/>
    <col min="7425" max="7425" width="10.1796875" style="2" customWidth="1"/>
    <col min="7426" max="7426" width="8.54296875" style="2" customWidth="1"/>
    <col min="7427" max="7427" width="9" style="2"/>
    <col min="7428" max="7428" width="9.81640625" style="2" customWidth="1"/>
    <col min="7429" max="7429" width="8" style="2" customWidth="1"/>
    <col min="7430" max="7430" width="9.1796875" style="2" customWidth="1"/>
    <col min="7431" max="7431" width="11" style="2" customWidth="1"/>
    <col min="7432" max="7432" width="7.1796875" style="2" bestFit="1" customWidth="1"/>
    <col min="7433" max="7433" width="10.1796875" style="2" customWidth="1"/>
    <col min="7434" max="7434" width="8.54296875" style="2" customWidth="1"/>
    <col min="7435" max="7435" width="9" style="2"/>
    <col min="7436" max="7436" width="9.81640625" style="2" customWidth="1"/>
    <col min="7437" max="7437" width="8" style="2" customWidth="1"/>
    <col min="7438" max="7438" width="9.1796875" style="2" customWidth="1"/>
    <col min="7439" max="7439" width="11" style="2" customWidth="1"/>
    <col min="7440" max="7440" width="7.1796875" style="2" bestFit="1" customWidth="1"/>
    <col min="7441" max="7441" width="10.1796875" style="2" customWidth="1"/>
    <col min="7442" max="7442" width="8.54296875" style="2" customWidth="1"/>
    <col min="7443" max="7443" width="9" style="2"/>
    <col min="7444" max="7444" width="14.1796875" style="2" customWidth="1"/>
    <col min="7445" max="7445" width="8" style="2" customWidth="1"/>
    <col min="7446" max="7446" width="8.81640625" style="2" customWidth="1"/>
    <col min="7447" max="7447" width="8" style="2" customWidth="1"/>
    <col min="7448" max="7448" width="11.453125" style="2" customWidth="1"/>
    <col min="7449" max="7449" width="10.1796875" style="2" customWidth="1"/>
    <col min="7450" max="7451" width="10.54296875" style="2" customWidth="1"/>
    <col min="7452" max="7452" width="9" style="2"/>
    <col min="7453" max="7453" width="9.81640625" style="2" customWidth="1"/>
    <col min="7454" max="7454" width="8" style="2" customWidth="1"/>
    <col min="7455" max="7455" width="8.81640625" style="2" customWidth="1"/>
    <col min="7456" max="7456" width="8" style="2" customWidth="1"/>
    <col min="7457" max="7457" width="11.453125" style="2" customWidth="1"/>
    <col min="7458" max="7458" width="10.1796875" style="2" customWidth="1"/>
    <col min="7459" max="7460" width="10.54296875" style="2" customWidth="1"/>
    <col min="7461" max="7461" width="9" style="2"/>
    <col min="7462" max="7462" width="9.81640625" style="2" customWidth="1"/>
    <col min="7463" max="7463" width="8" style="2" customWidth="1"/>
    <col min="7464" max="7464" width="8.81640625" style="2" customWidth="1"/>
    <col min="7465" max="7465" width="8" style="2" customWidth="1"/>
    <col min="7466" max="7466" width="11.453125" style="2" customWidth="1"/>
    <col min="7467" max="7467" width="10.1796875" style="2" customWidth="1"/>
    <col min="7468" max="7469" width="10.54296875" style="2" customWidth="1"/>
    <col min="7470" max="7470" width="9" style="2"/>
    <col min="7471" max="7471" width="9.81640625" style="2" customWidth="1"/>
    <col min="7472" max="7472" width="8" style="2" customWidth="1"/>
    <col min="7473" max="7473" width="8.81640625" style="2" customWidth="1"/>
    <col min="7474" max="7474" width="8" style="2" customWidth="1"/>
    <col min="7475" max="7475" width="11.453125" style="2" customWidth="1"/>
    <col min="7476" max="7476" width="10.1796875" style="2" customWidth="1"/>
    <col min="7477" max="7478" width="10.54296875" style="2" customWidth="1"/>
    <col min="7479" max="7479" width="9" style="2"/>
    <col min="7480" max="7480" width="9.81640625" style="2" customWidth="1"/>
    <col min="7481" max="7481" width="8" style="2" customWidth="1"/>
    <col min="7482" max="7482" width="8.81640625" style="2" customWidth="1"/>
    <col min="7483" max="7483" width="8" style="2" customWidth="1"/>
    <col min="7484" max="7484" width="11.453125" style="2" customWidth="1"/>
    <col min="7485" max="7485" width="10.1796875" style="2" customWidth="1"/>
    <col min="7486" max="7487" width="10.54296875" style="2" customWidth="1"/>
    <col min="7488" max="7488" width="9" style="2"/>
    <col min="7489" max="7489" width="9.81640625" style="2" customWidth="1"/>
    <col min="7490" max="7490" width="8" style="2" customWidth="1"/>
    <col min="7491" max="7491" width="8.81640625" style="2" customWidth="1"/>
    <col min="7492" max="7492" width="8" style="2" customWidth="1"/>
    <col min="7493" max="7493" width="11.453125" style="2" customWidth="1"/>
    <col min="7494" max="7494" width="10.1796875" style="2" customWidth="1"/>
    <col min="7495" max="7496" width="10.54296875" style="2" customWidth="1"/>
    <col min="7497" max="7497" width="9" style="2"/>
    <col min="7498" max="7498" width="9.81640625" style="2" customWidth="1"/>
    <col min="7499" max="7499" width="8" style="2" customWidth="1"/>
    <col min="7500" max="7500" width="8.81640625" style="2" customWidth="1"/>
    <col min="7501" max="7501" width="8" style="2" customWidth="1"/>
    <col min="7502" max="7502" width="11.453125" style="2" customWidth="1"/>
    <col min="7503" max="7503" width="10.1796875" style="2" customWidth="1"/>
    <col min="7504" max="7505" width="10.54296875" style="2" customWidth="1"/>
    <col min="7506" max="7506" width="9" style="2"/>
    <col min="7507" max="7507" width="9.81640625" style="2" customWidth="1"/>
    <col min="7508" max="7508" width="8" style="2" customWidth="1"/>
    <col min="7509" max="7509" width="8.81640625" style="2" customWidth="1"/>
    <col min="7510" max="7510" width="8" style="2" customWidth="1"/>
    <col min="7511" max="7511" width="11.453125" style="2" customWidth="1"/>
    <col min="7512" max="7512" width="10.1796875" style="2" customWidth="1"/>
    <col min="7513" max="7514" width="10.54296875" style="2" customWidth="1"/>
    <col min="7515" max="7515" width="9" style="2"/>
    <col min="7516" max="7516" width="9.81640625" style="2" customWidth="1"/>
    <col min="7517" max="7517" width="8" style="2" customWidth="1"/>
    <col min="7518" max="7518" width="8.81640625" style="2" customWidth="1"/>
    <col min="7519" max="7519" width="8" style="2" customWidth="1"/>
    <col min="7520" max="7520" width="11.453125" style="2" customWidth="1"/>
    <col min="7521" max="7521" width="10.1796875" style="2" customWidth="1"/>
    <col min="7522" max="7523" width="10.54296875" style="2" customWidth="1"/>
    <col min="7524" max="7524" width="9" style="2"/>
    <col min="7525" max="7525" width="9.81640625" style="2" customWidth="1"/>
    <col min="7526" max="7526" width="8" style="2" customWidth="1"/>
    <col min="7527" max="7527" width="8.81640625" style="2" customWidth="1"/>
    <col min="7528" max="7528" width="8" style="2" customWidth="1"/>
    <col min="7529" max="7529" width="11.453125" style="2" customWidth="1"/>
    <col min="7530" max="7530" width="10.1796875" style="2" customWidth="1"/>
    <col min="7531" max="7532" width="10.54296875" style="2" customWidth="1"/>
    <col min="7533" max="7533" width="9" style="2"/>
    <col min="7534" max="7534" width="9.81640625" style="2" customWidth="1"/>
    <col min="7535" max="7535" width="8" style="2" customWidth="1"/>
    <col min="7536" max="7536" width="8.81640625" style="2" customWidth="1"/>
    <col min="7537" max="7537" width="8" style="2" customWidth="1"/>
    <col min="7538" max="7538" width="11.453125" style="2" customWidth="1"/>
    <col min="7539" max="7539" width="10.1796875" style="2" customWidth="1"/>
    <col min="7540" max="7541" width="10.54296875" style="2" customWidth="1"/>
    <col min="7542" max="7542" width="9" style="2"/>
    <col min="7543" max="7543" width="9.81640625" style="2" customWidth="1"/>
    <col min="7544" max="7544" width="8" style="2" customWidth="1"/>
    <col min="7545" max="7545" width="8.81640625" style="2" customWidth="1"/>
    <col min="7546" max="7546" width="8" style="2" customWidth="1"/>
    <col min="7547" max="7547" width="11.453125" style="2" customWidth="1"/>
    <col min="7548" max="7548" width="10.1796875" style="2" customWidth="1"/>
    <col min="7549" max="7550" width="10.54296875" style="2" customWidth="1"/>
    <col min="7551" max="7551" width="9" style="2"/>
    <col min="7552" max="7552" width="9.81640625" style="2" customWidth="1"/>
    <col min="7553" max="7553" width="8" style="2" customWidth="1"/>
    <col min="7554" max="7554" width="8.81640625" style="2" customWidth="1"/>
    <col min="7555" max="7555" width="8" style="2" customWidth="1"/>
    <col min="7556" max="7556" width="11.453125" style="2" customWidth="1"/>
    <col min="7557" max="7557" width="10.1796875" style="2" customWidth="1"/>
    <col min="7558" max="7559" width="10.54296875" style="2" customWidth="1"/>
    <col min="7560" max="7560" width="9" style="2"/>
    <col min="7561" max="7561" width="10.453125" style="2" customWidth="1"/>
    <col min="7562" max="7562" width="8" style="2" customWidth="1"/>
    <col min="7563" max="7563" width="8.81640625" style="2" customWidth="1"/>
    <col min="7564" max="7564" width="8.1796875" style="2" customWidth="1"/>
    <col min="7565" max="7565" width="11.453125" style="2" customWidth="1"/>
    <col min="7566" max="7566" width="10.1796875" style="2" customWidth="1"/>
    <col min="7567" max="7568" width="10.54296875" style="2" customWidth="1"/>
    <col min="7569" max="7569" width="9" style="2"/>
    <col min="7570" max="7570" width="12.81640625" style="2" customWidth="1"/>
    <col min="7571" max="7571" width="8" style="2" customWidth="1"/>
    <col min="7572" max="7572" width="8.81640625" style="2" customWidth="1"/>
    <col min="7573" max="7573" width="8" style="2" customWidth="1"/>
    <col min="7574" max="7574" width="10.54296875" style="2" customWidth="1"/>
    <col min="7575" max="7575" width="10.1796875" style="2" customWidth="1"/>
    <col min="7576" max="7577" width="10.54296875" style="2" customWidth="1"/>
    <col min="7578" max="7578" width="9" style="2"/>
    <col min="7579" max="7579" width="12.81640625" style="2" customWidth="1"/>
    <col min="7580" max="7580" width="10.54296875" style="2" bestFit="1" customWidth="1"/>
    <col min="7581" max="7650" width="9" style="2"/>
    <col min="7651" max="7651" width="21.54296875" style="2" customWidth="1"/>
    <col min="7652" max="7652" width="9.81640625" style="2" customWidth="1"/>
    <col min="7653" max="7653" width="8" style="2" customWidth="1"/>
    <col min="7654" max="7654" width="9.1796875" style="2" customWidth="1"/>
    <col min="7655" max="7655" width="11" style="2" customWidth="1"/>
    <col min="7656" max="7656" width="7.1796875" style="2" bestFit="1" customWidth="1"/>
    <col min="7657" max="7657" width="10.1796875" style="2" customWidth="1"/>
    <col min="7658" max="7658" width="8.54296875" style="2" customWidth="1"/>
    <col min="7659" max="7659" width="9" style="2"/>
    <col min="7660" max="7660" width="9.81640625" style="2" customWidth="1"/>
    <col min="7661" max="7661" width="8" style="2" customWidth="1"/>
    <col min="7662" max="7662" width="9.1796875" style="2" customWidth="1"/>
    <col min="7663" max="7663" width="11" style="2" customWidth="1"/>
    <col min="7664" max="7664" width="7.1796875" style="2" bestFit="1" customWidth="1"/>
    <col min="7665" max="7665" width="10.1796875" style="2" customWidth="1"/>
    <col min="7666" max="7666" width="8.54296875" style="2" customWidth="1"/>
    <col min="7667" max="7667" width="9" style="2"/>
    <col min="7668" max="7668" width="9.81640625" style="2" customWidth="1"/>
    <col min="7669" max="7669" width="8" style="2" customWidth="1"/>
    <col min="7670" max="7670" width="9.1796875" style="2" customWidth="1"/>
    <col min="7671" max="7671" width="11" style="2" customWidth="1"/>
    <col min="7672" max="7672" width="7.1796875" style="2" bestFit="1" customWidth="1"/>
    <col min="7673" max="7673" width="10.1796875" style="2" customWidth="1"/>
    <col min="7674" max="7674" width="8.54296875" style="2" customWidth="1"/>
    <col min="7675" max="7675" width="9" style="2"/>
    <col min="7676" max="7676" width="9.81640625" style="2" customWidth="1"/>
    <col min="7677" max="7677" width="8" style="2" customWidth="1"/>
    <col min="7678" max="7678" width="9.1796875" style="2" customWidth="1"/>
    <col min="7679" max="7679" width="11" style="2" customWidth="1"/>
    <col min="7680" max="7680" width="7.1796875" style="2" bestFit="1" customWidth="1"/>
    <col min="7681" max="7681" width="10.1796875" style="2" customWidth="1"/>
    <col min="7682" max="7682" width="8.54296875" style="2" customWidth="1"/>
    <col min="7683" max="7683" width="9" style="2"/>
    <col min="7684" max="7684" width="9.81640625" style="2" customWidth="1"/>
    <col min="7685" max="7685" width="8" style="2" customWidth="1"/>
    <col min="7686" max="7686" width="9.1796875" style="2" customWidth="1"/>
    <col min="7687" max="7687" width="11" style="2" customWidth="1"/>
    <col min="7688" max="7688" width="7.1796875" style="2" bestFit="1" customWidth="1"/>
    <col min="7689" max="7689" width="10.1796875" style="2" customWidth="1"/>
    <col min="7690" max="7690" width="8.54296875" style="2" customWidth="1"/>
    <col min="7691" max="7691" width="9" style="2"/>
    <col min="7692" max="7692" width="9.81640625" style="2" customWidth="1"/>
    <col min="7693" max="7693" width="8" style="2" customWidth="1"/>
    <col min="7694" max="7694" width="9.1796875" style="2" customWidth="1"/>
    <col min="7695" max="7695" width="11" style="2" customWidth="1"/>
    <col min="7696" max="7696" width="7.1796875" style="2" bestFit="1" customWidth="1"/>
    <col min="7697" max="7697" width="10.1796875" style="2" customWidth="1"/>
    <col min="7698" max="7698" width="8.54296875" style="2" customWidth="1"/>
    <col min="7699" max="7699" width="9" style="2"/>
    <col min="7700" max="7700" width="14.1796875" style="2" customWidth="1"/>
    <col min="7701" max="7701" width="8" style="2" customWidth="1"/>
    <col min="7702" max="7702" width="8.81640625" style="2" customWidth="1"/>
    <col min="7703" max="7703" width="8" style="2" customWidth="1"/>
    <col min="7704" max="7704" width="11.453125" style="2" customWidth="1"/>
    <col min="7705" max="7705" width="10.1796875" style="2" customWidth="1"/>
    <col min="7706" max="7707" width="10.54296875" style="2" customWidth="1"/>
    <col min="7708" max="7708" width="9" style="2"/>
    <col min="7709" max="7709" width="9.81640625" style="2" customWidth="1"/>
    <col min="7710" max="7710" width="8" style="2" customWidth="1"/>
    <col min="7711" max="7711" width="8.81640625" style="2" customWidth="1"/>
    <col min="7712" max="7712" width="8" style="2" customWidth="1"/>
    <col min="7713" max="7713" width="11.453125" style="2" customWidth="1"/>
    <col min="7714" max="7714" width="10.1796875" style="2" customWidth="1"/>
    <col min="7715" max="7716" width="10.54296875" style="2" customWidth="1"/>
    <col min="7717" max="7717" width="9" style="2"/>
    <col min="7718" max="7718" width="9.81640625" style="2" customWidth="1"/>
    <col min="7719" max="7719" width="8" style="2" customWidth="1"/>
    <col min="7720" max="7720" width="8.81640625" style="2" customWidth="1"/>
    <col min="7721" max="7721" width="8" style="2" customWidth="1"/>
    <col min="7722" max="7722" width="11.453125" style="2" customWidth="1"/>
    <col min="7723" max="7723" width="10.1796875" style="2" customWidth="1"/>
    <col min="7724" max="7725" width="10.54296875" style="2" customWidth="1"/>
    <col min="7726" max="7726" width="9" style="2"/>
    <col min="7727" max="7727" width="9.81640625" style="2" customWidth="1"/>
    <col min="7728" max="7728" width="8" style="2" customWidth="1"/>
    <col min="7729" max="7729" width="8.81640625" style="2" customWidth="1"/>
    <col min="7730" max="7730" width="8" style="2" customWidth="1"/>
    <col min="7731" max="7731" width="11.453125" style="2" customWidth="1"/>
    <col min="7732" max="7732" width="10.1796875" style="2" customWidth="1"/>
    <col min="7733" max="7734" width="10.54296875" style="2" customWidth="1"/>
    <col min="7735" max="7735" width="9" style="2"/>
    <col min="7736" max="7736" width="9.81640625" style="2" customWidth="1"/>
    <col min="7737" max="7737" width="8" style="2" customWidth="1"/>
    <col min="7738" max="7738" width="8.81640625" style="2" customWidth="1"/>
    <col min="7739" max="7739" width="8" style="2" customWidth="1"/>
    <col min="7740" max="7740" width="11.453125" style="2" customWidth="1"/>
    <col min="7741" max="7741" width="10.1796875" style="2" customWidth="1"/>
    <col min="7742" max="7743" width="10.54296875" style="2" customWidth="1"/>
    <col min="7744" max="7744" width="9" style="2"/>
    <col min="7745" max="7745" width="9.81640625" style="2" customWidth="1"/>
    <col min="7746" max="7746" width="8" style="2" customWidth="1"/>
    <col min="7747" max="7747" width="8.81640625" style="2" customWidth="1"/>
    <col min="7748" max="7748" width="8" style="2" customWidth="1"/>
    <col min="7749" max="7749" width="11.453125" style="2" customWidth="1"/>
    <col min="7750" max="7750" width="10.1796875" style="2" customWidth="1"/>
    <col min="7751" max="7752" width="10.54296875" style="2" customWidth="1"/>
    <col min="7753" max="7753" width="9" style="2"/>
    <col min="7754" max="7754" width="9.81640625" style="2" customWidth="1"/>
    <col min="7755" max="7755" width="8" style="2" customWidth="1"/>
    <col min="7756" max="7756" width="8.81640625" style="2" customWidth="1"/>
    <col min="7757" max="7757" width="8" style="2" customWidth="1"/>
    <col min="7758" max="7758" width="11.453125" style="2" customWidth="1"/>
    <col min="7759" max="7759" width="10.1796875" style="2" customWidth="1"/>
    <col min="7760" max="7761" width="10.54296875" style="2" customWidth="1"/>
    <col min="7762" max="7762" width="9" style="2"/>
    <col min="7763" max="7763" width="9.81640625" style="2" customWidth="1"/>
    <col min="7764" max="7764" width="8" style="2" customWidth="1"/>
    <col min="7765" max="7765" width="8.81640625" style="2" customWidth="1"/>
    <col min="7766" max="7766" width="8" style="2" customWidth="1"/>
    <col min="7767" max="7767" width="11.453125" style="2" customWidth="1"/>
    <col min="7768" max="7768" width="10.1796875" style="2" customWidth="1"/>
    <col min="7769" max="7770" width="10.54296875" style="2" customWidth="1"/>
    <col min="7771" max="7771" width="9" style="2"/>
    <col min="7772" max="7772" width="9.81640625" style="2" customWidth="1"/>
    <col min="7773" max="7773" width="8" style="2" customWidth="1"/>
    <col min="7774" max="7774" width="8.81640625" style="2" customWidth="1"/>
    <col min="7775" max="7775" width="8" style="2" customWidth="1"/>
    <col min="7776" max="7776" width="11.453125" style="2" customWidth="1"/>
    <col min="7777" max="7777" width="10.1796875" style="2" customWidth="1"/>
    <col min="7778" max="7779" width="10.54296875" style="2" customWidth="1"/>
    <col min="7780" max="7780" width="9" style="2"/>
    <col min="7781" max="7781" width="9.81640625" style="2" customWidth="1"/>
    <col min="7782" max="7782" width="8" style="2" customWidth="1"/>
    <col min="7783" max="7783" width="8.81640625" style="2" customWidth="1"/>
    <col min="7784" max="7784" width="8" style="2" customWidth="1"/>
    <col min="7785" max="7785" width="11.453125" style="2" customWidth="1"/>
    <col min="7786" max="7786" width="10.1796875" style="2" customWidth="1"/>
    <col min="7787" max="7788" width="10.54296875" style="2" customWidth="1"/>
    <col min="7789" max="7789" width="9" style="2"/>
    <col min="7790" max="7790" width="9.81640625" style="2" customWidth="1"/>
    <col min="7791" max="7791" width="8" style="2" customWidth="1"/>
    <col min="7792" max="7792" width="8.81640625" style="2" customWidth="1"/>
    <col min="7793" max="7793" width="8" style="2" customWidth="1"/>
    <col min="7794" max="7794" width="11.453125" style="2" customWidth="1"/>
    <col min="7795" max="7795" width="10.1796875" style="2" customWidth="1"/>
    <col min="7796" max="7797" width="10.54296875" style="2" customWidth="1"/>
    <col min="7798" max="7798" width="9" style="2"/>
    <col min="7799" max="7799" width="9.81640625" style="2" customWidth="1"/>
    <col min="7800" max="7800" width="8" style="2" customWidth="1"/>
    <col min="7801" max="7801" width="8.81640625" style="2" customWidth="1"/>
    <col min="7802" max="7802" width="8" style="2" customWidth="1"/>
    <col min="7803" max="7803" width="11.453125" style="2" customWidth="1"/>
    <col min="7804" max="7804" width="10.1796875" style="2" customWidth="1"/>
    <col min="7805" max="7806" width="10.54296875" style="2" customWidth="1"/>
    <col min="7807" max="7807" width="9" style="2"/>
    <col min="7808" max="7808" width="9.81640625" style="2" customWidth="1"/>
    <col min="7809" max="7809" width="8" style="2" customWidth="1"/>
    <col min="7810" max="7810" width="8.81640625" style="2" customWidth="1"/>
    <col min="7811" max="7811" width="8" style="2" customWidth="1"/>
    <col min="7812" max="7812" width="11.453125" style="2" customWidth="1"/>
    <col min="7813" max="7813" width="10.1796875" style="2" customWidth="1"/>
    <col min="7814" max="7815" width="10.54296875" style="2" customWidth="1"/>
    <col min="7816" max="7816" width="9" style="2"/>
    <col min="7817" max="7817" width="10.453125" style="2" customWidth="1"/>
    <col min="7818" max="7818" width="8" style="2" customWidth="1"/>
    <col min="7819" max="7819" width="8.81640625" style="2" customWidth="1"/>
    <col min="7820" max="7820" width="8.1796875" style="2" customWidth="1"/>
    <col min="7821" max="7821" width="11.453125" style="2" customWidth="1"/>
    <col min="7822" max="7822" width="10.1796875" style="2" customWidth="1"/>
    <col min="7823" max="7824" width="10.54296875" style="2" customWidth="1"/>
    <col min="7825" max="7825" width="9" style="2"/>
    <col min="7826" max="7826" width="12.81640625" style="2" customWidth="1"/>
    <col min="7827" max="7827" width="8" style="2" customWidth="1"/>
    <col min="7828" max="7828" width="8.81640625" style="2" customWidth="1"/>
    <col min="7829" max="7829" width="8" style="2" customWidth="1"/>
    <col min="7830" max="7830" width="10.54296875" style="2" customWidth="1"/>
    <col min="7831" max="7831" width="10.1796875" style="2" customWidth="1"/>
    <col min="7832" max="7833" width="10.54296875" style="2" customWidth="1"/>
    <col min="7834" max="7834" width="9" style="2"/>
    <col min="7835" max="7835" width="12.81640625" style="2" customWidth="1"/>
    <col min="7836" max="7836" width="10.54296875" style="2" bestFit="1" customWidth="1"/>
    <col min="7837" max="7906" width="9" style="2"/>
    <col min="7907" max="7907" width="21.54296875" style="2" customWidth="1"/>
    <col min="7908" max="7908" width="9.81640625" style="2" customWidth="1"/>
    <col min="7909" max="7909" width="8" style="2" customWidth="1"/>
    <col min="7910" max="7910" width="9.1796875" style="2" customWidth="1"/>
    <col min="7911" max="7911" width="11" style="2" customWidth="1"/>
    <col min="7912" max="7912" width="7.1796875" style="2" bestFit="1" customWidth="1"/>
    <col min="7913" max="7913" width="10.1796875" style="2" customWidth="1"/>
    <col min="7914" max="7914" width="8.54296875" style="2" customWidth="1"/>
    <col min="7915" max="7915" width="9" style="2"/>
    <col min="7916" max="7916" width="9.81640625" style="2" customWidth="1"/>
    <col min="7917" max="7917" width="8" style="2" customWidth="1"/>
    <col min="7918" max="7918" width="9.1796875" style="2" customWidth="1"/>
    <col min="7919" max="7919" width="11" style="2" customWidth="1"/>
    <col min="7920" max="7920" width="7.1796875" style="2" bestFit="1" customWidth="1"/>
    <col min="7921" max="7921" width="10.1796875" style="2" customWidth="1"/>
    <col min="7922" max="7922" width="8.54296875" style="2" customWidth="1"/>
    <col min="7923" max="7923" width="9" style="2"/>
    <col min="7924" max="7924" width="9.81640625" style="2" customWidth="1"/>
    <col min="7925" max="7925" width="8" style="2" customWidth="1"/>
    <col min="7926" max="7926" width="9.1796875" style="2" customWidth="1"/>
    <col min="7927" max="7927" width="11" style="2" customWidth="1"/>
    <col min="7928" max="7928" width="7.1796875" style="2" bestFit="1" customWidth="1"/>
    <col min="7929" max="7929" width="10.1796875" style="2" customWidth="1"/>
    <col min="7930" max="7930" width="8.54296875" style="2" customWidth="1"/>
    <col min="7931" max="7931" width="9" style="2"/>
    <col min="7932" max="7932" width="9.81640625" style="2" customWidth="1"/>
    <col min="7933" max="7933" width="8" style="2" customWidth="1"/>
    <col min="7934" max="7934" width="9.1796875" style="2" customWidth="1"/>
    <col min="7935" max="7935" width="11" style="2" customWidth="1"/>
    <col min="7936" max="7936" width="7.1796875" style="2" bestFit="1" customWidth="1"/>
    <col min="7937" max="7937" width="10.1796875" style="2" customWidth="1"/>
    <col min="7938" max="7938" width="8.54296875" style="2" customWidth="1"/>
    <col min="7939" max="7939" width="9" style="2"/>
    <col min="7940" max="7940" width="9.81640625" style="2" customWidth="1"/>
    <col min="7941" max="7941" width="8" style="2" customWidth="1"/>
    <col min="7942" max="7942" width="9.1796875" style="2" customWidth="1"/>
    <col min="7943" max="7943" width="11" style="2" customWidth="1"/>
    <col min="7944" max="7944" width="7.1796875" style="2" bestFit="1" customWidth="1"/>
    <col min="7945" max="7945" width="10.1796875" style="2" customWidth="1"/>
    <col min="7946" max="7946" width="8.54296875" style="2" customWidth="1"/>
    <col min="7947" max="7947" width="9" style="2"/>
    <col min="7948" max="7948" width="9.81640625" style="2" customWidth="1"/>
    <col min="7949" max="7949" width="8" style="2" customWidth="1"/>
    <col min="7950" max="7950" width="9.1796875" style="2" customWidth="1"/>
    <col min="7951" max="7951" width="11" style="2" customWidth="1"/>
    <col min="7952" max="7952" width="7.1796875" style="2" bestFit="1" customWidth="1"/>
    <col min="7953" max="7953" width="10.1796875" style="2" customWidth="1"/>
    <col min="7954" max="7954" width="8.54296875" style="2" customWidth="1"/>
    <col min="7955" max="7955" width="9" style="2"/>
    <col min="7956" max="7956" width="14.1796875" style="2" customWidth="1"/>
    <col min="7957" max="7957" width="8" style="2" customWidth="1"/>
    <col min="7958" max="7958" width="8.81640625" style="2" customWidth="1"/>
    <col min="7959" max="7959" width="8" style="2" customWidth="1"/>
    <col min="7960" max="7960" width="11.453125" style="2" customWidth="1"/>
    <col min="7961" max="7961" width="10.1796875" style="2" customWidth="1"/>
    <col min="7962" max="7963" width="10.54296875" style="2" customWidth="1"/>
    <col min="7964" max="7964" width="9" style="2"/>
    <col min="7965" max="7965" width="9.81640625" style="2" customWidth="1"/>
    <col min="7966" max="7966" width="8" style="2" customWidth="1"/>
    <col min="7967" max="7967" width="8.81640625" style="2" customWidth="1"/>
    <col min="7968" max="7968" width="8" style="2" customWidth="1"/>
    <col min="7969" max="7969" width="11.453125" style="2" customWidth="1"/>
    <col min="7970" max="7970" width="10.1796875" style="2" customWidth="1"/>
    <col min="7971" max="7972" width="10.54296875" style="2" customWidth="1"/>
    <col min="7973" max="7973" width="9" style="2"/>
    <col min="7974" max="7974" width="9.81640625" style="2" customWidth="1"/>
    <col min="7975" max="7975" width="8" style="2" customWidth="1"/>
    <col min="7976" max="7976" width="8.81640625" style="2" customWidth="1"/>
    <col min="7977" max="7977" width="8" style="2" customWidth="1"/>
    <col min="7978" max="7978" width="11.453125" style="2" customWidth="1"/>
    <col min="7979" max="7979" width="10.1796875" style="2" customWidth="1"/>
    <col min="7980" max="7981" width="10.54296875" style="2" customWidth="1"/>
    <col min="7982" max="7982" width="9" style="2"/>
    <col min="7983" max="7983" width="9.81640625" style="2" customWidth="1"/>
    <col min="7984" max="7984" width="8" style="2" customWidth="1"/>
    <col min="7985" max="7985" width="8.81640625" style="2" customWidth="1"/>
    <col min="7986" max="7986" width="8" style="2" customWidth="1"/>
    <col min="7987" max="7987" width="11.453125" style="2" customWidth="1"/>
    <col min="7988" max="7988" width="10.1796875" style="2" customWidth="1"/>
    <col min="7989" max="7990" width="10.54296875" style="2" customWidth="1"/>
    <col min="7991" max="7991" width="9" style="2"/>
    <col min="7992" max="7992" width="9.81640625" style="2" customWidth="1"/>
    <col min="7993" max="7993" width="8" style="2" customWidth="1"/>
    <col min="7994" max="7994" width="8.81640625" style="2" customWidth="1"/>
    <col min="7995" max="7995" width="8" style="2" customWidth="1"/>
    <col min="7996" max="7996" width="11.453125" style="2" customWidth="1"/>
    <col min="7997" max="7997" width="10.1796875" style="2" customWidth="1"/>
    <col min="7998" max="7999" width="10.54296875" style="2" customWidth="1"/>
    <col min="8000" max="8000" width="9" style="2"/>
    <col min="8001" max="8001" width="9.81640625" style="2" customWidth="1"/>
    <col min="8002" max="8002" width="8" style="2" customWidth="1"/>
    <col min="8003" max="8003" width="8.81640625" style="2" customWidth="1"/>
    <col min="8004" max="8004" width="8" style="2" customWidth="1"/>
    <col min="8005" max="8005" width="11.453125" style="2" customWidth="1"/>
    <col min="8006" max="8006" width="10.1796875" style="2" customWidth="1"/>
    <col min="8007" max="8008" width="10.54296875" style="2" customWidth="1"/>
    <col min="8009" max="8009" width="9" style="2"/>
    <col min="8010" max="8010" width="9.81640625" style="2" customWidth="1"/>
    <col min="8011" max="8011" width="8" style="2" customWidth="1"/>
    <col min="8012" max="8012" width="8.81640625" style="2" customWidth="1"/>
    <col min="8013" max="8013" width="8" style="2" customWidth="1"/>
    <col min="8014" max="8014" width="11.453125" style="2" customWidth="1"/>
    <col min="8015" max="8015" width="10.1796875" style="2" customWidth="1"/>
    <col min="8016" max="8017" width="10.54296875" style="2" customWidth="1"/>
    <col min="8018" max="8018" width="9" style="2"/>
    <col min="8019" max="8019" width="9.81640625" style="2" customWidth="1"/>
    <col min="8020" max="8020" width="8" style="2" customWidth="1"/>
    <col min="8021" max="8021" width="8.81640625" style="2" customWidth="1"/>
    <col min="8022" max="8022" width="8" style="2" customWidth="1"/>
    <col min="8023" max="8023" width="11.453125" style="2" customWidth="1"/>
    <col min="8024" max="8024" width="10.1796875" style="2" customWidth="1"/>
    <col min="8025" max="8026" width="10.54296875" style="2" customWidth="1"/>
    <col min="8027" max="8027" width="9" style="2"/>
    <col min="8028" max="8028" width="9.81640625" style="2" customWidth="1"/>
    <col min="8029" max="8029" width="8" style="2" customWidth="1"/>
    <col min="8030" max="8030" width="8.81640625" style="2" customWidth="1"/>
    <col min="8031" max="8031" width="8" style="2" customWidth="1"/>
    <col min="8032" max="8032" width="11.453125" style="2" customWidth="1"/>
    <col min="8033" max="8033" width="10.1796875" style="2" customWidth="1"/>
    <col min="8034" max="8035" width="10.54296875" style="2" customWidth="1"/>
    <col min="8036" max="8036" width="9" style="2"/>
    <col min="8037" max="8037" width="9.81640625" style="2" customWidth="1"/>
    <col min="8038" max="8038" width="8" style="2" customWidth="1"/>
    <col min="8039" max="8039" width="8.81640625" style="2" customWidth="1"/>
    <col min="8040" max="8040" width="8" style="2" customWidth="1"/>
    <col min="8041" max="8041" width="11.453125" style="2" customWidth="1"/>
    <col min="8042" max="8042" width="10.1796875" style="2" customWidth="1"/>
    <col min="8043" max="8044" width="10.54296875" style="2" customWidth="1"/>
    <col min="8045" max="8045" width="9" style="2"/>
    <col min="8046" max="8046" width="9.81640625" style="2" customWidth="1"/>
    <col min="8047" max="8047" width="8" style="2" customWidth="1"/>
    <col min="8048" max="8048" width="8.81640625" style="2" customWidth="1"/>
    <col min="8049" max="8049" width="8" style="2" customWidth="1"/>
    <col min="8050" max="8050" width="11.453125" style="2" customWidth="1"/>
    <col min="8051" max="8051" width="10.1796875" style="2" customWidth="1"/>
    <col min="8052" max="8053" width="10.54296875" style="2" customWidth="1"/>
    <col min="8054" max="8054" width="9" style="2"/>
    <col min="8055" max="8055" width="9.81640625" style="2" customWidth="1"/>
    <col min="8056" max="8056" width="8" style="2" customWidth="1"/>
    <col min="8057" max="8057" width="8.81640625" style="2" customWidth="1"/>
    <col min="8058" max="8058" width="8" style="2" customWidth="1"/>
    <col min="8059" max="8059" width="11.453125" style="2" customWidth="1"/>
    <col min="8060" max="8060" width="10.1796875" style="2" customWidth="1"/>
    <col min="8061" max="8062" width="10.54296875" style="2" customWidth="1"/>
    <col min="8063" max="8063" width="9" style="2"/>
    <col min="8064" max="8064" width="9.81640625" style="2" customWidth="1"/>
    <col min="8065" max="8065" width="8" style="2" customWidth="1"/>
    <col min="8066" max="8066" width="8.81640625" style="2" customWidth="1"/>
    <col min="8067" max="8067" width="8" style="2" customWidth="1"/>
    <col min="8068" max="8068" width="11.453125" style="2" customWidth="1"/>
    <col min="8069" max="8069" width="10.1796875" style="2" customWidth="1"/>
    <col min="8070" max="8071" width="10.54296875" style="2" customWidth="1"/>
    <col min="8072" max="8072" width="9" style="2"/>
    <col min="8073" max="8073" width="10.453125" style="2" customWidth="1"/>
    <col min="8074" max="8074" width="8" style="2" customWidth="1"/>
    <col min="8075" max="8075" width="8.81640625" style="2" customWidth="1"/>
    <col min="8076" max="8076" width="8.1796875" style="2" customWidth="1"/>
    <col min="8077" max="8077" width="11.453125" style="2" customWidth="1"/>
    <col min="8078" max="8078" width="10.1796875" style="2" customWidth="1"/>
    <col min="8079" max="8080" width="10.54296875" style="2" customWidth="1"/>
    <col min="8081" max="8081" width="9" style="2"/>
    <col min="8082" max="8082" width="12.81640625" style="2" customWidth="1"/>
    <col min="8083" max="8083" width="8" style="2" customWidth="1"/>
    <col min="8084" max="8084" width="8.81640625" style="2" customWidth="1"/>
    <col min="8085" max="8085" width="8" style="2" customWidth="1"/>
    <col min="8086" max="8086" width="10.54296875" style="2" customWidth="1"/>
    <col min="8087" max="8087" width="10.1796875" style="2" customWidth="1"/>
    <col min="8088" max="8089" width="10.54296875" style="2" customWidth="1"/>
    <col min="8090" max="8090" width="9" style="2"/>
    <col min="8091" max="8091" width="12.81640625" style="2" customWidth="1"/>
    <col min="8092" max="8092" width="10.54296875" style="2" bestFit="1" customWidth="1"/>
    <col min="8093" max="8162" width="9" style="2"/>
    <col min="8163" max="8163" width="21.54296875" style="2" customWidth="1"/>
    <col min="8164" max="8164" width="9.81640625" style="2" customWidth="1"/>
    <col min="8165" max="8165" width="8" style="2" customWidth="1"/>
    <col min="8166" max="8166" width="9.1796875" style="2" customWidth="1"/>
    <col min="8167" max="8167" width="11" style="2" customWidth="1"/>
    <col min="8168" max="8168" width="7.1796875" style="2" bestFit="1" customWidth="1"/>
    <col min="8169" max="8169" width="10.1796875" style="2" customWidth="1"/>
    <col min="8170" max="8170" width="8.54296875" style="2" customWidth="1"/>
    <col min="8171" max="8171" width="9" style="2"/>
    <col min="8172" max="8172" width="9.81640625" style="2" customWidth="1"/>
    <col min="8173" max="8173" width="8" style="2" customWidth="1"/>
    <col min="8174" max="8174" width="9.1796875" style="2" customWidth="1"/>
    <col min="8175" max="8175" width="11" style="2" customWidth="1"/>
    <col min="8176" max="8176" width="7.1796875" style="2" bestFit="1" customWidth="1"/>
    <col min="8177" max="8177" width="10.1796875" style="2" customWidth="1"/>
    <col min="8178" max="8178" width="8.54296875" style="2" customWidth="1"/>
    <col min="8179" max="8179" width="9" style="2"/>
    <col min="8180" max="8180" width="9.81640625" style="2" customWidth="1"/>
    <col min="8181" max="8181" width="8" style="2" customWidth="1"/>
    <col min="8182" max="8182" width="9.1796875" style="2" customWidth="1"/>
    <col min="8183" max="8183" width="11" style="2" customWidth="1"/>
    <col min="8184" max="8184" width="7.1796875" style="2" bestFit="1" customWidth="1"/>
    <col min="8185" max="8185" width="10.1796875" style="2" customWidth="1"/>
    <col min="8186" max="8186" width="8.54296875" style="2" customWidth="1"/>
    <col min="8187" max="8187" width="9" style="2"/>
    <col min="8188" max="8188" width="9.81640625" style="2" customWidth="1"/>
    <col min="8189" max="8189" width="8" style="2" customWidth="1"/>
    <col min="8190" max="8190" width="9.1796875" style="2" customWidth="1"/>
    <col min="8191" max="8191" width="11" style="2" customWidth="1"/>
    <col min="8192" max="8192" width="7.1796875" style="2" bestFit="1" customWidth="1"/>
    <col min="8193" max="8193" width="10.1796875" style="2" customWidth="1"/>
    <col min="8194" max="8194" width="8.54296875" style="2" customWidth="1"/>
    <col min="8195" max="8195" width="9" style="2"/>
    <col min="8196" max="8196" width="9.81640625" style="2" customWidth="1"/>
    <col min="8197" max="8197" width="8" style="2" customWidth="1"/>
    <col min="8198" max="8198" width="9.1796875" style="2" customWidth="1"/>
    <col min="8199" max="8199" width="11" style="2" customWidth="1"/>
    <col min="8200" max="8200" width="7.1796875" style="2" bestFit="1" customWidth="1"/>
    <col min="8201" max="8201" width="10.1796875" style="2" customWidth="1"/>
    <col min="8202" max="8202" width="8.54296875" style="2" customWidth="1"/>
    <col min="8203" max="8203" width="9" style="2"/>
    <col min="8204" max="8204" width="9.81640625" style="2" customWidth="1"/>
    <col min="8205" max="8205" width="8" style="2" customWidth="1"/>
    <col min="8206" max="8206" width="9.1796875" style="2" customWidth="1"/>
    <col min="8207" max="8207" width="11" style="2" customWidth="1"/>
    <col min="8208" max="8208" width="7.1796875" style="2" bestFit="1" customWidth="1"/>
    <col min="8209" max="8209" width="10.1796875" style="2" customWidth="1"/>
    <col min="8210" max="8210" width="8.54296875" style="2" customWidth="1"/>
    <col min="8211" max="8211" width="9" style="2"/>
    <col min="8212" max="8212" width="14.1796875" style="2" customWidth="1"/>
    <col min="8213" max="8213" width="8" style="2" customWidth="1"/>
    <col min="8214" max="8214" width="8.81640625" style="2" customWidth="1"/>
    <col min="8215" max="8215" width="8" style="2" customWidth="1"/>
    <col min="8216" max="8216" width="11.453125" style="2" customWidth="1"/>
    <col min="8217" max="8217" width="10.1796875" style="2" customWidth="1"/>
    <col min="8218" max="8219" width="10.54296875" style="2" customWidth="1"/>
    <col min="8220" max="8220" width="9" style="2"/>
    <col min="8221" max="8221" width="9.81640625" style="2" customWidth="1"/>
    <col min="8222" max="8222" width="8" style="2" customWidth="1"/>
    <col min="8223" max="8223" width="8.81640625" style="2" customWidth="1"/>
    <col min="8224" max="8224" width="8" style="2" customWidth="1"/>
    <col min="8225" max="8225" width="11.453125" style="2" customWidth="1"/>
    <col min="8226" max="8226" width="10.1796875" style="2" customWidth="1"/>
    <col min="8227" max="8228" width="10.54296875" style="2" customWidth="1"/>
    <col min="8229" max="8229" width="9" style="2"/>
    <col min="8230" max="8230" width="9.81640625" style="2" customWidth="1"/>
    <col min="8231" max="8231" width="8" style="2" customWidth="1"/>
    <col min="8232" max="8232" width="8.81640625" style="2" customWidth="1"/>
    <col min="8233" max="8233" width="8" style="2" customWidth="1"/>
    <col min="8234" max="8234" width="11.453125" style="2" customWidth="1"/>
    <col min="8235" max="8235" width="10.1796875" style="2" customWidth="1"/>
    <col min="8236" max="8237" width="10.54296875" style="2" customWidth="1"/>
    <col min="8238" max="8238" width="9" style="2"/>
    <col min="8239" max="8239" width="9.81640625" style="2" customWidth="1"/>
    <col min="8240" max="8240" width="8" style="2" customWidth="1"/>
    <col min="8241" max="8241" width="8.81640625" style="2" customWidth="1"/>
    <col min="8242" max="8242" width="8" style="2" customWidth="1"/>
    <col min="8243" max="8243" width="11.453125" style="2" customWidth="1"/>
    <col min="8244" max="8244" width="10.1796875" style="2" customWidth="1"/>
    <col min="8245" max="8246" width="10.54296875" style="2" customWidth="1"/>
    <col min="8247" max="8247" width="9" style="2"/>
    <col min="8248" max="8248" width="9.81640625" style="2" customWidth="1"/>
    <col min="8249" max="8249" width="8" style="2" customWidth="1"/>
    <col min="8250" max="8250" width="8.81640625" style="2" customWidth="1"/>
    <col min="8251" max="8251" width="8" style="2" customWidth="1"/>
    <col min="8252" max="8252" width="11.453125" style="2" customWidth="1"/>
    <col min="8253" max="8253" width="10.1796875" style="2" customWidth="1"/>
    <col min="8254" max="8255" width="10.54296875" style="2" customWidth="1"/>
    <col min="8256" max="8256" width="9" style="2"/>
    <col min="8257" max="8257" width="9.81640625" style="2" customWidth="1"/>
    <col min="8258" max="8258" width="8" style="2" customWidth="1"/>
    <col min="8259" max="8259" width="8.81640625" style="2" customWidth="1"/>
    <col min="8260" max="8260" width="8" style="2" customWidth="1"/>
    <col min="8261" max="8261" width="11.453125" style="2" customWidth="1"/>
    <col min="8262" max="8262" width="10.1796875" style="2" customWidth="1"/>
    <col min="8263" max="8264" width="10.54296875" style="2" customWidth="1"/>
    <col min="8265" max="8265" width="9" style="2"/>
    <col min="8266" max="8266" width="9.81640625" style="2" customWidth="1"/>
    <col min="8267" max="8267" width="8" style="2" customWidth="1"/>
    <col min="8268" max="8268" width="8.81640625" style="2" customWidth="1"/>
    <col min="8269" max="8269" width="8" style="2" customWidth="1"/>
    <col min="8270" max="8270" width="11.453125" style="2" customWidth="1"/>
    <col min="8271" max="8271" width="10.1796875" style="2" customWidth="1"/>
    <col min="8272" max="8273" width="10.54296875" style="2" customWidth="1"/>
    <col min="8274" max="8274" width="9" style="2"/>
    <col min="8275" max="8275" width="9.81640625" style="2" customWidth="1"/>
    <col min="8276" max="8276" width="8" style="2" customWidth="1"/>
    <col min="8277" max="8277" width="8.81640625" style="2" customWidth="1"/>
    <col min="8278" max="8278" width="8" style="2" customWidth="1"/>
    <col min="8279" max="8279" width="11.453125" style="2" customWidth="1"/>
    <col min="8280" max="8280" width="10.1796875" style="2" customWidth="1"/>
    <col min="8281" max="8282" width="10.54296875" style="2" customWidth="1"/>
    <col min="8283" max="8283" width="9" style="2"/>
    <col min="8284" max="8284" width="9.81640625" style="2" customWidth="1"/>
    <col min="8285" max="8285" width="8" style="2" customWidth="1"/>
    <col min="8286" max="8286" width="8.81640625" style="2" customWidth="1"/>
    <col min="8287" max="8287" width="8" style="2" customWidth="1"/>
    <col min="8288" max="8288" width="11.453125" style="2" customWidth="1"/>
    <col min="8289" max="8289" width="10.1796875" style="2" customWidth="1"/>
    <col min="8290" max="8291" width="10.54296875" style="2" customWidth="1"/>
    <col min="8292" max="8292" width="9" style="2"/>
    <col min="8293" max="8293" width="9.81640625" style="2" customWidth="1"/>
    <col min="8294" max="8294" width="8" style="2" customWidth="1"/>
    <col min="8295" max="8295" width="8.81640625" style="2" customWidth="1"/>
    <col min="8296" max="8296" width="8" style="2" customWidth="1"/>
    <col min="8297" max="8297" width="11.453125" style="2" customWidth="1"/>
    <col min="8298" max="8298" width="10.1796875" style="2" customWidth="1"/>
    <col min="8299" max="8300" width="10.54296875" style="2" customWidth="1"/>
    <col min="8301" max="8301" width="9" style="2"/>
    <col min="8302" max="8302" width="9.81640625" style="2" customWidth="1"/>
    <col min="8303" max="8303" width="8" style="2" customWidth="1"/>
    <col min="8304" max="8304" width="8.81640625" style="2" customWidth="1"/>
    <col min="8305" max="8305" width="8" style="2" customWidth="1"/>
    <col min="8306" max="8306" width="11.453125" style="2" customWidth="1"/>
    <col min="8307" max="8307" width="10.1796875" style="2" customWidth="1"/>
    <col min="8308" max="8309" width="10.54296875" style="2" customWidth="1"/>
    <col min="8310" max="8310" width="9" style="2"/>
    <col min="8311" max="8311" width="9.81640625" style="2" customWidth="1"/>
    <col min="8312" max="8312" width="8" style="2" customWidth="1"/>
    <col min="8313" max="8313" width="8.81640625" style="2" customWidth="1"/>
    <col min="8314" max="8314" width="8" style="2" customWidth="1"/>
    <col min="8315" max="8315" width="11.453125" style="2" customWidth="1"/>
    <col min="8316" max="8316" width="10.1796875" style="2" customWidth="1"/>
    <col min="8317" max="8318" width="10.54296875" style="2" customWidth="1"/>
    <col min="8319" max="8319" width="9" style="2"/>
    <col min="8320" max="8320" width="9.81640625" style="2" customWidth="1"/>
    <col min="8321" max="8321" width="8" style="2" customWidth="1"/>
    <col min="8322" max="8322" width="8.81640625" style="2" customWidth="1"/>
    <col min="8323" max="8323" width="8" style="2" customWidth="1"/>
    <col min="8324" max="8324" width="11.453125" style="2" customWidth="1"/>
    <col min="8325" max="8325" width="10.1796875" style="2" customWidth="1"/>
    <col min="8326" max="8327" width="10.54296875" style="2" customWidth="1"/>
    <col min="8328" max="8328" width="9" style="2"/>
    <col min="8329" max="8329" width="10.453125" style="2" customWidth="1"/>
    <col min="8330" max="8330" width="8" style="2" customWidth="1"/>
    <col min="8331" max="8331" width="8.81640625" style="2" customWidth="1"/>
    <col min="8332" max="8332" width="8.1796875" style="2" customWidth="1"/>
    <col min="8333" max="8333" width="11.453125" style="2" customWidth="1"/>
    <col min="8334" max="8334" width="10.1796875" style="2" customWidth="1"/>
    <col min="8335" max="8336" width="10.54296875" style="2" customWidth="1"/>
    <col min="8337" max="8337" width="9" style="2"/>
    <col min="8338" max="8338" width="12.81640625" style="2" customWidth="1"/>
    <col min="8339" max="8339" width="8" style="2" customWidth="1"/>
    <col min="8340" max="8340" width="8.81640625" style="2" customWidth="1"/>
    <col min="8341" max="8341" width="8" style="2" customWidth="1"/>
    <col min="8342" max="8342" width="10.54296875" style="2" customWidth="1"/>
    <col min="8343" max="8343" width="10.1796875" style="2" customWidth="1"/>
    <col min="8344" max="8345" width="10.54296875" style="2" customWidth="1"/>
    <col min="8346" max="8346" width="9" style="2"/>
    <col min="8347" max="8347" width="12.81640625" style="2" customWidth="1"/>
    <col min="8348" max="8348" width="10.54296875" style="2" bestFit="1" customWidth="1"/>
    <col min="8349" max="8418" width="9" style="2"/>
    <col min="8419" max="8419" width="21.54296875" style="2" customWidth="1"/>
    <col min="8420" max="8420" width="9.81640625" style="2" customWidth="1"/>
    <col min="8421" max="8421" width="8" style="2" customWidth="1"/>
    <col min="8422" max="8422" width="9.1796875" style="2" customWidth="1"/>
    <col min="8423" max="8423" width="11" style="2" customWidth="1"/>
    <col min="8424" max="8424" width="7.1796875" style="2" bestFit="1" customWidth="1"/>
    <col min="8425" max="8425" width="10.1796875" style="2" customWidth="1"/>
    <col min="8426" max="8426" width="8.54296875" style="2" customWidth="1"/>
    <col min="8427" max="8427" width="9" style="2"/>
    <col min="8428" max="8428" width="9.81640625" style="2" customWidth="1"/>
    <col min="8429" max="8429" width="8" style="2" customWidth="1"/>
    <col min="8430" max="8430" width="9.1796875" style="2" customWidth="1"/>
    <col min="8431" max="8431" width="11" style="2" customWidth="1"/>
    <col min="8432" max="8432" width="7.1796875" style="2" bestFit="1" customWidth="1"/>
    <col min="8433" max="8433" width="10.1796875" style="2" customWidth="1"/>
    <col min="8434" max="8434" width="8.54296875" style="2" customWidth="1"/>
    <col min="8435" max="8435" width="9" style="2"/>
    <col min="8436" max="8436" width="9.81640625" style="2" customWidth="1"/>
    <col min="8437" max="8437" width="8" style="2" customWidth="1"/>
    <col min="8438" max="8438" width="9.1796875" style="2" customWidth="1"/>
    <col min="8439" max="8439" width="11" style="2" customWidth="1"/>
    <col min="8440" max="8440" width="7.1796875" style="2" bestFit="1" customWidth="1"/>
    <col min="8441" max="8441" width="10.1796875" style="2" customWidth="1"/>
    <col min="8442" max="8442" width="8.54296875" style="2" customWidth="1"/>
    <col min="8443" max="8443" width="9" style="2"/>
    <col min="8444" max="8444" width="9.81640625" style="2" customWidth="1"/>
    <col min="8445" max="8445" width="8" style="2" customWidth="1"/>
    <col min="8446" max="8446" width="9.1796875" style="2" customWidth="1"/>
    <col min="8447" max="8447" width="11" style="2" customWidth="1"/>
    <col min="8448" max="8448" width="7.1796875" style="2" bestFit="1" customWidth="1"/>
    <col min="8449" max="8449" width="10.1796875" style="2" customWidth="1"/>
    <col min="8450" max="8450" width="8.54296875" style="2" customWidth="1"/>
    <col min="8451" max="8451" width="9" style="2"/>
    <col min="8452" max="8452" width="9.81640625" style="2" customWidth="1"/>
    <col min="8453" max="8453" width="8" style="2" customWidth="1"/>
    <col min="8454" max="8454" width="9.1796875" style="2" customWidth="1"/>
    <col min="8455" max="8455" width="11" style="2" customWidth="1"/>
    <col min="8456" max="8456" width="7.1796875" style="2" bestFit="1" customWidth="1"/>
    <col min="8457" max="8457" width="10.1796875" style="2" customWidth="1"/>
    <col min="8458" max="8458" width="8.54296875" style="2" customWidth="1"/>
    <col min="8459" max="8459" width="9" style="2"/>
    <col min="8460" max="8460" width="9.81640625" style="2" customWidth="1"/>
    <col min="8461" max="8461" width="8" style="2" customWidth="1"/>
    <col min="8462" max="8462" width="9.1796875" style="2" customWidth="1"/>
    <col min="8463" max="8463" width="11" style="2" customWidth="1"/>
    <col min="8464" max="8464" width="7.1796875" style="2" bestFit="1" customWidth="1"/>
    <col min="8465" max="8465" width="10.1796875" style="2" customWidth="1"/>
    <col min="8466" max="8466" width="8.54296875" style="2" customWidth="1"/>
    <col min="8467" max="8467" width="9" style="2"/>
    <col min="8468" max="8468" width="14.1796875" style="2" customWidth="1"/>
    <col min="8469" max="8469" width="8" style="2" customWidth="1"/>
    <col min="8470" max="8470" width="8.81640625" style="2" customWidth="1"/>
    <col min="8471" max="8471" width="8" style="2" customWidth="1"/>
    <col min="8472" max="8472" width="11.453125" style="2" customWidth="1"/>
    <col min="8473" max="8473" width="10.1796875" style="2" customWidth="1"/>
    <col min="8474" max="8475" width="10.54296875" style="2" customWidth="1"/>
    <col min="8476" max="8476" width="9" style="2"/>
    <col min="8477" max="8477" width="9.81640625" style="2" customWidth="1"/>
    <col min="8478" max="8478" width="8" style="2" customWidth="1"/>
    <col min="8479" max="8479" width="8.81640625" style="2" customWidth="1"/>
    <col min="8480" max="8480" width="8" style="2" customWidth="1"/>
    <col min="8481" max="8481" width="11.453125" style="2" customWidth="1"/>
    <col min="8482" max="8482" width="10.1796875" style="2" customWidth="1"/>
    <col min="8483" max="8484" width="10.54296875" style="2" customWidth="1"/>
    <col min="8485" max="8485" width="9" style="2"/>
    <col min="8486" max="8486" width="9.81640625" style="2" customWidth="1"/>
    <col min="8487" max="8487" width="8" style="2" customWidth="1"/>
    <col min="8488" max="8488" width="8.81640625" style="2" customWidth="1"/>
    <col min="8489" max="8489" width="8" style="2" customWidth="1"/>
    <col min="8490" max="8490" width="11.453125" style="2" customWidth="1"/>
    <col min="8491" max="8491" width="10.1796875" style="2" customWidth="1"/>
    <col min="8492" max="8493" width="10.54296875" style="2" customWidth="1"/>
    <col min="8494" max="8494" width="9" style="2"/>
    <col min="8495" max="8495" width="9.81640625" style="2" customWidth="1"/>
    <col min="8496" max="8496" width="8" style="2" customWidth="1"/>
    <col min="8497" max="8497" width="8.81640625" style="2" customWidth="1"/>
    <col min="8498" max="8498" width="8" style="2" customWidth="1"/>
    <col min="8499" max="8499" width="11.453125" style="2" customWidth="1"/>
    <col min="8500" max="8500" width="10.1796875" style="2" customWidth="1"/>
    <col min="8501" max="8502" width="10.54296875" style="2" customWidth="1"/>
    <col min="8503" max="8503" width="9" style="2"/>
    <col min="8504" max="8504" width="9.81640625" style="2" customWidth="1"/>
    <col min="8505" max="8505" width="8" style="2" customWidth="1"/>
    <col min="8506" max="8506" width="8.81640625" style="2" customWidth="1"/>
    <col min="8507" max="8507" width="8" style="2" customWidth="1"/>
    <col min="8508" max="8508" width="11.453125" style="2" customWidth="1"/>
    <col min="8509" max="8509" width="10.1796875" style="2" customWidth="1"/>
    <col min="8510" max="8511" width="10.54296875" style="2" customWidth="1"/>
    <col min="8512" max="8512" width="9" style="2"/>
    <col min="8513" max="8513" width="9.81640625" style="2" customWidth="1"/>
    <col min="8514" max="8514" width="8" style="2" customWidth="1"/>
    <col min="8515" max="8515" width="8.81640625" style="2" customWidth="1"/>
    <col min="8516" max="8516" width="8" style="2" customWidth="1"/>
    <col min="8517" max="8517" width="11.453125" style="2" customWidth="1"/>
    <col min="8518" max="8518" width="10.1796875" style="2" customWidth="1"/>
    <col min="8519" max="8520" width="10.54296875" style="2" customWidth="1"/>
    <col min="8521" max="8521" width="9" style="2"/>
    <col min="8522" max="8522" width="9.81640625" style="2" customWidth="1"/>
    <col min="8523" max="8523" width="8" style="2" customWidth="1"/>
    <col min="8524" max="8524" width="8.81640625" style="2" customWidth="1"/>
    <col min="8525" max="8525" width="8" style="2" customWidth="1"/>
    <col min="8526" max="8526" width="11.453125" style="2" customWidth="1"/>
    <col min="8527" max="8527" width="10.1796875" style="2" customWidth="1"/>
    <col min="8528" max="8529" width="10.54296875" style="2" customWidth="1"/>
    <col min="8530" max="8530" width="9" style="2"/>
    <col min="8531" max="8531" width="9.81640625" style="2" customWidth="1"/>
    <col min="8532" max="8532" width="8" style="2" customWidth="1"/>
    <col min="8533" max="8533" width="8.81640625" style="2" customWidth="1"/>
    <col min="8534" max="8534" width="8" style="2" customWidth="1"/>
    <col min="8535" max="8535" width="11.453125" style="2" customWidth="1"/>
    <col min="8536" max="8536" width="10.1796875" style="2" customWidth="1"/>
    <col min="8537" max="8538" width="10.54296875" style="2" customWidth="1"/>
    <col min="8539" max="8539" width="9" style="2"/>
    <col min="8540" max="8540" width="9.81640625" style="2" customWidth="1"/>
    <col min="8541" max="8541" width="8" style="2" customWidth="1"/>
    <col min="8542" max="8542" width="8.81640625" style="2" customWidth="1"/>
    <col min="8543" max="8543" width="8" style="2" customWidth="1"/>
    <col min="8544" max="8544" width="11.453125" style="2" customWidth="1"/>
    <col min="8545" max="8545" width="10.1796875" style="2" customWidth="1"/>
    <col min="8546" max="8547" width="10.54296875" style="2" customWidth="1"/>
    <col min="8548" max="8548" width="9" style="2"/>
    <col min="8549" max="8549" width="9.81640625" style="2" customWidth="1"/>
    <col min="8550" max="8550" width="8" style="2" customWidth="1"/>
    <col min="8551" max="8551" width="8.81640625" style="2" customWidth="1"/>
    <col min="8552" max="8552" width="8" style="2" customWidth="1"/>
    <col min="8553" max="8553" width="11.453125" style="2" customWidth="1"/>
    <col min="8554" max="8554" width="10.1796875" style="2" customWidth="1"/>
    <col min="8555" max="8556" width="10.54296875" style="2" customWidth="1"/>
    <col min="8557" max="8557" width="9" style="2"/>
    <col min="8558" max="8558" width="9.81640625" style="2" customWidth="1"/>
    <col min="8559" max="8559" width="8" style="2" customWidth="1"/>
    <col min="8560" max="8560" width="8.81640625" style="2" customWidth="1"/>
    <col min="8561" max="8561" width="8" style="2" customWidth="1"/>
    <col min="8562" max="8562" width="11.453125" style="2" customWidth="1"/>
    <col min="8563" max="8563" width="10.1796875" style="2" customWidth="1"/>
    <col min="8564" max="8565" width="10.54296875" style="2" customWidth="1"/>
    <col min="8566" max="8566" width="9" style="2"/>
    <col min="8567" max="8567" width="9.81640625" style="2" customWidth="1"/>
    <col min="8568" max="8568" width="8" style="2" customWidth="1"/>
    <col min="8569" max="8569" width="8.81640625" style="2" customWidth="1"/>
    <col min="8570" max="8570" width="8" style="2" customWidth="1"/>
    <col min="8571" max="8571" width="11.453125" style="2" customWidth="1"/>
    <col min="8572" max="8572" width="10.1796875" style="2" customWidth="1"/>
    <col min="8573" max="8574" width="10.54296875" style="2" customWidth="1"/>
    <col min="8575" max="8575" width="9" style="2"/>
    <col min="8576" max="8576" width="9.81640625" style="2" customWidth="1"/>
    <col min="8577" max="8577" width="8" style="2" customWidth="1"/>
    <col min="8578" max="8578" width="8.81640625" style="2" customWidth="1"/>
    <col min="8579" max="8579" width="8" style="2" customWidth="1"/>
    <col min="8580" max="8580" width="11.453125" style="2" customWidth="1"/>
    <col min="8581" max="8581" width="10.1796875" style="2" customWidth="1"/>
    <col min="8582" max="8583" width="10.54296875" style="2" customWidth="1"/>
    <col min="8584" max="8584" width="9" style="2"/>
    <col min="8585" max="8585" width="10.453125" style="2" customWidth="1"/>
    <col min="8586" max="8586" width="8" style="2" customWidth="1"/>
    <col min="8587" max="8587" width="8.81640625" style="2" customWidth="1"/>
    <col min="8588" max="8588" width="8.1796875" style="2" customWidth="1"/>
    <col min="8589" max="8589" width="11.453125" style="2" customWidth="1"/>
    <col min="8590" max="8590" width="10.1796875" style="2" customWidth="1"/>
    <col min="8591" max="8592" width="10.54296875" style="2" customWidth="1"/>
    <col min="8593" max="8593" width="9" style="2"/>
    <col min="8594" max="8594" width="12.81640625" style="2" customWidth="1"/>
    <col min="8595" max="8595" width="8" style="2" customWidth="1"/>
    <col min="8596" max="8596" width="8.81640625" style="2" customWidth="1"/>
    <col min="8597" max="8597" width="8" style="2" customWidth="1"/>
    <col min="8598" max="8598" width="10.54296875" style="2" customWidth="1"/>
    <col min="8599" max="8599" width="10.1796875" style="2" customWidth="1"/>
    <col min="8600" max="8601" width="10.54296875" style="2" customWidth="1"/>
    <col min="8602" max="8602" width="9" style="2"/>
    <col min="8603" max="8603" width="12.81640625" style="2" customWidth="1"/>
    <col min="8604" max="8604" width="10.54296875" style="2" bestFit="1" customWidth="1"/>
    <col min="8605" max="8674" width="9" style="2"/>
    <col min="8675" max="8675" width="21.54296875" style="2" customWidth="1"/>
    <col min="8676" max="8676" width="9.81640625" style="2" customWidth="1"/>
    <col min="8677" max="8677" width="8" style="2" customWidth="1"/>
    <col min="8678" max="8678" width="9.1796875" style="2" customWidth="1"/>
    <col min="8679" max="8679" width="11" style="2" customWidth="1"/>
    <col min="8680" max="8680" width="7.1796875" style="2" bestFit="1" customWidth="1"/>
    <col min="8681" max="8681" width="10.1796875" style="2" customWidth="1"/>
    <col min="8682" max="8682" width="8.54296875" style="2" customWidth="1"/>
    <col min="8683" max="8683" width="9" style="2"/>
    <col min="8684" max="8684" width="9.81640625" style="2" customWidth="1"/>
    <col min="8685" max="8685" width="8" style="2" customWidth="1"/>
    <col min="8686" max="8686" width="9.1796875" style="2" customWidth="1"/>
    <col min="8687" max="8687" width="11" style="2" customWidth="1"/>
    <col min="8688" max="8688" width="7.1796875" style="2" bestFit="1" customWidth="1"/>
    <col min="8689" max="8689" width="10.1796875" style="2" customWidth="1"/>
    <col min="8690" max="8690" width="8.54296875" style="2" customWidth="1"/>
    <col min="8691" max="8691" width="9" style="2"/>
    <col min="8692" max="8692" width="9.81640625" style="2" customWidth="1"/>
    <col min="8693" max="8693" width="8" style="2" customWidth="1"/>
    <col min="8694" max="8694" width="9.1796875" style="2" customWidth="1"/>
    <col min="8695" max="8695" width="11" style="2" customWidth="1"/>
    <col min="8696" max="8696" width="7.1796875" style="2" bestFit="1" customWidth="1"/>
    <col min="8697" max="8697" width="10.1796875" style="2" customWidth="1"/>
    <col min="8698" max="8698" width="8.54296875" style="2" customWidth="1"/>
    <col min="8699" max="8699" width="9" style="2"/>
    <col min="8700" max="8700" width="9.81640625" style="2" customWidth="1"/>
    <col min="8701" max="8701" width="8" style="2" customWidth="1"/>
    <col min="8702" max="8702" width="9.1796875" style="2" customWidth="1"/>
    <col min="8703" max="8703" width="11" style="2" customWidth="1"/>
    <col min="8704" max="8704" width="7.1796875" style="2" bestFit="1" customWidth="1"/>
    <col min="8705" max="8705" width="10.1796875" style="2" customWidth="1"/>
    <col min="8706" max="8706" width="8.54296875" style="2" customWidth="1"/>
    <col min="8707" max="8707" width="9" style="2"/>
    <col min="8708" max="8708" width="9.81640625" style="2" customWidth="1"/>
    <col min="8709" max="8709" width="8" style="2" customWidth="1"/>
    <col min="8710" max="8710" width="9.1796875" style="2" customWidth="1"/>
    <col min="8711" max="8711" width="11" style="2" customWidth="1"/>
    <col min="8712" max="8712" width="7.1796875" style="2" bestFit="1" customWidth="1"/>
    <col min="8713" max="8713" width="10.1796875" style="2" customWidth="1"/>
    <col min="8714" max="8714" width="8.54296875" style="2" customWidth="1"/>
    <col min="8715" max="8715" width="9" style="2"/>
    <col min="8716" max="8716" width="9.81640625" style="2" customWidth="1"/>
    <col min="8717" max="8717" width="8" style="2" customWidth="1"/>
    <col min="8718" max="8718" width="9.1796875" style="2" customWidth="1"/>
    <col min="8719" max="8719" width="11" style="2" customWidth="1"/>
    <col min="8720" max="8720" width="7.1796875" style="2" bestFit="1" customWidth="1"/>
    <col min="8721" max="8721" width="10.1796875" style="2" customWidth="1"/>
    <col min="8722" max="8722" width="8.54296875" style="2" customWidth="1"/>
    <col min="8723" max="8723" width="9" style="2"/>
    <col min="8724" max="8724" width="14.1796875" style="2" customWidth="1"/>
    <col min="8725" max="8725" width="8" style="2" customWidth="1"/>
    <col min="8726" max="8726" width="8.81640625" style="2" customWidth="1"/>
    <col min="8727" max="8727" width="8" style="2" customWidth="1"/>
    <col min="8728" max="8728" width="11.453125" style="2" customWidth="1"/>
    <col min="8729" max="8729" width="10.1796875" style="2" customWidth="1"/>
    <col min="8730" max="8731" width="10.54296875" style="2" customWidth="1"/>
    <col min="8732" max="8732" width="9" style="2"/>
    <col min="8733" max="8733" width="9.81640625" style="2" customWidth="1"/>
    <col min="8734" max="8734" width="8" style="2" customWidth="1"/>
    <col min="8735" max="8735" width="8.81640625" style="2" customWidth="1"/>
    <col min="8736" max="8736" width="8" style="2" customWidth="1"/>
    <col min="8737" max="8737" width="11.453125" style="2" customWidth="1"/>
    <col min="8738" max="8738" width="10.1796875" style="2" customWidth="1"/>
    <col min="8739" max="8740" width="10.54296875" style="2" customWidth="1"/>
    <col min="8741" max="8741" width="9" style="2"/>
    <col min="8742" max="8742" width="9.81640625" style="2" customWidth="1"/>
    <col min="8743" max="8743" width="8" style="2" customWidth="1"/>
    <col min="8744" max="8744" width="8.81640625" style="2" customWidth="1"/>
    <col min="8745" max="8745" width="8" style="2" customWidth="1"/>
    <col min="8746" max="8746" width="11.453125" style="2" customWidth="1"/>
    <col min="8747" max="8747" width="10.1796875" style="2" customWidth="1"/>
    <col min="8748" max="8749" width="10.54296875" style="2" customWidth="1"/>
    <col min="8750" max="8750" width="9" style="2"/>
    <col min="8751" max="8751" width="9.81640625" style="2" customWidth="1"/>
    <col min="8752" max="8752" width="8" style="2" customWidth="1"/>
    <col min="8753" max="8753" width="8.81640625" style="2" customWidth="1"/>
    <col min="8754" max="8754" width="8" style="2" customWidth="1"/>
    <col min="8755" max="8755" width="11.453125" style="2" customWidth="1"/>
    <col min="8756" max="8756" width="10.1796875" style="2" customWidth="1"/>
    <col min="8757" max="8758" width="10.54296875" style="2" customWidth="1"/>
    <col min="8759" max="8759" width="9" style="2"/>
    <col min="8760" max="8760" width="9.81640625" style="2" customWidth="1"/>
    <col min="8761" max="8761" width="8" style="2" customWidth="1"/>
    <col min="8762" max="8762" width="8.81640625" style="2" customWidth="1"/>
    <col min="8763" max="8763" width="8" style="2" customWidth="1"/>
    <col min="8764" max="8764" width="11.453125" style="2" customWidth="1"/>
    <col min="8765" max="8765" width="10.1796875" style="2" customWidth="1"/>
    <col min="8766" max="8767" width="10.54296875" style="2" customWidth="1"/>
    <col min="8768" max="8768" width="9" style="2"/>
    <col min="8769" max="8769" width="9.81640625" style="2" customWidth="1"/>
    <col min="8770" max="8770" width="8" style="2" customWidth="1"/>
    <col min="8771" max="8771" width="8.81640625" style="2" customWidth="1"/>
    <col min="8772" max="8772" width="8" style="2" customWidth="1"/>
    <col min="8773" max="8773" width="11.453125" style="2" customWidth="1"/>
    <col min="8774" max="8774" width="10.1796875" style="2" customWidth="1"/>
    <col min="8775" max="8776" width="10.54296875" style="2" customWidth="1"/>
    <col min="8777" max="8777" width="9" style="2"/>
    <col min="8778" max="8778" width="9.81640625" style="2" customWidth="1"/>
    <col min="8779" max="8779" width="8" style="2" customWidth="1"/>
    <col min="8780" max="8780" width="8.81640625" style="2" customWidth="1"/>
    <col min="8781" max="8781" width="8" style="2" customWidth="1"/>
    <col min="8782" max="8782" width="11.453125" style="2" customWidth="1"/>
    <col min="8783" max="8783" width="10.1796875" style="2" customWidth="1"/>
    <col min="8784" max="8785" width="10.54296875" style="2" customWidth="1"/>
    <col min="8786" max="8786" width="9" style="2"/>
    <col min="8787" max="8787" width="9.81640625" style="2" customWidth="1"/>
    <col min="8788" max="8788" width="8" style="2" customWidth="1"/>
    <col min="8789" max="8789" width="8.81640625" style="2" customWidth="1"/>
    <col min="8790" max="8790" width="8" style="2" customWidth="1"/>
    <col min="8791" max="8791" width="11.453125" style="2" customWidth="1"/>
    <col min="8792" max="8792" width="10.1796875" style="2" customWidth="1"/>
    <col min="8793" max="8794" width="10.54296875" style="2" customWidth="1"/>
    <col min="8795" max="8795" width="9" style="2"/>
    <col min="8796" max="8796" width="9.81640625" style="2" customWidth="1"/>
    <col min="8797" max="8797" width="8" style="2" customWidth="1"/>
    <col min="8798" max="8798" width="8.81640625" style="2" customWidth="1"/>
    <col min="8799" max="8799" width="8" style="2" customWidth="1"/>
    <col min="8800" max="8800" width="11.453125" style="2" customWidth="1"/>
    <col min="8801" max="8801" width="10.1796875" style="2" customWidth="1"/>
    <col min="8802" max="8803" width="10.54296875" style="2" customWidth="1"/>
    <col min="8804" max="8804" width="9" style="2"/>
    <col min="8805" max="8805" width="9.81640625" style="2" customWidth="1"/>
    <col min="8806" max="8806" width="8" style="2" customWidth="1"/>
    <col min="8807" max="8807" width="8.81640625" style="2" customWidth="1"/>
    <col min="8808" max="8808" width="8" style="2" customWidth="1"/>
    <col min="8809" max="8809" width="11.453125" style="2" customWidth="1"/>
    <col min="8810" max="8810" width="10.1796875" style="2" customWidth="1"/>
    <col min="8811" max="8812" width="10.54296875" style="2" customWidth="1"/>
    <col min="8813" max="8813" width="9" style="2"/>
    <col min="8814" max="8814" width="9.81640625" style="2" customWidth="1"/>
    <col min="8815" max="8815" width="8" style="2" customWidth="1"/>
    <col min="8816" max="8816" width="8.81640625" style="2" customWidth="1"/>
    <col min="8817" max="8817" width="8" style="2" customWidth="1"/>
    <col min="8818" max="8818" width="11.453125" style="2" customWidth="1"/>
    <col min="8819" max="8819" width="10.1796875" style="2" customWidth="1"/>
    <col min="8820" max="8821" width="10.54296875" style="2" customWidth="1"/>
    <col min="8822" max="8822" width="9" style="2"/>
    <col min="8823" max="8823" width="9.81640625" style="2" customWidth="1"/>
    <col min="8824" max="8824" width="8" style="2" customWidth="1"/>
    <col min="8825" max="8825" width="8.81640625" style="2" customWidth="1"/>
    <col min="8826" max="8826" width="8" style="2" customWidth="1"/>
    <col min="8827" max="8827" width="11.453125" style="2" customWidth="1"/>
    <col min="8828" max="8828" width="10.1796875" style="2" customWidth="1"/>
    <col min="8829" max="8830" width="10.54296875" style="2" customWidth="1"/>
    <col min="8831" max="8831" width="9" style="2"/>
    <col min="8832" max="8832" width="9.81640625" style="2" customWidth="1"/>
    <col min="8833" max="8833" width="8" style="2" customWidth="1"/>
    <col min="8834" max="8834" width="8.81640625" style="2" customWidth="1"/>
    <col min="8835" max="8835" width="8" style="2" customWidth="1"/>
    <col min="8836" max="8836" width="11.453125" style="2" customWidth="1"/>
    <col min="8837" max="8837" width="10.1796875" style="2" customWidth="1"/>
    <col min="8838" max="8839" width="10.54296875" style="2" customWidth="1"/>
    <col min="8840" max="8840" width="9" style="2"/>
    <col min="8841" max="8841" width="10.453125" style="2" customWidth="1"/>
    <col min="8842" max="8842" width="8" style="2" customWidth="1"/>
    <col min="8843" max="8843" width="8.81640625" style="2" customWidth="1"/>
    <col min="8844" max="8844" width="8.1796875" style="2" customWidth="1"/>
    <col min="8845" max="8845" width="11.453125" style="2" customWidth="1"/>
    <col min="8846" max="8846" width="10.1796875" style="2" customWidth="1"/>
    <col min="8847" max="8848" width="10.54296875" style="2" customWidth="1"/>
    <col min="8849" max="8849" width="9" style="2"/>
    <col min="8850" max="8850" width="12.81640625" style="2" customWidth="1"/>
    <col min="8851" max="8851" width="8" style="2" customWidth="1"/>
    <col min="8852" max="8852" width="8.81640625" style="2" customWidth="1"/>
    <col min="8853" max="8853" width="8" style="2" customWidth="1"/>
    <col min="8854" max="8854" width="10.54296875" style="2" customWidth="1"/>
    <col min="8855" max="8855" width="10.1796875" style="2" customWidth="1"/>
    <col min="8856" max="8857" width="10.54296875" style="2" customWidth="1"/>
    <col min="8858" max="8858" width="9" style="2"/>
    <col min="8859" max="8859" width="12.81640625" style="2" customWidth="1"/>
    <col min="8860" max="8860" width="10.54296875" style="2" bestFit="1" customWidth="1"/>
    <col min="8861" max="8930" width="9" style="2"/>
    <col min="8931" max="8931" width="21.54296875" style="2" customWidth="1"/>
    <col min="8932" max="8932" width="9.81640625" style="2" customWidth="1"/>
    <col min="8933" max="8933" width="8" style="2" customWidth="1"/>
    <col min="8934" max="8934" width="9.1796875" style="2" customWidth="1"/>
    <col min="8935" max="8935" width="11" style="2" customWidth="1"/>
    <col min="8936" max="8936" width="7.1796875" style="2" bestFit="1" customWidth="1"/>
    <col min="8937" max="8937" width="10.1796875" style="2" customWidth="1"/>
    <col min="8938" max="8938" width="8.54296875" style="2" customWidth="1"/>
    <col min="8939" max="8939" width="9" style="2"/>
    <col min="8940" max="8940" width="9.81640625" style="2" customWidth="1"/>
    <col min="8941" max="8941" width="8" style="2" customWidth="1"/>
    <col min="8942" max="8942" width="9.1796875" style="2" customWidth="1"/>
    <col min="8943" max="8943" width="11" style="2" customWidth="1"/>
    <col min="8944" max="8944" width="7.1796875" style="2" bestFit="1" customWidth="1"/>
    <col min="8945" max="8945" width="10.1796875" style="2" customWidth="1"/>
    <col min="8946" max="8946" width="8.54296875" style="2" customWidth="1"/>
    <col min="8947" max="8947" width="9" style="2"/>
    <col min="8948" max="8948" width="9.81640625" style="2" customWidth="1"/>
    <col min="8949" max="8949" width="8" style="2" customWidth="1"/>
    <col min="8950" max="8950" width="9.1796875" style="2" customWidth="1"/>
    <col min="8951" max="8951" width="11" style="2" customWidth="1"/>
    <col min="8952" max="8952" width="7.1796875" style="2" bestFit="1" customWidth="1"/>
    <col min="8953" max="8953" width="10.1796875" style="2" customWidth="1"/>
    <col min="8954" max="8954" width="8.54296875" style="2" customWidth="1"/>
    <col min="8955" max="8955" width="9" style="2"/>
    <col min="8956" max="8956" width="9.81640625" style="2" customWidth="1"/>
    <col min="8957" max="8957" width="8" style="2" customWidth="1"/>
    <col min="8958" max="8958" width="9.1796875" style="2" customWidth="1"/>
    <col min="8959" max="8959" width="11" style="2" customWidth="1"/>
    <col min="8960" max="8960" width="7.1796875" style="2" bestFit="1" customWidth="1"/>
    <col min="8961" max="8961" width="10.1796875" style="2" customWidth="1"/>
    <col min="8962" max="8962" width="8.54296875" style="2" customWidth="1"/>
    <col min="8963" max="8963" width="9" style="2"/>
    <col min="8964" max="8964" width="9.81640625" style="2" customWidth="1"/>
    <col min="8965" max="8965" width="8" style="2" customWidth="1"/>
    <col min="8966" max="8966" width="9.1796875" style="2" customWidth="1"/>
    <col min="8967" max="8967" width="11" style="2" customWidth="1"/>
    <col min="8968" max="8968" width="7.1796875" style="2" bestFit="1" customWidth="1"/>
    <col min="8969" max="8969" width="10.1796875" style="2" customWidth="1"/>
    <col min="8970" max="8970" width="8.54296875" style="2" customWidth="1"/>
    <col min="8971" max="8971" width="9" style="2"/>
    <col min="8972" max="8972" width="9.81640625" style="2" customWidth="1"/>
    <col min="8973" max="8973" width="8" style="2" customWidth="1"/>
    <col min="8974" max="8974" width="9.1796875" style="2" customWidth="1"/>
    <col min="8975" max="8975" width="11" style="2" customWidth="1"/>
    <col min="8976" max="8976" width="7.1796875" style="2" bestFit="1" customWidth="1"/>
    <col min="8977" max="8977" width="10.1796875" style="2" customWidth="1"/>
    <col min="8978" max="8978" width="8.54296875" style="2" customWidth="1"/>
    <col min="8979" max="8979" width="9" style="2"/>
    <col min="8980" max="8980" width="14.1796875" style="2" customWidth="1"/>
    <col min="8981" max="8981" width="8" style="2" customWidth="1"/>
    <col min="8982" max="8982" width="8.81640625" style="2" customWidth="1"/>
    <col min="8983" max="8983" width="8" style="2" customWidth="1"/>
    <col min="8984" max="8984" width="11.453125" style="2" customWidth="1"/>
    <col min="8985" max="8985" width="10.1796875" style="2" customWidth="1"/>
    <col min="8986" max="8987" width="10.54296875" style="2" customWidth="1"/>
    <col min="8988" max="8988" width="9" style="2"/>
    <col min="8989" max="8989" width="9.81640625" style="2" customWidth="1"/>
    <col min="8990" max="8990" width="8" style="2" customWidth="1"/>
    <col min="8991" max="8991" width="8.81640625" style="2" customWidth="1"/>
    <col min="8992" max="8992" width="8" style="2" customWidth="1"/>
    <col min="8993" max="8993" width="11.453125" style="2" customWidth="1"/>
    <col min="8994" max="8994" width="10.1796875" style="2" customWidth="1"/>
    <col min="8995" max="8996" width="10.54296875" style="2" customWidth="1"/>
    <col min="8997" max="8997" width="9" style="2"/>
    <col min="8998" max="8998" width="9.81640625" style="2" customWidth="1"/>
    <col min="8999" max="8999" width="8" style="2" customWidth="1"/>
    <col min="9000" max="9000" width="8.81640625" style="2" customWidth="1"/>
    <col min="9001" max="9001" width="8" style="2" customWidth="1"/>
    <col min="9002" max="9002" width="11.453125" style="2" customWidth="1"/>
    <col min="9003" max="9003" width="10.1796875" style="2" customWidth="1"/>
    <col min="9004" max="9005" width="10.54296875" style="2" customWidth="1"/>
    <col min="9006" max="9006" width="9" style="2"/>
    <col min="9007" max="9007" width="9.81640625" style="2" customWidth="1"/>
    <col min="9008" max="9008" width="8" style="2" customWidth="1"/>
    <col min="9009" max="9009" width="8.81640625" style="2" customWidth="1"/>
    <col min="9010" max="9010" width="8" style="2" customWidth="1"/>
    <col min="9011" max="9011" width="11.453125" style="2" customWidth="1"/>
    <col min="9012" max="9012" width="10.1796875" style="2" customWidth="1"/>
    <col min="9013" max="9014" width="10.54296875" style="2" customWidth="1"/>
    <col min="9015" max="9015" width="9" style="2"/>
    <col min="9016" max="9016" width="9.81640625" style="2" customWidth="1"/>
    <col min="9017" max="9017" width="8" style="2" customWidth="1"/>
    <col min="9018" max="9018" width="8.81640625" style="2" customWidth="1"/>
    <col min="9019" max="9019" width="8" style="2" customWidth="1"/>
    <col min="9020" max="9020" width="11.453125" style="2" customWidth="1"/>
    <col min="9021" max="9021" width="10.1796875" style="2" customWidth="1"/>
    <col min="9022" max="9023" width="10.54296875" style="2" customWidth="1"/>
    <col min="9024" max="9024" width="9" style="2"/>
    <col min="9025" max="9025" width="9.81640625" style="2" customWidth="1"/>
    <col min="9026" max="9026" width="8" style="2" customWidth="1"/>
    <col min="9027" max="9027" width="8.81640625" style="2" customWidth="1"/>
    <col min="9028" max="9028" width="8" style="2" customWidth="1"/>
    <col min="9029" max="9029" width="11.453125" style="2" customWidth="1"/>
    <col min="9030" max="9030" width="10.1796875" style="2" customWidth="1"/>
    <col min="9031" max="9032" width="10.54296875" style="2" customWidth="1"/>
    <col min="9033" max="9033" width="9" style="2"/>
    <col min="9034" max="9034" width="9.81640625" style="2" customWidth="1"/>
    <col min="9035" max="9035" width="8" style="2" customWidth="1"/>
    <col min="9036" max="9036" width="8.81640625" style="2" customWidth="1"/>
    <col min="9037" max="9037" width="8" style="2" customWidth="1"/>
    <col min="9038" max="9038" width="11.453125" style="2" customWidth="1"/>
    <col min="9039" max="9039" width="10.1796875" style="2" customWidth="1"/>
    <col min="9040" max="9041" width="10.54296875" style="2" customWidth="1"/>
    <col min="9042" max="9042" width="9" style="2"/>
    <col min="9043" max="9043" width="9.81640625" style="2" customWidth="1"/>
    <col min="9044" max="9044" width="8" style="2" customWidth="1"/>
    <col min="9045" max="9045" width="8.81640625" style="2" customWidth="1"/>
    <col min="9046" max="9046" width="8" style="2" customWidth="1"/>
    <col min="9047" max="9047" width="11.453125" style="2" customWidth="1"/>
    <col min="9048" max="9048" width="10.1796875" style="2" customWidth="1"/>
    <col min="9049" max="9050" width="10.54296875" style="2" customWidth="1"/>
    <col min="9051" max="9051" width="9" style="2"/>
    <col min="9052" max="9052" width="9.81640625" style="2" customWidth="1"/>
    <col min="9053" max="9053" width="8" style="2" customWidth="1"/>
    <col min="9054" max="9054" width="8.81640625" style="2" customWidth="1"/>
    <col min="9055" max="9055" width="8" style="2" customWidth="1"/>
    <col min="9056" max="9056" width="11.453125" style="2" customWidth="1"/>
    <col min="9057" max="9057" width="10.1796875" style="2" customWidth="1"/>
    <col min="9058" max="9059" width="10.54296875" style="2" customWidth="1"/>
    <col min="9060" max="9060" width="9" style="2"/>
    <col min="9061" max="9061" width="9.81640625" style="2" customWidth="1"/>
    <col min="9062" max="9062" width="8" style="2" customWidth="1"/>
    <col min="9063" max="9063" width="8.81640625" style="2" customWidth="1"/>
    <col min="9064" max="9064" width="8" style="2" customWidth="1"/>
    <col min="9065" max="9065" width="11.453125" style="2" customWidth="1"/>
    <col min="9066" max="9066" width="10.1796875" style="2" customWidth="1"/>
    <col min="9067" max="9068" width="10.54296875" style="2" customWidth="1"/>
    <col min="9069" max="9069" width="9" style="2"/>
    <col min="9070" max="9070" width="9.81640625" style="2" customWidth="1"/>
    <col min="9071" max="9071" width="8" style="2" customWidth="1"/>
    <col min="9072" max="9072" width="8.81640625" style="2" customWidth="1"/>
    <col min="9073" max="9073" width="8" style="2" customWidth="1"/>
    <col min="9074" max="9074" width="11.453125" style="2" customWidth="1"/>
    <col min="9075" max="9075" width="10.1796875" style="2" customWidth="1"/>
    <col min="9076" max="9077" width="10.54296875" style="2" customWidth="1"/>
    <col min="9078" max="9078" width="9" style="2"/>
    <col min="9079" max="9079" width="9.81640625" style="2" customWidth="1"/>
    <col min="9080" max="9080" width="8" style="2" customWidth="1"/>
    <col min="9081" max="9081" width="8.81640625" style="2" customWidth="1"/>
    <col min="9082" max="9082" width="8" style="2" customWidth="1"/>
    <col min="9083" max="9083" width="11.453125" style="2" customWidth="1"/>
    <col min="9084" max="9084" width="10.1796875" style="2" customWidth="1"/>
    <col min="9085" max="9086" width="10.54296875" style="2" customWidth="1"/>
    <col min="9087" max="9087" width="9" style="2"/>
    <col min="9088" max="9088" width="9.81640625" style="2" customWidth="1"/>
    <col min="9089" max="9089" width="8" style="2" customWidth="1"/>
    <col min="9090" max="9090" width="8.81640625" style="2" customWidth="1"/>
    <col min="9091" max="9091" width="8" style="2" customWidth="1"/>
    <col min="9092" max="9092" width="11.453125" style="2" customWidth="1"/>
    <col min="9093" max="9093" width="10.1796875" style="2" customWidth="1"/>
    <col min="9094" max="9095" width="10.54296875" style="2" customWidth="1"/>
    <col min="9096" max="9096" width="9" style="2"/>
    <col min="9097" max="9097" width="10.453125" style="2" customWidth="1"/>
    <col min="9098" max="9098" width="8" style="2" customWidth="1"/>
    <col min="9099" max="9099" width="8.81640625" style="2" customWidth="1"/>
    <col min="9100" max="9100" width="8.1796875" style="2" customWidth="1"/>
    <col min="9101" max="9101" width="11.453125" style="2" customWidth="1"/>
    <col min="9102" max="9102" width="10.1796875" style="2" customWidth="1"/>
    <col min="9103" max="9104" width="10.54296875" style="2" customWidth="1"/>
    <col min="9105" max="9105" width="9" style="2"/>
    <col min="9106" max="9106" width="12.81640625" style="2" customWidth="1"/>
    <col min="9107" max="9107" width="8" style="2" customWidth="1"/>
    <col min="9108" max="9108" width="8.81640625" style="2" customWidth="1"/>
    <col min="9109" max="9109" width="8" style="2" customWidth="1"/>
    <col min="9110" max="9110" width="10.54296875" style="2" customWidth="1"/>
    <col min="9111" max="9111" width="10.1796875" style="2" customWidth="1"/>
    <col min="9112" max="9113" width="10.54296875" style="2" customWidth="1"/>
    <col min="9114" max="9114" width="9" style="2"/>
    <col min="9115" max="9115" width="12.81640625" style="2" customWidth="1"/>
    <col min="9116" max="9116" width="10.54296875" style="2" bestFit="1" customWidth="1"/>
    <col min="9117" max="9186" width="9" style="2"/>
    <col min="9187" max="9187" width="21.54296875" style="2" customWidth="1"/>
    <col min="9188" max="9188" width="9.81640625" style="2" customWidth="1"/>
    <col min="9189" max="9189" width="8" style="2" customWidth="1"/>
    <col min="9190" max="9190" width="9.1796875" style="2" customWidth="1"/>
    <col min="9191" max="9191" width="11" style="2" customWidth="1"/>
    <col min="9192" max="9192" width="7.1796875" style="2" bestFit="1" customWidth="1"/>
    <col min="9193" max="9193" width="10.1796875" style="2" customWidth="1"/>
    <col min="9194" max="9194" width="8.54296875" style="2" customWidth="1"/>
    <col min="9195" max="9195" width="9" style="2"/>
    <col min="9196" max="9196" width="9.81640625" style="2" customWidth="1"/>
    <col min="9197" max="9197" width="8" style="2" customWidth="1"/>
    <col min="9198" max="9198" width="9.1796875" style="2" customWidth="1"/>
    <col min="9199" max="9199" width="11" style="2" customWidth="1"/>
    <col min="9200" max="9200" width="7.1796875" style="2" bestFit="1" customWidth="1"/>
    <col min="9201" max="9201" width="10.1796875" style="2" customWidth="1"/>
    <col min="9202" max="9202" width="8.54296875" style="2" customWidth="1"/>
    <col min="9203" max="9203" width="9" style="2"/>
    <col min="9204" max="9204" width="9.81640625" style="2" customWidth="1"/>
    <col min="9205" max="9205" width="8" style="2" customWidth="1"/>
    <col min="9206" max="9206" width="9.1796875" style="2" customWidth="1"/>
    <col min="9207" max="9207" width="11" style="2" customWidth="1"/>
    <col min="9208" max="9208" width="7.1796875" style="2" bestFit="1" customWidth="1"/>
    <col min="9209" max="9209" width="10.1796875" style="2" customWidth="1"/>
    <col min="9210" max="9210" width="8.54296875" style="2" customWidth="1"/>
    <col min="9211" max="9211" width="9" style="2"/>
    <col min="9212" max="9212" width="9.81640625" style="2" customWidth="1"/>
    <col min="9213" max="9213" width="8" style="2" customWidth="1"/>
    <col min="9214" max="9214" width="9.1796875" style="2" customWidth="1"/>
    <col min="9215" max="9215" width="11" style="2" customWidth="1"/>
    <col min="9216" max="9216" width="7.1796875" style="2" bestFit="1" customWidth="1"/>
    <col min="9217" max="9217" width="10.1796875" style="2" customWidth="1"/>
    <col min="9218" max="9218" width="8.54296875" style="2" customWidth="1"/>
    <col min="9219" max="9219" width="9" style="2"/>
    <col min="9220" max="9220" width="9.81640625" style="2" customWidth="1"/>
    <col min="9221" max="9221" width="8" style="2" customWidth="1"/>
    <col min="9222" max="9222" width="9.1796875" style="2" customWidth="1"/>
    <col min="9223" max="9223" width="11" style="2" customWidth="1"/>
    <col min="9224" max="9224" width="7.1796875" style="2" bestFit="1" customWidth="1"/>
    <col min="9225" max="9225" width="10.1796875" style="2" customWidth="1"/>
    <col min="9226" max="9226" width="8.54296875" style="2" customWidth="1"/>
    <col min="9227" max="9227" width="9" style="2"/>
    <col min="9228" max="9228" width="9.81640625" style="2" customWidth="1"/>
    <col min="9229" max="9229" width="8" style="2" customWidth="1"/>
    <col min="9230" max="9230" width="9.1796875" style="2" customWidth="1"/>
    <col min="9231" max="9231" width="11" style="2" customWidth="1"/>
    <col min="9232" max="9232" width="7.1796875" style="2" bestFit="1" customWidth="1"/>
    <col min="9233" max="9233" width="10.1796875" style="2" customWidth="1"/>
    <col min="9234" max="9234" width="8.54296875" style="2" customWidth="1"/>
    <col min="9235" max="9235" width="9" style="2"/>
    <col min="9236" max="9236" width="14.1796875" style="2" customWidth="1"/>
    <col min="9237" max="9237" width="8" style="2" customWidth="1"/>
    <col min="9238" max="9238" width="8.81640625" style="2" customWidth="1"/>
    <col min="9239" max="9239" width="8" style="2" customWidth="1"/>
    <col min="9240" max="9240" width="11.453125" style="2" customWidth="1"/>
    <col min="9241" max="9241" width="10.1796875" style="2" customWidth="1"/>
    <col min="9242" max="9243" width="10.54296875" style="2" customWidth="1"/>
    <col min="9244" max="9244" width="9" style="2"/>
    <col min="9245" max="9245" width="9.81640625" style="2" customWidth="1"/>
    <col min="9246" max="9246" width="8" style="2" customWidth="1"/>
    <col min="9247" max="9247" width="8.81640625" style="2" customWidth="1"/>
    <col min="9248" max="9248" width="8" style="2" customWidth="1"/>
    <col min="9249" max="9249" width="11.453125" style="2" customWidth="1"/>
    <col min="9250" max="9250" width="10.1796875" style="2" customWidth="1"/>
    <col min="9251" max="9252" width="10.54296875" style="2" customWidth="1"/>
    <col min="9253" max="9253" width="9" style="2"/>
    <col min="9254" max="9254" width="9.81640625" style="2" customWidth="1"/>
    <col min="9255" max="9255" width="8" style="2" customWidth="1"/>
    <col min="9256" max="9256" width="8.81640625" style="2" customWidth="1"/>
    <col min="9257" max="9257" width="8" style="2" customWidth="1"/>
    <col min="9258" max="9258" width="11.453125" style="2" customWidth="1"/>
    <col min="9259" max="9259" width="10.1796875" style="2" customWidth="1"/>
    <col min="9260" max="9261" width="10.54296875" style="2" customWidth="1"/>
    <col min="9262" max="9262" width="9" style="2"/>
    <col min="9263" max="9263" width="9.81640625" style="2" customWidth="1"/>
    <col min="9264" max="9264" width="8" style="2" customWidth="1"/>
    <col min="9265" max="9265" width="8.81640625" style="2" customWidth="1"/>
    <col min="9266" max="9266" width="8" style="2" customWidth="1"/>
    <col min="9267" max="9267" width="11.453125" style="2" customWidth="1"/>
    <col min="9268" max="9268" width="10.1796875" style="2" customWidth="1"/>
    <col min="9269" max="9270" width="10.54296875" style="2" customWidth="1"/>
    <col min="9271" max="9271" width="9" style="2"/>
    <col min="9272" max="9272" width="9.81640625" style="2" customWidth="1"/>
    <col min="9273" max="9273" width="8" style="2" customWidth="1"/>
    <col min="9274" max="9274" width="8.81640625" style="2" customWidth="1"/>
    <col min="9275" max="9275" width="8" style="2" customWidth="1"/>
    <col min="9276" max="9276" width="11.453125" style="2" customWidth="1"/>
    <col min="9277" max="9277" width="10.1796875" style="2" customWidth="1"/>
    <col min="9278" max="9279" width="10.54296875" style="2" customWidth="1"/>
    <col min="9280" max="9280" width="9" style="2"/>
    <col min="9281" max="9281" width="9.81640625" style="2" customWidth="1"/>
    <col min="9282" max="9282" width="8" style="2" customWidth="1"/>
    <col min="9283" max="9283" width="8.81640625" style="2" customWidth="1"/>
    <col min="9284" max="9284" width="8" style="2" customWidth="1"/>
    <col min="9285" max="9285" width="11.453125" style="2" customWidth="1"/>
    <col min="9286" max="9286" width="10.1796875" style="2" customWidth="1"/>
    <col min="9287" max="9288" width="10.54296875" style="2" customWidth="1"/>
    <col min="9289" max="9289" width="9" style="2"/>
    <col min="9290" max="9290" width="9.81640625" style="2" customWidth="1"/>
    <col min="9291" max="9291" width="8" style="2" customWidth="1"/>
    <col min="9292" max="9292" width="8.81640625" style="2" customWidth="1"/>
    <col min="9293" max="9293" width="8" style="2" customWidth="1"/>
    <col min="9294" max="9294" width="11.453125" style="2" customWidth="1"/>
    <col min="9295" max="9295" width="10.1796875" style="2" customWidth="1"/>
    <col min="9296" max="9297" width="10.54296875" style="2" customWidth="1"/>
    <col min="9298" max="9298" width="9" style="2"/>
    <col min="9299" max="9299" width="9.81640625" style="2" customWidth="1"/>
    <col min="9300" max="9300" width="8" style="2" customWidth="1"/>
    <col min="9301" max="9301" width="8.81640625" style="2" customWidth="1"/>
    <col min="9302" max="9302" width="8" style="2" customWidth="1"/>
    <col min="9303" max="9303" width="11.453125" style="2" customWidth="1"/>
    <col min="9304" max="9304" width="10.1796875" style="2" customWidth="1"/>
    <col min="9305" max="9306" width="10.54296875" style="2" customWidth="1"/>
    <col min="9307" max="9307" width="9" style="2"/>
    <col min="9308" max="9308" width="9.81640625" style="2" customWidth="1"/>
    <col min="9309" max="9309" width="8" style="2" customWidth="1"/>
    <col min="9310" max="9310" width="8.81640625" style="2" customWidth="1"/>
    <col min="9311" max="9311" width="8" style="2" customWidth="1"/>
    <col min="9312" max="9312" width="11.453125" style="2" customWidth="1"/>
    <col min="9313" max="9313" width="10.1796875" style="2" customWidth="1"/>
    <col min="9314" max="9315" width="10.54296875" style="2" customWidth="1"/>
    <col min="9316" max="9316" width="9" style="2"/>
    <col min="9317" max="9317" width="9.81640625" style="2" customWidth="1"/>
    <col min="9318" max="9318" width="8" style="2" customWidth="1"/>
    <col min="9319" max="9319" width="8.81640625" style="2" customWidth="1"/>
    <col min="9320" max="9320" width="8" style="2" customWidth="1"/>
    <col min="9321" max="9321" width="11.453125" style="2" customWidth="1"/>
    <col min="9322" max="9322" width="10.1796875" style="2" customWidth="1"/>
    <col min="9323" max="9324" width="10.54296875" style="2" customWidth="1"/>
    <col min="9325" max="9325" width="9" style="2"/>
    <col min="9326" max="9326" width="9.81640625" style="2" customWidth="1"/>
    <col min="9327" max="9327" width="8" style="2" customWidth="1"/>
    <col min="9328" max="9328" width="8.81640625" style="2" customWidth="1"/>
    <col min="9329" max="9329" width="8" style="2" customWidth="1"/>
    <col min="9330" max="9330" width="11.453125" style="2" customWidth="1"/>
    <col min="9331" max="9331" width="10.1796875" style="2" customWidth="1"/>
    <col min="9332" max="9333" width="10.54296875" style="2" customWidth="1"/>
    <col min="9334" max="9334" width="9" style="2"/>
    <col min="9335" max="9335" width="9.81640625" style="2" customWidth="1"/>
    <col min="9336" max="9336" width="8" style="2" customWidth="1"/>
    <col min="9337" max="9337" width="8.81640625" style="2" customWidth="1"/>
    <col min="9338" max="9338" width="8" style="2" customWidth="1"/>
    <col min="9339" max="9339" width="11.453125" style="2" customWidth="1"/>
    <col min="9340" max="9340" width="10.1796875" style="2" customWidth="1"/>
    <col min="9341" max="9342" width="10.54296875" style="2" customWidth="1"/>
    <col min="9343" max="9343" width="9" style="2"/>
    <col min="9344" max="9344" width="9.81640625" style="2" customWidth="1"/>
    <col min="9345" max="9345" width="8" style="2" customWidth="1"/>
    <col min="9346" max="9346" width="8.81640625" style="2" customWidth="1"/>
    <col min="9347" max="9347" width="8" style="2" customWidth="1"/>
    <col min="9348" max="9348" width="11.453125" style="2" customWidth="1"/>
    <col min="9349" max="9349" width="10.1796875" style="2" customWidth="1"/>
    <col min="9350" max="9351" width="10.54296875" style="2" customWidth="1"/>
    <col min="9352" max="9352" width="9" style="2"/>
    <col min="9353" max="9353" width="10.453125" style="2" customWidth="1"/>
    <col min="9354" max="9354" width="8" style="2" customWidth="1"/>
    <col min="9355" max="9355" width="8.81640625" style="2" customWidth="1"/>
    <col min="9356" max="9356" width="8.1796875" style="2" customWidth="1"/>
    <col min="9357" max="9357" width="11.453125" style="2" customWidth="1"/>
    <col min="9358" max="9358" width="10.1796875" style="2" customWidth="1"/>
    <col min="9359" max="9360" width="10.54296875" style="2" customWidth="1"/>
    <col min="9361" max="9361" width="9" style="2"/>
    <col min="9362" max="9362" width="12.81640625" style="2" customWidth="1"/>
    <col min="9363" max="9363" width="8" style="2" customWidth="1"/>
    <col min="9364" max="9364" width="8.81640625" style="2" customWidth="1"/>
    <col min="9365" max="9365" width="8" style="2" customWidth="1"/>
    <col min="9366" max="9366" width="10.54296875" style="2" customWidth="1"/>
    <col min="9367" max="9367" width="10.1796875" style="2" customWidth="1"/>
    <col min="9368" max="9369" width="10.54296875" style="2" customWidth="1"/>
    <col min="9370" max="9370" width="9" style="2"/>
    <col min="9371" max="9371" width="12.81640625" style="2" customWidth="1"/>
    <col min="9372" max="9372" width="10.54296875" style="2" bestFit="1" customWidth="1"/>
    <col min="9373" max="9442" width="9" style="2"/>
    <col min="9443" max="9443" width="21.54296875" style="2" customWidth="1"/>
    <col min="9444" max="9444" width="9.81640625" style="2" customWidth="1"/>
    <col min="9445" max="9445" width="8" style="2" customWidth="1"/>
    <col min="9446" max="9446" width="9.1796875" style="2" customWidth="1"/>
    <col min="9447" max="9447" width="11" style="2" customWidth="1"/>
    <col min="9448" max="9448" width="7.1796875" style="2" bestFit="1" customWidth="1"/>
    <col min="9449" max="9449" width="10.1796875" style="2" customWidth="1"/>
    <col min="9450" max="9450" width="8.54296875" style="2" customWidth="1"/>
    <col min="9451" max="9451" width="9" style="2"/>
    <col min="9452" max="9452" width="9.81640625" style="2" customWidth="1"/>
    <col min="9453" max="9453" width="8" style="2" customWidth="1"/>
    <col min="9454" max="9454" width="9.1796875" style="2" customWidth="1"/>
    <col min="9455" max="9455" width="11" style="2" customWidth="1"/>
    <col min="9456" max="9456" width="7.1796875" style="2" bestFit="1" customWidth="1"/>
    <col min="9457" max="9457" width="10.1796875" style="2" customWidth="1"/>
    <col min="9458" max="9458" width="8.54296875" style="2" customWidth="1"/>
    <col min="9459" max="9459" width="9" style="2"/>
    <col min="9460" max="9460" width="9.81640625" style="2" customWidth="1"/>
    <col min="9461" max="9461" width="8" style="2" customWidth="1"/>
    <col min="9462" max="9462" width="9.1796875" style="2" customWidth="1"/>
    <col min="9463" max="9463" width="11" style="2" customWidth="1"/>
    <col min="9464" max="9464" width="7.1796875" style="2" bestFit="1" customWidth="1"/>
    <col min="9465" max="9465" width="10.1796875" style="2" customWidth="1"/>
    <col min="9466" max="9466" width="8.54296875" style="2" customWidth="1"/>
    <col min="9467" max="9467" width="9" style="2"/>
    <col min="9468" max="9468" width="9.81640625" style="2" customWidth="1"/>
    <col min="9469" max="9469" width="8" style="2" customWidth="1"/>
    <col min="9470" max="9470" width="9.1796875" style="2" customWidth="1"/>
    <col min="9471" max="9471" width="11" style="2" customWidth="1"/>
    <col min="9472" max="9472" width="7.1796875" style="2" bestFit="1" customWidth="1"/>
    <col min="9473" max="9473" width="10.1796875" style="2" customWidth="1"/>
    <col min="9474" max="9474" width="8.54296875" style="2" customWidth="1"/>
    <col min="9475" max="9475" width="9" style="2"/>
    <col min="9476" max="9476" width="9.81640625" style="2" customWidth="1"/>
    <col min="9477" max="9477" width="8" style="2" customWidth="1"/>
    <col min="9478" max="9478" width="9.1796875" style="2" customWidth="1"/>
    <col min="9479" max="9479" width="11" style="2" customWidth="1"/>
    <col min="9480" max="9480" width="7.1796875" style="2" bestFit="1" customWidth="1"/>
    <col min="9481" max="9481" width="10.1796875" style="2" customWidth="1"/>
    <col min="9482" max="9482" width="8.54296875" style="2" customWidth="1"/>
    <col min="9483" max="9483" width="9" style="2"/>
    <col min="9484" max="9484" width="9.81640625" style="2" customWidth="1"/>
    <col min="9485" max="9485" width="8" style="2" customWidth="1"/>
    <col min="9486" max="9486" width="9.1796875" style="2" customWidth="1"/>
    <col min="9487" max="9487" width="11" style="2" customWidth="1"/>
    <col min="9488" max="9488" width="7.1796875" style="2" bestFit="1" customWidth="1"/>
    <col min="9489" max="9489" width="10.1796875" style="2" customWidth="1"/>
    <col min="9490" max="9490" width="8.54296875" style="2" customWidth="1"/>
    <col min="9491" max="9491" width="9" style="2"/>
    <col min="9492" max="9492" width="14.1796875" style="2" customWidth="1"/>
    <col min="9493" max="9493" width="8" style="2" customWidth="1"/>
    <col min="9494" max="9494" width="8.81640625" style="2" customWidth="1"/>
    <col min="9495" max="9495" width="8" style="2" customWidth="1"/>
    <col min="9496" max="9496" width="11.453125" style="2" customWidth="1"/>
    <col min="9497" max="9497" width="10.1796875" style="2" customWidth="1"/>
    <col min="9498" max="9499" width="10.54296875" style="2" customWidth="1"/>
    <col min="9500" max="9500" width="9" style="2"/>
    <col min="9501" max="9501" width="9.81640625" style="2" customWidth="1"/>
    <col min="9502" max="9502" width="8" style="2" customWidth="1"/>
    <col min="9503" max="9503" width="8.81640625" style="2" customWidth="1"/>
    <col min="9504" max="9504" width="8" style="2" customWidth="1"/>
    <col min="9505" max="9505" width="11.453125" style="2" customWidth="1"/>
    <col min="9506" max="9506" width="10.1796875" style="2" customWidth="1"/>
    <col min="9507" max="9508" width="10.54296875" style="2" customWidth="1"/>
    <col min="9509" max="9509" width="9" style="2"/>
    <col min="9510" max="9510" width="9.81640625" style="2" customWidth="1"/>
    <col min="9511" max="9511" width="8" style="2" customWidth="1"/>
    <col min="9512" max="9512" width="8.81640625" style="2" customWidth="1"/>
    <col min="9513" max="9513" width="8" style="2" customWidth="1"/>
    <col min="9514" max="9514" width="11.453125" style="2" customWidth="1"/>
    <col min="9515" max="9515" width="10.1796875" style="2" customWidth="1"/>
    <col min="9516" max="9517" width="10.54296875" style="2" customWidth="1"/>
    <col min="9518" max="9518" width="9" style="2"/>
    <col min="9519" max="9519" width="9.81640625" style="2" customWidth="1"/>
    <col min="9520" max="9520" width="8" style="2" customWidth="1"/>
    <col min="9521" max="9521" width="8.81640625" style="2" customWidth="1"/>
    <col min="9522" max="9522" width="8" style="2" customWidth="1"/>
    <col min="9523" max="9523" width="11.453125" style="2" customWidth="1"/>
    <col min="9524" max="9524" width="10.1796875" style="2" customWidth="1"/>
    <col min="9525" max="9526" width="10.54296875" style="2" customWidth="1"/>
    <col min="9527" max="9527" width="9" style="2"/>
    <col min="9528" max="9528" width="9.81640625" style="2" customWidth="1"/>
    <col min="9529" max="9529" width="8" style="2" customWidth="1"/>
    <col min="9530" max="9530" width="8.81640625" style="2" customWidth="1"/>
    <col min="9531" max="9531" width="8" style="2" customWidth="1"/>
    <col min="9532" max="9532" width="11.453125" style="2" customWidth="1"/>
    <col min="9533" max="9533" width="10.1796875" style="2" customWidth="1"/>
    <col min="9534" max="9535" width="10.54296875" style="2" customWidth="1"/>
    <col min="9536" max="9536" width="9" style="2"/>
    <col min="9537" max="9537" width="9.81640625" style="2" customWidth="1"/>
    <col min="9538" max="9538" width="8" style="2" customWidth="1"/>
    <col min="9539" max="9539" width="8.81640625" style="2" customWidth="1"/>
    <col min="9540" max="9540" width="8" style="2" customWidth="1"/>
    <col min="9541" max="9541" width="11.453125" style="2" customWidth="1"/>
    <col min="9542" max="9542" width="10.1796875" style="2" customWidth="1"/>
    <col min="9543" max="9544" width="10.54296875" style="2" customWidth="1"/>
    <col min="9545" max="9545" width="9" style="2"/>
    <col min="9546" max="9546" width="9.81640625" style="2" customWidth="1"/>
    <col min="9547" max="9547" width="8" style="2" customWidth="1"/>
    <col min="9548" max="9548" width="8.81640625" style="2" customWidth="1"/>
    <col min="9549" max="9549" width="8" style="2" customWidth="1"/>
    <col min="9550" max="9550" width="11.453125" style="2" customWidth="1"/>
    <col min="9551" max="9551" width="10.1796875" style="2" customWidth="1"/>
    <col min="9552" max="9553" width="10.54296875" style="2" customWidth="1"/>
    <col min="9554" max="9554" width="9" style="2"/>
    <col min="9555" max="9555" width="9.81640625" style="2" customWidth="1"/>
    <col min="9556" max="9556" width="8" style="2" customWidth="1"/>
    <col min="9557" max="9557" width="8.81640625" style="2" customWidth="1"/>
    <col min="9558" max="9558" width="8" style="2" customWidth="1"/>
    <col min="9559" max="9559" width="11.453125" style="2" customWidth="1"/>
    <col min="9560" max="9560" width="10.1796875" style="2" customWidth="1"/>
    <col min="9561" max="9562" width="10.54296875" style="2" customWidth="1"/>
    <col min="9563" max="9563" width="9" style="2"/>
    <col min="9564" max="9564" width="9.81640625" style="2" customWidth="1"/>
    <col min="9565" max="9565" width="8" style="2" customWidth="1"/>
    <col min="9566" max="9566" width="8.81640625" style="2" customWidth="1"/>
    <col min="9567" max="9567" width="8" style="2" customWidth="1"/>
    <col min="9568" max="9568" width="11.453125" style="2" customWidth="1"/>
    <col min="9569" max="9569" width="10.1796875" style="2" customWidth="1"/>
    <col min="9570" max="9571" width="10.54296875" style="2" customWidth="1"/>
    <col min="9572" max="9572" width="9" style="2"/>
    <col min="9573" max="9573" width="9.81640625" style="2" customWidth="1"/>
    <col min="9574" max="9574" width="8" style="2" customWidth="1"/>
    <col min="9575" max="9575" width="8.81640625" style="2" customWidth="1"/>
    <col min="9576" max="9576" width="8" style="2" customWidth="1"/>
    <col min="9577" max="9577" width="11.453125" style="2" customWidth="1"/>
    <col min="9578" max="9578" width="10.1796875" style="2" customWidth="1"/>
    <col min="9579" max="9580" width="10.54296875" style="2" customWidth="1"/>
    <col min="9581" max="9581" width="9" style="2"/>
    <col min="9582" max="9582" width="9.81640625" style="2" customWidth="1"/>
    <col min="9583" max="9583" width="8" style="2" customWidth="1"/>
    <col min="9584" max="9584" width="8.81640625" style="2" customWidth="1"/>
    <col min="9585" max="9585" width="8" style="2" customWidth="1"/>
    <col min="9586" max="9586" width="11.453125" style="2" customWidth="1"/>
    <col min="9587" max="9587" width="10.1796875" style="2" customWidth="1"/>
    <col min="9588" max="9589" width="10.54296875" style="2" customWidth="1"/>
    <col min="9590" max="9590" width="9" style="2"/>
    <col min="9591" max="9591" width="9.81640625" style="2" customWidth="1"/>
    <col min="9592" max="9592" width="8" style="2" customWidth="1"/>
    <col min="9593" max="9593" width="8.81640625" style="2" customWidth="1"/>
    <col min="9594" max="9594" width="8" style="2" customWidth="1"/>
    <col min="9595" max="9595" width="11.453125" style="2" customWidth="1"/>
    <col min="9596" max="9596" width="10.1796875" style="2" customWidth="1"/>
    <col min="9597" max="9598" width="10.54296875" style="2" customWidth="1"/>
    <col min="9599" max="9599" width="9" style="2"/>
    <col min="9600" max="9600" width="9.81640625" style="2" customWidth="1"/>
    <col min="9601" max="9601" width="8" style="2" customWidth="1"/>
    <col min="9602" max="9602" width="8.81640625" style="2" customWidth="1"/>
    <col min="9603" max="9603" width="8" style="2" customWidth="1"/>
    <col min="9604" max="9604" width="11.453125" style="2" customWidth="1"/>
    <col min="9605" max="9605" width="10.1796875" style="2" customWidth="1"/>
    <col min="9606" max="9607" width="10.54296875" style="2" customWidth="1"/>
    <col min="9608" max="9608" width="9" style="2"/>
    <col min="9609" max="9609" width="10.453125" style="2" customWidth="1"/>
    <col min="9610" max="9610" width="8" style="2" customWidth="1"/>
    <col min="9611" max="9611" width="8.81640625" style="2" customWidth="1"/>
    <col min="9612" max="9612" width="8.1796875" style="2" customWidth="1"/>
    <col min="9613" max="9613" width="11.453125" style="2" customWidth="1"/>
    <col min="9614" max="9614" width="10.1796875" style="2" customWidth="1"/>
    <col min="9615" max="9616" width="10.54296875" style="2" customWidth="1"/>
    <col min="9617" max="9617" width="9" style="2"/>
    <col min="9618" max="9618" width="12.81640625" style="2" customWidth="1"/>
    <col min="9619" max="9619" width="8" style="2" customWidth="1"/>
    <col min="9620" max="9620" width="8.81640625" style="2" customWidth="1"/>
    <col min="9621" max="9621" width="8" style="2" customWidth="1"/>
    <col min="9622" max="9622" width="10.54296875" style="2" customWidth="1"/>
    <col min="9623" max="9623" width="10.1796875" style="2" customWidth="1"/>
    <col min="9624" max="9625" width="10.54296875" style="2" customWidth="1"/>
    <col min="9626" max="9626" width="9" style="2"/>
    <col min="9627" max="9627" width="12.81640625" style="2" customWidth="1"/>
    <col min="9628" max="9628" width="10.54296875" style="2" bestFit="1" customWidth="1"/>
    <col min="9629" max="9698" width="9" style="2"/>
    <col min="9699" max="9699" width="21.54296875" style="2" customWidth="1"/>
    <col min="9700" max="9700" width="9.81640625" style="2" customWidth="1"/>
    <col min="9701" max="9701" width="8" style="2" customWidth="1"/>
    <col min="9702" max="9702" width="9.1796875" style="2" customWidth="1"/>
    <col min="9703" max="9703" width="11" style="2" customWidth="1"/>
    <col min="9704" max="9704" width="7.1796875" style="2" bestFit="1" customWidth="1"/>
    <col min="9705" max="9705" width="10.1796875" style="2" customWidth="1"/>
    <col min="9706" max="9706" width="8.54296875" style="2" customWidth="1"/>
    <col min="9707" max="9707" width="9" style="2"/>
    <col min="9708" max="9708" width="9.81640625" style="2" customWidth="1"/>
    <col min="9709" max="9709" width="8" style="2" customWidth="1"/>
    <col min="9710" max="9710" width="9.1796875" style="2" customWidth="1"/>
    <col min="9711" max="9711" width="11" style="2" customWidth="1"/>
    <col min="9712" max="9712" width="7.1796875" style="2" bestFit="1" customWidth="1"/>
    <col min="9713" max="9713" width="10.1796875" style="2" customWidth="1"/>
    <col min="9714" max="9714" width="8.54296875" style="2" customWidth="1"/>
    <col min="9715" max="9715" width="9" style="2"/>
    <col min="9716" max="9716" width="9.81640625" style="2" customWidth="1"/>
    <col min="9717" max="9717" width="8" style="2" customWidth="1"/>
    <col min="9718" max="9718" width="9.1796875" style="2" customWidth="1"/>
    <col min="9719" max="9719" width="11" style="2" customWidth="1"/>
    <col min="9720" max="9720" width="7.1796875" style="2" bestFit="1" customWidth="1"/>
    <col min="9721" max="9721" width="10.1796875" style="2" customWidth="1"/>
    <col min="9722" max="9722" width="8.54296875" style="2" customWidth="1"/>
    <col min="9723" max="9723" width="9" style="2"/>
    <col min="9724" max="9724" width="9.81640625" style="2" customWidth="1"/>
    <col min="9725" max="9725" width="8" style="2" customWidth="1"/>
    <col min="9726" max="9726" width="9.1796875" style="2" customWidth="1"/>
    <col min="9727" max="9727" width="11" style="2" customWidth="1"/>
    <col min="9728" max="9728" width="7.1796875" style="2" bestFit="1" customWidth="1"/>
    <col min="9729" max="9729" width="10.1796875" style="2" customWidth="1"/>
    <col min="9730" max="9730" width="8.54296875" style="2" customWidth="1"/>
    <col min="9731" max="9731" width="9" style="2"/>
    <col min="9732" max="9732" width="9.81640625" style="2" customWidth="1"/>
    <col min="9733" max="9733" width="8" style="2" customWidth="1"/>
    <col min="9734" max="9734" width="9.1796875" style="2" customWidth="1"/>
    <col min="9735" max="9735" width="11" style="2" customWidth="1"/>
    <col min="9736" max="9736" width="7.1796875" style="2" bestFit="1" customWidth="1"/>
    <col min="9737" max="9737" width="10.1796875" style="2" customWidth="1"/>
    <col min="9738" max="9738" width="8.54296875" style="2" customWidth="1"/>
    <col min="9739" max="9739" width="9" style="2"/>
    <col min="9740" max="9740" width="9.81640625" style="2" customWidth="1"/>
    <col min="9741" max="9741" width="8" style="2" customWidth="1"/>
    <col min="9742" max="9742" width="9.1796875" style="2" customWidth="1"/>
    <col min="9743" max="9743" width="11" style="2" customWidth="1"/>
    <col min="9744" max="9744" width="7.1796875" style="2" bestFit="1" customWidth="1"/>
    <col min="9745" max="9745" width="10.1796875" style="2" customWidth="1"/>
    <col min="9746" max="9746" width="8.54296875" style="2" customWidth="1"/>
    <col min="9747" max="9747" width="9" style="2"/>
    <col min="9748" max="9748" width="14.1796875" style="2" customWidth="1"/>
    <col min="9749" max="9749" width="8" style="2" customWidth="1"/>
    <col min="9750" max="9750" width="8.81640625" style="2" customWidth="1"/>
    <col min="9751" max="9751" width="8" style="2" customWidth="1"/>
    <col min="9752" max="9752" width="11.453125" style="2" customWidth="1"/>
    <col min="9753" max="9753" width="10.1796875" style="2" customWidth="1"/>
    <col min="9754" max="9755" width="10.54296875" style="2" customWidth="1"/>
    <col min="9756" max="9756" width="9" style="2"/>
    <col min="9757" max="9757" width="9.81640625" style="2" customWidth="1"/>
    <col min="9758" max="9758" width="8" style="2" customWidth="1"/>
    <col min="9759" max="9759" width="8.81640625" style="2" customWidth="1"/>
    <col min="9760" max="9760" width="8" style="2" customWidth="1"/>
    <col min="9761" max="9761" width="11.453125" style="2" customWidth="1"/>
    <col min="9762" max="9762" width="10.1796875" style="2" customWidth="1"/>
    <col min="9763" max="9764" width="10.54296875" style="2" customWidth="1"/>
    <col min="9765" max="9765" width="9" style="2"/>
    <col min="9766" max="9766" width="9.81640625" style="2" customWidth="1"/>
    <col min="9767" max="9767" width="8" style="2" customWidth="1"/>
    <col min="9768" max="9768" width="8.81640625" style="2" customWidth="1"/>
    <col min="9769" max="9769" width="8" style="2" customWidth="1"/>
    <col min="9770" max="9770" width="11.453125" style="2" customWidth="1"/>
    <col min="9771" max="9771" width="10.1796875" style="2" customWidth="1"/>
    <col min="9772" max="9773" width="10.54296875" style="2" customWidth="1"/>
    <col min="9774" max="9774" width="9" style="2"/>
    <col min="9775" max="9775" width="9.81640625" style="2" customWidth="1"/>
    <col min="9776" max="9776" width="8" style="2" customWidth="1"/>
    <col min="9777" max="9777" width="8.81640625" style="2" customWidth="1"/>
    <col min="9778" max="9778" width="8" style="2" customWidth="1"/>
    <col min="9779" max="9779" width="11.453125" style="2" customWidth="1"/>
    <col min="9780" max="9780" width="10.1796875" style="2" customWidth="1"/>
    <col min="9781" max="9782" width="10.54296875" style="2" customWidth="1"/>
    <col min="9783" max="9783" width="9" style="2"/>
    <col min="9784" max="9784" width="9.81640625" style="2" customWidth="1"/>
    <col min="9785" max="9785" width="8" style="2" customWidth="1"/>
    <col min="9786" max="9786" width="8.81640625" style="2" customWidth="1"/>
    <col min="9787" max="9787" width="8" style="2" customWidth="1"/>
    <col min="9788" max="9788" width="11.453125" style="2" customWidth="1"/>
    <col min="9789" max="9789" width="10.1796875" style="2" customWidth="1"/>
    <col min="9790" max="9791" width="10.54296875" style="2" customWidth="1"/>
    <col min="9792" max="9792" width="9" style="2"/>
    <col min="9793" max="9793" width="9.81640625" style="2" customWidth="1"/>
    <col min="9794" max="9794" width="8" style="2" customWidth="1"/>
    <col min="9795" max="9795" width="8.81640625" style="2" customWidth="1"/>
    <col min="9796" max="9796" width="8" style="2" customWidth="1"/>
    <col min="9797" max="9797" width="11.453125" style="2" customWidth="1"/>
    <col min="9798" max="9798" width="10.1796875" style="2" customWidth="1"/>
    <col min="9799" max="9800" width="10.54296875" style="2" customWidth="1"/>
    <col min="9801" max="9801" width="9" style="2"/>
    <col min="9802" max="9802" width="9.81640625" style="2" customWidth="1"/>
    <col min="9803" max="9803" width="8" style="2" customWidth="1"/>
    <col min="9804" max="9804" width="8.81640625" style="2" customWidth="1"/>
    <col min="9805" max="9805" width="8" style="2" customWidth="1"/>
    <col min="9806" max="9806" width="11.453125" style="2" customWidth="1"/>
    <col min="9807" max="9807" width="10.1796875" style="2" customWidth="1"/>
    <col min="9808" max="9809" width="10.54296875" style="2" customWidth="1"/>
    <col min="9810" max="9810" width="9" style="2"/>
    <col min="9811" max="9811" width="9.81640625" style="2" customWidth="1"/>
    <col min="9812" max="9812" width="8" style="2" customWidth="1"/>
    <col min="9813" max="9813" width="8.81640625" style="2" customWidth="1"/>
    <col min="9814" max="9814" width="8" style="2" customWidth="1"/>
    <col min="9815" max="9815" width="11.453125" style="2" customWidth="1"/>
    <col min="9816" max="9816" width="10.1796875" style="2" customWidth="1"/>
    <col min="9817" max="9818" width="10.54296875" style="2" customWidth="1"/>
    <col min="9819" max="9819" width="9" style="2"/>
    <col min="9820" max="9820" width="9.81640625" style="2" customWidth="1"/>
    <col min="9821" max="9821" width="8" style="2" customWidth="1"/>
    <col min="9822" max="9822" width="8.81640625" style="2" customWidth="1"/>
    <col min="9823" max="9823" width="8" style="2" customWidth="1"/>
    <col min="9824" max="9824" width="11.453125" style="2" customWidth="1"/>
    <col min="9825" max="9825" width="10.1796875" style="2" customWidth="1"/>
    <col min="9826" max="9827" width="10.54296875" style="2" customWidth="1"/>
    <col min="9828" max="9828" width="9" style="2"/>
    <col min="9829" max="9829" width="9.81640625" style="2" customWidth="1"/>
    <col min="9830" max="9830" width="8" style="2" customWidth="1"/>
    <col min="9831" max="9831" width="8.81640625" style="2" customWidth="1"/>
    <col min="9832" max="9832" width="8" style="2" customWidth="1"/>
    <col min="9833" max="9833" width="11.453125" style="2" customWidth="1"/>
    <col min="9834" max="9834" width="10.1796875" style="2" customWidth="1"/>
    <col min="9835" max="9836" width="10.54296875" style="2" customWidth="1"/>
    <col min="9837" max="9837" width="9" style="2"/>
    <col min="9838" max="9838" width="9.81640625" style="2" customWidth="1"/>
    <col min="9839" max="9839" width="8" style="2" customWidth="1"/>
    <col min="9840" max="9840" width="8.81640625" style="2" customWidth="1"/>
    <col min="9841" max="9841" width="8" style="2" customWidth="1"/>
    <col min="9842" max="9842" width="11.453125" style="2" customWidth="1"/>
    <col min="9843" max="9843" width="10.1796875" style="2" customWidth="1"/>
    <col min="9844" max="9845" width="10.54296875" style="2" customWidth="1"/>
    <col min="9846" max="9846" width="9" style="2"/>
    <col min="9847" max="9847" width="9.81640625" style="2" customWidth="1"/>
    <col min="9848" max="9848" width="8" style="2" customWidth="1"/>
    <col min="9849" max="9849" width="8.81640625" style="2" customWidth="1"/>
    <col min="9850" max="9850" width="8" style="2" customWidth="1"/>
    <col min="9851" max="9851" width="11.453125" style="2" customWidth="1"/>
    <col min="9852" max="9852" width="10.1796875" style="2" customWidth="1"/>
    <col min="9853" max="9854" width="10.54296875" style="2" customWidth="1"/>
    <col min="9855" max="9855" width="9" style="2"/>
    <col min="9856" max="9856" width="9.81640625" style="2" customWidth="1"/>
    <col min="9857" max="9857" width="8" style="2" customWidth="1"/>
    <col min="9858" max="9858" width="8.81640625" style="2" customWidth="1"/>
    <col min="9859" max="9859" width="8" style="2" customWidth="1"/>
    <col min="9860" max="9860" width="11.453125" style="2" customWidth="1"/>
    <col min="9861" max="9861" width="10.1796875" style="2" customWidth="1"/>
    <col min="9862" max="9863" width="10.54296875" style="2" customWidth="1"/>
    <col min="9864" max="9864" width="9" style="2"/>
    <col min="9865" max="9865" width="10.453125" style="2" customWidth="1"/>
    <col min="9866" max="9866" width="8" style="2" customWidth="1"/>
    <col min="9867" max="9867" width="8.81640625" style="2" customWidth="1"/>
    <col min="9868" max="9868" width="8.1796875" style="2" customWidth="1"/>
    <col min="9869" max="9869" width="11.453125" style="2" customWidth="1"/>
    <col min="9870" max="9870" width="10.1796875" style="2" customWidth="1"/>
    <col min="9871" max="9872" width="10.54296875" style="2" customWidth="1"/>
    <col min="9873" max="9873" width="9" style="2"/>
    <col min="9874" max="9874" width="12.81640625" style="2" customWidth="1"/>
    <col min="9875" max="9875" width="8" style="2" customWidth="1"/>
    <col min="9876" max="9876" width="8.81640625" style="2" customWidth="1"/>
    <col min="9877" max="9877" width="8" style="2" customWidth="1"/>
    <col min="9878" max="9878" width="10.54296875" style="2" customWidth="1"/>
    <col min="9879" max="9879" width="10.1796875" style="2" customWidth="1"/>
    <col min="9880" max="9881" width="10.54296875" style="2" customWidth="1"/>
    <col min="9882" max="9882" width="9" style="2"/>
    <col min="9883" max="9883" width="12.81640625" style="2" customWidth="1"/>
    <col min="9884" max="9884" width="10.54296875" style="2" bestFit="1" customWidth="1"/>
    <col min="9885" max="9954" width="9" style="2"/>
    <col min="9955" max="9955" width="21.54296875" style="2" customWidth="1"/>
    <col min="9956" max="9956" width="9.81640625" style="2" customWidth="1"/>
    <col min="9957" max="9957" width="8" style="2" customWidth="1"/>
    <col min="9958" max="9958" width="9.1796875" style="2" customWidth="1"/>
    <col min="9959" max="9959" width="11" style="2" customWidth="1"/>
    <col min="9960" max="9960" width="7.1796875" style="2" bestFit="1" customWidth="1"/>
    <col min="9961" max="9961" width="10.1796875" style="2" customWidth="1"/>
    <col min="9962" max="9962" width="8.54296875" style="2" customWidth="1"/>
    <col min="9963" max="9963" width="9" style="2"/>
    <col min="9964" max="9964" width="9.81640625" style="2" customWidth="1"/>
    <col min="9965" max="9965" width="8" style="2" customWidth="1"/>
    <col min="9966" max="9966" width="9.1796875" style="2" customWidth="1"/>
    <col min="9967" max="9967" width="11" style="2" customWidth="1"/>
    <col min="9968" max="9968" width="7.1796875" style="2" bestFit="1" customWidth="1"/>
    <col min="9969" max="9969" width="10.1796875" style="2" customWidth="1"/>
    <col min="9970" max="9970" width="8.54296875" style="2" customWidth="1"/>
    <col min="9971" max="9971" width="9" style="2"/>
    <col min="9972" max="9972" width="9.81640625" style="2" customWidth="1"/>
    <col min="9973" max="9973" width="8" style="2" customWidth="1"/>
    <col min="9974" max="9974" width="9.1796875" style="2" customWidth="1"/>
    <col min="9975" max="9975" width="11" style="2" customWidth="1"/>
    <col min="9976" max="9976" width="7.1796875" style="2" bestFit="1" customWidth="1"/>
    <col min="9977" max="9977" width="10.1796875" style="2" customWidth="1"/>
    <col min="9978" max="9978" width="8.54296875" style="2" customWidth="1"/>
    <col min="9979" max="9979" width="9" style="2"/>
    <col min="9980" max="9980" width="9.81640625" style="2" customWidth="1"/>
    <col min="9981" max="9981" width="8" style="2" customWidth="1"/>
    <col min="9982" max="9982" width="9.1796875" style="2" customWidth="1"/>
    <col min="9983" max="9983" width="11" style="2" customWidth="1"/>
    <col min="9984" max="9984" width="7.1796875" style="2" bestFit="1" customWidth="1"/>
    <col min="9985" max="9985" width="10.1796875" style="2" customWidth="1"/>
    <col min="9986" max="9986" width="8.54296875" style="2" customWidth="1"/>
    <col min="9987" max="9987" width="9" style="2"/>
    <col min="9988" max="9988" width="9.81640625" style="2" customWidth="1"/>
    <col min="9989" max="9989" width="8" style="2" customWidth="1"/>
    <col min="9990" max="9990" width="9.1796875" style="2" customWidth="1"/>
    <col min="9991" max="9991" width="11" style="2" customWidth="1"/>
    <col min="9992" max="9992" width="7.1796875" style="2" bestFit="1" customWidth="1"/>
    <col min="9993" max="9993" width="10.1796875" style="2" customWidth="1"/>
    <col min="9994" max="9994" width="8.54296875" style="2" customWidth="1"/>
    <col min="9995" max="9995" width="9" style="2"/>
    <col min="9996" max="9996" width="9.81640625" style="2" customWidth="1"/>
    <col min="9997" max="9997" width="8" style="2" customWidth="1"/>
    <col min="9998" max="9998" width="9.1796875" style="2" customWidth="1"/>
    <col min="9999" max="9999" width="11" style="2" customWidth="1"/>
    <col min="10000" max="10000" width="7.1796875" style="2" bestFit="1" customWidth="1"/>
    <col min="10001" max="10001" width="10.1796875" style="2" customWidth="1"/>
    <col min="10002" max="10002" width="8.54296875" style="2" customWidth="1"/>
    <col min="10003" max="10003" width="9" style="2"/>
    <col min="10004" max="10004" width="14.1796875" style="2" customWidth="1"/>
    <col min="10005" max="10005" width="8" style="2" customWidth="1"/>
    <col min="10006" max="10006" width="8.81640625" style="2" customWidth="1"/>
    <col min="10007" max="10007" width="8" style="2" customWidth="1"/>
    <col min="10008" max="10008" width="11.453125" style="2" customWidth="1"/>
    <col min="10009" max="10009" width="10.1796875" style="2" customWidth="1"/>
    <col min="10010" max="10011" width="10.54296875" style="2" customWidth="1"/>
    <col min="10012" max="10012" width="9" style="2"/>
    <col min="10013" max="10013" width="9.81640625" style="2" customWidth="1"/>
    <col min="10014" max="10014" width="8" style="2" customWidth="1"/>
    <col min="10015" max="10015" width="8.81640625" style="2" customWidth="1"/>
    <col min="10016" max="10016" width="8" style="2" customWidth="1"/>
    <col min="10017" max="10017" width="11.453125" style="2" customWidth="1"/>
    <col min="10018" max="10018" width="10.1796875" style="2" customWidth="1"/>
    <col min="10019" max="10020" width="10.54296875" style="2" customWidth="1"/>
    <col min="10021" max="10021" width="9" style="2"/>
    <col min="10022" max="10022" width="9.81640625" style="2" customWidth="1"/>
    <col min="10023" max="10023" width="8" style="2" customWidth="1"/>
    <col min="10024" max="10024" width="8.81640625" style="2" customWidth="1"/>
    <col min="10025" max="10025" width="8" style="2" customWidth="1"/>
    <col min="10026" max="10026" width="11.453125" style="2" customWidth="1"/>
    <col min="10027" max="10027" width="10.1796875" style="2" customWidth="1"/>
    <col min="10028" max="10029" width="10.54296875" style="2" customWidth="1"/>
    <col min="10030" max="10030" width="9" style="2"/>
    <col min="10031" max="10031" width="9.81640625" style="2" customWidth="1"/>
    <col min="10032" max="10032" width="8" style="2" customWidth="1"/>
    <col min="10033" max="10033" width="8.81640625" style="2" customWidth="1"/>
    <col min="10034" max="10034" width="8" style="2" customWidth="1"/>
    <col min="10035" max="10035" width="11.453125" style="2" customWidth="1"/>
    <col min="10036" max="10036" width="10.1796875" style="2" customWidth="1"/>
    <col min="10037" max="10038" width="10.54296875" style="2" customWidth="1"/>
    <col min="10039" max="10039" width="9" style="2"/>
    <col min="10040" max="10040" width="9.81640625" style="2" customWidth="1"/>
    <col min="10041" max="10041" width="8" style="2" customWidth="1"/>
    <col min="10042" max="10042" width="8.81640625" style="2" customWidth="1"/>
    <col min="10043" max="10043" width="8" style="2" customWidth="1"/>
    <col min="10044" max="10044" width="11.453125" style="2" customWidth="1"/>
    <col min="10045" max="10045" width="10.1796875" style="2" customWidth="1"/>
    <col min="10046" max="10047" width="10.54296875" style="2" customWidth="1"/>
    <col min="10048" max="10048" width="9" style="2"/>
    <col min="10049" max="10049" width="9.81640625" style="2" customWidth="1"/>
    <col min="10050" max="10050" width="8" style="2" customWidth="1"/>
    <col min="10051" max="10051" width="8.81640625" style="2" customWidth="1"/>
    <col min="10052" max="10052" width="8" style="2" customWidth="1"/>
    <col min="10053" max="10053" width="11.453125" style="2" customWidth="1"/>
    <col min="10054" max="10054" width="10.1796875" style="2" customWidth="1"/>
    <col min="10055" max="10056" width="10.54296875" style="2" customWidth="1"/>
    <col min="10057" max="10057" width="9" style="2"/>
    <col min="10058" max="10058" width="9.81640625" style="2" customWidth="1"/>
    <col min="10059" max="10059" width="8" style="2" customWidth="1"/>
    <col min="10060" max="10060" width="8.81640625" style="2" customWidth="1"/>
    <col min="10061" max="10061" width="8" style="2" customWidth="1"/>
    <col min="10062" max="10062" width="11.453125" style="2" customWidth="1"/>
    <col min="10063" max="10063" width="10.1796875" style="2" customWidth="1"/>
    <col min="10064" max="10065" width="10.54296875" style="2" customWidth="1"/>
    <col min="10066" max="10066" width="9" style="2"/>
    <col min="10067" max="10067" width="9.81640625" style="2" customWidth="1"/>
    <col min="10068" max="10068" width="8" style="2" customWidth="1"/>
    <col min="10069" max="10069" width="8.81640625" style="2" customWidth="1"/>
    <col min="10070" max="10070" width="8" style="2" customWidth="1"/>
    <col min="10071" max="10071" width="11.453125" style="2" customWidth="1"/>
    <col min="10072" max="10072" width="10.1796875" style="2" customWidth="1"/>
    <col min="10073" max="10074" width="10.54296875" style="2" customWidth="1"/>
    <col min="10075" max="10075" width="9" style="2"/>
    <col min="10076" max="10076" width="9.81640625" style="2" customWidth="1"/>
    <col min="10077" max="10077" width="8" style="2" customWidth="1"/>
    <col min="10078" max="10078" width="8.81640625" style="2" customWidth="1"/>
    <col min="10079" max="10079" width="8" style="2" customWidth="1"/>
    <col min="10080" max="10080" width="11.453125" style="2" customWidth="1"/>
    <col min="10081" max="10081" width="10.1796875" style="2" customWidth="1"/>
    <col min="10082" max="10083" width="10.54296875" style="2" customWidth="1"/>
    <col min="10084" max="10084" width="9" style="2"/>
    <col min="10085" max="10085" width="9.81640625" style="2" customWidth="1"/>
    <col min="10086" max="10086" width="8" style="2" customWidth="1"/>
    <col min="10087" max="10087" width="8.81640625" style="2" customWidth="1"/>
    <col min="10088" max="10088" width="8" style="2" customWidth="1"/>
    <col min="10089" max="10089" width="11.453125" style="2" customWidth="1"/>
    <col min="10090" max="10090" width="10.1796875" style="2" customWidth="1"/>
    <col min="10091" max="10092" width="10.54296875" style="2" customWidth="1"/>
    <col min="10093" max="10093" width="9" style="2"/>
    <col min="10094" max="10094" width="9.81640625" style="2" customWidth="1"/>
    <col min="10095" max="10095" width="8" style="2" customWidth="1"/>
    <col min="10096" max="10096" width="8.81640625" style="2" customWidth="1"/>
    <col min="10097" max="10097" width="8" style="2" customWidth="1"/>
    <col min="10098" max="10098" width="11.453125" style="2" customWidth="1"/>
    <col min="10099" max="10099" width="10.1796875" style="2" customWidth="1"/>
    <col min="10100" max="10101" width="10.54296875" style="2" customWidth="1"/>
    <col min="10102" max="10102" width="9" style="2"/>
    <col min="10103" max="10103" width="9.81640625" style="2" customWidth="1"/>
    <col min="10104" max="10104" width="8" style="2" customWidth="1"/>
    <col min="10105" max="10105" width="8.81640625" style="2" customWidth="1"/>
    <col min="10106" max="10106" width="8" style="2" customWidth="1"/>
    <col min="10107" max="10107" width="11.453125" style="2" customWidth="1"/>
    <col min="10108" max="10108" width="10.1796875" style="2" customWidth="1"/>
    <col min="10109" max="10110" width="10.54296875" style="2" customWidth="1"/>
    <col min="10111" max="10111" width="9" style="2"/>
    <col min="10112" max="10112" width="9.81640625" style="2" customWidth="1"/>
    <col min="10113" max="10113" width="8" style="2" customWidth="1"/>
    <col min="10114" max="10114" width="8.81640625" style="2" customWidth="1"/>
    <col min="10115" max="10115" width="8" style="2" customWidth="1"/>
    <col min="10116" max="10116" width="11.453125" style="2" customWidth="1"/>
    <col min="10117" max="10117" width="10.1796875" style="2" customWidth="1"/>
    <col min="10118" max="10119" width="10.54296875" style="2" customWidth="1"/>
    <col min="10120" max="10120" width="9" style="2"/>
    <col min="10121" max="10121" width="10.453125" style="2" customWidth="1"/>
    <col min="10122" max="10122" width="8" style="2" customWidth="1"/>
    <col min="10123" max="10123" width="8.81640625" style="2" customWidth="1"/>
    <col min="10124" max="10124" width="8.1796875" style="2" customWidth="1"/>
    <col min="10125" max="10125" width="11.453125" style="2" customWidth="1"/>
    <col min="10126" max="10126" width="10.1796875" style="2" customWidth="1"/>
    <col min="10127" max="10128" width="10.54296875" style="2" customWidth="1"/>
    <col min="10129" max="10129" width="9" style="2"/>
    <col min="10130" max="10130" width="12.81640625" style="2" customWidth="1"/>
    <col min="10131" max="10131" width="8" style="2" customWidth="1"/>
    <col min="10132" max="10132" width="8.81640625" style="2" customWidth="1"/>
    <col min="10133" max="10133" width="8" style="2" customWidth="1"/>
    <col min="10134" max="10134" width="10.54296875" style="2" customWidth="1"/>
    <col min="10135" max="10135" width="10.1796875" style="2" customWidth="1"/>
    <col min="10136" max="10137" width="10.54296875" style="2" customWidth="1"/>
    <col min="10138" max="10138" width="9" style="2"/>
    <col min="10139" max="10139" width="12.81640625" style="2" customWidth="1"/>
    <col min="10140" max="10140" width="10.54296875" style="2" bestFit="1" customWidth="1"/>
    <col min="10141" max="10210" width="9" style="2"/>
    <col min="10211" max="10211" width="21.54296875" style="2" customWidth="1"/>
    <col min="10212" max="10212" width="9.81640625" style="2" customWidth="1"/>
    <col min="10213" max="10213" width="8" style="2" customWidth="1"/>
    <col min="10214" max="10214" width="9.1796875" style="2" customWidth="1"/>
    <col min="10215" max="10215" width="11" style="2" customWidth="1"/>
    <col min="10216" max="10216" width="7.1796875" style="2" bestFit="1" customWidth="1"/>
    <col min="10217" max="10217" width="10.1796875" style="2" customWidth="1"/>
    <col min="10218" max="10218" width="8.54296875" style="2" customWidth="1"/>
    <col min="10219" max="10219" width="9" style="2"/>
    <col min="10220" max="10220" width="9.81640625" style="2" customWidth="1"/>
    <col min="10221" max="10221" width="8" style="2" customWidth="1"/>
    <col min="10222" max="10222" width="9.1796875" style="2" customWidth="1"/>
    <col min="10223" max="10223" width="11" style="2" customWidth="1"/>
    <col min="10224" max="10224" width="7.1796875" style="2" bestFit="1" customWidth="1"/>
    <col min="10225" max="10225" width="10.1796875" style="2" customWidth="1"/>
    <col min="10226" max="10226" width="8.54296875" style="2" customWidth="1"/>
    <col min="10227" max="10227" width="9" style="2"/>
    <col min="10228" max="10228" width="9.81640625" style="2" customWidth="1"/>
    <col min="10229" max="10229" width="8" style="2" customWidth="1"/>
    <col min="10230" max="10230" width="9.1796875" style="2" customWidth="1"/>
    <col min="10231" max="10231" width="11" style="2" customWidth="1"/>
    <col min="10232" max="10232" width="7.1796875" style="2" bestFit="1" customWidth="1"/>
    <col min="10233" max="10233" width="10.1796875" style="2" customWidth="1"/>
    <col min="10234" max="10234" width="8.54296875" style="2" customWidth="1"/>
    <col min="10235" max="10235" width="9" style="2"/>
    <col min="10236" max="10236" width="9.81640625" style="2" customWidth="1"/>
    <col min="10237" max="10237" width="8" style="2" customWidth="1"/>
    <col min="10238" max="10238" width="9.1796875" style="2" customWidth="1"/>
    <col min="10239" max="10239" width="11" style="2" customWidth="1"/>
    <col min="10240" max="10240" width="7.1796875" style="2" bestFit="1" customWidth="1"/>
    <col min="10241" max="10241" width="10.1796875" style="2" customWidth="1"/>
    <col min="10242" max="10242" width="8.54296875" style="2" customWidth="1"/>
    <col min="10243" max="10243" width="9" style="2"/>
    <col min="10244" max="10244" width="9.81640625" style="2" customWidth="1"/>
    <col min="10245" max="10245" width="8" style="2" customWidth="1"/>
    <col min="10246" max="10246" width="9.1796875" style="2" customWidth="1"/>
    <col min="10247" max="10247" width="11" style="2" customWidth="1"/>
    <col min="10248" max="10248" width="7.1796875" style="2" bestFit="1" customWidth="1"/>
    <col min="10249" max="10249" width="10.1796875" style="2" customWidth="1"/>
    <col min="10250" max="10250" width="8.54296875" style="2" customWidth="1"/>
    <col min="10251" max="10251" width="9" style="2"/>
    <col min="10252" max="10252" width="9.81640625" style="2" customWidth="1"/>
    <col min="10253" max="10253" width="8" style="2" customWidth="1"/>
    <col min="10254" max="10254" width="9.1796875" style="2" customWidth="1"/>
    <col min="10255" max="10255" width="11" style="2" customWidth="1"/>
    <col min="10256" max="10256" width="7.1796875" style="2" bestFit="1" customWidth="1"/>
    <col min="10257" max="10257" width="10.1796875" style="2" customWidth="1"/>
    <col min="10258" max="10258" width="8.54296875" style="2" customWidth="1"/>
    <col min="10259" max="10259" width="9" style="2"/>
    <col min="10260" max="10260" width="14.1796875" style="2" customWidth="1"/>
    <col min="10261" max="10261" width="8" style="2" customWidth="1"/>
    <col min="10262" max="10262" width="8.81640625" style="2" customWidth="1"/>
    <col min="10263" max="10263" width="8" style="2" customWidth="1"/>
    <col min="10264" max="10264" width="11.453125" style="2" customWidth="1"/>
    <col min="10265" max="10265" width="10.1796875" style="2" customWidth="1"/>
    <col min="10266" max="10267" width="10.54296875" style="2" customWidth="1"/>
    <col min="10268" max="10268" width="9" style="2"/>
    <col min="10269" max="10269" width="9.81640625" style="2" customWidth="1"/>
    <col min="10270" max="10270" width="8" style="2" customWidth="1"/>
    <col min="10271" max="10271" width="8.81640625" style="2" customWidth="1"/>
    <col min="10272" max="10272" width="8" style="2" customWidth="1"/>
    <col min="10273" max="10273" width="11.453125" style="2" customWidth="1"/>
    <col min="10274" max="10274" width="10.1796875" style="2" customWidth="1"/>
    <col min="10275" max="10276" width="10.54296875" style="2" customWidth="1"/>
    <col min="10277" max="10277" width="9" style="2"/>
    <col min="10278" max="10278" width="9.81640625" style="2" customWidth="1"/>
    <col min="10279" max="10279" width="8" style="2" customWidth="1"/>
    <col min="10280" max="10280" width="8.81640625" style="2" customWidth="1"/>
    <col min="10281" max="10281" width="8" style="2" customWidth="1"/>
    <col min="10282" max="10282" width="11.453125" style="2" customWidth="1"/>
    <col min="10283" max="10283" width="10.1796875" style="2" customWidth="1"/>
    <col min="10284" max="10285" width="10.54296875" style="2" customWidth="1"/>
    <col min="10286" max="10286" width="9" style="2"/>
    <col min="10287" max="10287" width="9.81640625" style="2" customWidth="1"/>
    <col min="10288" max="10288" width="8" style="2" customWidth="1"/>
    <col min="10289" max="10289" width="8.81640625" style="2" customWidth="1"/>
    <col min="10290" max="10290" width="8" style="2" customWidth="1"/>
    <col min="10291" max="10291" width="11.453125" style="2" customWidth="1"/>
    <col min="10292" max="10292" width="10.1796875" style="2" customWidth="1"/>
    <col min="10293" max="10294" width="10.54296875" style="2" customWidth="1"/>
    <col min="10295" max="10295" width="9" style="2"/>
    <col min="10296" max="10296" width="9.81640625" style="2" customWidth="1"/>
    <col min="10297" max="10297" width="8" style="2" customWidth="1"/>
    <col min="10298" max="10298" width="8.81640625" style="2" customWidth="1"/>
    <col min="10299" max="10299" width="8" style="2" customWidth="1"/>
    <col min="10300" max="10300" width="11.453125" style="2" customWidth="1"/>
    <col min="10301" max="10301" width="10.1796875" style="2" customWidth="1"/>
    <col min="10302" max="10303" width="10.54296875" style="2" customWidth="1"/>
    <col min="10304" max="10304" width="9" style="2"/>
    <col min="10305" max="10305" width="9.81640625" style="2" customWidth="1"/>
    <col min="10306" max="10306" width="8" style="2" customWidth="1"/>
    <col min="10307" max="10307" width="8.81640625" style="2" customWidth="1"/>
    <col min="10308" max="10308" width="8" style="2" customWidth="1"/>
    <col min="10309" max="10309" width="11.453125" style="2" customWidth="1"/>
    <col min="10310" max="10310" width="10.1796875" style="2" customWidth="1"/>
    <col min="10311" max="10312" width="10.54296875" style="2" customWidth="1"/>
    <col min="10313" max="10313" width="9" style="2"/>
    <col min="10314" max="10314" width="9.81640625" style="2" customWidth="1"/>
    <col min="10315" max="10315" width="8" style="2" customWidth="1"/>
    <col min="10316" max="10316" width="8.81640625" style="2" customWidth="1"/>
    <col min="10317" max="10317" width="8" style="2" customWidth="1"/>
    <col min="10318" max="10318" width="11.453125" style="2" customWidth="1"/>
    <col min="10319" max="10319" width="10.1796875" style="2" customWidth="1"/>
    <col min="10320" max="10321" width="10.54296875" style="2" customWidth="1"/>
    <col min="10322" max="10322" width="9" style="2"/>
    <col min="10323" max="10323" width="9.81640625" style="2" customWidth="1"/>
    <col min="10324" max="10324" width="8" style="2" customWidth="1"/>
    <col min="10325" max="10325" width="8.81640625" style="2" customWidth="1"/>
    <col min="10326" max="10326" width="8" style="2" customWidth="1"/>
    <col min="10327" max="10327" width="11.453125" style="2" customWidth="1"/>
    <col min="10328" max="10328" width="10.1796875" style="2" customWidth="1"/>
    <col min="10329" max="10330" width="10.54296875" style="2" customWidth="1"/>
    <col min="10331" max="10331" width="9" style="2"/>
    <col min="10332" max="10332" width="9.81640625" style="2" customWidth="1"/>
    <col min="10333" max="10333" width="8" style="2" customWidth="1"/>
    <col min="10334" max="10334" width="8.81640625" style="2" customWidth="1"/>
    <col min="10335" max="10335" width="8" style="2" customWidth="1"/>
    <col min="10336" max="10336" width="11.453125" style="2" customWidth="1"/>
    <col min="10337" max="10337" width="10.1796875" style="2" customWidth="1"/>
    <col min="10338" max="10339" width="10.54296875" style="2" customWidth="1"/>
    <col min="10340" max="10340" width="9" style="2"/>
    <col min="10341" max="10341" width="9.81640625" style="2" customWidth="1"/>
    <col min="10342" max="10342" width="8" style="2" customWidth="1"/>
    <col min="10343" max="10343" width="8.81640625" style="2" customWidth="1"/>
    <col min="10344" max="10344" width="8" style="2" customWidth="1"/>
    <col min="10345" max="10345" width="11.453125" style="2" customWidth="1"/>
    <col min="10346" max="10346" width="10.1796875" style="2" customWidth="1"/>
    <col min="10347" max="10348" width="10.54296875" style="2" customWidth="1"/>
    <col min="10349" max="10349" width="9" style="2"/>
    <col min="10350" max="10350" width="9.81640625" style="2" customWidth="1"/>
    <col min="10351" max="10351" width="8" style="2" customWidth="1"/>
    <col min="10352" max="10352" width="8.81640625" style="2" customWidth="1"/>
    <col min="10353" max="10353" width="8" style="2" customWidth="1"/>
    <col min="10354" max="10354" width="11.453125" style="2" customWidth="1"/>
    <col min="10355" max="10355" width="10.1796875" style="2" customWidth="1"/>
    <col min="10356" max="10357" width="10.54296875" style="2" customWidth="1"/>
    <col min="10358" max="10358" width="9" style="2"/>
    <col min="10359" max="10359" width="9.81640625" style="2" customWidth="1"/>
    <col min="10360" max="10360" width="8" style="2" customWidth="1"/>
    <col min="10361" max="10361" width="8.81640625" style="2" customWidth="1"/>
    <col min="10362" max="10362" width="8" style="2" customWidth="1"/>
    <col min="10363" max="10363" width="11.453125" style="2" customWidth="1"/>
    <col min="10364" max="10364" width="10.1796875" style="2" customWidth="1"/>
    <col min="10365" max="10366" width="10.54296875" style="2" customWidth="1"/>
    <col min="10367" max="10367" width="9" style="2"/>
    <col min="10368" max="10368" width="9.81640625" style="2" customWidth="1"/>
    <col min="10369" max="10369" width="8" style="2" customWidth="1"/>
    <col min="10370" max="10370" width="8.81640625" style="2" customWidth="1"/>
    <col min="10371" max="10371" width="8" style="2" customWidth="1"/>
    <col min="10372" max="10372" width="11.453125" style="2" customWidth="1"/>
    <col min="10373" max="10373" width="10.1796875" style="2" customWidth="1"/>
    <col min="10374" max="10375" width="10.54296875" style="2" customWidth="1"/>
    <col min="10376" max="10376" width="9" style="2"/>
    <col min="10377" max="10377" width="10.453125" style="2" customWidth="1"/>
    <col min="10378" max="10378" width="8" style="2" customWidth="1"/>
    <col min="10379" max="10379" width="8.81640625" style="2" customWidth="1"/>
    <col min="10380" max="10380" width="8.1796875" style="2" customWidth="1"/>
    <col min="10381" max="10381" width="11.453125" style="2" customWidth="1"/>
    <col min="10382" max="10382" width="10.1796875" style="2" customWidth="1"/>
    <col min="10383" max="10384" width="10.54296875" style="2" customWidth="1"/>
    <col min="10385" max="10385" width="9" style="2"/>
    <col min="10386" max="10386" width="12.81640625" style="2" customWidth="1"/>
    <col min="10387" max="10387" width="8" style="2" customWidth="1"/>
    <col min="10388" max="10388" width="8.81640625" style="2" customWidth="1"/>
    <col min="10389" max="10389" width="8" style="2" customWidth="1"/>
    <col min="10390" max="10390" width="10.54296875" style="2" customWidth="1"/>
    <col min="10391" max="10391" width="10.1796875" style="2" customWidth="1"/>
    <col min="10392" max="10393" width="10.54296875" style="2" customWidth="1"/>
    <col min="10394" max="10394" width="9" style="2"/>
    <col min="10395" max="10395" width="12.81640625" style="2" customWidth="1"/>
    <col min="10396" max="10396" width="10.54296875" style="2" bestFit="1" customWidth="1"/>
    <col min="10397" max="10466" width="9" style="2"/>
    <col min="10467" max="10467" width="21.54296875" style="2" customWidth="1"/>
    <col min="10468" max="10468" width="9.81640625" style="2" customWidth="1"/>
    <col min="10469" max="10469" width="8" style="2" customWidth="1"/>
    <col min="10470" max="10470" width="9.1796875" style="2" customWidth="1"/>
    <col min="10471" max="10471" width="11" style="2" customWidth="1"/>
    <col min="10472" max="10472" width="7.1796875" style="2" bestFit="1" customWidth="1"/>
    <col min="10473" max="10473" width="10.1796875" style="2" customWidth="1"/>
    <col min="10474" max="10474" width="8.54296875" style="2" customWidth="1"/>
    <col min="10475" max="10475" width="9" style="2"/>
    <col min="10476" max="10476" width="9.81640625" style="2" customWidth="1"/>
    <col min="10477" max="10477" width="8" style="2" customWidth="1"/>
    <col min="10478" max="10478" width="9.1796875" style="2" customWidth="1"/>
    <col min="10479" max="10479" width="11" style="2" customWidth="1"/>
    <col min="10480" max="10480" width="7.1796875" style="2" bestFit="1" customWidth="1"/>
    <col min="10481" max="10481" width="10.1796875" style="2" customWidth="1"/>
    <col min="10482" max="10482" width="8.54296875" style="2" customWidth="1"/>
    <col min="10483" max="10483" width="9" style="2"/>
    <col min="10484" max="10484" width="9.81640625" style="2" customWidth="1"/>
    <col min="10485" max="10485" width="8" style="2" customWidth="1"/>
    <col min="10486" max="10486" width="9.1796875" style="2" customWidth="1"/>
    <col min="10487" max="10487" width="11" style="2" customWidth="1"/>
    <col min="10488" max="10488" width="7.1796875" style="2" bestFit="1" customWidth="1"/>
    <col min="10489" max="10489" width="10.1796875" style="2" customWidth="1"/>
    <col min="10490" max="10490" width="8.54296875" style="2" customWidth="1"/>
    <col min="10491" max="10491" width="9" style="2"/>
    <col min="10492" max="10492" width="9.81640625" style="2" customWidth="1"/>
    <col min="10493" max="10493" width="8" style="2" customWidth="1"/>
    <col min="10494" max="10494" width="9.1796875" style="2" customWidth="1"/>
    <col min="10495" max="10495" width="11" style="2" customWidth="1"/>
    <col min="10496" max="10496" width="7.1796875" style="2" bestFit="1" customWidth="1"/>
    <col min="10497" max="10497" width="10.1796875" style="2" customWidth="1"/>
    <col min="10498" max="10498" width="8.54296875" style="2" customWidth="1"/>
    <col min="10499" max="10499" width="9" style="2"/>
    <col min="10500" max="10500" width="9.81640625" style="2" customWidth="1"/>
    <col min="10501" max="10501" width="8" style="2" customWidth="1"/>
    <col min="10502" max="10502" width="9.1796875" style="2" customWidth="1"/>
    <col min="10503" max="10503" width="11" style="2" customWidth="1"/>
    <col min="10504" max="10504" width="7.1796875" style="2" bestFit="1" customWidth="1"/>
    <col min="10505" max="10505" width="10.1796875" style="2" customWidth="1"/>
    <col min="10506" max="10506" width="8.54296875" style="2" customWidth="1"/>
    <col min="10507" max="10507" width="9" style="2"/>
    <col min="10508" max="10508" width="9.81640625" style="2" customWidth="1"/>
    <col min="10509" max="10509" width="8" style="2" customWidth="1"/>
    <col min="10510" max="10510" width="9.1796875" style="2" customWidth="1"/>
    <col min="10511" max="10511" width="11" style="2" customWidth="1"/>
    <col min="10512" max="10512" width="7.1796875" style="2" bestFit="1" customWidth="1"/>
    <col min="10513" max="10513" width="10.1796875" style="2" customWidth="1"/>
    <col min="10514" max="10514" width="8.54296875" style="2" customWidth="1"/>
    <col min="10515" max="10515" width="9" style="2"/>
    <col min="10516" max="10516" width="14.1796875" style="2" customWidth="1"/>
    <col min="10517" max="10517" width="8" style="2" customWidth="1"/>
    <col min="10518" max="10518" width="8.81640625" style="2" customWidth="1"/>
    <col min="10519" max="10519" width="8" style="2" customWidth="1"/>
    <col min="10520" max="10520" width="11.453125" style="2" customWidth="1"/>
    <col min="10521" max="10521" width="10.1796875" style="2" customWidth="1"/>
    <col min="10522" max="10523" width="10.54296875" style="2" customWidth="1"/>
    <col min="10524" max="10524" width="9" style="2"/>
    <col min="10525" max="10525" width="9.81640625" style="2" customWidth="1"/>
    <col min="10526" max="10526" width="8" style="2" customWidth="1"/>
    <col min="10527" max="10527" width="8.81640625" style="2" customWidth="1"/>
    <col min="10528" max="10528" width="8" style="2" customWidth="1"/>
    <col min="10529" max="10529" width="11.453125" style="2" customWidth="1"/>
    <col min="10530" max="10530" width="10.1796875" style="2" customWidth="1"/>
    <col min="10531" max="10532" width="10.54296875" style="2" customWidth="1"/>
    <col min="10533" max="10533" width="9" style="2"/>
    <col min="10534" max="10534" width="9.81640625" style="2" customWidth="1"/>
    <col min="10535" max="10535" width="8" style="2" customWidth="1"/>
    <col min="10536" max="10536" width="8.81640625" style="2" customWidth="1"/>
    <col min="10537" max="10537" width="8" style="2" customWidth="1"/>
    <col min="10538" max="10538" width="11.453125" style="2" customWidth="1"/>
    <col min="10539" max="10539" width="10.1796875" style="2" customWidth="1"/>
    <col min="10540" max="10541" width="10.54296875" style="2" customWidth="1"/>
    <col min="10542" max="10542" width="9" style="2"/>
    <col min="10543" max="10543" width="9.81640625" style="2" customWidth="1"/>
    <col min="10544" max="10544" width="8" style="2" customWidth="1"/>
    <col min="10545" max="10545" width="8.81640625" style="2" customWidth="1"/>
    <col min="10546" max="10546" width="8" style="2" customWidth="1"/>
    <col min="10547" max="10547" width="11.453125" style="2" customWidth="1"/>
    <col min="10548" max="10548" width="10.1796875" style="2" customWidth="1"/>
    <col min="10549" max="10550" width="10.54296875" style="2" customWidth="1"/>
    <col min="10551" max="10551" width="9" style="2"/>
    <col min="10552" max="10552" width="9.81640625" style="2" customWidth="1"/>
    <col min="10553" max="10553" width="8" style="2" customWidth="1"/>
    <col min="10554" max="10554" width="8.81640625" style="2" customWidth="1"/>
    <col min="10555" max="10555" width="8" style="2" customWidth="1"/>
    <col min="10556" max="10556" width="11.453125" style="2" customWidth="1"/>
    <col min="10557" max="10557" width="10.1796875" style="2" customWidth="1"/>
    <col min="10558" max="10559" width="10.54296875" style="2" customWidth="1"/>
    <col min="10560" max="10560" width="9" style="2"/>
    <col min="10561" max="10561" width="9.81640625" style="2" customWidth="1"/>
    <col min="10562" max="10562" width="8" style="2" customWidth="1"/>
    <col min="10563" max="10563" width="8.81640625" style="2" customWidth="1"/>
    <col min="10564" max="10564" width="8" style="2" customWidth="1"/>
    <col min="10565" max="10565" width="11.453125" style="2" customWidth="1"/>
    <col min="10566" max="10566" width="10.1796875" style="2" customWidth="1"/>
    <col min="10567" max="10568" width="10.54296875" style="2" customWidth="1"/>
    <col min="10569" max="10569" width="9" style="2"/>
    <col min="10570" max="10570" width="9.81640625" style="2" customWidth="1"/>
    <col min="10571" max="10571" width="8" style="2" customWidth="1"/>
    <col min="10572" max="10572" width="8.81640625" style="2" customWidth="1"/>
    <col min="10573" max="10573" width="8" style="2" customWidth="1"/>
    <col min="10574" max="10574" width="11.453125" style="2" customWidth="1"/>
    <col min="10575" max="10575" width="10.1796875" style="2" customWidth="1"/>
    <col min="10576" max="10577" width="10.54296875" style="2" customWidth="1"/>
    <col min="10578" max="10578" width="9" style="2"/>
    <col min="10579" max="10579" width="9.81640625" style="2" customWidth="1"/>
    <col min="10580" max="10580" width="8" style="2" customWidth="1"/>
    <col min="10581" max="10581" width="8.81640625" style="2" customWidth="1"/>
    <col min="10582" max="10582" width="8" style="2" customWidth="1"/>
    <col min="10583" max="10583" width="11.453125" style="2" customWidth="1"/>
    <col min="10584" max="10584" width="10.1796875" style="2" customWidth="1"/>
    <col min="10585" max="10586" width="10.54296875" style="2" customWidth="1"/>
    <col min="10587" max="10587" width="9" style="2"/>
    <col min="10588" max="10588" width="9.81640625" style="2" customWidth="1"/>
    <col min="10589" max="10589" width="8" style="2" customWidth="1"/>
    <col min="10590" max="10590" width="8.81640625" style="2" customWidth="1"/>
    <col min="10591" max="10591" width="8" style="2" customWidth="1"/>
    <col min="10592" max="10592" width="11.453125" style="2" customWidth="1"/>
    <col min="10593" max="10593" width="10.1796875" style="2" customWidth="1"/>
    <col min="10594" max="10595" width="10.54296875" style="2" customWidth="1"/>
    <col min="10596" max="10596" width="9" style="2"/>
    <col min="10597" max="10597" width="9.81640625" style="2" customWidth="1"/>
    <col min="10598" max="10598" width="8" style="2" customWidth="1"/>
    <col min="10599" max="10599" width="8.81640625" style="2" customWidth="1"/>
    <col min="10600" max="10600" width="8" style="2" customWidth="1"/>
    <col min="10601" max="10601" width="11.453125" style="2" customWidth="1"/>
    <col min="10602" max="10602" width="10.1796875" style="2" customWidth="1"/>
    <col min="10603" max="10604" width="10.54296875" style="2" customWidth="1"/>
    <col min="10605" max="10605" width="9" style="2"/>
    <col min="10606" max="10606" width="9.81640625" style="2" customWidth="1"/>
    <col min="10607" max="10607" width="8" style="2" customWidth="1"/>
    <col min="10608" max="10608" width="8.81640625" style="2" customWidth="1"/>
    <col min="10609" max="10609" width="8" style="2" customWidth="1"/>
    <col min="10610" max="10610" width="11.453125" style="2" customWidth="1"/>
    <col min="10611" max="10611" width="10.1796875" style="2" customWidth="1"/>
    <col min="10612" max="10613" width="10.54296875" style="2" customWidth="1"/>
    <col min="10614" max="10614" width="9" style="2"/>
    <col min="10615" max="10615" width="9.81640625" style="2" customWidth="1"/>
    <col min="10616" max="10616" width="8" style="2" customWidth="1"/>
    <col min="10617" max="10617" width="8.81640625" style="2" customWidth="1"/>
    <col min="10618" max="10618" width="8" style="2" customWidth="1"/>
    <col min="10619" max="10619" width="11.453125" style="2" customWidth="1"/>
    <col min="10620" max="10620" width="10.1796875" style="2" customWidth="1"/>
    <col min="10621" max="10622" width="10.54296875" style="2" customWidth="1"/>
    <col min="10623" max="10623" width="9" style="2"/>
    <col min="10624" max="10624" width="9.81640625" style="2" customWidth="1"/>
    <col min="10625" max="10625" width="8" style="2" customWidth="1"/>
    <col min="10626" max="10626" width="8.81640625" style="2" customWidth="1"/>
    <col min="10627" max="10627" width="8" style="2" customWidth="1"/>
    <col min="10628" max="10628" width="11.453125" style="2" customWidth="1"/>
    <col min="10629" max="10629" width="10.1796875" style="2" customWidth="1"/>
    <col min="10630" max="10631" width="10.54296875" style="2" customWidth="1"/>
    <col min="10632" max="10632" width="9" style="2"/>
    <col min="10633" max="10633" width="10.453125" style="2" customWidth="1"/>
    <col min="10634" max="10634" width="8" style="2" customWidth="1"/>
    <col min="10635" max="10635" width="8.81640625" style="2" customWidth="1"/>
    <col min="10636" max="10636" width="8.1796875" style="2" customWidth="1"/>
    <col min="10637" max="10637" width="11.453125" style="2" customWidth="1"/>
    <col min="10638" max="10638" width="10.1796875" style="2" customWidth="1"/>
    <col min="10639" max="10640" width="10.54296875" style="2" customWidth="1"/>
    <col min="10641" max="10641" width="9" style="2"/>
    <col min="10642" max="10642" width="12.81640625" style="2" customWidth="1"/>
    <col min="10643" max="10643" width="8" style="2" customWidth="1"/>
    <col min="10644" max="10644" width="8.81640625" style="2" customWidth="1"/>
    <col min="10645" max="10645" width="8" style="2" customWidth="1"/>
    <col min="10646" max="10646" width="10.54296875" style="2" customWidth="1"/>
    <col min="10647" max="10647" width="10.1796875" style="2" customWidth="1"/>
    <col min="10648" max="10649" width="10.54296875" style="2" customWidth="1"/>
    <col min="10650" max="10650" width="9" style="2"/>
    <col min="10651" max="10651" width="12.81640625" style="2" customWidth="1"/>
    <col min="10652" max="10652" width="10.54296875" style="2" bestFit="1" customWidth="1"/>
    <col min="10653" max="10722" width="9" style="2"/>
    <col min="10723" max="10723" width="21.54296875" style="2" customWidth="1"/>
    <col min="10724" max="10724" width="9.81640625" style="2" customWidth="1"/>
    <col min="10725" max="10725" width="8" style="2" customWidth="1"/>
    <col min="10726" max="10726" width="9.1796875" style="2" customWidth="1"/>
    <col min="10727" max="10727" width="11" style="2" customWidth="1"/>
    <col min="10728" max="10728" width="7.1796875" style="2" bestFit="1" customWidth="1"/>
    <col min="10729" max="10729" width="10.1796875" style="2" customWidth="1"/>
    <col min="10730" max="10730" width="8.54296875" style="2" customWidth="1"/>
    <col min="10731" max="10731" width="9" style="2"/>
    <col min="10732" max="10732" width="9.81640625" style="2" customWidth="1"/>
    <col min="10733" max="10733" width="8" style="2" customWidth="1"/>
    <col min="10734" max="10734" width="9.1796875" style="2" customWidth="1"/>
    <col min="10735" max="10735" width="11" style="2" customWidth="1"/>
    <col min="10736" max="10736" width="7.1796875" style="2" bestFit="1" customWidth="1"/>
    <col min="10737" max="10737" width="10.1796875" style="2" customWidth="1"/>
    <col min="10738" max="10738" width="8.54296875" style="2" customWidth="1"/>
    <col min="10739" max="10739" width="9" style="2"/>
    <col min="10740" max="10740" width="9.81640625" style="2" customWidth="1"/>
    <col min="10741" max="10741" width="8" style="2" customWidth="1"/>
    <col min="10742" max="10742" width="9.1796875" style="2" customWidth="1"/>
    <col min="10743" max="10743" width="11" style="2" customWidth="1"/>
    <col min="10744" max="10744" width="7.1796875" style="2" bestFit="1" customWidth="1"/>
    <col min="10745" max="10745" width="10.1796875" style="2" customWidth="1"/>
    <col min="10746" max="10746" width="8.54296875" style="2" customWidth="1"/>
    <col min="10747" max="10747" width="9" style="2"/>
    <col min="10748" max="10748" width="9.81640625" style="2" customWidth="1"/>
    <col min="10749" max="10749" width="8" style="2" customWidth="1"/>
    <col min="10750" max="10750" width="9.1796875" style="2" customWidth="1"/>
    <col min="10751" max="10751" width="11" style="2" customWidth="1"/>
    <col min="10752" max="10752" width="7.1796875" style="2" bestFit="1" customWidth="1"/>
    <col min="10753" max="10753" width="10.1796875" style="2" customWidth="1"/>
    <col min="10754" max="10754" width="8.54296875" style="2" customWidth="1"/>
    <col min="10755" max="10755" width="9" style="2"/>
    <col min="10756" max="10756" width="9.81640625" style="2" customWidth="1"/>
    <col min="10757" max="10757" width="8" style="2" customWidth="1"/>
    <col min="10758" max="10758" width="9.1796875" style="2" customWidth="1"/>
    <col min="10759" max="10759" width="11" style="2" customWidth="1"/>
    <col min="10760" max="10760" width="7.1796875" style="2" bestFit="1" customWidth="1"/>
    <col min="10761" max="10761" width="10.1796875" style="2" customWidth="1"/>
    <col min="10762" max="10762" width="8.54296875" style="2" customWidth="1"/>
    <col min="10763" max="10763" width="9" style="2"/>
    <col min="10764" max="10764" width="9.81640625" style="2" customWidth="1"/>
    <col min="10765" max="10765" width="8" style="2" customWidth="1"/>
    <col min="10766" max="10766" width="9.1796875" style="2" customWidth="1"/>
    <col min="10767" max="10767" width="11" style="2" customWidth="1"/>
    <col min="10768" max="10768" width="7.1796875" style="2" bestFit="1" customWidth="1"/>
    <col min="10769" max="10769" width="10.1796875" style="2" customWidth="1"/>
    <col min="10770" max="10770" width="8.54296875" style="2" customWidth="1"/>
    <col min="10771" max="10771" width="9" style="2"/>
    <col min="10772" max="10772" width="14.1796875" style="2" customWidth="1"/>
    <col min="10773" max="10773" width="8" style="2" customWidth="1"/>
    <col min="10774" max="10774" width="8.81640625" style="2" customWidth="1"/>
    <col min="10775" max="10775" width="8" style="2" customWidth="1"/>
    <col min="10776" max="10776" width="11.453125" style="2" customWidth="1"/>
    <col min="10777" max="10777" width="10.1796875" style="2" customWidth="1"/>
    <col min="10778" max="10779" width="10.54296875" style="2" customWidth="1"/>
    <col min="10780" max="10780" width="9" style="2"/>
    <col min="10781" max="10781" width="9.81640625" style="2" customWidth="1"/>
    <col min="10782" max="10782" width="8" style="2" customWidth="1"/>
    <col min="10783" max="10783" width="8.81640625" style="2" customWidth="1"/>
    <col min="10784" max="10784" width="8" style="2" customWidth="1"/>
    <col min="10785" max="10785" width="11.453125" style="2" customWidth="1"/>
    <col min="10786" max="10786" width="10.1796875" style="2" customWidth="1"/>
    <col min="10787" max="10788" width="10.54296875" style="2" customWidth="1"/>
    <col min="10789" max="10789" width="9" style="2"/>
    <col min="10790" max="10790" width="9.81640625" style="2" customWidth="1"/>
    <col min="10791" max="10791" width="8" style="2" customWidth="1"/>
    <col min="10792" max="10792" width="8.81640625" style="2" customWidth="1"/>
    <col min="10793" max="10793" width="8" style="2" customWidth="1"/>
    <col min="10794" max="10794" width="11.453125" style="2" customWidth="1"/>
    <col min="10795" max="10795" width="10.1796875" style="2" customWidth="1"/>
    <col min="10796" max="10797" width="10.54296875" style="2" customWidth="1"/>
    <col min="10798" max="10798" width="9" style="2"/>
    <col min="10799" max="10799" width="9.81640625" style="2" customWidth="1"/>
    <col min="10800" max="10800" width="8" style="2" customWidth="1"/>
    <col min="10801" max="10801" width="8.81640625" style="2" customWidth="1"/>
    <col min="10802" max="10802" width="8" style="2" customWidth="1"/>
    <col min="10803" max="10803" width="11.453125" style="2" customWidth="1"/>
    <col min="10804" max="10804" width="10.1796875" style="2" customWidth="1"/>
    <col min="10805" max="10806" width="10.54296875" style="2" customWidth="1"/>
    <col min="10807" max="10807" width="9" style="2"/>
    <col min="10808" max="10808" width="9.81640625" style="2" customWidth="1"/>
    <col min="10809" max="10809" width="8" style="2" customWidth="1"/>
    <col min="10810" max="10810" width="8.81640625" style="2" customWidth="1"/>
    <col min="10811" max="10811" width="8" style="2" customWidth="1"/>
    <col min="10812" max="10812" width="11.453125" style="2" customWidth="1"/>
    <col min="10813" max="10813" width="10.1796875" style="2" customWidth="1"/>
    <col min="10814" max="10815" width="10.54296875" style="2" customWidth="1"/>
    <col min="10816" max="10816" width="9" style="2"/>
    <col min="10817" max="10817" width="9.81640625" style="2" customWidth="1"/>
    <col min="10818" max="10818" width="8" style="2" customWidth="1"/>
    <col min="10819" max="10819" width="8.81640625" style="2" customWidth="1"/>
    <col min="10820" max="10820" width="8" style="2" customWidth="1"/>
    <col min="10821" max="10821" width="11.453125" style="2" customWidth="1"/>
    <col min="10822" max="10822" width="10.1796875" style="2" customWidth="1"/>
    <col min="10823" max="10824" width="10.54296875" style="2" customWidth="1"/>
    <col min="10825" max="10825" width="9" style="2"/>
    <col min="10826" max="10826" width="9.81640625" style="2" customWidth="1"/>
    <col min="10827" max="10827" width="8" style="2" customWidth="1"/>
    <col min="10828" max="10828" width="8.81640625" style="2" customWidth="1"/>
    <col min="10829" max="10829" width="8" style="2" customWidth="1"/>
    <col min="10830" max="10830" width="11.453125" style="2" customWidth="1"/>
    <col min="10831" max="10831" width="10.1796875" style="2" customWidth="1"/>
    <col min="10832" max="10833" width="10.54296875" style="2" customWidth="1"/>
    <col min="10834" max="10834" width="9" style="2"/>
    <col min="10835" max="10835" width="9.81640625" style="2" customWidth="1"/>
    <col min="10836" max="10836" width="8" style="2" customWidth="1"/>
    <col min="10837" max="10837" width="8.81640625" style="2" customWidth="1"/>
    <col min="10838" max="10838" width="8" style="2" customWidth="1"/>
    <col min="10839" max="10839" width="11.453125" style="2" customWidth="1"/>
    <col min="10840" max="10840" width="10.1796875" style="2" customWidth="1"/>
    <col min="10841" max="10842" width="10.54296875" style="2" customWidth="1"/>
    <col min="10843" max="10843" width="9" style="2"/>
    <col min="10844" max="10844" width="9.81640625" style="2" customWidth="1"/>
    <col min="10845" max="10845" width="8" style="2" customWidth="1"/>
    <col min="10846" max="10846" width="8.81640625" style="2" customWidth="1"/>
    <col min="10847" max="10847" width="8" style="2" customWidth="1"/>
    <col min="10848" max="10848" width="11.453125" style="2" customWidth="1"/>
    <col min="10849" max="10849" width="10.1796875" style="2" customWidth="1"/>
    <col min="10850" max="10851" width="10.54296875" style="2" customWidth="1"/>
    <col min="10852" max="10852" width="9" style="2"/>
    <col min="10853" max="10853" width="9.81640625" style="2" customWidth="1"/>
    <col min="10854" max="10854" width="8" style="2" customWidth="1"/>
    <col min="10855" max="10855" width="8.81640625" style="2" customWidth="1"/>
    <col min="10856" max="10856" width="8" style="2" customWidth="1"/>
    <col min="10857" max="10857" width="11.453125" style="2" customWidth="1"/>
    <col min="10858" max="10858" width="10.1796875" style="2" customWidth="1"/>
    <col min="10859" max="10860" width="10.54296875" style="2" customWidth="1"/>
    <col min="10861" max="10861" width="9" style="2"/>
    <col min="10862" max="10862" width="9.81640625" style="2" customWidth="1"/>
    <col min="10863" max="10863" width="8" style="2" customWidth="1"/>
    <col min="10864" max="10864" width="8.81640625" style="2" customWidth="1"/>
    <col min="10865" max="10865" width="8" style="2" customWidth="1"/>
    <col min="10866" max="10866" width="11.453125" style="2" customWidth="1"/>
    <col min="10867" max="10867" width="10.1796875" style="2" customWidth="1"/>
    <col min="10868" max="10869" width="10.54296875" style="2" customWidth="1"/>
    <col min="10870" max="10870" width="9" style="2"/>
    <col min="10871" max="10871" width="9.81640625" style="2" customWidth="1"/>
    <col min="10872" max="10872" width="8" style="2" customWidth="1"/>
    <col min="10873" max="10873" width="8.81640625" style="2" customWidth="1"/>
    <col min="10874" max="10874" width="8" style="2" customWidth="1"/>
    <col min="10875" max="10875" width="11.453125" style="2" customWidth="1"/>
    <col min="10876" max="10876" width="10.1796875" style="2" customWidth="1"/>
    <col min="10877" max="10878" width="10.54296875" style="2" customWidth="1"/>
    <col min="10879" max="10879" width="9" style="2"/>
    <col min="10880" max="10880" width="9.81640625" style="2" customWidth="1"/>
    <col min="10881" max="10881" width="8" style="2" customWidth="1"/>
    <col min="10882" max="10882" width="8.81640625" style="2" customWidth="1"/>
    <col min="10883" max="10883" width="8" style="2" customWidth="1"/>
    <col min="10884" max="10884" width="11.453125" style="2" customWidth="1"/>
    <col min="10885" max="10885" width="10.1796875" style="2" customWidth="1"/>
    <col min="10886" max="10887" width="10.54296875" style="2" customWidth="1"/>
    <col min="10888" max="10888" width="9" style="2"/>
    <col min="10889" max="10889" width="10.453125" style="2" customWidth="1"/>
    <col min="10890" max="10890" width="8" style="2" customWidth="1"/>
    <col min="10891" max="10891" width="8.81640625" style="2" customWidth="1"/>
    <col min="10892" max="10892" width="8.1796875" style="2" customWidth="1"/>
    <col min="10893" max="10893" width="11.453125" style="2" customWidth="1"/>
    <col min="10894" max="10894" width="10.1796875" style="2" customWidth="1"/>
    <col min="10895" max="10896" width="10.54296875" style="2" customWidth="1"/>
    <col min="10897" max="10897" width="9" style="2"/>
    <col min="10898" max="10898" width="12.81640625" style="2" customWidth="1"/>
    <col min="10899" max="10899" width="8" style="2" customWidth="1"/>
    <col min="10900" max="10900" width="8.81640625" style="2" customWidth="1"/>
    <col min="10901" max="10901" width="8" style="2" customWidth="1"/>
    <col min="10902" max="10902" width="10.54296875" style="2" customWidth="1"/>
    <col min="10903" max="10903" width="10.1796875" style="2" customWidth="1"/>
    <col min="10904" max="10905" width="10.54296875" style="2" customWidth="1"/>
    <col min="10906" max="10906" width="9" style="2"/>
    <col min="10907" max="10907" width="12.81640625" style="2" customWidth="1"/>
    <col min="10908" max="10908" width="10.54296875" style="2" bestFit="1" customWidth="1"/>
    <col min="10909" max="10978" width="9" style="2"/>
    <col min="10979" max="10979" width="21.54296875" style="2" customWidth="1"/>
    <col min="10980" max="10980" width="9.81640625" style="2" customWidth="1"/>
    <col min="10981" max="10981" width="8" style="2" customWidth="1"/>
    <col min="10982" max="10982" width="9.1796875" style="2" customWidth="1"/>
    <col min="10983" max="10983" width="11" style="2" customWidth="1"/>
    <col min="10984" max="10984" width="7.1796875" style="2" bestFit="1" customWidth="1"/>
    <col min="10985" max="10985" width="10.1796875" style="2" customWidth="1"/>
    <col min="10986" max="10986" width="8.54296875" style="2" customWidth="1"/>
    <col min="10987" max="10987" width="9" style="2"/>
    <col min="10988" max="10988" width="9.81640625" style="2" customWidth="1"/>
    <col min="10989" max="10989" width="8" style="2" customWidth="1"/>
    <col min="10990" max="10990" width="9.1796875" style="2" customWidth="1"/>
    <col min="10991" max="10991" width="11" style="2" customWidth="1"/>
    <col min="10992" max="10992" width="7.1796875" style="2" bestFit="1" customWidth="1"/>
    <col min="10993" max="10993" width="10.1796875" style="2" customWidth="1"/>
    <col min="10994" max="10994" width="8.54296875" style="2" customWidth="1"/>
    <col min="10995" max="10995" width="9" style="2"/>
    <col min="10996" max="10996" width="9.81640625" style="2" customWidth="1"/>
    <col min="10997" max="10997" width="8" style="2" customWidth="1"/>
    <col min="10998" max="10998" width="9.1796875" style="2" customWidth="1"/>
    <col min="10999" max="10999" width="11" style="2" customWidth="1"/>
    <col min="11000" max="11000" width="7.1796875" style="2" bestFit="1" customWidth="1"/>
    <col min="11001" max="11001" width="10.1796875" style="2" customWidth="1"/>
    <col min="11002" max="11002" width="8.54296875" style="2" customWidth="1"/>
    <col min="11003" max="11003" width="9" style="2"/>
    <col min="11004" max="11004" width="9.81640625" style="2" customWidth="1"/>
    <col min="11005" max="11005" width="8" style="2" customWidth="1"/>
    <col min="11006" max="11006" width="9.1796875" style="2" customWidth="1"/>
    <col min="11007" max="11007" width="11" style="2" customWidth="1"/>
    <col min="11008" max="11008" width="7.1796875" style="2" bestFit="1" customWidth="1"/>
    <col min="11009" max="11009" width="10.1796875" style="2" customWidth="1"/>
    <col min="11010" max="11010" width="8.54296875" style="2" customWidth="1"/>
    <col min="11011" max="11011" width="9" style="2"/>
    <col min="11012" max="11012" width="9.81640625" style="2" customWidth="1"/>
    <col min="11013" max="11013" width="8" style="2" customWidth="1"/>
    <col min="11014" max="11014" width="9.1796875" style="2" customWidth="1"/>
    <col min="11015" max="11015" width="11" style="2" customWidth="1"/>
    <col min="11016" max="11016" width="7.1796875" style="2" bestFit="1" customWidth="1"/>
    <col min="11017" max="11017" width="10.1796875" style="2" customWidth="1"/>
    <col min="11018" max="11018" width="8.54296875" style="2" customWidth="1"/>
    <col min="11019" max="11019" width="9" style="2"/>
    <col min="11020" max="11020" width="9.81640625" style="2" customWidth="1"/>
    <col min="11021" max="11021" width="8" style="2" customWidth="1"/>
    <col min="11022" max="11022" width="9.1796875" style="2" customWidth="1"/>
    <col min="11023" max="11023" width="11" style="2" customWidth="1"/>
    <col min="11024" max="11024" width="7.1796875" style="2" bestFit="1" customWidth="1"/>
    <col min="11025" max="11025" width="10.1796875" style="2" customWidth="1"/>
    <col min="11026" max="11026" width="8.54296875" style="2" customWidth="1"/>
    <col min="11027" max="11027" width="9" style="2"/>
    <col min="11028" max="11028" width="14.1796875" style="2" customWidth="1"/>
    <col min="11029" max="11029" width="8" style="2" customWidth="1"/>
    <col min="11030" max="11030" width="8.81640625" style="2" customWidth="1"/>
    <col min="11031" max="11031" width="8" style="2" customWidth="1"/>
    <col min="11032" max="11032" width="11.453125" style="2" customWidth="1"/>
    <col min="11033" max="11033" width="10.1796875" style="2" customWidth="1"/>
    <col min="11034" max="11035" width="10.54296875" style="2" customWidth="1"/>
    <col min="11036" max="11036" width="9" style="2"/>
    <col min="11037" max="11037" width="9.81640625" style="2" customWidth="1"/>
    <col min="11038" max="11038" width="8" style="2" customWidth="1"/>
    <col min="11039" max="11039" width="8.81640625" style="2" customWidth="1"/>
    <col min="11040" max="11040" width="8" style="2" customWidth="1"/>
    <col min="11041" max="11041" width="11.453125" style="2" customWidth="1"/>
    <col min="11042" max="11042" width="10.1796875" style="2" customWidth="1"/>
    <col min="11043" max="11044" width="10.54296875" style="2" customWidth="1"/>
    <col min="11045" max="11045" width="9" style="2"/>
    <col min="11046" max="11046" width="9.81640625" style="2" customWidth="1"/>
    <col min="11047" max="11047" width="8" style="2" customWidth="1"/>
    <col min="11048" max="11048" width="8.81640625" style="2" customWidth="1"/>
    <col min="11049" max="11049" width="8" style="2" customWidth="1"/>
    <col min="11050" max="11050" width="11.453125" style="2" customWidth="1"/>
    <col min="11051" max="11051" width="10.1796875" style="2" customWidth="1"/>
    <col min="11052" max="11053" width="10.54296875" style="2" customWidth="1"/>
    <col min="11054" max="11054" width="9" style="2"/>
    <col min="11055" max="11055" width="9.81640625" style="2" customWidth="1"/>
    <col min="11056" max="11056" width="8" style="2" customWidth="1"/>
    <col min="11057" max="11057" width="8.81640625" style="2" customWidth="1"/>
    <col min="11058" max="11058" width="8" style="2" customWidth="1"/>
    <col min="11059" max="11059" width="11.453125" style="2" customWidth="1"/>
    <col min="11060" max="11060" width="10.1796875" style="2" customWidth="1"/>
    <col min="11061" max="11062" width="10.54296875" style="2" customWidth="1"/>
    <col min="11063" max="11063" width="9" style="2"/>
    <col min="11064" max="11064" width="9.81640625" style="2" customWidth="1"/>
    <col min="11065" max="11065" width="8" style="2" customWidth="1"/>
    <col min="11066" max="11066" width="8.81640625" style="2" customWidth="1"/>
    <col min="11067" max="11067" width="8" style="2" customWidth="1"/>
    <col min="11068" max="11068" width="11.453125" style="2" customWidth="1"/>
    <col min="11069" max="11069" width="10.1796875" style="2" customWidth="1"/>
    <col min="11070" max="11071" width="10.54296875" style="2" customWidth="1"/>
    <col min="11072" max="11072" width="9" style="2"/>
    <col min="11073" max="11073" width="9.81640625" style="2" customWidth="1"/>
    <col min="11074" max="11074" width="8" style="2" customWidth="1"/>
    <col min="11075" max="11075" width="8.81640625" style="2" customWidth="1"/>
    <col min="11076" max="11076" width="8" style="2" customWidth="1"/>
    <col min="11077" max="11077" width="11.453125" style="2" customWidth="1"/>
    <col min="11078" max="11078" width="10.1796875" style="2" customWidth="1"/>
    <col min="11079" max="11080" width="10.54296875" style="2" customWidth="1"/>
    <col min="11081" max="11081" width="9" style="2"/>
    <col min="11082" max="11082" width="9.81640625" style="2" customWidth="1"/>
    <col min="11083" max="11083" width="8" style="2" customWidth="1"/>
    <col min="11084" max="11084" width="8.81640625" style="2" customWidth="1"/>
    <col min="11085" max="11085" width="8" style="2" customWidth="1"/>
    <col min="11086" max="11086" width="11.453125" style="2" customWidth="1"/>
    <col min="11087" max="11087" width="10.1796875" style="2" customWidth="1"/>
    <col min="11088" max="11089" width="10.54296875" style="2" customWidth="1"/>
    <col min="11090" max="11090" width="9" style="2"/>
    <col min="11091" max="11091" width="9.81640625" style="2" customWidth="1"/>
    <col min="11092" max="11092" width="8" style="2" customWidth="1"/>
    <col min="11093" max="11093" width="8.81640625" style="2" customWidth="1"/>
    <col min="11094" max="11094" width="8" style="2" customWidth="1"/>
    <col min="11095" max="11095" width="11.453125" style="2" customWidth="1"/>
    <col min="11096" max="11096" width="10.1796875" style="2" customWidth="1"/>
    <col min="11097" max="11098" width="10.54296875" style="2" customWidth="1"/>
    <col min="11099" max="11099" width="9" style="2"/>
    <col min="11100" max="11100" width="9.81640625" style="2" customWidth="1"/>
    <col min="11101" max="11101" width="8" style="2" customWidth="1"/>
    <col min="11102" max="11102" width="8.81640625" style="2" customWidth="1"/>
    <col min="11103" max="11103" width="8" style="2" customWidth="1"/>
    <col min="11104" max="11104" width="11.453125" style="2" customWidth="1"/>
    <col min="11105" max="11105" width="10.1796875" style="2" customWidth="1"/>
    <col min="11106" max="11107" width="10.54296875" style="2" customWidth="1"/>
    <col min="11108" max="11108" width="9" style="2"/>
    <col min="11109" max="11109" width="9.81640625" style="2" customWidth="1"/>
    <col min="11110" max="11110" width="8" style="2" customWidth="1"/>
    <col min="11111" max="11111" width="8.81640625" style="2" customWidth="1"/>
    <col min="11112" max="11112" width="8" style="2" customWidth="1"/>
    <col min="11113" max="11113" width="11.453125" style="2" customWidth="1"/>
    <col min="11114" max="11114" width="10.1796875" style="2" customWidth="1"/>
    <col min="11115" max="11116" width="10.54296875" style="2" customWidth="1"/>
    <col min="11117" max="11117" width="9" style="2"/>
    <col min="11118" max="11118" width="9.81640625" style="2" customWidth="1"/>
    <col min="11119" max="11119" width="8" style="2" customWidth="1"/>
    <col min="11120" max="11120" width="8.81640625" style="2" customWidth="1"/>
    <col min="11121" max="11121" width="8" style="2" customWidth="1"/>
    <col min="11122" max="11122" width="11.453125" style="2" customWidth="1"/>
    <col min="11123" max="11123" width="10.1796875" style="2" customWidth="1"/>
    <col min="11124" max="11125" width="10.54296875" style="2" customWidth="1"/>
    <col min="11126" max="11126" width="9" style="2"/>
    <col min="11127" max="11127" width="9.81640625" style="2" customWidth="1"/>
    <col min="11128" max="11128" width="8" style="2" customWidth="1"/>
    <col min="11129" max="11129" width="8.81640625" style="2" customWidth="1"/>
    <col min="11130" max="11130" width="8" style="2" customWidth="1"/>
    <col min="11131" max="11131" width="11.453125" style="2" customWidth="1"/>
    <col min="11132" max="11132" width="10.1796875" style="2" customWidth="1"/>
    <col min="11133" max="11134" width="10.54296875" style="2" customWidth="1"/>
    <col min="11135" max="11135" width="9" style="2"/>
    <col min="11136" max="11136" width="9.81640625" style="2" customWidth="1"/>
    <col min="11137" max="11137" width="8" style="2" customWidth="1"/>
    <col min="11138" max="11138" width="8.81640625" style="2" customWidth="1"/>
    <col min="11139" max="11139" width="8" style="2" customWidth="1"/>
    <col min="11140" max="11140" width="11.453125" style="2" customWidth="1"/>
    <col min="11141" max="11141" width="10.1796875" style="2" customWidth="1"/>
    <col min="11142" max="11143" width="10.54296875" style="2" customWidth="1"/>
    <col min="11144" max="11144" width="9" style="2"/>
    <col min="11145" max="11145" width="10.453125" style="2" customWidth="1"/>
    <col min="11146" max="11146" width="8" style="2" customWidth="1"/>
    <col min="11147" max="11147" width="8.81640625" style="2" customWidth="1"/>
    <col min="11148" max="11148" width="8.1796875" style="2" customWidth="1"/>
    <col min="11149" max="11149" width="11.453125" style="2" customWidth="1"/>
    <col min="11150" max="11150" width="10.1796875" style="2" customWidth="1"/>
    <col min="11151" max="11152" width="10.54296875" style="2" customWidth="1"/>
    <col min="11153" max="11153" width="9" style="2"/>
    <col min="11154" max="11154" width="12.81640625" style="2" customWidth="1"/>
    <col min="11155" max="11155" width="8" style="2" customWidth="1"/>
    <col min="11156" max="11156" width="8.81640625" style="2" customWidth="1"/>
    <col min="11157" max="11157" width="8" style="2" customWidth="1"/>
    <col min="11158" max="11158" width="10.54296875" style="2" customWidth="1"/>
    <col min="11159" max="11159" width="10.1796875" style="2" customWidth="1"/>
    <col min="11160" max="11161" width="10.54296875" style="2" customWidth="1"/>
    <col min="11162" max="11162" width="9" style="2"/>
    <col min="11163" max="11163" width="12.81640625" style="2" customWidth="1"/>
    <col min="11164" max="11164" width="10.54296875" style="2" bestFit="1" customWidth="1"/>
    <col min="11165" max="11234" width="9" style="2"/>
    <col min="11235" max="11235" width="21.54296875" style="2" customWidth="1"/>
    <col min="11236" max="11236" width="9.81640625" style="2" customWidth="1"/>
    <col min="11237" max="11237" width="8" style="2" customWidth="1"/>
    <col min="11238" max="11238" width="9.1796875" style="2" customWidth="1"/>
    <col min="11239" max="11239" width="11" style="2" customWidth="1"/>
    <col min="11240" max="11240" width="7.1796875" style="2" bestFit="1" customWidth="1"/>
    <col min="11241" max="11241" width="10.1796875" style="2" customWidth="1"/>
    <col min="11242" max="11242" width="8.54296875" style="2" customWidth="1"/>
    <col min="11243" max="11243" width="9" style="2"/>
    <col min="11244" max="11244" width="9.81640625" style="2" customWidth="1"/>
    <col min="11245" max="11245" width="8" style="2" customWidth="1"/>
    <col min="11246" max="11246" width="9.1796875" style="2" customWidth="1"/>
    <col min="11247" max="11247" width="11" style="2" customWidth="1"/>
    <col min="11248" max="11248" width="7.1796875" style="2" bestFit="1" customWidth="1"/>
    <col min="11249" max="11249" width="10.1796875" style="2" customWidth="1"/>
    <col min="11250" max="11250" width="8.54296875" style="2" customWidth="1"/>
    <col min="11251" max="11251" width="9" style="2"/>
    <col min="11252" max="11252" width="9.81640625" style="2" customWidth="1"/>
    <col min="11253" max="11253" width="8" style="2" customWidth="1"/>
    <col min="11254" max="11254" width="9.1796875" style="2" customWidth="1"/>
    <col min="11255" max="11255" width="11" style="2" customWidth="1"/>
    <col min="11256" max="11256" width="7.1796875" style="2" bestFit="1" customWidth="1"/>
    <col min="11257" max="11257" width="10.1796875" style="2" customWidth="1"/>
    <col min="11258" max="11258" width="8.54296875" style="2" customWidth="1"/>
    <col min="11259" max="11259" width="9" style="2"/>
    <col min="11260" max="11260" width="9.81640625" style="2" customWidth="1"/>
    <col min="11261" max="11261" width="8" style="2" customWidth="1"/>
    <col min="11262" max="11262" width="9.1796875" style="2" customWidth="1"/>
    <col min="11263" max="11263" width="11" style="2" customWidth="1"/>
    <col min="11264" max="11264" width="7.1796875" style="2" bestFit="1" customWidth="1"/>
    <col min="11265" max="11265" width="10.1796875" style="2" customWidth="1"/>
    <col min="11266" max="11266" width="8.54296875" style="2" customWidth="1"/>
    <col min="11267" max="11267" width="9" style="2"/>
    <col min="11268" max="11268" width="9.81640625" style="2" customWidth="1"/>
    <col min="11269" max="11269" width="8" style="2" customWidth="1"/>
    <col min="11270" max="11270" width="9.1796875" style="2" customWidth="1"/>
    <col min="11271" max="11271" width="11" style="2" customWidth="1"/>
    <col min="11272" max="11272" width="7.1796875" style="2" bestFit="1" customWidth="1"/>
    <col min="11273" max="11273" width="10.1796875" style="2" customWidth="1"/>
    <col min="11274" max="11274" width="8.54296875" style="2" customWidth="1"/>
    <col min="11275" max="11275" width="9" style="2"/>
    <col min="11276" max="11276" width="9.81640625" style="2" customWidth="1"/>
    <col min="11277" max="11277" width="8" style="2" customWidth="1"/>
    <col min="11278" max="11278" width="9.1796875" style="2" customWidth="1"/>
    <col min="11279" max="11279" width="11" style="2" customWidth="1"/>
    <col min="11280" max="11280" width="7.1796875" style="2" bestFit="1" customWidth="1"/>
    <col min="11281" max="11281" width="10.1796875" style="2" customWidth="1"/>
    <col min="11282" max="11282" width="8.54296875" style="2" customWidth="1"/>
    <col min="11283" max="11283" width="9" style="2"/>
    <col min="11284" max="11284" width="14.1796875" style="2" customWidth="1"/>
    <col min="11285" max="11285" width="8" style="2" customWidth="1"/>
    <col min="11286" max="11286" width="8.81640625" style="2" customWidth="1"/>
    <col min="11287" max="11287" width="8" style="2" customWidth="1"/>
    <col min="11288" max="11288" width="11.453125" style="2" customWidth="1"/>
    <col min="11289" max="11289" width="10.1796875" style="2" customWidth="1"/>
    <col min="11290" max="11291" width="10.54296875" style="2" customWidth="1"/>
    <col min="11292" max="11292" width="9" style="2"/>
    <col min="11293" max="11293" width="9.81640625" style="2" customWidth="1"/>
    <col min="11294" max="11294" width="8" style="2" customWidth="1"/>
    <col min="11295" max="11295" width="8.81640625" style="2" customWidth="1"/>
    <col min="11296" max="11296" width="8" style="2" customWidth="1"/>
    <col min="11297" max="11297" width="11.453125" style="2" customWidth="1"/>
    <col min="11298" max="11298" width="10.1796875" style="2" customWidth="1"/>
    <col min="11299" max="11300" width="10.54296875" style="2" customWidth="1"/>
    <col min="11301" max="11301" width="9" style="2"/>
    <col min="11302" max="11302" width="9.81640625" style="2" customWidth="1"/>
    <col min="11303" max="11303" width="8" style="2" customWidth="1"/>
    <col min="11304" max="11304" width="8.81640625" style="2" customWidth="1"/>
    <col min="11305" max="11305" width="8" style="2" customWidth="1"/>
    <col min="11306" max="11306" width="11.453125" style="2" customWidth="1"/>
    <col min="11307" max="11307" width="10.1796875" style="2" customWidth="1"/>
    <col min="11308" max="11309" width="10.54296875" style="2" customWidth="1"/>
    <col min="11310" max="11310" width="9" style="2"/>
    <col min="11311" max="11311" width="9.81640625" style="2" customWidth="1"/>
    <col min="11312" max="11312" width="8" style="2" customWidth="1"/>
    <col min="11313" max="11313" width="8.81640625" style="2" customWidth="1"/>
    <col min="11314" max="11314" width="8" style="2" customWidth="1"/>
    <col min="11315" max="11315" width="11.453125" style="2" customWidth="1"/>
    <col min="11316" max="11316" width="10.1796875" style="2" customWidth="1"/>
    <col min="11317" max="11318" width="10.54296875" style="2" customWidth="1"/>
    <col min="11319" max="11319" width="9" style="2"/>
    <col min="11320" max="11320" width="9.81640625" style="2" customWidth="1"/>
    <col min="11321" max="11321" width="8" style="2" customWidth="1"/>
    <col min="11322" max="11322" width="8.81640625" style="2" customWidth="1"/>
    <col min="11323" max="11323" width="8" style="2" customWidth="1"/>
    <col min="11324" max="11324" width="11.453125" style="2" customWidth="1"/>
    <col min="11325" max="11325" width="10.1796875" style="2" customWidth="1"/>
    <col min="11326" max="11327" width="10.54296875" style="2" customWidth="1"/>
    <col min="11328" max="11328" width="9" style="2"/>
    <col min="11329" max="11329" width="9.81640625" style="2" customWidth="1"/>
    <col min="11330" max="11330" width="8" style="2" customWidth="1"/>
    <col min="11331" max="11331" width="8.81640625" style="2" customWidth="1"/>
    <col min="11332" max="11332" width="8" style="2" customWidth="1"/>
    <col min="11333" max="11333" width="11.453125" style="2" customWidth="1"/>
    <col min="11334" max="11334" width="10.1796875" style="2" customWidth="1"/>
    <col min="11335" max="11336" width="10.54296875" style="2" customWidth="1"/>
    <col min="11337" max="11337" width="9" style="2"/>
    <col min="11338" max="11338" width="9.81640625" style="2" customWidth="1"/>
    <col min="11339" max="11339" width="8" style="2" customWidth="1"/>
    <col min="11340" max="11340" width="8.81640625" style="2" customWidth="1"/>
    <col min="11341" max="11341" width="8" style="2" customWidth="1"/>
    <col min="11342" max="11342" width="11.453125" style="2" customWidth="1"/>
    <col min="11343" max="11343" width="10.1796875" style="2" customWidth="1"/>
    <col min="11344" max="11345" width="10.54296875" style="2" customWidth="1"/>
    <col min="11346" max="11346" width="9" style="2"/>
    <col min="11347" max="11347" width="9.81640625" style="2" customWidth="1"/>
    <col min="11348" max="11348" width="8" style="2" customWidth="1"/>
    <col min="11349" max="11349" width="8.81640625" style="2" customWidth="1"/>
    <col min="11350" max="11350" width="8" style="2" customWidth="1"/>
    <col min="11351" max="11351" width="11.453125" style="2" customWidth="1"/>
    <col min="11352" max="11352" width="10.1796875" style="2" customWidth="1"/>
    <col min="11353" max="11354" width="10.54296875" style="2" customWidth="1"/>
    <col min="11355" max="11355" width="9" style="2"/>
    <col min="11356" max="11356" width="9.81640625" style="2" customWidth="1"/>
    <col min="11357" max="11357" width="8" style="2" customWidth="1"/>
    <col min="11358" max="11358" width="8.81640625" style="2" customWidth="1"/>
    <col min="11359" max="11359" width="8" style="2" customWidth="1"/>
    <col min="11360" max="11360" width="11.453125" style="2" customWidth="1"/>
    <col min="11361" max="11361" width="10.1796875" style="2" customWidth="1"/>
    <col min="11362" max="11363" width="10.54296875" style="2" customWidth="1"/>
    <col min="11364" max="11364" width="9" style="2"/>
    <col min="11365" max="11365" width="9.81640625" style="2" customWidth="1"/>
    <col min="11366" max="11366" width="8" style="2" customWidth="1"/>
    <col min="11367" max="11367" width="8.81640625" style="2" customWidth="1"/>
    <col min="11368" max="11368" width="8" style="2" customWidth="1"/>
    <col min="11369" max="11369" width="11.453125" style="2" customWidth="1"/>
    <col min="11370" max="11370" width="10.1796875" style="2" customWidth="1"/>
    <col min="11371" max="11372" width="10.54296875" style="2" customWidth="1"/>
    <col min="11373" max="11373" width="9" style="2"/>
    <col min="11374" max="11374" width="9.81640625" style="2" customWidth="1"/>
    <col min="11375" max="11375" width="8" style="2" customWidth="1"/>
    <col min="11376" max="11376" width="8.81640625" style="2" customWidth="1"/>
    <col min="11377" max="11377" width="8" style="2" customWidth="1"/>
    <col min="11378" max="11378" width="11.453125" style="2" customWidth="1"/>
    <col min="11379" max="11379" width="10.1796875" style="2" customWidth="1"/>
    <col min="11380" max="11381" width="10.54296875" style="2" customWidth="1"/>
    <col min="11382" max="11382" width="9" style="2"/>
    <col min="11383" max="11383" width="9.81640625" style="2" customWidth="1"/>
    <col min="11384" max="11384" width="8" style="2" customWidth="1"/>
    <col min="11385" max="11385" width="8.81640625" style="2" customWidth="1"/>
    <col min="11386" max="11386" width="8" style="2" customWidth="1"/>
    <col min="11387" max="11387" width="11.453125" style="2" customWidth="1"/>
    <col min="11388" max="11388" width="10.1796875" style="2" customWidth="1"/>
    <col min="11389" max="11390" width="10.54296875" style="2" customWidth="1"/>
    <col min="11391" max="11391" width="9" style="2"/>
    <col min="11392" max="11392" width="9.81640625" style="2" customWidth="1"/>
    <col min="11393" max="11393" width="8" style="2" customWidth="1"/>
    <col min="11394" max="11394" width="8.81640625" style="2" customWidth="1"/>
    <col min="11395" max="11395" width="8" style="2" customWidth="1"/>
    <col min="11396" max="11396" width="11.453125" style="2" customWidth="1"/>
    <col min="11397" max="11397" width="10.1796875" style="2" customWidth="1"/>
    <col min="11398" max="11399" width="10.54296875" style="2" customWidth="1"/>
    <col min="11400" max="11400" width="9" style="2"/>
    <col min="11401" max="11401" width="10.453125" style="2" customWidth="1"/>
    <col min="11402" max="11402" width="8" style="2" customWidth="1"/>
    <col min="11403" max="11403" width="8.81640625" style="2" customWidth="1"/>
    <col min="11404" max="11404" width="8.1796875" style="2" customWidth="1"/>
    <col min="11405" max="11405" width="11.453125" style="2" customWidth="1"/>
    <col min="11406" max="11406" width="10.1796875" style="2" customWidth="1"/>
    <col min="11407" max="11408" width="10.54296875" style="2" customWidth="1"/>
    <col min="11409" max="11409" width="9" style="2"/>
    <col min="11410" max="11410" width="12.81640625" style="2" customWidth="1"/>
    <col min="11411" max="11411" width="8" style="2" customWidth="1"/>
    <col min="11412" max="11412" width="8.81640625" style="2" customWidth="1"/>
    <col min="11413" max="11413" width="8" style="2" customWidth="1"/>
    <col min="11414" max="11414" width="10.54296875" style="2" customWidth="1"/>
    <col min="11415" max="11415" width="10.1796875" style="2" customWidth="1"/>
    <col min="11416" max="11417" width="10.54296875" style="2" customWidth="1"/>
    <col min="11418" max="11418" width="9" style="2"/>
    <col min="11419" max="11419" width="12.81640625" style="2" customWidth="1"/>
    <col min="11420" max="11420" width="10.54296875" style="2" bestFit="1" customWidth="1"/>
    <col min="11421" max="11490" width="9" style="2"/>
    <col min="11491" max="11491" width="21.54296875" style="2" customWidth="1"/>
    <col min="11492" max="11492" width="9.81640625" style="2" customWidth="1"/>
    <col min="11493" max="11493" width="8" style="2" customWidth="1"/>
    <col min="11494" max="11494" width="9.1796875" style="2" customWidth="1"/>
    <col min="11495" max="11495" width="11" style="2" customWidth="1"/>
    <col min="11496" max="11496" width="7.1796875" style="2" bestFit="1" customWidth="1"/>
    <col min="11497" max="11497" width="10.1796875" style="2" customWidth="1"/>
    <col min="11498" max="11498" width="8.54296875" style="2" customWidth="1"/>
    <col min="11499" max="11499" width="9" style="2"/>
    <col min="11500" max="11500" width="9.81640625" style="2" customWidth="1"/>
    <col min="11501" max="11501" width="8" style="2" customWidth="1"/>
    <col min="11502" max="11502" width="9.1796875" style="2" customWidth="1"/>
    <col min="11503" max="11503" width="11" style="2" customWidth="1"/>
    <col min="11504" max="11504" width="7.1796875" style="2" bestFit="1" customWidth="1"/>
    <col min="11505" max="11505" width="10.1796875" style="2" customWidth="1"/>
    <col min="11506" max="11506" width="8.54296875" style="2" customWidth="1"/>
    <col min="11507" max="11507" width="9" style="2"/>
    <col min="11508" max="11508" width="9.81640625" style="2" customWidth="1"/>
    <col min="11509" max="11509" width="8" style="2" customWidth="1"/>
    <col min="11510" max="11510" width="9.1796875" style="2" customWidth="1"/>
    <col min="11511" max="11511" width="11" style="2" customWidth="1"/>
    <col min="11512" max="11512" width="7.1796875" style="2" bestFit="1" customWidth="1"/>
    <col min="11513" max="11513" width="10.1796875" style="2" customWidth="1"/>
    <col min="11514" max="11514" width="8.54296875" style="2" customWidth="1"/>
    <col min="11515" max="11515" width="9" style="2"/>
    <col min="11516" max="11516" width="9.81640625" style="2" customWidth="1"/>
    <col min="11517" max="11517" width="8" style="2" customWidth="1"/>
    <col min="11518" max="11518" width="9.1796875" style="2" customWidth="1"/>
    <col min="11519" max="11519" width="11" style="2" customWidth="1"/>
    <col min="11520" max="11520" width="7.1796875" style="2" bestFit="1" customWidth="1"/>
    <col min="11521" max="11521" width="10.1796875" style="2" customWidth="1"/>
    <col min="11522" max="11522" width="8.54296875" style="2" customWidth="1"/>
    <col min="11523" max="11523" width="9" style="2"/>
    <col min="11524" max="11524" width="9.81640625" style="2" customWidth="1"/>
    <col min="11525" max="11525" width="8" style="2" customWidth="1"/>
    <col min="11526" max="11526" width="9.1796875" style="2" customWidth="1"/>
    <col min="11527" max="11527" width="11" style="2" customWidth="1"/>
    <col min="11528" max="11528" width="7.1796875" style="2" bestFit="1" customWidth="1"/>
    <col min="11529" max="11529" width="10.1796875" style="2" customWidth="1"/>
    <col min="11530" max="11530" width="8.54296875" style="2" customWidth="1"/>
    <col min="11531" max="11531" width="9" style="2"/>
    <col min="11532" max="11532" width="9.81640625" style="2" customWidth="1"/>
    <col min="11533" max="11533" width="8" style="2" customWidth="1"/>
    <col min="11534" max="11534" width="9.1796875" style="2" customWidth="1"/>
    <col min="11535" max="11535" width="11" style="2" customWidth="1"/>
    <col min="11536" max="11536" width="7.1796875" style="2" bestFit="1" customWidth="1"/>
    <col min="11537" max="11537" width="10.1796875" style="2" customWidth="1"/>
    <col min="11538" max="11538" width="8.54296875" style="2" customWidth="1"/>
    <col min="11539" max="11539" width="9" style="2"/>
    <col min="11540" max="11540" width="14.1796875" style="2" customWidth="1"/>
    <col min="11541" max="11541" width="8" style="2" customWidth="1"/>
    <col min="11542" max="11542" width="8.81640625" style="2" customWidth="1"/>
    <col min="11543" max="11543" width="8" style="2" customWidth="1"/>
    <col min="11544" max="11544" width="11.453125" style="2" customWidth="1"/>
    <col min="11545" max="11545" width="10.1796875" style="2" customWidth="1"/>
    <col min="11546" max="11547" width="10.54296875" style="2" customWidth="1"/>
    <col min="11548" max="11548" width="9" style="2"/>
    <col min="11549" max="11549" width="9.81640625" style="2" customWidth="1"/>
    <col min="11550" max="11550" width="8" style="2" customWidth="1"/>
    <col min="11551" max="11551" width="8.81640625" style="2" customWidth="1"/>
    <col min="11552" max="11552" width="8" style="2" customWidth="1"/>
    <col min="11553" max="11553" width="11.453125" style="2" customWidth="1"/>
    <col min="11554" max="11554" width="10.1796875" style="2" customWidth="1"/>
    <col min="11555" max="11556" width="10.54296875" style="2" customWidth="1"/>
    <col min="11557" max="11557" width="9" style="2"/>
    <col min="11558" max="11558" width="9.81640625" style="2" customWidth="1"/>
    <col min="11559" max="11559" width="8" style="2" customWidth="1"/>
    <col min="11560" max="11560" width="8.81640625" style="2" customWidth="1"/>
    <col min="11561" max="11561" width="8" style="2" customWidth="1"/>
    <col min="11562" max="11562" width="11.453125" style="2" customWidth="1"/>
    <col min="11563" max="11563" width="10.1796875" style="2" customWidth="1"/>
    <col min="11564" max="11565" width="10.54296875" style="2" customWidth="1"/>
    <col min="11566" max="11566" width="9" style="2"/>
    <col min="11567" max="11567" width="9.81640625" style="2" customWidth="1"/>
    <col min="11568" max="11568" width="8" style="2" customWidth="1"/>
    <col min="11569" max="11569" width="8.81640625" style="2" customWidth="1"/>
    <col min="11570" max="11570" width="8" style="2" customWidth="1"/>
    <col min="11571" max="11571" width="11.453125" style="2" customWidth="1"/>
    <col min="11572" max="11572" width="10.1796875" style="2" customWidth="1"/>
    <col min="11573" max="11574" width="10.54296875" style="2" customWidth="1"/>
    <col min="11575" max="11575" width="9" style="2"/>
    <col min="11576" max="11576" width="9.81640625" style="2" customWidth="1"/>
    <col min="11577" max="11577" width="8" style="2" customWidth="1"/>
    <col min="11578" max="11578" width="8.81640625" style="2" customWidth="1"/>
    <col min="11579" max="11579" width="8" style="2" customWidth="1"/>
    <col min="11580" max="11580" width="11.453125" style="2" customWidth="1"/>
    <col min="11581" max="11581" width="10.1796875" style="2" customWidth="1"/>
    <col min="11582" max="11583" width="10.54296875" style="2" customWidth="1"/>
    <col min="11584" max="11584" width="9" style="2"/>
    <col min="11585" max="11585" width="9.81640625" style="2" customWidth="1"/>
    <col min="11586" max="11586" width="8" style="2" customWidth="1"/>
    <col min="11587" max="11587" width="8.81640625" style="2" customWidth="1"/>
    <col min="11588" max="11588" width="8" style="2" customWidth="1"/>
    <col min="11589" max="11589" width="11.453125" style="2" customWidth="1"/>
    <col min="11590" max="11590" width="10.1796875" style="2" customWidth="1"/>
    <col min="11591" max="11592" width="10.54296875" style="2" customWidth="1"/>
    <col min="11593" max="11593" width="9" style="2"/>
    <col min="11594" max="11594" width="9.81640625" style="2" customWidth="1"/>
    <col min="11595" max="11595" width="8" style="2" customWidth="1"/>
    <col min="11596" max="11596" width="8.81640625" style="2" customWidth="1"/>
    <col min="11597" max="11597" width="8" style="2" customWidth="1"/>
    <col min="11598" max="11598" width="11.453125" style="2" customWidth="1"/>
    <col min="11599" max="11599" width="10.1796875" style="2" customWidth="1"/>
    <col min="11600" max="11601" width="10.54296875" style="2" customWidth="1"/>
    <col min="11602" max="11602" width="9" style="2"/>
    <col min="11603" max="11603" width="9.81640625" style="2" customWidth="1"/>
    <col min="11604" max="11604" width="8" style="2" customWidth="1"/>
    <col min="11605" max="11605" width="8.81640625" style="2" customWidth="1"/>
    <col min="11606" max="11606" width="8" style="2" customWidth="1"/>
    <col min="11607" max="11607" width="11.453125" style="2" customWidth="1"/>
    <col min="11608" max="11608" width="10.1796875" style="2" customWidth="1"/>
    <col min="11609" max="11610" width="10.54296875" style="2" customWidth="1"/>
    <col min="11611" max="11611" width="9" style="2"/>
    <col min="11612" max="11612" width="9.81640625" style="2" customWidth="1"/>
    <col min="11613" max="11613" width="8" style="2" customWidth="1"/>
    <col min="11614" max="11614" width="8.81640625" style="2" customWidth="1"/>
    <col min="11615" max="11615" width="8" style="2" customWidth="1"/>
    <col min="11616" max="11616" width="11.453125" style="2" customWidth="1"/>
    <col min="11617" max="11617" width="10.1796875" style="2" customWidth="1"/>
    <col min="11618" max="11619" width="10.54296875" style="2" customWidth="1"/>
    <col min="11620" max="11620" width="9" style="2"/>
    <col min="11621" max="11621" width="9.81640625" style="2" customWidth="1"/>
    <col min="11622" max="11622" width="8" style="2" customWidth="1"/>
    <col min="11623" max="11623" width="8.81640625" style="2" customWidth="1"/>
    <col min="11624" max="11624" width="8" style="2" customWidth="1"/>
    <col min="11625" max="11625" width="11.453125" style="2" customWidth="1"/>
    <col min="11626" max="11626" width="10.1796875" style="2" customWidth="1"/>
    <col min="11627" max="11628" width="10.54296875" style="2" customWidth="1"/>
    <col min="11629" max="11629" width="9" style="2"/>
    <col min="11630" max="11630" width="9.81640625" style="2" customWidth="1"/>
    <col min="11631" max="11631" width="8" style="2" customWidth="1"/>
    <col min="11632" max="11632" width="8.81640625" style="2" customWidth="1"/>
    <col min="11633" max="11633" width="8" style="2" customWidth="1"/>
    <col min="11634" max="11634" width="11.453125" style="2" customWidth="1"/>
    <col min="11635" max="11635" width="10.1796875" style="2" customWidth="1"/>
    <col min="11636" max="11637" width="10.54296875" style="2" customWidth="1"/>
    <col min="11638" max="11638" width="9" style="2"/>
    <col min="11639" max="11639" width="9.81640625" style="2" customWidth="1"/>
    <col min="11640" max="11640" width="8" style="2" customWidth="1"/>
    <col min="11641" max="11641" width="8.81640625" style="2" customWidth="1"/>
    <col min="11642" max="11642" width="8" style="2" customWidth="1"/>
    <col min="11643" max="11643" width="11.453125" style="2" customWidth="1"/>
    <col min="11644" max="11644" width="10.1796875" style="2" customWidth="1"/>
    <col min="11645" max="11646" width="10.54296875" style="2" customWidth="1"/>
    <col min="11647" max="11647" width="9" style="2"/>
    <col min="11648" max="11648" width="9.81640625" style="2" customWidth="1"/>
    <col min="11649" max="11649" width="8" style="2" customWidth="1"/>
    <col min="11650" max="11650" width="8.81640625" style="2" customWidth="1"/>
    <col min="11651" max="11651" width="8" style="2" customWidth="1"/>
    <col min="11652" max="11652" width="11.453125" style="2" customWidth="1"/>
    <col min="11653" max="11653" width="10.1796875" style="2" customWidth="1"/>
    <col min="11654" max="11655" width="10.54296875" style="2" customWidth="1"/>
    <col min="11656" max="11656" width="9" style="2"/>
    <col min="11657" max="11657" width="10.453125" style="2" customWidth="1"/>
    <col min="11658" max="11658" width="8" style="2" customWidth="1"/>
    <col min="11659" max="11659" width="8.81640625" style="2" customWidth="1"/>
    <col min="11660" max="11660" width="8.1796875" style="2" customWidth="1"/>
    <col min="11661" max="11661" width="11.453125" style="2" customWidth="1"/>
    <col min="11662" max="11662" width="10.1796875" style="2" customWidth="1"/>
    <col min="11663" max="11664" width="10.54296875" style="2" customWidth="1"/>
    <col min="11665" max="11665" width="9" style="2"/>
    <col min="11666" max="11666" width="12.81640625" style="2" customWidth="1"/>
    <col min="11667" max="11667" width="8" style="2" customWidth="1"/>
    <col min="11668" max="11668" width="8.81640625" style="2" customWidth="1"/>
    <col min="11669" max="11669" width="8" style="2" customWidth="1"/>
    <col min="11670" max="11670" width="10.54296875" style="2" customWidth="1"/>
    <col min="11671" max="11671" width="10.1796875" style="2" customWidth="1"/>
    <col min="11672" max="11673" width="10.54296875" style="2" customWidth="1"/>
    <col min="11674" max="11674" width="9" style="2"/>
    <col min="11675" max="11675" width="12.81640625" style="2" customWidth="1"/>
    <col min="11676" max="11676" width="10.54296875" style="2" bestFit="1" customWidth="1"/>
    <col min="11677" max="11746" width="9" style="2"/>
    <col min="11747" max="11747" width="21.54296875" style="2" customWidth="1"/>
    <col min="11748" max="11748" width="9.81640625" style="2" customWidth="1"/>
    <col min="11749" max="11749" width="8" style="2" customWidth="1"/>
    <col min="11750" max="11750" width="9.1796875" style="2" customWidth="1"/>
    <col min="11751" max="11751" width="11" style="2" customWidth="1"/>
    <col min="11752" max="11752" width="7.1796875" style="2" bestFit="1" customWidth="1"/>
    <col min="11753" max="11753" width="10.1796875" style="2" customWidth="1"/>
    <col min="11754" max="11754" width="8.54296875" style="2" customWidth="1"/>
    <col min="11755" max="11755" width="9" style="2"/>
    <col min="11756" max="11756" width="9.81640625" style="2" customWidth="1"/>
    <col min="11757" max="11757" width="8" style="2" customWidth="1"/>
    <col min="11758" max="11758" width="9.1796875" style="2" customWidth="1"/>
    <col min="11759" max="11759" width="11" style="2" customWidth="1"/>
    <col min="11760" max="11760" width="7.1796875" style="2" bestFit="1" customWidth="1"/>
    <col min="11761" max="11761" width="10.1796875" style="2" customWidth="1"/>
    <col min="11762" max="11762" width="8.54296875" style="2" customWidth="1"/>
    <col min="11763" max="11763" width="9" style="2"/>
    <col min="11764" max="11764" width="9.81640625" style="2" customWidth="1"/>
    <col min="11765" max="11765" width="8" style="2" customWidth="1"/>
    <col min="11766" max="11766" width="9.1796875" style="2" customWidth="1"/>
    <col min="11767" max="11767" width="11" style="2" customWidth="1"/>
    <col min="11768" max="11768" width="7.1796875" style="2" bestFit="1" customWidth="1"/>
    <col min="11769" max="11769" width="10.1796875" style="2" customWidth="1"/>
    <col min="11770" max="11770" width="8.54296875" style="2" customWidth="1"/>
    <col min="11771" max="11771" width="9" style="2"/>
    <col min="11772" max="11772" width="9.81640625" style="2" customWidth="1"/>
    <col min="11773" max="11773" width="8" style="2" customWidth="1"/>
    <col min="11774" max="11774" width="9.1796875" style="2" customWidth="1"/>
    <col min="11775" max="11775" width="11" style="2" customWidth="1"/>
    <col min="11776" max="11776" width="7.1796875" style="2" bestFit="1" customWidth="1"/>
    <col min="11777" max="11777" width="10.1796875" style="2" customWidth="1"/>
    <col min="11778" max="11778" width="8.54296875" style="2" customWidth="1"/>
    <col min="11779" max="11779" width="9" style="2"/>
    <col min="11780" max="11780" width="9.81640625" style="2" customWidth="1"/>
    <col min="11781" max="11781" width="8" style="2" customWidth="1"/>
    <col min="11782" max="11782" width="9.1796875" style="2" customWidth="1"/>
    <col min="11783" max="11783" width="11" style="2" customWidth="1"/>
    <col min="11784" max="11784" width="7.1796875" style="2" bestFit="1" customWidth="1"/>
    <col min="11785" max="11785" width="10.1796875" style="2" customWidth="1"/>
    <col min="11786" max="11786" width="8.54296875" style="2" customWidth="1"/>
    <col min="11787" max="11787" width="9" style="2"/>
    <col min="11788" max="11788" width="9.81640625" style="2" customWidth="1"/>
    <col min="11789" max="11789" width="8" style="2" customWidth="1"/>
    <col min="11790" max="11790" width="9.1796875" style="2" customWidth="1"/>
    <col min="11791" max="11791" width="11" style="2" customWidth="1"/>
    <col min="11792" max="11792" width="7.1796875" style="2" bestFit="1" customWidth="1"/>
    <col min="11793" max="11793" width="10.1796875" style="2" customWidth="1"/>
    <col min="11794" max="11794" width="8.54296875" style="2" customWidth="1"/>
    <col min="11795" max="11795" width="9" style="2"/>
    <col min="11796" max="11796" width="14.1796875" style="2" customWidth="1"/>
    <col min="11797" max="11797" width="8" style="2" customWidth="1"/>
    <col min="11798" max="11798" width="8.81640625" style="2" customWidth="1"/>
    <col min="11799" max="11799" width="8" style="2" customWidth="1"/>
    <col min="11800" max="11800" width="11.453125" style="2" customWidth="1"/>
    <col min="11801" max="11801" width="10.1796875" style="2" customWidth="1"/>
    <col min="11802" max="11803" width="10.54296875" style="2" customWidth="1"/>
    <col min="11804" max="11804" width="9" style="2"/>
    <col min="11805" max="11805" width="9.81640625" style="2" customWidth="1"/>
    <col min="11806" max="11806" width="8" style="2" customWidth="1"/>
    <col min="11807" max="11807" width="8.81640625" style="2" customWidth="1"/>
    <col min="11808" max="11808" width="8" style="2" customWidth="1"/>
    <col min="11809" max="11809" width="11.453125" style="2" customWidth="1"/>
    <col min="11810" max="11810" width="10.1796875" style="2" customWidth="1"/>
    <col min="11811" max="11812" width="10.54296875" style="2" customWidth="1"/>
    <col min="11813" max="11813" width="9" style="2"/>
    <col min="11814" max="11814" width="9.81640625" style="2" customWidth="1"/>
    <col min="11815" max="11815" width="8" style="2" customWidth="1"/>
    <col min="11816" max="11816" width="8.81640625" style="2" customWidth="1"/>
    <col min="11817" max="11817" width="8" style="2" customWidth="1"/>
    <col min="11818" max="11818" width="11.453125" style="2" customWidth="1"/>
    <col min="11819" max="11819" width="10.1796875" style="2" customWidth="1"/>
    <col min="11820" max="11821" width="10.54296875" style="2" customWidth="1"/>
    <col min="11822" max="11822" width="9" style="2"/>
    <col min="11823" max="11823" width="9.81640625" style="2" customWidth="1"/>
    <col min="11824" max="11824" width="8" style="2" customWidth="1"/>
    <col min="11825" max="11825" width="8.81640625" style="2" customWidth="1"/>
    <col min="11826" max="11826" width="8" style="2" customWidth="1"/>
    <col min="11827" max="11827" width="11.453125" style="2" customWidth="1"/>
    <col min="11828" max="11828" width="10.1796875" style="2" customWidth="1"/>
    <col min="11829" max="11830" width="10.54296875" style="2" customWidth="1"/>
    <col min="11831" max="11831" width="9" style="2"/>
    <col min="11832" max="11832" width="9.81640625" style="2" customWidth="1"/>
    <col min="11833" max="11833" width="8" style="2" customWidth="1"/>
    <col min="11834" max="11834" width="8.81640625" style="2" customWidth="1"/>
    <col min="11835" max="11835" width="8" style="2" customWidth="1"/>
    <col min="11836" max="11836" width="11.453125" style="2" customWidth="1"/>
    <col min="11837" max="11837" width="10.1796875" style="2" customWidth="1"/>
    <col min="11838" max="11839" width="10.54296875" style="2" customWidth="1"/>
    <col min="11840" max="11840" width="9" style="2"/>
    <col min="11841" max="11841" width="9.81640625" style="2" customWidth="1"/>
    <col min="11842" max="11842" width="8" style="2" customWidth="1"/>
    <col min="11843" max="11843" width="8.81640625" style="2" customWidth="1"/>
    <col min="11844" max="11844" width="8" style="2" customWidth="1"/>
    <col min="11845" max="11845" width="11.453125" style="2" customWidth="1"/>
    <col min="11846" max="11846" width="10.1796875" style="2" customWidth="1"/>
    <col min="11847" max="11848" width="10.54296875" style="2" customWidth="1"/>
    <col min="11849" max="11849" width="9" style="2"/>
    <col min="11850" max="11850" width="9.81640625" style="2" customWidth="1"/>
    <col min="11851" max="11851" width="8" style="2" customWidth="1"/>
    <col min="11852" max="11852" width="8.81640625" style="2" customWidth="1"/>
    <col min="11853" max="11853" width="8" style="2" customWidth="1"/>
    <col min="11854" max="11854" width="11.453125" style="2" customWidth="1"/>
    <col min="11855" max="11855" width="10.1796875" style="2" customWidth="1"/>
    <col min="11856" max="11857" width="10.54296875" style="2" customWidth="1"/>
    <col min="11858" max="11858" width="9" style="2"/>
    <col min="11859" max="11859" width="9.81640625" style="2" customWidth="1"/>
    <col min="11860" max="11860" width="8" style="2" customWidth="1"/>
    <col min="11861" max="11861" width="8.81640625" style="2" customWidth="1"/>
    <col min="11862" max="11862" width="8" style="2" customWidth="1"/>
    <col min="11863" max="11863" width="11.453125" style="2" customWidth="1"/>
    <col min="11864" max="11864" width="10.1796875" style="2" customWidth="1"/>
    <col min="11865" max="11866" width="10.54296875" style="2" customWidth="1"/>
    <col min="11867" max="11867" width="9" style="2"/>
    <col min="11868" max="11868" width="9.81640625" style="2" customWidth="1"/>
    <col min="11869" max="11869" width="8" style="2" customWidth="1"/>
    <col min="11870" max="11870" width="8.81640625" style="2" customWidth="1"/>
    <col min="11871" max="11871" width="8" style="2" customWidth="1"/>
    <col min="11872" max="11872" width="11.453125" style="2" customWidth="1"/>
    <col min="11873" max="11873" width="10.1796875" style="2" customWidth="1"/>
    <col min="11874" max="11875" width="10.54296875" style="2" customWidth="1"/>
    <col min="11876" max="11876" width="9" style="2"/>
    <col min="11877" max="11877" width="9.81640625" style="2" customWidth="1"/>
    <col min="11878" max="11878" width="8" style="2" customWidth="1"/>
    <col min="11879" max="11879" width="8.81640625" style="2" customWidth="1"/>
    <col min="11880" max="11880" width="8" style="2" customWidth="1"/>
    <col min="11881" max="11881" width="11.453125" style="2" customWidth="1"/>
    <col min="11882" max="11882" width="10.1796875" style="2" customWidth="1"/>
    <col min="11883" max="11884" width="10.54296875" style="2" customWidth="1"/>
    <col min="11885" max="11885" width="9" style="2"/>
    <col min="11886" max="11886" width="9.81640625" style="2" customWidth="1"/>
    <col min="11887" max="11887" width="8" style="2" customWidth="1"/>
    <col min="11888" max="11888" width="8.81640625" style="2" customWidth="1"/>
    <col min="11889" max="11889" width="8" style="2" customWidth="1"/>
    <col min="11890" max="11890" width="11.453125" style="2" customWidth="1"/>
    <col min="11891" max="11891" width="10.1796875" style="2" customWidth="1"/>
    <col min="11892" max="11893" width="10.54296875" style="2" customWidth="1"/>
    <col min="11894" max="11894" width="9" style="2"/>
    <col min="11895" max="11895" width="9.81640625" style="2" customWidth="1"/>
    <col min="11896" max="11896" width="8" style="2" customWidth="1"/>
    <col min="11897" max="11897" width="8.81640625" style="2" customWidth="1"/>
    <col min="11898" max="11898" width="8" style="2" customWidth="1"/>
    <col min="11899" max="11899" width="11.453125" style="2" customWidth="1"/>
    <col min="11900" max="11900" width="10.1796875" style="2" customWidth="1"/>
    <col min="11901" max="11902" width="10.54296875" style="2" customWidth="1"/>
    <col min="11903" max="11903" width="9" style="2"/>
    <col min="11904" max="11904" width="9.81640625" style="2" customWidth="1"/>
    <col min="11905" max="11905" width="8" style="2" customWidth="1"/>
    <col min="11906" max="11906" width="8.81640625" style="2" customWidth="1"/>
    <col min="11907" max="11907" width="8" style="2" customWidth="1"/>
    <col min="11908" max="11908" width="11.453125" style="2" customWidth="1"/>
    <col min="11909" max="11909" width="10.1796875" style="2" customWidth="1"/>
    <col min="11910" max="11911" width="10.54296875" style="2" customWidth="1"/>
    <col min="11912" max="11912" width="9" style="2"/>
    <col min="11913" max="11913" width="10.453125" style="2" customWidth="1"/>
    <col min="11914" max="11914" width="8" style="2" customWidth="1"/>
    <col min="11915" max="11915" width="8.81640625" style="2" customWidth="1"/>
    <col min="11916" max="11916" width="8.1796875" style="2" customWidth="1"/>
    <col min="11917" max="11917" width="11.453125" style="2" customWidth="1"/>
    <col min="11918" max="11918" width="10.1796875" style="2" customWidth="1"/>
    <col min="11919" max="11920" width="10.54296875" style="2" customWidth="1"/>
    <col min="11921" max="11921" width="9" style="2"/>
    <col min="11922" max="11922" width="12.81640625" style="2" customWidth="1"/>
    <col min="11923" max="11923" width="8" style="2" customWidth="1"/>
    <col min="11924" max="11924" width="8.81640625" style="2" customWidth="1"/>
    <col min="11925" max="11925" width="8" style="2" customWidth="1"/>
    <col min="11926" max="11926" width="10.54296875" style="2" customWidth="1"/>
    <col min="11927" max="11927" width="10.1796875" style="2" customWidth="1"/>
    <col min="11928" max="11929" width="10.54296875" style="2" customWidth="1"/>
    <col min="11930" max="11930" width="9" style="2"/>
    <col min="11931" max="11931" width="12.81640625" style="2" customWidth="1"/>
    <col min="11932" max="11932" width="10.54296875" style="2" bestFit="1" customWidth="1"/>
    <col min="11933" max="12002" width="9" style="2"/>
    <col min="12003" max="12003" width="21.54296875" style="2" customWidth="1"/>
    <col min="12004" max="12004" width="9.81640625" style="2" customWidth="1"/>
    <col min="12005" max="12005" width="8" style="2" customWidth="1"/>
    <col min="12006" max="12006" width="9.1796875" style="2" customWidth="1"/>
    <col min="12007" max="12007" width="11" style="2" customWidth="1"/>
    <col min="12008" max="12008" width="7.1796875" style="2" bestFit="1" customWidth="1"/>
    <col min="12009" max="12009" width="10.1796875" style="2" customWidth="1"/>
    <col min="12010" max="12010" width="8.54296875" style="2" customWidth="1"/>
    <col min="12011" max="12011" width="9" style="2"/>
    <col min="12012" max="12012" width="9.81640625" style="2" customWidth="1"/>
    <col min="12013" max="12013" width="8" style="2" customWidth="1"/>
    <col min="12014" max="12014" width="9.1796875" style="2" customWidth="1"/>
    <col min="12015" max="12015" width="11" style="2" customWidth="1"/>
    <col min="12016" max="12016" width="7.1796875" style="2" bestFit="1" customWidth="1"/>
    <col min="12017" max="12017" width="10.1796875" style="2" customWidth="1"/>
    <col min="12018" max="12018" width="8.54296875" style="2" customWidth="1"/>
    <col min="12019" max="12019" width="9" style="2"/>
    <col min="12020" max="12020" width="9.81640625" style="2" customWidth="1"/>
    <col min="12021" max="12021" width="8" style="2" customWidth="1"/>
    <col min="12022" max="12022" width="9.1796875" style="2" customWidth="1"/>
    <col min="12023" max="12023" width="11" style="2" customWidth="1"/>
    <col min="12024" max="12024" width="7.1796875" style="2" bestFit="1" customWidth="1"/>
    <col min="12025" max="12025" width="10.1796875" style="2" customWidth="1"/>
    <col min="12026" max="12026" width="8.54296875" style="2" customWidth="1"/>
    <col min="12027" max="12027" width="9" style="2"/>
    <col min="12028" max="12028" width="9.81640625" style="2" customWidth="1"/>
    <col min="12029" max="12029" width="8" style="2" customWidth="1"/>
    <col min="12030" max="12030" width="9.1796875" style="2" customWidth="1"/>
    <col min="12031" max="12031" width="11" style="2" customWidth="1"/>
    <col min="12032" max="12032" width="7.1796875" style="2" bestFit="1" customWidth="1"/>
    <col min="12033" max="12033" width="10.1796875" style="2" customWidth="1"/>
    <col min="12034" max="12034" width="8.54296875" style="2" customWidth="1"/>
    <col min="12035" max="12035" width="9" style="2"/>
    <col min="12036" max="12036" width="9.81640625" style="2" customWidth="1"/>
    <col min="12037" max="12037" width="8" style="2" customWidth="1"/>
    <col min="12038" max="12038" width="9.1796875" style="2" customWidth="1"/>
    <col min="12039" max="12039" width="11" style="2" customWidth="1"/>
    <col min="12040" max="12040" width="7.1796875" style="2" bestFit="1" customWidth="1"/>
    <col min="12041" max="12041" width="10.1796875" style="2" customWidth="1"/>
    <col min="12042" max="12042" width="8.54296875" style="2" customWidth="1"/>
    <col min="12043" max="12043" width="9" style="2"/>
    <col min="12044" max="12044" width="9.81640625" style="2" customWidth="1"/>
    <col min="12045" max="12045" width="8" style="2" customWidth="1"/>
    <col min="12046" max="12046" width="9.1796875" style="2" customWidth="1"/>
    <col min="12047" max="12047" width="11" style="2" customWidth="1"/>
    <col min="12048" max="12048" width="7.1796875" style="2" bestFit="1" customWidth="1"/>
    <col min="12049" max="12049" width="10.1796875" style="2" customWidth="1"/>
    <col min="12050" max="12050" width="8.54296875" style="2" customWidth="1"/>
    <col min="12051" max="12051" width="9" style="2"/>
    <col min="12052" max="12052" width="14.1796875" style="2" customWidth="1"/>
    <col min="12053" max="12053" width="8" style="2" customWidth="1"/>
    <col min="12054" max="12054" width="8.81640625" style="2" customWidth="1"/>
    <col min="12055" max="12055" width="8" style="2" customWidth="1"/>
    <col min="12056" max="12056" width="11.453125" style="2" customWidth="1"/>
    <col min="12057" max="12057" width="10.1796875" style="2" customWidth="1"/>
    <col min="12058" max="12059" width="10.54296875" style="2" customWidth="1"/>
    <col min="12060" max="12060" width="9" style="2"/>
    <col min="12061" max="12061" width="9.81640625" style="2" customWidth="1"/>
    <col min="12062" max="12062" width="8" style="2" customWidth="1"/>
    <col min="12063" max="12063" width="8.81640625" style="2" customWidth="1"/>
    <col min="12064" max="12064" width="8" style="2" customWidth="1"/>
    <col min="12065" max="12065" width="11.453125" style="2" customWidth="1"/>
    <col min="12066" max="12066" width="10.1796875" style="2" customWidth="1"/>
    <col min="12067" max="12068" width="10.54296875" style="2" customWidth="1"/>
    <col min="12069" max="12069" width="9" style="2"/>
    <col min="12070" max="12070" width="9.81640625" style="2" customWidth="1"/>
    <col min="12071" max="12071" width="8" style="2" customWidth="1"/>
    <col min="12072" max="12072" width="8.81640625" style="2" customWidth="1"/>
    <col min="12073" max="12073" width="8" style="2" customWidth="1"/>
    <col min="12074" max="12074" width="11.453125" style="2" customWidth="1"/>
    <col min="12075" max="12075" width="10.1796875" style="2" customWidth="1"/>
    <col min="12076" max="12077" width="10.54296875" style="2" customWidth="1"/>
    <col min="12078" max="12078" width="9" style="2"/>
    <col min="12079" max="12079" width="9.81640625" style="2" customWidth="1"/>
    <col min="12080" max="12080" width="8" style="2" customWidth="1"/>
    <col min="12081" max="12081" width="8.81640625" style="2" customWidth="1"/>
    <col min="12082" max="12082" width="8" style="2" customWidth="1"/>
    <col min="12083" max="12083" width="11.453125" style="2" customWidth="1"/>
    <col min="12084" max="12084" width="10.1796875" style="2" customWidth="1"/>
    <col min="12085" max="12086" width="10.54296875" style="2" customWidth="1"/>
    <col min="12087" max="12087" width="9" style="2"/>
    <col min="12088" max="12088" width="9.81640625" style="2" customWidth="1"/>
    <col min="12089" max="12089" width="8" style="2" customWidth="1"/>
    <col min="12090" max="12090" width="8.81640625" style="2" customWidth="1"/>
    <col min="12091" max="12091" width="8" style="2" customWidth="1"/>
    <col min="12092" max="12092" width="11.453125" style="2" customWidth="1"/>
    <col min="12093" max="12093" width="10.1796875" style="2" customWidth="1"/>
    <col min="12094" max="12095" width="10.54296875" style="2" customWidth="1"/>
    <col min="12096" max="12096" width="9" style="2"/>
    <col min="12097" max="12097" width="9.81640625" style="2" customWidth="1"/>
    <col min="12098" max="12098" width="8" style="2" customWidth="1"/>
    <col min="12099" max="12099" width="8.81640625" style="2" customWidth="1"/>
    <col min="12100" max="12100" width="8" style="2" customWidth="1"/>
    <col min="12101" max="12101" width="11.453125" style="2" customWidth="1"/>
    <col min="12102" max="12102" width="10.1796875" style="2" customWidth="1"/>
    <col min="12103" max="12104" width="10.54296875" style="2" customWidth="1"/>
    <col min="12105" max="12105" width="9" style="2"/>
    <col min="12106" max="12106" width="9.81640625" style="2" customWidth="1"/>
    <col min="12107" max="12107" width="8" style="2" customWidth="1"/>
    <col min="12108" max="12108" width="8.81640625" style="2" customWidth="1"/>
    <col min="12109" max="12109" width="8" style="2" customWidth="1"/>
    <col min="12110" max="12110" width="11.453125" style="2" customWidth="1"/>
    <col min="12111" max="12111" width="10.1796875" style="2" customWidth="1"/>
    <col min="12112" max="12113" width="10.54296875" style="2" customWidth="1"/>
    <col min="12114" max="12114" width="9" style="2"/>
    <col min="12115" max="12115" width="9.81640625" style="2" customWidth="1"/>
    <col min="12116" max="12116" width="8" style="2" customWidth="1"/>
    <col min="12117" max="12117" width="8.81640625" style="2" customWidth="1"/>
    <col min="12118" max="12118" width="8" style="2" customWidth="1"/>
    <col min="12119" max="12119" width="11.453125" style="2" customWidth="1"/>
    <col min="12120" max="12120" width="10.1796875" style="2" customWidth="1"/>
    <col min="12121" max="12122" width="10.54296875" style="2" customWidth="1"/>
    <col min="12123" max="12123" width="9" style="2"/>
    <col min="12124" max="12124" width="9.81640625" style="2" customWidth="1"/>
    <col min="12125" max="12125" width="8" style="2" customWidth="1"/>
    <col min="12126" max="12126" width="8.81640625" style="2" customWidth="1"/>
    <col min="12127" max="12127" width="8" style="2" customWidth="1"/>
    <col min="12128" max="12128" width="11.453125" style="2" customWidth="1"/>
    <col min="12129" max="12129" width="10.1796875" style="2" customWidth="1"/>
    <col min="12130" max="12131" width="10.54296875" style="2" customWidth="1"/>
    <col min="12132" max="12132" width="9" style="2"/>
    <col min="12133" max="12133" width="9.81640625" style="2" customWidth="1"/>
    <col min="12134" max="12134" width="8" style="2" customWidth="1"/>
    <col min="12135" max="12135" width="8.81640625" style="2" customWidth="1"/>
    <col min="12136" max="12136" width="8" style="2" customWidth="1"/>
    <col min="12137" max="12137" width="11.453125" style="2" customWidth="1"/>
    <col min="12138" max="12138" width="10.1796875" style="2" customWidth="1"/>
    <col min="12139" max="12140" width="10.54296875" style="2" customWidth="1"/>
    <col min="12141" max="12141" width="9" style="2"/>
    <col min="12142" max="12142" width="9.81640625" style="2" customWidth="1"/>
    <col min="12143" max="12143" width="8" style="2" customWidth="1"/>
    <col min="12144" max="12144" width="8.81640625" style="2" customWidth="1"/>
    <col min="12145" max="12145" width="8" style="2" customWidth="1"/>
    <col min="12146" max="12146" width="11.453125" style="2" customWidth="1"/>
    <col min="12147" max="12147" width="10.1796875" style="2" customWidth="1"/>
    <col min="12148" max="12149" width="10.54296875" style="2" customWidth="1"/>
    <col min="12150" max="12150" width="9" style="2"/>
    <col min="12151" max="12151" width="9.81640625" style="2" customWidth="1"/>
    <col min="12152" max="12152" width="8" style="2" customWidth="1"/>
    <col min="12153" max="12153" width="8.81640625" style="2" customWidth="1"/>
    <col min="12154" max="12154" width="8" style="2" customWidth="1"/>
    <col min="12155" max="12155" width="11.453125" style="2" customWidth="1"/>
    <col min="12156" max="12156" width="10.1796875" style="2" customWidth="1"/>
    <col min="12157" max="12158" width="10.54296875" style="2" customWidth="1"/>
    <col min="12159" max="12159" width="9" style="2"/>
    <col min="12160" max="12160" width="9.81640625" style="2" customWidth="1"/>
    <col min="12161" max="12161" width="8" style="2" customWidth="1"/>
    <col min="12162" max="12162" width="8.81640625" style="2" customWidth="1"/>
    <col min="12163" max="12163" width="8" style="2" customWidth="1"/>
    <col min="12164" max="12164" width="11.453125" style="2" customWidth="1"/>
    <col min="12165" max="12165" width="10.1796875" style="2" customWidth="1"/>
    <col min="12166" max="12167" width="10.54296875" style="2" customWidth="1"/>
    <col min="12168" max="12168" width="9" style="2"/>
    <col min="12169" max="12169" width="10.453125" style="2" customWidth="1"/>
    <col min="12170" max="12170" width="8" style="2" customWidth="1"/>
    <col min="12171" max="12171" width="8.81640625" style="2" customWidth="1"/>
    <col min="12172" max="12172" width="8.1796875" style="2" customWidth="1"/>
    <col min="12173" max="12173" width="11.453125" style="2" customWidth="1"/>
    <col min="12174" max="12174" width="10.1796875" style="2" customWidth="1"/>
    <col min="12175" max="12176" width="10.54296875" style="2" customWidth="1"/>
    <col min="12177" max="12177" width="9" style="2"/>
    <col min="12178" max="12178" width="12.81640625" style="2" customWidth="1"/>
    <col min="12179" max="12179" width="8" style="2" customWidth="1"/>
    <col min="12180" max="12180" width="8.81640625" style="2" customWidth="1"/>
    <col min="12181" max="12181" width="8" style="2" customWidth="1"/>
    <col min="12182" max="12182" width="10.54296875" style="2" customWidth="1"/>
    <col min="12183" max="12183" width="10.1796875" style="2" customWidth="1"/>
    <col min="12184" max="12185" width="10.54296875" style="2" customWidth="1"/>
    <col min="12186" max="12186" width="9" style="2"/>
    <col min="12187" max="12187" width="12.81640625" style="2" customWidth="1"/>
    <col min="12188" max="12188" width="10.54296875" style="2" bestFit="1" customWidth="1"/>
    <col min="12189" max="12258" width="9" style="2"/>
    <col min="12259" max="12259" width="21.54296875" style="2" customWidth="1"/>
    <col min="12260" max="12260" width="9.81640625" style="2" customWidth="1"/>
    <col min="12261" max="12261" width="8" style="2" customWidth="1"/>
    <col min="12262" max="12262" width="9.1796875" style="2" customWidth="1"/>
    <col min="12263" max="12263" width="11" style="2" customWidth="1"/>
    <col min="12264" max="12264" width="7.1796875" style="2" bestFit="1" customWidth="1"/>
    <col min="12265" max="12265" width="10.1796875" style="2" customWidth="1"/>
    <col min="12266" max="12266" width="8.54296875" style="2" customWidth="1"/>
    <col min="12267" max="12267" width="9" style="2"/>
    <col min="12268" max="12268" width="9.81640625" style="2" customWidth="1"/>
    <col min="12269" max="12269" width="8" style="2" customWidth="1"/>
    <col min="12270" max="12270" width="9.1796875" style="2" customWidth="1"/>
    <col min="12271" max="12271" width="11" style="2" customWidth="1"/>
    <col min="12272" max="12272" width="7.1796875" style="2" bestFit="1" customWidth="1"/>
    <col min="12273" max="12273" width="10.1796875" style="2" customWidth="1"/>
    <col min="12274" max="12274" width="8.54296875" style="2" customWidth="1"/>
    <col min="12275" max="12275" width="9" style="2"/>
    <col min="12276" max="12276" width="9.81640625" style="2" customWidth="1"/>
    <col min="12277" max="12277" width="8" style="2" customWidth="1"/>
    <col min="12278" max="12278" width="9.1796875" style="2" customWidth="1"/>
    <col min="12279" max="12279" width="11" style="2" customWidth="1"/>
    <col min="12280" max="12280" width="7.1796875" style="2" bestFit="1" customWidth="1"/>
    <col min="12281" max="12281" width="10.1796875" style="2" customWidth="1"/>
    <col min="12282" max="12282" width="8.54296875" style="2" customWidth="1"/>
    <col min="12283" max="12283" width="9" style="2"/>
    <col min="12284" max="12284" width="9.81640625" style="2" customWidth="1"/>
    <col min="12285" max="12285" width="8" style="2" customWidth="1"/>
    <col min="12286" max="12286" width="9.1796875" style="2" customWidth="1"/>
    <col min="12287" max="12287" width="11" style="2" customWidth="1"/>
    <col min="12288" max="12288" width="7.1796875" style="2" bestFit="1" customWidth="1"/>
    <col min="12289" max="12289" width="10.1796875" style="2" customWidth="1"/>
    <col min="12290" max="12290" width="8.54296875" style="2" customWidth="1"/>
    <col min="12291" max="12291" width="9" style="2"/>
    <col min="12292" max="12292" width="9.81640625" style="2" customWidth="1"/>
    <col min="12293" max="12293" width="8" style="2" customWidth="1"/>
    <col min="12294" max="12294" width="9.1796875" style="2" customWidth="1"/>
    <col min="12295" max="12295" width="11" style="2" customWidth="1"/>
    <col min="12296" max="12296" width="7.1796875" style="2" bestFit="1" customWidth="1"/>
    <col min="12297" max="12297" width="10.1796875" style="2" customWidth="1"/>
    <col min="12298" max="12298" width="8.54296875" style="2" customWidth="1"/>
    <col min="12299" max="12299" width="9" style="2"/>
    <col min="12300" max="12300" width="9.81640625" style="2" customWidth="1"/>
    <col min="12301" max="12301" width="8" style="2" customWidth="1"/>
    <col min="12302" max="12302" width="9.1796875" style="2" customWidth="1"/>
    <col min="12303" max="12303" width="11" style="2" customWidth="1"/>
    <col min="12304" max="12304" width="7.1796875" style="2" bestFit="1" customWidth="1"/>
    <col min="12305" max="12305" width="10.1796875" style="2" customWidth="1"/>
    <col min="12306" max="12306" width="8.54296875" style="2" customWidth="1"/>
    <col min="12307" max="12307" width="9" style="2"/>
    <col min="12308" max="12308" width="14.1796875" style="2" customWidth="1"/>
    <col min="12309" max="12309" width="8" style="2" customWidth="1"/>
    <col min="12310" max="12310" width="8.81640625" style="2" customWidth="1"/>
    <col min="12311" max="12311" width="8" style="2" customWidth="1"/>
    <col min="12312" max="12312" width="11.453125" style="2" customWidth="1"/>
    <col min="12313" max="12313" width="10.1796875" style="2" customWidth="1"/>
    <col min="12314" max="12315" width="10.54296875" style="2" customWidth="1"/>
    <col min="12316" max="12316" width="9" style="2"/>
    <col min="12317" max="12317" width="9.81640625" style="2" customWidth="1"/>
    <col min="12318" max="12318" width="8" style="2" customWidth="1"/>
    <col min="12319" max="12319" width="8.81640625" style="2" customWidth="1"/>
    <col min="12320" max="12320" width="8" style="2" customWidth="1"/>
    <col min="12321" max="12321" width="11.453125" style="2" customWidth="1"/>
    <col min="12322" max="12322" width="10.1796875" style="2" customWidth="1"/>
    <col min="12323" max="12324" width="10.54296875" style="2" customWidth="1"/>
    <col min="12325" max="12325" width="9" style="2"/>
    <col min="12326" max="12326" width="9.81640625" style="2" customWidth="1"/>
    <col min="12327" max="12327" width="8" style="2" customWidth="1"/>
    <col min="12328" max="12328" width="8.81640625" style="2" customWidth="1"/>
    <col min="12329" max="12329" width="8" style="2" customWidth="1"/>
    <col min="12330" max="12330" width="11.453125" style="2" customWidth="1"/>
    <col min="12331" max="12331" width="10.1796875" style="2" customWidth="1"/>
    <col min="12332" max="12333" width="10.54296875" style="2" customWidth="1"/>
    <col min="12334" max="12334" width="9" style="2"/>
    <col min="12335" max="12335" width="9.81640625" style="2" customWidth="1"/>
    <col min="12336" max="12336" width="8" style="2" customWidth="1"/>
    <col min="12337" max="12337" width="8.81640625" style="2" customWidth="1"/>
    <col min="12338" max="12338" width="8" style="2" customWidth="1"/>
    <col min="12339" max="12339" width="11.453125" style="2" customWidth="1"/>
    <col min="12340" max="12340" width="10.1796875" style="2" customWidth="1"/>
    <col min="12341" max="12342" width="10.54296875" style="2" customWidth="1"/>
    <col min="12343" max="12343" width="9" style="2"/>
    <col min="12344" max="12344" width="9.81640625" style="2" customWidth="1"/>
    <col min="12345" max="12345" width="8" style="2" customWidth="1"/>
    <col min="12346" max="12346" width="8.81640625" style="2" customWidth="1"/>
    <col min="12347" max="12347" width="8" style="2" customWidth="1"/>
    <col min="12348" max="12348" width="11.453125" style="2" customWidth="1"/>
    <col min="12349" max="12349" width="10.1796875" style="2" customWidth="1"/>
    <col min="12350" max="12351" width="10.54296875" style="2" customWidth="1"/>
    <col min="12352" max="12352" width="9" style="2"/>
    <col min="12353" max="12353" width="9.81640625" style="2" customWidth="1"/>
    <col min="12354" max="12354" width="8" style="2" customWidth="1"/>
    <col min="12355" max="12355" width="8.81640625" style="2" customWidth="1"/>
    <col min="12356" max="12356" width="8" style="2" customWidth="1"/>
    <col min="12357" max="12357" width="11.453125" style="2" customWidth="1"/>
    <col min="12358" max="12358" width="10.1796875" style="2" customWidth="1"/>
    <col min="12359" max="12360" width="10.54296875" style="2" customWidth="1"/>
    <col min="12361" max="12361" width="9" style="2"/>
    <col min="12362" max="12362" width="9.81640625" style="2" customWidth="1"/>
    <col min="12363" max="12363" width="8" style="2" customWidth="1"/>
    <col min="12364" max="12364" width="8.81640625" style="2" customWidth="1"/>
    <col min="12365" max="12365" width="8" style="2" customWidth="1"/>
    <col min="12366" max="12366" width="11.453125" style="2" customWidth="1"/>
    <col min="12367" max="12367" width="10.1796875" style="2" customWidth="1"/>
    <col min="12368" max="12369" width="10.54296875" style="2" customWidth="1"/>
    <col min="12370" max="12370" width="9" style="2"/>
    <col min="12371" max="12371" width="9.81640625" style="2" customWidth="1"/>
    <col min="12372" max="12372" width="8" style="2" customWidth="1"/>
    <col min="12373" max="12373" width="8.81640625" style="2" customWidth="1"/>
    <col min="12374" max="12374" width="8" style="2" customWidth="1"/>
    <col min="12375" max="12375" width="11.453125" style="2" customWidth="1"/>
    <col min="12376" max="12376" width="10.1796875" style="2" customWidth="1"/>
    <col min="12377" max="12378" width="10.54296875" style="2" customWidth="1"/>
    <col min="12379" max="12379" width="9" style="2"/>
    <col min="12380" max="12380" width="9.81640625" style="2" customWidth="1"/>
    <col min="12381" max="12381" width="8" style="2" customWidth="1"/>
    <col min="12382" max="12382" width="8.81640625" style="2" customWidth="1"/>
    <col min="12383" max="12383" width="8" style="2" customWidth="1"/>
    <col min="12384" max="12384" width="11.453125" style="2" customWidth="1"/>
    <col min="12385" max="12385" width="10.1796875" style="2" customWidth="1"/>
    <col min="12386" max="12387" width="10.54296875" style="2" customWidth="1"/>
    <col min="12388" max="12388" width="9" style="2"/>
    <col min="12389" max="12389" width="9.81640625" style="2" customWidth="1"/>
    <col min="12390" max="12390" width="8" style="2" customWidth="1"/>
    <col min="12391" max="12391" width="8.81640625" style="2" customWidth="1"/>
    <col min="12392" max="12392" width="8" style="2" customWidth="1"/>
    <col min="12393" max="12393" width="11.453125" style="2" customWidth="1"/>
    <col min="12394" max="12394" width="10.1796875" style="2" customWidth="1"/>
    <col min="12395" max="12396" width="10.54296875" style="2" customWidth="1"/>
    <col min="12397" max="12397" width="9" style="2"/>
    <col min="12398" max="12398" width="9.81640625" style="2" customWidth="1"/>
    <col min="12399" max="12399" width="8" style="2" customWidth="1"/>
    <col min="12400" max="12400" width="8.81640625" style="2" customWidth="1"/>
    <col min="12401" max="12401" width="8" style="2" customWidth="1"/>
    <col min="12402" max="12402" width="11.453125" style="2" customWidth="1"/>
    <col min="12403" max="12403" width="10.1796875" style="2" customWidth="1"/>
    <col min="12404" max="12405" width="10.54296875" style="2" customWidth="1"/>
    <col min="12406" max="12406" width="9" style="2"/>
    <col min="12407" max="12407" width="9.81640625" style="2" customWidth="1"/>
    <col min="12408" max="12408" width="8" style="2" customWidth="1"/>
    <col min="12409" max="12409" width="8.81640625" style="2" customWidth="1"/>
    <col min="12410" max="12410" width="8" style="2" customWidth="1"/>
    <col min="12411" max="12411" width="11.453125" style="2" customWidth="1"/>
    <col min="12412" max="12412" width="10.1796875" style="2" customWidth="1"/>
    <col min="12413" max="12414" width="10.54296875" style="2" customWidth="1"/>
    <col min="12415" max="12415" width="9" style="2"/>
    <col min="12416" max="12416" width="9.81640625" style="2" customWidth="1"/>
    <col min="12417" max="12417" width="8" style="2" customWidth="1"/>
    <col min="12418" max="12418" width="8.81640625" style="2" customWidth="1"/>
    <col min="12419" max="12419" width="8" style="2" customWidth="1"/>
    <col min="12420" max="12420" width="11.453125" style="2" customWidth="1"/>
    <col min="12421" max="12421" width="10.1796875" style="2" customWidth="1"/>
    <col min="12422" max="12423" width="10.54296875" style="2" customWidth="1"/>
    <col min="12424" max="12424" width="9" style="2"/>
    <col min="12425" max="12425" width="10.453125" style="2" customWidth="1"/>
    <col min="12426" max="12426" width="8" style="2" customWidth="1"/>
    <col min="12427" max="12427" width="8.81640625" style="2" customWidth="1"/>
    <col min="12428" max="12428" width="8.1796875" style="2" customWidth="1"/>
    <col min="12429" max="12429" width="11.453125" style="2" customWidth="1"/>
    <col min="12430" max="12430" width="10.1796875" style="2" customWidth="1"/>
    <col min="12431" max="12432" width="10.54296875" style="2" customWidth="1"/>
    <col min="12433" max="12433" width="9" style="2"/>
    <col min="12434" max="12434" width="12.81640625" style="2" customWidth="1"/>
    <col min="12435" max="12435" width="8" style="2" customWidth="1"/>
    <col min="12436" max="12436" width="8.81640625" style="2" customWidth="1"/>
    <col min="12437" max="12437" width="8" style="2" customWidth="1"/>
    <col min="12438" max="12438" width="10.54296875" style="2" customWidth="1"/>
    <col min="12439" max="12439" width="10.1796875" style="2" customWidth="1"/>
    <col min="12440" max="12441" width="10.54296875" style="2" customWidth="1"/>
    <col min="12442" max="12442" width="9" style="2"/>
    <col min="12443" max="12443" width="12.81640625" style="2" customWidth="1"/>
    <col min="12444" max="12444" width="10.54296875" style="2" bestFit="1" customWidth="1"/>
    <col min="12445" max="12514" width="9" style="2"/>
    <col min="12515" max="12515" width="21.54296875" style="2" customWidth="1"/>
    <col min="12516" max="12516" width="9.81640625" style="2" customWidth="1"/>
    <col min="12517" max="12517" width="8" style="2" customWidth="1"/>
    <col min="12518" max="12518" width="9.1796875" style="2" customWidth="1"/>
    <col min="12519" max="12519" width="11" style="2" customWidth="1"/>
    <col min="12520" max="12520" width="7.1796875" style="2" bestFit="1" customWidth="1"/>
    <col min="12521" max="12521" width="10.1796875" style="2" customWidth="1"/>
    <col min="12522" max="12522" width="8.54296875" style="2" customWidth="1"/>
    <col min="12523" max="12523" width="9" style="2"/>
    <col min="12524" max="12524" width="9.81640625" style="2" customWidth="1"/>
    <col min="12525" max="12525" width="8" style="2" customWidth="1"/>
    <col min="12526" max="12526" width="9.1796875" style="2" customWidth="1"/>
    <col min="12527" max="12527" width="11" style="2" customWidth="1"/>
    <col min="12528" max="12528" width="7.1796875" style="2" bestFit="1" customWidth="1"/>
    <col min="12529" max="12529" width="10.1796875" style="2" customWidth="1"/>
    <col min="12530" max="12530" width="8.54296875" style="2" customWidth="1"/>
    <col min="12531" max="12531" width="9" style="2"/>
    <col min="12532" max="12532" width="9.81640625" style="2" customWidth="1"/>
    <col min="12533" max="12533" width="8" style="2" customWidth="1"/>
    <col min="12534" max="12534" width="9.1796875" style="2" customWidth="1"/>
    <col min="12535" max="12535" width="11" style="2" customWidth="1"/>
    <col min="12536" max="12536" width="7.1796875" style="2" bestFit="1" customWidth="1"/>
    <col min="12537" max="12537" width="10.1796875" style="2" customWidth="1"/>
    <col min="12538" max="12538" width="8.54296875" style="2" customWidth="1"/>
    <col min="12539" max="12539" width="9" style="2"/>
    <col min="12540" max="12540" width="9.81640625" style="2" customWidth="1"/>
    <col min="12541" max="12541" width="8" style="2" customWidth="1"/>
    <col min="12542" max="12542" width="9.1796875" style="2" customWidth="1"/>
    <col min="12543" max="12543" width="11" style="2" customWidth="1"/>
    <col min="12544" max="12544" width="7.1796875" style="2" bestFit="1" customWidth="1"/>
    <col min="12545" max="12545" width="10.1796875" style="2" customWidth="1"/>
    <col min="12546" max="12546" width="8.54296875" style="2" customWidth="1"/>
    <col min="12547" max="12547" width="9" style="2"/>
    <col min="12548" max="12548" width="9.81640625" style="2" customWidth="1"/>
    <col min="12549" max="12549" width="8" style="2" customWidth="1"/>
    <col min="12550" max="12550" width="9.1796875" style="2" customWidth="1"/>
    <col min="12551" max="12551" width="11" style="2" customWidth="1"/>
    <col min="12552" max="12552" width="7.1796875" style="2" bestFit="1" customWidth="1"/>
    <col min="12553" max="12553" width="10.1796875" style="2" customWidth="1"/>
    <col min="12554" max="12554" width="8.54296875" style="2" customWidth="1"/>
    <col min="12555" max="12555" width="9" style="2"/>
    <col min="12556" max="12556" width="9.81640625" style="2" customWidth="1"/>
    <col min="12557" max="12557" width="8" style="2" customWidth="1"/>
    <col min="12558" max="12558" width="9.1796875" style="2" customWidth="1"/>
    <col min="12559" max="12559" width="11" style="2" customWidth="1"/>
    <col min="12560" max="12560" width="7.1796875" style="2" bestFit="1" customWidth="1"/>
    <col min="12561" max="12561" width="10.1796875" style="2" customWidth="1"/>
    <col min="12562" max="12562" width="8.54296875" style="2" customWidth="1"/>
    <col min="12563" max="12563" width="9" style="2"/>
    <col min="12564" max="12564" width="14.1796875" style="2" customWidth="1"/>
    <col min="12565" max="12565" width="8" style="2" customWidth="1"/>
    <col min="12566" max="12566" width="8.81640625" style="2" customWidth="1"/>
    <col min="12567" max="12567" width="8" style="2" customWidth="1"/>
    <col min="12568" max="12568" width="11.453125" style="2" customWidth="1"/>
    <col min="12569" max="12569" width="10.1796875" style="2" customWidth="1"/>
    <col min="12570" max="12571" width="10.54296875" style="2" customWidth="1"/>
    <col min="12572" max="12572" width="9" style="2"/>
    <col min="12573" max="12573" width="9.81640625" style="2" customWidth="1"/>
    <col min="12574" max="12574" width="8" style="2" customWidth="1"/>
    <col min="12575" max="12575" width="8.81640625" style="2" customWidth="1"/>
    <col min="12576" max="12576" width="8" style="2" customWidth="1"/>
    <col min="12577" max="12577" width="11.453125" style="2" customWidth="1"/>
    <col min="12578" max="12578" width="10.1796875" style="2" customWidth="1"/>
    <col min="12579" max="12580" width="10.54296875" style="2" customWidth="1"/>
    <col min="12581" max="12581" width="9" style="2"/>
    <col min="12582" max="12582" width="9.81640625" style="2" customWidth="1"/>
    <col min="12583" max="12583" width="8" style="2" customWidth="1"/>
    <col min="12584" max="12584" width="8.81640625" style="2" customWidth="1"/>
    <col min="12585" max="12585" width="8" style="2" customWidth="1"/>
    <col min="12586" max="12586" width="11.453125" style="2" customWidth="1"/>
    <col min="12587" max="12587" width="10.1796875" style="2" customWidth="1"/>
    <col min="12588" max="12589" width="10.54296875" style="2" customWidth="1"/>
    <col min="12590" max="12590" width="9" style="2"/>
    <col min="12591" max="12591" width="9.81640625" style="2" customWidth="1"/>
    <col min="12592" max="12592" width="8" style="2" customWidth="1"/>
    <col min="12593" max="12593" width="8.81640625" style="2" customWidth="1"/>
    <col min="12594" max="12594" width="8" style="2" customWidth="1"/>
    <col min="12595" max="12595" width="11.453125" style="2" customWidth="1"/>
    <col min="12596" max="12596" width="10.1796875" style="2" customWidth="1"/>
    <col min="12597" max="12598" width="10.54296875" style="2" customWidth="1"/>
    <col min="12599" max="12599" width="9" style="2"/>
    <col min="12600" max="12600" width="9.81640625" style="2" customWidth="1"/>
    <col min="12601" max="12601" width="8" style="2" customWidth="1"/>
    <col min="12602" max="12602" width="8.81640625" style="2" customWidth="1"/>
    <col min="12603" max="12603" width="8" style="2" customWidth="1"/>
    <col min="12604" max="12604" width="11.453125" style="2" customWidth="1"/>
    <col min="12605" max="12605" width="10.1796875" style="2" customWidth="1"/>
    <col min="12606" max="12607" width="10.54296875" style="2" customWidth="1"/>
    <col min="12608" max="12608" width="9" style="2"/>
    <col min="12609" max="12609" width="9.81640625" style="2" customWidth="1"/>
    <col min="12610" max="12610" width="8" style="2" customWidth="1"/>
    <col min="12611" max="12611" width="8.81640625" style="2" customWidth="1"/>
    <col min="12612" max="12612" width="8" style="2" customWidth="1"/>
    <col min="12613" max="12613" width="11.453125" style="2" customWidth="1"/>
    <col min="12614" max="12614" width="10.1796875" style="2" customWidth="1"/>
    <col min="12615" max="12616" width="10.54296875" style="2" customWidth="1"/>
    <col min="12617" max="12617" width="9" style="2"/>
    <col min="12618" max="12618" width="9.81640625" style="2" customWidth="1"/>
    <col min="12619" max="12619" width="8" style="2" customWidth="1"/>
    <col min="12620" max="12620" width="8.81640625" style="2" customWidth="1"/>
    <col min="12621" max="12621" width="8" style="2" customWidth="1"/>
    <col min="12622" max="12622" width="11.453125" style="2" customWidth="1"/>
    <col min="12623" max="12623" width="10.1796875" style="2" customWidth="1"/>
    <col min="12624" max="12625" width="10.54296875" style="2" customWidth="1"/>
    <col min="12626" max="12626" width="9" style="2"/>
    <col min="12627" max="12627" width="9.81640625" style="2" customWidth="1"/>
    <col min="12628" max="12628" width="8" style="2" customWidth="1"/>
    <col min="12629" max="12629" width="8.81640625" style="2" customWidth="1"/>
    <col min="12630" max="12630" width="8" style="2" customWidth="1"/>
    <col min="12631" max="12631" width="11.453125" style="2" customWidth="1"/>
    <col min="12632" max="12632" width="10.1796875" style="2" customWidth="1"/>
    <col min="12633" max="12634" width="10.54296875" style="2" customWidth="1"/>
    <col min="12635" max="12635" width="9" style="2"/>
    <col min="12636" max="12636" width="9.81640625" style="2" customWidth="1"/>
    <col min="12637" max="12637" width="8" style="2" customWidth="1"/>
    <col min="12638" max="12638" width="8.81640625" style="2" customWidth="1"/>
    <col min="12639" max="12639" width="8" style="2" customWidth="1"/>
    <col min="12640" max="12640" width="11.453125" style="2" customWidth="1"/>
    <col min="12641" max="12641" width="10.1796875" style="2" customWidth="1"/>
    <col min="12642" max="12643" width="10.54296875" style="2" customWidth="1"/>
    <col min="12644" max="12644" width="9" style="2"/>
    <col min="12645" max="12645" width="9.81640625" style="2" customWidth="1"/>
    <col min="12646" max="12646" width="8" style="2" customWidth="1"/>
    <col min="12647" max="12647" width="8.81640625" style="2" customWidth="1"/>
    <col min="12648" max="12648" width="8" style="2" customWidth="1"/>
    <col min="12649" max="12649" width="11.453125" style="2" customWidth="1"/>
    <col min="12650" max="12650" width="10.1796875" style="2" customWidth="1"/>
    <col min="12651" max="12652" width="10.54296875" style="2" customWidth="1"/>
    <col min="12653" max="12653" width="9" style="2"/>
    <col min="12654" max="12654" width="9.81640625" style="2" customWidth="1"/>
    <col min="12655" max="12655" width="8" style="2" customWidth="1"/>
    <col min="12656" max="12656" width="8.81640625" style="2" customWidth="1"/>
    <col min="12657" max="12657" width="8" style="2" customWidth="1"/>
    <col min="12658" max="12658" width="11.453125" style="2" customWidth="1"/>
    <col min="12659" max="12659" width="10.1796875" style="2" customWidth="1"/>
    <col min="12660" max="12661" width="10.54296875" style="2" customWidth="1"/>
    <col min="12662" max="12662" width="9" style="2"/>
    <col min="12663" max="12663" width="9.81640625" style="2" customWidth="1"/>
    <col min="12664" max="12664" width="8" style="2" customWidth="1"/>
    <col min="12665" max="12665" width="8.81640625" style="2" customWidth="1"/>
    <col min="12666" max="12666" width="8" style="2" customWidth="1"/>
    <col min="12667" max="12667" width="11.453125" style="2" customWidth="1"/>
    <col min="12668" max="12668" width="10.1796875" style="2" customWidth="1"/>
    <col min="12669" max="12670" width="10.54296875" style="2" customWidth="1"/>
    <col min="12671" max="12671" width="9" style="2"/>
    <col min="12672" max="12672" width="9.81640625" style="2" customWidth="1"/>
    <col min="12673" max="12673" width="8" style="2" customWidth="1"/>
    <col min="12674" max="12674" width="8.81640625" style="2" customWidth="1"/>
    <col min="12675" max="12675" width="8" style="2" customWidth="1"/>
    <col min="12676" max="12676" width="11.453125" style="2" customWidth="1"/>
    <col min="12677" max="12677" width="10.1796875" style="2" customWidth="1"/>
    <col min="12678" max="12679" width="10.54296875" style="2" customWidth="1"/>
    <col min="12680" max="12680" width="9" style="2"/>
    <col min="12681" max="12681" width="10.453125" style="2" customWidth="1"/>
    <col min="12682" max="12682" width="8" style="2" customWidth="1"/>
    <col min="12683" max="12683" width="8.81640625" style="2" customWidth="1"/>
    <col min="12684" max="12684" width="8.1796875" style="2" customWidth="1"/>
    <col min="12685" max="12685" width="11.453125" style="2" customWidth="1"/>
    <col min="12686" max="12686" width="10.1796875" style="2" customWidth="1"/>
    <col min="12687" max="12688" width="10.54296875" style="2" customWidth="1"/>
    <col min="12689" max="12689" width="9" style="2"/>
    <col min="12690" max="12690" width="12.81640625" style="2" customWidth="1"/>
    <col min="12691" max="12691" width="8" style="2" customWidth="1"/>
    <col min="12692" max="12692" width="8.81640625" style="2" customWidth="1"/>
    <col min="12693" max="12693" width="8" style="2" customWidth="1"/>
    <col min="12694" max="12694" width="10.54296875" style="2" customWidth="1"/>
    <col min="12695" max="12695" width="10.1796875" style="2" customWidth="1"/>
    <col min="12696" max="12697" width="10.54296875" style="2" customWidth="1"/>
    <col min="12698" max="12698" width="9" style="2"/>
    <col min="12699" max="12699" width="12.81640625" style="2" customWidth="1"/>
    <col min="12700" max="12700" width="10.54296875" style="2" bestFit="1" customWidth="1"/>
    <col min="12701" max="12770" width="9" style="2"/>
    <col min="12771" max="12771" width="21.54296875" style="2" customWidth="1"/>
    <col min="12772" max="12772" width="9.81640625" style="2" customWidth="1"/>
    <col min="12773" max="12773" width="8" style="2" customWidth="1"/>
    <col min="12774" max="12774" width="9.1796875" style="2" customWidth="1"/>
    <col min="12775" max="12775" width="11" style="2" customWidth="1"/>
    <col min="12776" max="12776" width="7.1796875" style="2" bestFit="1" customWidth="1"/>
    <col min="12777" max="12777" width="10.1796875" style="2" customWidth="1"/>
    <col min="12778" max="12778" width="8.54296875" style="2" customWidth="1"/>
    <col min="12779" max="12779" width="9" style="2"/>
    <col min="12780" max="12780" width="9.81640625" style="2" customWidth="1"/>
    <col min="12781" max="12781" width="8" style="2" customWidth="1"/>
    <col min="12782" max="12782" width="9.1796875" style="2" customWidth="1"/>
    <col min="12783" max="12783" width="11" style="2" customWidth="1"/>
    <col min="12784" max="12784" width="7.1796875" style="2" bestFit="1" customWidth="1"/>
    <col min="12785" max="12785" width="10.1796875" style="2" customWidth="1"/>
    <col min="12786" max="12786" width="8.54296875" style="2" customWidth="1"/>
    <col min="12787" max="12787" width="9" style="2"/>
    <col min="12788" max="12788" width="9.81640625" style="2" customWidth="1"/>
    <col min="12789" max="12789" width="8" style="2" customWidth="1"/>
    <col min="12790" max="12790" width="9.1796875" style="2" customWidth="1"/>
    <col min="12791" max="12791" width="11" style="2" customWidth="1"/>
    <col min="12792" max="12792" width="7.1796875" style="2" bestFit="1" customWidth="1"/>
    <col min="12793" max="12793" width="10.1796875" style="2" customWidth="1"/>
    <col min="12794" max="12794" width="8.54296875" style="2" customWidth="1"/>
    <col min="12795" max="12795" width="9" style="2"/>
    <col min="12796" max="12796" width="9.81640625" style="2" customWidth="1"/>
    <col min="12797" max="12797" width="8" style="2" customWidth="1"/>
    <col min="12798" max="12798" width="9.1796875" style="2" customWidth="1"/>
    <col min="12799" max="12799" width="11" style="2" customWidth="1"/>
    <col min="12800" max="12800" width="7.1796875" style="2" bestFit="1" customWidth="1"/>
    <col min="12801" max="12801" width="10.1796875" style="2" customWidth="1"/>
    <col min="12802" max="12802" width="8.54296875" style="2" customWidth="1"/>
    <col min="12803" max="12803" width="9" style="2"/>
    <col min="12804" max="12804" width="9.81640625" style="2" customWidth="1"/>
    <col min="12805" max="12805" width="8" style="2" customWidth="1"/>
    <col min="12806" max="12806" width="9.1796875" style="2" customWidth="1"/>
    <col min="12807" max="12807" width="11" style="2" customWidth="1"/>
    <col min="12808" max="12808" width="7.1796875" style="2" bestFit="1" customWidth="1"/>
    <col min="12809" max="12809" width="10.1796875" style="2" customWidth="1"/>
    <col min="12810" max="12810" width="8.54296875" style="2" customWidth="1"/>
    <col min="12811" max="12811" width="9" style="2"/>
    <col min="12812" max="12812" width="9.81640625" style="2" customWidth="1"/>
    <col min="12813" max="12813" width="8" style="2" customWidth="1"/>
    <col min="12814" max="12814" width="9.1796875" style="2" customWidth="1"/>
    <col min="12815" max="12815" width="11" style="2" customWidth="1"/>
    <col min="12816" max="12816" width="7.1796875" style="2" bestFit="1" customWidth="1"/>
    <col min="12817" max="12817" width="10.1796875" style="2" customWidth="1"/>
    <col min="12818" max="12818" width="8.54296875" style="2" customWidth="1"/>
    <col min="12819" max="12819" width="9" style="2"/>
    <col min="12820" max="12820" width="14.1796875" style="2" customWidth="1"/>
    <col min="12821" max="12821" width="8" style="2" customWidth="1"/>
    <col min="12822" max="12822" width="8.81640625" style="2" customWidth="1"/>
    <col min="12823" max="12823" width="8" style="2" customWidth="1"/>
    <col min="12824" max="12824" width="11.453125" style="2" customWidth="1"/>
    <col min="12825" max="12825" width="10.1796875" style="2" customWidth="1"/>
    <col min="12826" max="12827" width="10.54296875" style="2" customWidth="1"/>
    <col min="12828" max="12828" width="9" style="2"/>
    <col min="12829" max="12829" width="9.81640625" style="2" customWidth="1"/>
    <col min="12830" max="12830" width="8" style="2" customWidth="1"/>
    <col min="12831" max="12831" width="8.81640625" style="2" customWidth="1"/>
    <col min="12832" max="12832" width="8" style="2" customWidth="1"/>
    <col min="12833" max="12833" width="11.453125" style="2" customWidth="1"/>
    <col min="12834" max="12834" width="10.1796875" style="2" customWidth="1"/>
    <col min="12835" max="12836" width="10.54296875" style="2" customWidth="1"/>
    <col min="12837" max="12837" width="9" style="2"/>
    <col min="12838" max="12838" width="9.81640625" style="2" customWidth="1"/>
    <col min="12839" max="12839" width="8" style="2" customWidth="1"/>
    <col min="12840" max="12840" width="8.81640625" style="2" customWidth="1"/>
    <col min="12841" max="12841" width="8" style="2" customWidth="1"/>
    <col min="12842" max="12842" width="11.453125" style="2" customWidth="1"/>
    <col min="12843" max="12843" width="10.1796875" style="2" customWidth="1"/>
    <col min="12844" max="12845" width="10.54296875" style="2" customWidth="1"/>
    <col min="12846" max="12846" width="9" style="2"/>
    <col min="12847" max="12847" width="9.81640625" style="2" customWidth="1"/>
    <col min="12848" max="12848" width="8" style="2" customWidth="1"/>
    <col min="12849" max="12849" width="8.81640625" style="2" customWidth="1"/>
    <col min="12850" max="12850" width="8" style="2" customWidth="1"/>
    <col min="12851" max="12851" width="11.453125" style="2" customWidth="1"/>
    <col min="12852" max="12852" width="10.1796875" style="2" customWidth="1"/>
    <col min="12853" max="12854" width="10.54296875" style="2" customWidth="1"/>
    <col min="12855" max="12855" width="9" style="2"/>
    <col min="12856" max="12856" width="9.81640625" style="2" customWidth="1"/>
    <col min="12857" max="12857" width="8" style="2" customWidth="1"/>
    <col min="12858" max="12858" width="8.81640625" style="2" customWidth="1"/>
    <col min="12859" max="12859" width="8" style="2" customWidth="1"/>
    <col min="12860" max="12860" width="11.453125" style="2" customWidth="1"/>
    <col min="12861" max="12861" width="10.1796875" style="2" customWidth="1"/>
    <col min="12862" max="12863" width="10.54296875" style="2" customWidth="1"/>
    <col min="12864" max="12864" width="9" style="2"/>
    <col min="12865" max="12865" width="9.81640625" style="2" customWidth="1"/>
    <col min="12866" max="12866" width="8" style="2" customWidth="1"/>
    <col min="12867" max="12867" width="8.81640625" style="2" customWidth="1"/>
    <col min="12868" max="12868" width="8" style="2" customWidth="1"/>
    <col min="12869" max="12869" width="11.453125" style="2" customWidth="1"/>
    <col min="12870" max="12870" width="10.1796875" style="2" customWidth="1"/>
    <col min="12871" max="12872" width="10.54296875" style="2" customWidth="1"/>
    <col min="12873" max="12873" width="9" style="2"/>
    <col min="12874" max="12874" width="9.81640625" style="2" customWidth="1"/>
    <col min="12875" max="12875" width="8" style="2" customWidth="1"/>
    <col min="12876" max="12876" width="8.81640625" style="2" customWidth="1"/>
    <col min="12877" max="12877" width="8" style="2" customWidth="1"/>
    <col min="12878" max="12878" width="11.453125" style="2" customWidth="1"/>
    <col min="12879" max="12879" width="10.1796875" style="2" customWidth="1"/>
    <col min="12880" max="12881" width="10.54296875" style="2" customWidth="1"/>
    <col min="12882" max="12882" width="9" style="2"/>
    <col min="12883" max="12883" width="9.81640625" style="2" customWidth="1"/>
    <col min="12884" max="12884" width="8" style="2" customWidth="1"/>
    <col min="12885" max="12885" width="8.81640625" style="2" customWidth="1"/>
    <col min="12886" max="12886" width="8" style="2" customWidth="1"/>
    <col min="12887" max="12887" width="11.453125" style="2" customWidth="1"/>
    <col min="12888" max="12888" width="10.1796875" style="2" customWidth="1"/>
    <col min="12889" max="12890" width="10.54296875" style="2" customWidth="1"/>
    <col min="12891" max="12891" width="9" style="2"/>
    <col min="12892" max="12892" width="9.81640625" style="2" customWidth="1"/>
    <col min="12893" max="12893" width="8" style="2" customWidth="1"/>
    <col min="12894" max="12894" width="8.81640625" style="2" customWidth="1"/>
    <col min="12895" max="12895" width="8" style="2" customWidth="1"/>
    <col min="12896" max="12896" width="11.453125" style="2" customWidth="1"/>
    <col min="12897" max="12897" width="10.1796875" style="2" customWidth="1"/>
    <col min="12898" max="12899" width="10.54296875" style="2" customWidth="1"/>
    <col min="12900" max="12900" width="9" style="2"/>
    <col min="12901" max="12901" width="9.81640625" style="2" customWidth="1"/>
    <col min="12902" max="12902" width="8" style="2" customWidth="1"/>
    <col min="12903" max="12903" width="8.81640625" style="2" customWidth="1"/>
    <col min="12904" max="12904" width="8" style="2" customWidth="1"/>
    <col min="12905" max="12905" width="11.453125" style="2" customWidth="1"/>
    <col min="12906" max="12906" width="10.1796875" style="2" customWidth="1"/>
    <col min="12907" max="12908" width="10.54296875" style="2" customWidth="1"/>
    <col min="12909" max="12909" width="9" style="2"/>
    <col min="12910" max="12910" width="9.81640625" style="2" customWidth="1"/>
    <col min="12911" max="12911" width="8" style="2" customWidth="1"/>
    <col min="12912" max="12912" width="8.81640625" style="2" customWidth="1"/>
    <col min="12913" max="12913" width="8" style="2" customWidth="1"/>
    <col min="12914" max="12914" width="11.453125" style="2" customWidth="1"/>
    <col min="12915" max="12915" width="10.1796875" style="2" customWidth="1"/>
    <col min="12916" max="12917" width="10.54296875" style="2" customWidth="1"/>
    <col min="12918" max="12918" width="9" style="2"/>
    <col min="12919" max="12919" width="9.81640625" style="2" customWidth="1"/>
    <col min="12920" max="12920" width="8" style="2" customWidth="1"/>
    <col min="12921" max="12921" width="8.81640625" style="2" customWidth="1"/>
    <col min="12922" max="12922" width="8" style="2" customWidth="1"/>
    <col min="12923" max="12923" width="11.453125" style="2" customWidth="1"/>
    <col min="12924" max="12924" width="10.1796875" style="2" customWidth="1"/>
    <col min="12925" max="12926" width="10.54296875" style="2" customWidth="1"/>
    <col min="12927" max="12927" width="9" style="2"/>
    <col min="12928" max="12928" width="9.81640625" style="2" customWidth="1"/>
    <col min="12929" max="12929" width="8" style="2" customWidth="1"/>
    <col min="12930" max="12930" width="8.81640625" style="2" customWidth="1"/>
    <col min="12931" max="12931" width="8" style="2" customWidth="1"/>
    <col min="12932" max="12932" width="11.453125" style="2" customWidth="1"/>
    <col min="12933" max="12933" width="10.1796875" style="2" customWidth="1"/>
    <col min="12934" max="12935" width="10.54296875" style="2" customWidth="1"/>
    <col min="12936" max="12936" width="9" style="2"/>
    <col min="12937" max="12937" width="10.453125" style="2" customWidth="1"/>
    <col min="12938" max="12938" width="8" style="2" customWidth="1"/>
    <col min="12939" max="12939" width="8.81640625" style="2" customWidth="1"/>
    <col min="12940" max="12940" width="8.1796875" style="2" customWidth="1"/>
    <col min="12941" max="12941" width="11.453125" style="2" customWidth="1"/>
    <col min="12942" max="12942" width="10.1796875" style="2" customWidth="1"/>
    <col min="12943" max="12944" width="10.54296875" style="2" customWidth="1"/>
    <col min="12945" max="12945" width="9" style="2"/>
    <col min="12946" max="12946" width="12.81640625" style="2" customWidth="1"/>
    <col min="12947" max="12947" width="8" style="2" customWidth="1"/>
    <col min="12948" max="12948" width="8.81640625" style="2" customWidth="1"/>
    <col min="12949" max="12949" width="8" style="2" customWidth="1"/>
    <col min="12950" max="12950" width="10.54296875" style="2" customWidth="1"/>
    <col min="12951" max="12951" width="10.1796875" style="2" customWidth="1"/>
    <col min="12952" max="12953" width="10.54296875" style="2" customWidth="1"/>
    <col min="12954" max="12954" width="9" style="2"/>
    <col min="12955" max="12955" width="12.81640625" style="2" customWidth="1"/>
    <col min="12956" max="12956" width="10.54296875" style="2" bestFit="1" customWidth="1"/>
    <col min="12957" max="13026" width="9" style="2"/>
    <col min="13027" max="13027" width="21.54296875" style="2" customWidth="1"/>
    <col min="13028" max="13028" width="9.81640625" style="2" customWidth="1"/>
    <col min="13029" max="13029" width="8" style="2" customWidth="1"/>
    <col min="13030" max="13030" width="9.1796875" style="2" customWidth="1"/>
    <col min="13031" max="13031" width="11" style="2" customWidth="1"/>
    <col min="13032" max="13032" width="7.1796875" style="2" bestFit="1" customWidth="1"/>
    <col min="13033" max="13033" width="10.1796875" style="2" customWidth="1"/>
    <col min="13034" max="13034" width="8.54296875" style="2" customWidth="1"/>
    <col min="13035" max="13035" width="9" style="2"/>
    <col min="13036" max="13036" width="9.81640625" style="2" customWidth="1"/>
    <col min="13037" max="13037" width="8" style="2" customWidth="1"/>
    <col min="13038" max="13038" width="9.1796875" style="2" customWidth="1"/>
    <col min="13039" max="13039" width="11" style="2" customWidth="1"/>
    <col min="13040" max="13040" width="7.1796875" style="2" bestFit="1" customWidth="1"/>
    <col min="13041" max="13041" width="10.1796875" style="2" customWidth="1"/>
    <col min="13042" max="13042" width="8.54296875" style="2" customWidth="1"/>
    <col min="13043" max="13043" width="9" style="2"/>
    <col min="13044" max="13044" width="9.81640625" style="2" customWidth="1"/>
    <col min="13045" max="13045" width="8" style="2" customWidth="1"/>
    <col min="13046" max="13046" width="9.1796875" style="2" customWidth="1"/>
    <col min="13047" max="13047" width="11" style="2" customWidth="1"/>
    <col min="13048" max="13048" width="7.1796875" style="2" bestFit="1" customWidth="1"/>
    <col min="13049" max="13049" width="10.1796875" style="2" customWidth="1"/>
    <col min="13050" max="13050" width="8.54296875" style="2" customWidth="1"/>
    <col min="13051" max="13051" width="9" style="2"/>
    <col min="13052" max="13052" width="9.81640625" style="2" customWidth="1"/>
    <col min="13053" max="13053" width="8" style="2" customWidth="1"/>
    <col min="13054" max="13054" width="9.1796875" style="2" customWidth="1"/>
    <col min="13055" max="13055" width="11" style="2" customWidth="1"/>
    <col min="13056" max="13056" width="7.1796875" style="2" bestFit="1" customWidth="1"/>
    <col min="13057" max="13057" width="10.1796875" style="2" customWidth="1"/>
    <col min="13058" max="13058" width="8.54296875" style="2" customWidth="1"/>
    <col min="13059" max="13059" width="9" style="2"/>
    <col min="13060" max="13060" width="9.81640625" style="2" customWidth="1"/>
    <col min="13061" max="13061" width="8" style="2" customWidth="1"/>
    <col min="13062" max="13062" width="9.1796875" style="2" customWidth="1"/>
    <col min="13063" max="13063" width="11" style="2" customWidth="1"/>
    <col min="13064" max="13064" width="7.1796875" style="2" bestFit="1" customWidth="1"/>
    <col min="13065" max="13065" width="10.1796875" style="2" customWidth="1"/>
    <col min="13066" max="13066" width="8.54296875" style="2" customWidth="1"/>
    <col min="13067" max="13067" width="9" style="2"/>
    <col min="13068" max="13068" width="9.81640625" style="2" customWidth="1"/>
    <col min="13069" max="13069" width="8" style="2" customWidth="1"/>
    <col min="13070" max="13070" width="9.1796875" style="2" customWidth="1"/>
    <col min="13071" max="13071" width="11" style="2" customWidth="1"/>
    <col min="13072" max="13072" width="7.1796875" style="2" bestFit="1" customWidth="1"/>
    <col min="13073" max="13073" width="10.1796875" style="2" customWidth="1"/>
    <col min="13074" max="13074" width="8.54296875" style="2" customWidth="1"/>
    <col min="13075" max="13075" width="9" style="2"/>
    <col min="13076" max="13076" width="14.1796875" style="2" customWidth="1"/>
    <col min="13077" max="13077" width="8" style="2" customWidth="1"/>
    <col min="13078" max="13078" width="8.81640625" style="2" customWidth="1"/>
    <col min="13079" max="13079" width="8" style="2" customWidth="1"/>
    <col min="13080" max="13080" width="11.453125" style="2" customWidth="1"/>
    <col min="13081" max="13081" width="10.1796875" style="2" customWidth="1"/>
    <col min="13082" max="13083" width="10.54296875" style="2" customWidth="1"/>
    <col min="13084" max="13084" width="9" style="2"/>
    <col min="13085" max="13085" width="9.81640625" style="2" customWidth="1"/>
    <col min="13086" max="13086" width="8" style="2" customWidth="1"/>
    <col min="13087" max="13087" width="8.81640625" style="2" customWidth="1"/>
    <col min="13088" max="13088" width="8" style="2" customWidth="1"/>
    <col min="13089" max="13089" width="11.453125" style="2" customWidth="1"/>
    <col min="13090" max="13090" width="10.1796875" style="2" customWidth="1"/>
    <col min="13091" max="13092" width="10.54296875" style="2" customWidth="1"/>
    <col min="13093" max="13093" width="9" style="2"/>
    <col min="13094" max="13094" width="9.81640625" style="2" customWidth="1"/>
    <col min="13095" max="13095" width="8" style="2" customWidth="1"/>
    <col min="13096" max="13096" width="8.81640625" style="2" customWidth="1"/>
    <col min="13097" max="13097" width="8" style="2" customWidth="1"/>
    <col min="13098" max="13098" width="11.453125" style="2" customWidth="1"/>
    <col min="13099" max="13099" width="10.1796875" style="2" customWidth="1"/>
    <col min="13100" max="13101" width="10.54296875" style="2" customWidth="1"/>
    <col min="13102" max="13102" width="9" style="2"/>
    <col min="13103" max="13103" width="9.81640625" style="2" customWidth="1"/>
    <col min="13104" max="13104" width="8" style="2" customWidth="1"/>
    <col min="13105" max="13105" width="8.81640625" style="2" customWidth="1"/>
    <col min="13106" max="13106" width="8" style="2" customWidth="1"/>
    <col min="13107" max="13107" width="11.453125" style="2" customWidth="1"/>
    <col min="13108" max="13108" width="10.1796875" style="2" customWidth="1"/>
    <col min="13109" max="13110" width="10.54296875" style="2" customWidth="1"/>
    <col min="13111" max="13111" width="9" style="2"/>
    <col min="13112" max="13112" width="9.81640625" style="2" customWidth="1"/>
    <col min="13113" max="13113" width="8" style="2" customWidth="1"/>
    <col min="13114" max="13114" width="8.81640625" style="2" customWidth="1"/>
    <col min="13115" max="13115" width="8" style="2" customWidth="1"/>
    <col min="13116" max="13116" width="11.453125" style="2" customWidth="1"/>
    <col min="13117" max="13117" width="10.1796875" style="2" customWidth="1"/>
    <col min="13118" max="13119" width="10.54296875" style="2" customWidth="1"/>
    <col min="13120" max="13120" width="9" style="2"/>
    <col min="13121" max="13121" width="9.81640625" style="2" customWidth="1"/>
    <col min="13122" max="13122" width="8" style="2" customWidth="1"/>
    <col min="13123" max="13123" width="8.81640625" style="2" customWidth="1"/>
    <col min="13124" max="13124" width="8" style="2" customWidth="1"/>
    <col min="13125" max="13125" width="11.453125" style="2" customWidth="1"/>
    <col min="13126" max="13126" width="10.1796875" style="2" customWidth="1"/>
    <col min="13127" max="13128" width="10.54296875" style="2" customWidth="1"/>
    <col min="13129" max="13129" width="9" style="2"/>
    <col min="13130" max="13130" width="9.81640625" style="2" customWidth="1"/>
    <col min="13131" max="13131" width="8" style="2" customWidth="1"/>
    <col min="13132" max="13132" width="8.81640625" style="2" customWidth="1"/>
    <col min="13133" max="13133" width="8" style="2" customWidth="1"/>
    <col min="13134" max="13134" width="11.453125" style="2" customWidth="1"/>
    <col min="13135" max="13135" width="10.1796875" style="2" customWidth="1"/>
    <col min="13136" max="13137" width="10.54296875" style="2" customWidth="1"/>
    <col min="13138" max="13138" width="9" style="2"/>
    <col min="13139" max="13139" width="9.81640625" style="2" customWidth="1"/>
    <col min="13140" max="13140" width="8" style="2" customWidth="1"/>
    <col min="13141" max="13141" width="8.81640625" style="2" customWidth="1"/>
    <col min="13142" max="13142" width="8" style="2" customWidth="1"/>
    <col min="13143" max="13143" width="11.453125" style="2" customWidth="1"/>
    <col min="13144" max="13144" width="10.1796875" style="2" customWidth="1"/>
    <col min="13145" max="13146" width="10.54296875" style="2" customWidth="1"/>
    <col min="13147" max="13147" width="9" style="2"/>
    <col min="13148" max="13148" width="9.81640625" style="2" customWidth="1"/>
    <col min="13149" max="13149" width="8" style="2" customWidth="1"/>
    <col min="13150" max="13150" width="8.81640625" style="2" customWidth="1"/>
    <col min="13151" max="13151" width="8" style="2" customWidth="1"/>
    <col min="13152" max="13152" width="11.453125" style="2" customWidth="1"/>
    <col min="13153" max="13153" width="10.1796875" style="2" customWidth="1"/>
    <col min="13154" max="13155" width="10.54296875" style="2" customWidth="1"/>
    <col min="13156" max="13156" width="9" style="2"/>
    <col min="13157" max="13157" width="9.81640625" style="2" customWidth="1"/>
    <col min="13158" max="13158" width="8" style="2" customWidth="1"/>
    <col min="13159" max="13159" width="8.81640625" style="2" customWidth="1"/>
    <col min="13160" max="13160" width="8" style="2" customWidth="1"/>
    <col min="13161" max="13161" width="11.453125" style="2" customWidth="1"/>
    <col min="13162" max="13162" width="10.1796875" style="2" customWidth="1"/>
    <col min="13163" max="13164" width="10.54296875" style="2" customWidth="1"/>
    <col min="13165" max="13165" width="9" style="2"/>
    <col min="13166" max="13166" width="9.81640625" style="2" customWidth="1"/>
    <col min="13167" max="13167" width="8" style="2" customWidth="1"/>
    <col min="13168" max="13168" width="8.81640625" style="2" customWidth="1"/>
    <col min="13169" max="13169" width="8" style="2" customWidth="1"/>
    <col min="13170" max="13170" width="11.453125" style="2" customWidth="1"/>
    <col min="13171" max="13171" width="10.1796875" style="2" customWidth="1"/>
    <col min="13172" max="13173" width="10.54296875" style="2" customWidth="1"/>
    <col min="13174" max="13174" width="9" style="2"/>
    <col min="13175" max="13175" width="9.81640625" style="2" customWidth="1"/>
    <col min="13176" max="13176" width="8" style="2" customWidth="1"/>
    <col min="13177" max="13177" width="8.81640625" style="2" customWidth="1"/>
    <col min="13178" max="13178" width="8" style="2" customWidth="1"/>
    <col min="13179" max="13179" width="11.453125" style="2" customWidth="1"/>
    <col min="13180" max="13180" width="10.1796875" style="2" customWidth="1"/>
    <col min="13181" max="13182" width="10.54296875" style="2" customWidth="1"/>
    <col min="13183" max="13183" width="9" style="2"/>
    <col min="13184" max="13184" width="9.81640625" style="2" customWidth="1"/>
    <col min="13185" max="13185" width="8" style="2" customWidth="1"/>
    <col min="13186" max="13186" width="8.81640625" style="2" customWidth="1"/>
    <col min="13187" max="13187" width="8" style="2" customWidth="1"/>
    <col min="13188" max="13188" width="11.453125" style="2" customWidth="1"/>
    <col min="13189" max="13189" width="10.1796875" style="2" customWidth="1"/>
    <col min="13190" max="13191" width="10.54296875" style="2" customWidth="1"/>
    <col min="13192" max="13192" width="9" style="2"/>
    <col min="13193" max="13193" width="10.453125" style="2" customWidth="1"/>
    <col min="13194" max="13194" width="8" style="2" customWidth="1"/>
    <col min="13195" max="13195" width="8.81640625" style="2" customWidth="1"/>
    <col min="13196" max="13196" width="8.1796875" style="2" customWidth="1"/>
    <col min="13197" max="13197" width="11.453125" style="2" customWidth="1"/>
    <col min="13198" max="13198" width="10.1796875" style="2" customWidth="1"/>
    <col min="13199" max="13200" width="10.54296875" style="2" customWidth="1"/>
    <col min="13201" max="13201" width="9" style="2"/>
    <col min="13202" max="13202" width="12.81640625" style="2" customWidth="1"/>
    <col min="13203" max="13203" width="8" style="2" customWidth="1"/>
    <col min="13204" max="13204" width="8.81640625" style="2" customWidth="1"/>
    <col min="13205" max="13205" width="8" style="2" customWidth="1"/>
    <col min="13206" max="13206" width="10.54296875" style="2" customWidth="1"/>
    <col min="13207" max="13207" width="10.1796875" style="2" customWidth="1"/>
    <col min="13208" max="13209" width="10.54296875" style="2" customWidth="1"/>
    <col min="13210" max="13210" width="9" style="2"/>
    <col min="13211" max="13211" width="12.81640625" style="2" customWidth="1"/>
    <col min="13212" max="13212" width="10.54296875" style="2" bestFit="1" customWidth="1"/>
    <col min="13213" max="13282" width="9" style="2"/>
    <col min="13283" max="13283" width="21.54296875" style="2" customWidth="1"/>
    <col min="13284" max="13284" width="9.81640625" style="2" customWidth="1"/>
    <col min="13285" max="13285" width="8" style="2" customWidth="1"/>
    <col min="13286" max="13286" width="9.1796875" style="2" customWidth="1"/>
    <col min="13287" max="13287" width="11" style="2" customWidth="1"/>
    <col min="13288" max="13288" width="7.1796875" style="2" bestFit="1" customWidth="1"/>
    <col min="13289" max="13289" width="10.1796875" style="2" customWidth="1"/>
    <col min="13290" max="13290" width="8.54296875" style="2" customWidth="1"/>
    <col min="13291" max="13291" width="9" style="2"/>
    <col min="13292" max="13292" width="9.81640625" style="2" customWidth="1"/>
    <col min="13293" max="13293" width="8" style="2" customWidth="1"/>
    <col min="13294" max="13294" width="9.1796875" style="2" customWidth="1"/>
    <col min="13295" max="13295" width="11" style="2" customWidth="1"/>
    <col min="13296" max="13296" width="7.1796875" style="2" bestFit="1" customWidth="1"/>
    <col min="13297" max="13297" width="10.1796875" style="2" customWidth="1"/>
    <col min="13298" max="13298" width="8.54296875" style="2" customWidth="1"/>
    <col min="13299" max="13299" width="9" style="2"/>
    <col min="13300" max="13300" width="9.81640625" style="2" customWidth="1"/>
    <col min="13301" max="13301" width="8" style="2" customWidth="1"/>
    <col min="13302" max="13302" width="9.1796875" style="2" customWidth="1"/>
    <col min="13303" max="13303" width="11" style="2" customWidth="1"/>
    <col min="13304" max="13304" width="7.1796875" style="2" bestFit="1" customWidth="1"/>
    <col min="13305" max="13305" width="10.1796875" style="2" customWidth="1"/>
    <col min="13306" max="13306" width="8.54296875" style="2" customWidth="1"/>
    <col min="13307" max="13307" width="9" style="2"/>
    <col min="13308" max="13308" width="9.81640625" style="2" customWidth="1"/>
    <col min="13309" max="13309" width="8" style="2" customWidth="1"/>
    <col min="13310" max="13310" width="9.1796875" style="2" customWidth="1"/>
    <col min="13311" max="13311" width="11" style="2" customWidth="1"/>
    <col min="13312" max="13312" width="7.1796875" style="2" bestFit="1" customWidth="1"/>
    <col min="13313" max="13313" width="10.1796875" style="2" customWidth="1"/>
    <col min="13314" max="13314" width="8.54296875" style="2" customWidth="1"/>
    <col min="13315" max="13315" width="9" style="2"/>
    <col min="13316" max="13316" width="9.81640625" style="2" customWidth="1"/>
    <col min="13317" max="13317" width="8" style="2" customWidth="1"/>
    <col min="13318" max="13318" width="9.1796875" style="2" customWidth="1"/>
    <col min="13319" max="13319" width="11" style="2" customWidth="1"/>
    <col min="13320" max="13320" width="7.1796875" style="2" bestFit="1" customWidth="1"/>
    <col min="13321" max="13321" width="10.1796875" style="2" customWidth="1"/>
    <col min="13322" max="13322" width="8.54296875" style="2" customWidth="1"/>
    <col min="13323" max="13323" width="9" style="2"/>
    <col min="13324" max="13324" width="9.81640625" style="2" customWidth="1"/>
    <col min="13325" max="13325" width="8" style="2" customWidth="1"/>
    <col min="13326" max="13326" width="9.1796875" style="2" customWidth="1"/>
    <col min="13327" max="13327" width="11" style="2" customWidth="1"/>
    <col min="13328" max="13328" width="7.1796875" style="2" bestFit="1" customWidth="1"/>
    <col min="13329" max="13329" width="10.1796875" style="2" customWidth="1"/>
    <col min="13330" max="13330" width="8.54296875" style="2" customWidth="1"/>
    <col min="13331" max="13331" width="9" style="2"/>
    <col min="13332" max="13332" width="14.1796875" style="2" customWidth="1"/>
    <col min="13333" max="13333" width="8" style="2" customWidth="1"/>
    <col min="13334" max="13334" width="8.81640625" style="2" customWidth="1"/>
    <col min="13335" max="13335" width="8" style="2" customWidth="1"/>
    <col min="13336" max="13336" width="11.453125" style="2" customWidth="1"/>
    <col min="13337" max="13337" width="10.1796875" style="2" customWidth="1"/>
    <col min="13338" max="13339" width="10.54296875" style="2" customWidth="1"/>
    <col min="13340" max="13340" width="9" style="2"/>
    <col min="13341" max="13341" width="9.81640625" style="2" customWidth="1"/>
    <col min="13342" max="13342" width="8" style="2" customWidth="1"/>
    <col min="13343" max="13343" width="8.81640625" style="2" customWidth="1"/>
    <col min="13344" max="13344" width="8" style="2" customWidth="1"/>
    <col min="13345" max="13345" width="11.453125" style="2" customWidth="1"/>
    <col min="13346" max="13346" width="10.1796875" style="2" customWidth="1"/>
    <col min="13347" max="13348" width="10.54296875" style="2" customWidth="1"/>
    <col min="13349" max="13349" width="9" style="2"/>
    <col min="13350" max="13350" width="9.81640625" style="2" customWidth="1"/>
    <col min="13351" max="13351" width="8" style="2" customWidth="1"/>
    <col min="13352" max="13352" width="8.81640625" style="2" customWidth="1"/>
    <col min="13353" max="13353" width="8" style="2" customWidth="1"/>
    <col min="13354" max="13354" width="11.453125" style="2" customWidth="1"/>
    <col min="13355" max="13355" width="10.1796875" style="2" customWidth="1"/>
    <col min="13356" max="13357" width="10.54296875" style="2" customWidth="1"/>
    <col min="13358" max="13358" width="9" style="2"/>
    <col min="13359" max="13359" width="9.81640625" style="2" customWidth="1"/>
    <col min="13360" max="13360" width="8" style="2" customWidth="1"/>
    <col min="13361" max="13361" width="8.81640625" style="2" customWidth="1"/>
    <col min="13362" max="13362" width="8" style="2" customWidth="1"/>
    <col min="13363" max="13363" width="11.453125" style="2" customWidth="1"/>
    <col min="13364" max="13364" width="10.1796875" style="2" customWidth="1"/>
    <col min="13365" max="13366" width="10.54296875" style="2" customWidth="1"/>
    <col min="13367" max="13367" width="9" style="2"/>
    <col min="13368" max="13368" width="9.81640625" style="2" customWidth="1"/>
    <col min="13369" max="13369" width="8" style="2" customWidth="1"/>
    <col min="13370" max="13370" width="8.81640625" style="2" customWidth="1"/>
    <col min="13371" max="13371" width="8" style="2" customWidth="1"/>
    <col min="13372" max="13372" width="11.453125" style="2" customWidth="1"/>
    <col min="13373" max="13373" width="10.1796875" style="2" customWidth="1"/>
    <col min="13374" max="13375" width="10.54296875" style="2" customWidth="1"/>
    <col min="13376" max="13376" width="9" style="2"/>
    <col min="13377" max="13377" width="9.81640625" style="2" customWidth="1"/>
    <col min="13378" max="13378" width="8" style="2" customWidth="1"/>
    <col min="13379" max="13379" width="8.81640625" style="2" customWidth="1"/>
    <col min="13380" max="13380" width="8" style="2" customWidth="1"/>
    <col min="13381" max="13381" width="11.453125" style="2" customWidth="1"/>
    <col min="13382" max="13382" width="10.1796875" style="2" customWidth="1"/>
    <col min="13383" max="13384" width="10.54296875" style="2" customWidth="1"/>
    <col min="13385" max="13385" width="9" style="2"/>
    <col min="13386" max="13386" width="9.81640625" style="2" customWidth="1"/>
    <col min="13387" max="13387" width="8" style="2" customWidth="1"/>
    <col min="13388" max="13388" width="8.81640625" style="2" customWidth="1"/>
    <col min="13389" max="13389" width="8" style="2" customWidth="1"/>
    <col min="13390" max="13390" width="11.453125" style="2" customWidth="1"/>
    <col min="13391" max="13391" width="10.1796875" style="2" customWidth="1"/>
    <col min="13392" max="13393" width="10.54296875" style="2" customWidth="1"/>
    <col min="13394" max="13394" width="9" style="2"/>
    <col min="13395" max="13395" width="9.81640625" style="2" customWidth="1"/>
    <col min="13396" max="13396" width="8" style="2" customWidth="1"/>
    <col min="13397" max="13397" width="8.81640625" style="2" customWidth="1"/>
    <col min="13398" max="13398" width="8" style="2" customWidth="1"/>
    <col min="13399" max="13399" width="11.453125" style="2" customWidth="1"/>
    <col min="13400" max="13400" width="10.1796875" style="2" customWidth="1"/>
    <col min="13401" max="13402" width="10.54296875" style="2" customWidth="1"/>
    <col min="13403" max="13403" width="9" style="2"/>
    <col min="13404" max="13404" width="9.81640625" style="2" customWidth="1"/>
    <col min="13405" max="13405" width="8" style="2" customWidth="1"/>
    <col min="13406" max="13406" width="8.81640625" style="2" customWidth="1"/>
    <col min="13407" max="13407" width="8" style="2" customWidth="1"/>
    <col min="13408" max="13408" width="11.453125" style="2" customWidth="1"/>
    <col min="13409" max="13409" width="10.1796875" style="2" customWidth="1"/>
    <col min="13410" max="13411" width="10.54296875" style="2" customWidth="1"/>
    <col min="13412" max="13412" width="9" style="2"/>
    <col min="13413" max="13413" width="9.81640625" style="2" customWidth="1"/>
    <col min="13414" max="13414" width="8" style="2" customWidth="1"/>
    <col min="13415" max="13415" width="8.81640625" style="2" customWidth="1"/>
    <col min="13416" max="13416" width="8" style="2" customWidth="1"/>
    <col min="13417" max="13417" width="11.453125" style="2" customWidth="1"/>
    <col min="13418" max="13418" width="10.1796875" style="2" customWidth="1"/>
    <col min="13419" max="13420" width="10.54296875" style="2" customWidth="1"/>
    <col min="13421" max="13421" width="9" style="2"/>
    <col min="13422" max="13422" width="9.81640625" style="2" customWidth="1"/>
    <col min="13423" max="13423" width="8" style="2" customWidth="1"/>
    <col min="13424" max="13424" width="8.81640625" style="2" customWidth="1"/>
    <col min="13425" max="13425" width="8" style="2" customWidth="1"/>
    <col min="13426" max="13426" width="11.453125" style="2" customWidth="1"/>
    <col min="13427" max="13427" width="10.1796875" style="2" customWidth="1"/>
    <col min="13428" max="13429" width="10.54296875" style="2" customWidth="1"/>
    <col min="13430" max="13430" width="9" style="2"/>
    <col min="13431" max="13431" width="9.81640625" style="2" customWidth="1"/>
    <col min="13432" max="13432" width="8" style="2" customWidth="1"/>
    <col min="13433" max="13433" width="8.81640625" style="2" customWidth="1"/>
    <col min="13434" max="13434" width="8" style="2" customWidth="1"/>
    <col min="13435" max="13435" width="11.453125" style="2" customWidth="1"/>
    <col min="13436" max="13436" width="10.1796875" style="2" customWidth="1"/>
    <col min="13437" max="13438" width="10.54296875" style="2" customWidth="1"/>
    <col min="13439" max="13439" width="9" style="2"/>
    <col min="13440" max="13440" width="9.81640625" style="2" customWidth="1"/>
    <col min="13441" max="13441" width="8" style="2" customWidth="1"/>
    <col min="13442" max="13442" width="8.81640625" style="2" customWidth="1"/>
    <col min="13443" max="13443" width="8" style="2" customWidth="1"/>
    <col min="13444" max="13444" width="11.453125" style="2" customWidth="1"/>
    <col min="13445" max="13445" width="10.1796875" style="2" customWidth="1"/>
    <col min="13446" max="13447" width="10.54296875" style="2" customWidth="1"/>
    <col min="13448" max="13448" width="9" style="2"/>
    <col min="13449" max="13449" width="10.453125" style="2" customWidth="1"/>
    <col min="13450" max="13450" width="8" style="2" customWidth="1"/>
    <col min="13451" max="13451" width="8.81640625" style="2" customWidth="1"/>
    <col min="13452" max="13452" width="8.1796875" style="2" customWidth="1"/>
    <col min="13453" max="13453" width="11.453125" style="2" customWidth="1"/>
    <col min="13454" max="13454" width="10.1796875" style="2" customWidth="1"/>
    <col min="13455" max="13456" width="10.54296875" style="2" customWidth="1"/>
    <col min="13457" max="13457" width="9" style="2"/>
    <col min="13458" max="13458" width="12.81640625" style="2" customWidth="1"/>
    <col min="13459" max="13459" width="8" style="2" customWidth="1"/>
    <col min="13460" max="13460" width="8.81640625" style="2" customWidth="1"/>
    <col min="13461" max="13461" width="8" style="2" customWidth="1"/>
    <col min="13462" max="13462" width="10.54296875" style="2" customWidth="1"/>
    <col min="13463" max="13463" width="10.1796875" style="2" customWidth="1"/>
    <col min="13464" max="13465" width="10.54296875" style="2" customWidth="1"/>
    <col min="13466" max="13466" width="9" style="2"/>
    <col min="13467" max="13467" width="12.81640625" style="2" customWidth="1"/>
    <col min="13468" max="13468" width="10.54296875" style="2" bestFit="1" customWidth="1"/>
    <col min="13469" max="13538" width="9" style="2"/>
    <col min="13539" max="13539" width="21.54296875" style="2" customWidth="1"/>
    <col min="13540" max="13540" width="9.81640625" style="2" customWidth="1"/>
    <col min="13541" max="13541" width="8" style="2" customWidth="1"/>
    <col min="13542" max="13542" width="9.1796875" style="2" customWidth="1"/>
    <col min="13543" max="13543" width="11" style="2" customWidth="1"/>
    <col min="13544" max="13544" width="7.1796875" style="2" bestFit="1" customWidth="1"/>
    <col min="13545" max="13545" width="10.1796875" style="2" customWidth="1"/>
    <col min="13546" max="13546" width="8.54296875" style="2" customWidth="1"/>
    <col min="13547" max="13547" width="9" style="2"/>
    <col min="13548" max="13548" width="9.81640625" style="2" customWidth="1"/>
    <col min="13549" max="13549" width="8" style="2" customWidth="1"/>
    <col min="13550" max="13550" width="9.1796875" style="2" customWidth="1"/>
    <col min="13551" max="13551" width="11" style="2" customWidth="1"/>
    <col min="13552" max="13552" width="7.1796875" style="2" bestFit="1" customWidth="1"/>
    <col min="13553" max="13553" width="10.1796875" style="2" customWidth="1"/>
    <col min="13554" max="13554" width="8.54296875" style="2" customWidth="1"/>
    <col min="13555" max="13555" width="9" style="2"/>
    <col min="13556" max="13556" width="9.81640625" style="2" customWidth="1"/>
    <col min="13557" max="13557" width="8" style="2" customWidth="1"/>
    <col min="13558" max="13558" width="9.1796875" style="2" customWidth="1"/>
    <col min="13559" max="13559" width="11" style="2" customWidth="1"/>
    <col min="13560" max="13560" width="7.1796875" style="2" bestFit="1" customWidth="1"/>
    <col min="13561" max="13561" width="10.1796875" style="2" customWidth="1"/>
    <col min="13562" max="13562" width="8.54296875" style="2" customWidth="1"/>
    <col min="13563" max="13563" width="9" style="2"/>
    <col min="13564" max="13564" width="9.81640625" style="2" customWidth="1"/>
    <col min="13565" max="13565" width="8" style="2" customWidth="1"/>
    <col min="13566" max="13566" width="9.1796875" style="2" customWidth="1"/>
    <col min="13567" max="13567" width="11" style="2" customWidth="1"/>
    <col min="13568" max="13568" width="7.1796875" style="2" bestFit="1" customWidth="1"/>
    <col min="13569" max="13569" width="10.1796875" style="2" customWidth="1"/>
    <col min="13570" max="13570" width="8.54296875" style="2" customWidth="1"/>
    <col min="13571" max="13571" width="9" style="2"/>
    <col min="13572" max="13572" width="9.81640625" style="2" customWidth="1"/>
    <col min="13573" max="13573" width="8" style="2" customWidth="1"/>
    <col min="13574" max="13574" width="9.1796875" style="2" customWidth="1"/>
    <col min="13575" max="13575" width="11" style="2" customWidth="1"/>
    <col min="13576" max="13576" width="7.1796875" style="2" bestFit="1" customWidth="1"/>
    <col min="13577" max="13577" width="10.1796875" style="2" customWidth="1"/>
    <col min="13578" max="13578" width="8.54296875" style="2" customWidth="1"/>
    <col min="13579" max="13579" width="9" style="2"/>
    <col min="13580" max="13580" width="9.81640625" style="2" customWidth="1"/>
    <col min="13581" max="13581" width="8" style="2" customWidth="1"/>
    <col min="13582" max="13582" width="9.1796875" style="2" customWidth="1"/>
    <col min="13583" max="13583" width="11" style="2" customWidth="1"/>
    <col min="13584" max="13584" width="7.1796875" style="2" bestFit="1" customWidth="1"/>
    <col min="13585" max="13585" width="10.1796875" style="2" customWidth="1"/>
    <col min="13586" max="13586" width="8.54296875" style="2" customWidth="1"/>
    <col min="13587" max="13587" width="9" style="2"/>
    <col min="13588" max="13588" width="14.1796875" style="2" customWidth="1"/>
    <col min="13589" max="13589" width="8" style="2" customWidth="1"/>
    <col min="13590" max="13590" width="8.81640625" style="2" customWidth="1"/>
    <col min="13591" max="13591" width="8" style="2" customWidth="1"/>
    <col min="13592" max="13592" width="11.453125" style="2" customWidth="1"/>
    <col min="13593" max="13593" width="10.1796875" style="2" customWidth="1"/>
    <col min="13594" max="13595" width="10.54296875" style="2" customWidth="1"/>
    <col min="13596" max="13596" width="9" style="2"/>
    <col min="13597" max="13597" width="9.81640625" style="2" customWidth="1"/>
    <col min="13598" max="13598" width="8" style="2" customWidth="1"/>
    <col min="13599" max="13599" width="8.81640625" style="2" customWidth="1"/>
    <col min="13600" max="13600" width="8" style="2" customWidth="1"/>
    <col min="13601" max="13601" width="11.453125" style="2" customWidth="1"/>
    <col min="13602" max="13602" width="10.1796875" style="2" customWidth="1"/>
    <col min="13603" max="13604" width="10.54296875" style="2" customWidth="1"/>
    <col min="13605" max="13605" width="9" style="2"/>
    <col min="13606" max="13606" width="9.81640625" style="2" customWidth="1"/>
    <col min="13607" max="13607" width="8" style="2" customWidth="1"/>
    <col min="13608" max="13608" width="8.81640625" style="2" customWidth="1"/>
    <col min="13609" max="13609" width="8" style="2" customWidth="1"/>
    <col min="13610" max="13610" width="11.453125" style="2" customWidth="1"/>
    <col min="13611" max="13611" width="10.1796875" style="2" customWidth="1"/>
    <col min="13612" max="13613" width="10.54296875" style="2" customWidth="1"/>
    <col min="13614" max="13614" width="9" style="2"/>
    <col min="13615" max="13615" width="9.81640625" style="2" customWidth="1"/>
    <col min="13616" max="13616" width="8" style="2" customWidth="1"/>
    <col min="13617" max="13617" width="8.81640625" style="2" customWidth="1"/>
    <col min="13618" max="13618" width="8" style="2" customWidth="1"/>
    <col min="13619" max="13619" width="11.453125" style="2" customWidth="1"/>
    <col min="13620" max="13620" width="10.1796875" style="2" customWidth="1"/>
    <col min="13621" max="13622" width="10.54296875" style="2" customWidth="1"/>
    <col min="13623" max="13623" width="9" style="2"/>
    <col min="13624" max="13624" width="9.81640625" style="2" customWidth="1"/>
    <col min="13625" max="13625" width="8" style="2" customWidth="1"/>
    <col min="13626" max="13626" width="8.81640625" style="2" customWidth="1"/>
    <col min="13627" max="13627" width="8" style="2" customWidth="1"/>
    <col min="13628" max="13628" width="11.453125" style="2" customWidth="1"/>
    <col min="13629" max="13629" width="10.1796875" style="2" customWidth="1"/>
    <col min="13630" max="13631" width="10.54296875" style="2" customWidth="1"/>
    <col min="13632" max="13632" width="9" style="2"/>
    <col min="13633" max="13633" width="9.81640625" style="2" customWidth="1"/>
    <col min="13634" max="13634" width="8" style="2" customWidth="1"/>
    <col min="13635" max="13635" width="8.81640625" style="2" customWidth="1"/>
    <col min="13636" max="13636" width="8" style="2" customWidth="1"/>
    <col min="13637" max="13637" width="11.453125" style="2" customWidth="1"/>
    <col min="13638" max="13638" width="10.1796875" style="2" customWidth="1"/>
    <col min="13639" max="13640" width="10.54296875" style="2" customWidth="1"/>
    <col min="13641" max="13641" width="9" style="2"/>
    <col min="13642" max="13642" width="9.81640625" style="2" customWidth="1"/>
    <col min="13643" max="13643" width="8" style="2" customWidth="1"/>
    <col min="13644" max="13644" width="8.81640625" style="2" customWidth="1"/>
    <col min="13645" max="13645" width="8" style="2" customWidth="1"/>
    <col min="13646" max="13646" width="11.453125" style="2" customWidth="1"/>
    <col min="13647" max="13647" width="10.1796875" style="2" customWidth="1"/>
    <col min="13648" max="13649" width="10.54296875" style="2" customWidth="1"/>
    <col min="13650" max="13650" width="9" style="2"/>
    <col min="13651" max="13651" width="9.81640625" style="2" customWidth="1"/>
    <col min="13652" max="13652" width="8" style="2" customWidth="1"/>
    <col min="13653" max="13653" width="8.81640625" style="2" customWidth="1"/>
    <col min="13654" max="13654" width="8" style="2" customWidth="1"/>
    <col min="13655" max="13655" width="11.453125" style="2" customWidth="1"/>
    <col min="13656" max="13656" width="10.1796875" style="2" customWidth="1"/>
    <col min="13657" max="13658" width="10.54296875" style="2" customWidth="1"/>
    <col min="13659" max="13659" width="9" style="2"/>
    <col min="13660" max="13660" width="9.81640625" style="2" customWidth="1"/>
    <col min="13661" max="13661" width="8" style="2" customWidth="1"/>
    <col min="13662" max="13662" width="8.81640625" style="2" customWidth="1"/>
    <col min="13663" max="13663" width="8" style="2" customWidth="1"/>
    <col min="13664" max="13664" width="11.453125" style="2" customWidth="1"/>
    <col min="13665" max="13665" width="10.1796875" style="2" customWidth="1"/>
    <col min="13666" max="13667" width="10.54296875" style="2" customWidth="1"/>
    <col min="13668" max="13668" width="9" style="2"/>
    <col min="13669" max="13669" width="9.81640625" style="2" customWidth="1"/>
    <col min="13670" max="13670" width="8" style="2" customWidth="1"/>
    <col min="13671" max="13671" width="8.81640625" style="2" customWidth="1"/>
    <col min="13672" max="13672" width="8" style="2" customWidth="1"/>
    <col min="13673" max="13673" width="11.453125" style="2" customWidth="1"/>
    <col min="13674" max="13674" width="10.1796875" style="2" customWidth="1"/>
    <col min="13675" max="13676" width="10.54296875" style="2" customWidth="1"/>
    <col min="13677" max="13677" width="9" style="2"/>
    <col min="13678" max="13678" width="9.81640625" style="2" customWidth="1"/>
    <col min="13679" max="13679" width="8" style="2" customWidth="1"/>
    <col min="13680" max="13680" width="8.81640625" style="2" customWidth="1"/>
    <col min="13681" max="13681" width="8" style="2" customWidth="1"/>
    <col min="13682" max="13682" width="11.453125" style="2" customWidth="1"/>
    <col min="13683" max="13683" width="10.1796875" style="2" customWidth="1"/>
    <col min="13684" max="13685" width="10.54296875" style="2" customWidth="1"/>
    <col min="13686" max="13686" width="9" style="2"/>
    <col min="13687" max="13687" width="9.81640625" style="2" customWidth="1"/>
    <col min="13688" max="13688" width="8" style="2" customWidth="1"/>
    <col min="13689" max="13689" width="8.81640625" style="2" customWidth="1"/>
    <col min="13690" max="13690" width="8" style="2" customWidth="1"/>
    <col min="13691" max="13691" width="11.453125" style="2" customWidth="1"/>
    <col min="13692" max="13692" width="10.1796875" style="2" customWidth="1"/>
    <col min="13693" max="13694" width="10.54296875" style="2" customWidth="1"/>
    <col min="13695" max="13695" width="9" style="2"/>
    <col min="13696" max="13696" width="9.81640625" style="2" customWidth="1"/>
    <col min="13697" max="13697" width="8" style="2" customWidth="1"/>
    <col min="13698" max="13698" width="8.81640625" style="2" customWidth="1"/>
    <col min="13699" max="13699" width="8" style="2" customWidth="1"/>
    <col min="13700" max="13700" width="11.453125" style="2" customWidth="1"/>
    <col min="13701" max="13701" width="10.1796875" style="2" customWidth="1"/>
    <col min="13702" max="13703" width="10.54296875" style="2" customWidth="1"/>
    <col min="13704" max="13704" width="9" style="2"/>
    <col min="13705" max="13705" width="10.453125" style="2" customWidth="1"/>
    <col min="13706" max="13706" width="8" style="2" customWidth="1"/>
    <col min="13707" max="13707" width="8.81640625" style="2" customWidth="1"/>
    <col min="13708" max="13708" width="8.1796875" style="2" customWidth="1"/>
    <col min="13709" max="13709" width="11.453125" style="2" customWidth="1"/>
    <col min="13710" max="13710" width="10.1796875" style="2" customWidth="1"/>
    <col min="13711" max="13712" width="10.54296875" style="2" customWidth="1"/>
    <col min="13713" max="13713" width="9" style="2"/>
    <col min="13714" max="13714" width="12.81640625" style="2" customWidth="1"/>
    <col min="13715" max="13715" width="8" style="2" customWidth="1"/>
    <col min="13716" max="13716" width="8.81640625" style="2" customWidth="1"/>
    <col min="13717" max="13717" width="8" style="2" customWidth="1"/>
    <col min="13718" max="13718" width="10.54296875" style="2" customWidth="1"/>
    <col min="13719" max="13719" width="10.1796875" style="2" customWidth="1"/>
    <col min="13720" max="13721" width="10.54296875" style="2" customWidth="1"/>
    <col min="13722" max="13722" width="9" style="2"/>
    <col min="13723" max="13723" width="12.81640625" style="2" customWidth="1"/>
    <col min="13724" max="13724" width="10.54296875" style="2" bestFit="1" customWidth="1"/>
    <col min="13725" max="13794" width="9" style="2"/>
    <col min="13795" max="13795" width="21.54296875" style="2" customWidth="1"/>
    <col min="13796" max="13796" width="9.81640625" style="2" customWidth="1"/>
    <col min="13797" max="13797" width="8" style="2" customWidth="1"/>
    <col min="13798" max="13798" width="9.1796875" style="2" customWidth="1"/>
    <col min="13799" max="13799" width="11" style="2" customWidth="1"/>
    <col min="13800" max="13800" width="7.1796875" style="2" bestFit="1" customWidth="1"/>
    <col min="13801" max="13801" width="10.1796875" style="2" customWidth="1"/>
    <col min="13802" max="13802" width="8.54296875" style="2" customWidth="1"/>
    <col min="13803" max="13803" width="9" style="2"/>
    <col min="13804" max="13804" width="9.81640625" style="2" customWidth="1"/>
    <col min="13805" max="13805" width="8" style="2" customWidth="1"/>
    <col min="13806" max="13806" width="9.1796875" style="2" customWidth="1"/>
    <col min="13807" max="13807" width="11" style="2" customWidth="1"/>
    <col min="13808" max="13808" width="7.1796875" style="2" bestFit="1" customWidth="1"/>
    <col min="13809" max="13809" width="10.1796875" style="2" customWidth="1"/>
    <col min="13810" max="13810" width="8.54296875" style="2" customWidth="1"/>
    <col min="13811" max="13811" width="9" style="2"/>
    <col min="13812" max="13812" width="9.81640625" style="2" customWidth="1"/>
    <col min="13813" max="13813" width="8" style="2" customWidth="1"/>
    <col min="13814" max="13814" width="9.1796875" style="2" customWidth="1"/>
    <col min="13815" max="13815" width="11" style="2" customWidth="1"/>
    <col min="13816" max="13816" width="7.1796875" style="2" bestFit="1" customWidth="1"/>
    <col min="13817" max="13817" width="10.1796875" style="2" customWidth="1"/>
    <col min="13818" max="13818" width="8.54296875" style="2" customWidth="1"/>
    <col min="13819" max="13819" width="9" style="2"/>
    <col min="13820" max="13820" width="9.81640625" style="2" customWidth="1"/>
    <col min="13821" max="13821" width="8" style="2" customWidth="1"/>
    <col min="13822" max="13822" width="9.1796875" style="2" customWidth="1"/>
    <col min="13823" max="13823" width="11" style="2" customWidth="1"/>
    <col min="13824" max="13824" width="7.1796875" style="2" bestFit="1" customWidth="1"/>
    <col min="13825" max="13825" width="10.1796875" style="2" customWidth="1"/>
    <col min="13826" max="13826" width="8.54296875" style="2" customWidth="1"/>
    <col min="13827" max="13827" width="9" style="2"/>
    <col min="13828" max="13828" width="9.81640625" style="2" customWidth="1"/>
    <col min="13829" max="13829" width="8" style="2" customWidth="1"/>
    <col min="13830" max="13830" width="9.1796875" style="2" customWidth="1"/>
    <col min="13831" max="13831" width="11" style="2" customWidth="1"/>
    <col min="13832" max="13832" width="7.1796875" style="2" bestFit="1" customWidth="1"/>
    <col min="13833" max="13833" width="10.1796875" style="2" customWidth="1"/>
    <col min="13834" max="13834" width="8.54296875" style="2" customWidth="1"/>
    <col min="13835" max="13835" width="9" style="2"/>
    <col min="13836" max="13836" width="9.81640625" style="2" customWidth="1"/>
    <col min="13837" max="13837" width="8" style="2" customWidth="1"/>
    <col min="13838" max="13838" width="9.1796875" style="2" customWidth="1"/>
    <col min="13839" max="13839" width="11" style="2" customWidth="1"/>
    <col min="13840" max="13840" width="7.1796875" style="2" bestFit="1" customWidth="1"/>
    <col min="13841" max="13841" width="10.1796875" style="2" customWidth="1"/>
    <col min="13842" max="13842" width="8.54296875" style="2" customWidth="1"/>
    <col min="13843" max="13843" width="9" style="2"/>
    <col min="13844" max="13844" width="14.1796875" style="2" customWidth="1"/>
    <col min="13845" max="13845" width="8" style="2" customWidth="1"/>
    <col min="13846" max="13846" width="8.81640625" style="2" customWidth="1"/>
    <col min="13847" max="13847" width="8" style="2" customWidth="1"/>
    <col min="13848" max="13848" width="11.453125" style="2" customWidth="1"/>
    <col min="13849" max="13849" width="10.1796875" style="2" customWidth="1"/>
    <col min="13850" max="13851" width="10.54296875" style="2" customWidth="1"/>
    <col min="13852" max="13852" width="9" style="2"/>
    <col min="13853" max="13853" width="9.81640625" style="2" customWidth="1"/>
    <col min="13854" max="13854" width="8" style="2" customWidth="1"/>
    <col min="13855" max="13855" width="8.81640625" style="2" customWidth="1"/>
    <col min="13856" max="13856" width="8" style="2" customWidth="1"/>
    <col min="13857" max="13857" width="11.453125" style="2" customWidth="1"/>
    <col min="13858" max="13858" width="10.1796875" style="2" customWidth="1"/>
    <col min="13859" max="13860" width="10.54296875" style="2" customWidth="1"/>
    <col min="13861" max="13861" width="9" style="2"/>
    <col min="13862" max="13862" width="9.81640625" style="2" customWidth="1"/>
    <col min="13863" max="13863" width="8" style="2" customWidth="1"/>
    <col min="13864" max="13864" width="8.81640625" style="2" customWidth="1"/>
    <col min="13865" max="13865" width="8" style="2" customWidth="1"/>
    <col min="13866" max="13866" width="11.453125" style="2" customWidth="1"/>
    <col min="13867" max="13867" width="10.1796875" style="2" customWidth="1"/>
    <col min="13868" max="13869" width="10.54296875" style="2" customWidth="1"/>
    <col min="13870" max="13870" width="9" style="2"/>
    <col min="13871" max="13871" width="9.81640625" style="2" customWidth="1"/>
    <col min="13872" max="13872" width="8" style="2" customWidth="1"/>
    <col min="13873" max="13873" width="8.81640625" style="2" customWidth="1"/>
    <col min="13874" max="13874" width="8" style="2" customWidth="1"/>
    <col min="13875" max="13875" width="11.453125" style="2" customWidth="1"/>
    <col min="13876" max="13876" width="10.1796875" style="2" customWidth="1"/>
    <col min="13877" max="13878" width="10.54296875" style="2" customWidth="1"/>
    <col min="13879" max="13879" width="9" style="2"/>
    <col min="13880" max="13880" width="9.81640625" style="2" customWidth="1"/>
    <col min="13881" max="13881" width="8" style="2" customWidth="1"/>
    <col min="13882" max="13882" width="8.81640625" style="2" customWidth="1"/>
    <col min="13883" max="13883" width="8" style="2" customWidth="1"/>
    <col min="13884" max="13884" width="11.453125" style="2" customWidth="1"/>
    <col min="13885" max="13885" width="10.1796875" style="2" customWidth="1"/>
    <col min="13886" max="13887" width="10.54296875" style="2" customWidth="1"/>
    <col min="13888" max="13888" width="9" style="2"/>
    <col min="13889" max="13889" width="9.81640625" style="2" customWidth="1"/>
    <col min="13890" max="13890" width="8" style="2" customWidth="1"/>
    <col min="13891" max="13891" width="8.81640625" style="2" customWidth="1"/>
    <col min="13892" max="13892" width="8" style="2" customWidth="1"/>
    <col min="13893" max="13893" width="11.453125" style="2" customWidth="1"/>
    <col min="13894" max="13894" width="10.1796875" style="2" customWidth="1"/>
    <col min="13895" max="13896" width="10.54296875" style="2" customWidth="1"/>
    <col min="13897" max="13897" width="9" style="2"/>
    <col min="13898" max="13898" width="9.81640625" style="2" customWidth="1"/>
    <col min="13899" max="13899" width="8" style="2" customWidth="1"/>
    <col min="13900" max="13900" width="8.81640625" style="2" customWidth="1"/>
    <col min="13901" max="13901" width="8" style="2" customWidth="1"/>
    <col min="13902" max="13902" width="11.453125" style="2" customWidth="1"/>
    <col min="13903" max="13903" width="10.1796875" style="2" customWidth="1"/>
    <col min="13904" max="13905" width="10.54296875" style="2" customWidth="1"/>
    <col min="13906" max="13906" width="9" style="2"/>
    <col min="13907" max="13907" width="9.81640625" style="2" customWidth="1"/>
    <col min="13908" max="13908" width="8" style="2" customWidth="1"/>
    <col min="13909" max="13909" width="8.81640625" style="2" customWidth="1"/>
    <col min="13910" max="13910" width="8" style="2" customWidth="1"/>
    <col min="13911" max="13911" width="11.453125" style="2" customWidth="1"/>
    <col min="13912" max="13912" width="10.1796875" style="2" customWidth="1"/>
    <col min="13913" max="13914" width="10.54296875" style="2" customWidth="1"/>
    <col min="13915" max="13915" width="9" style="2"/>
    <col min="13916" max="13916" width="9.81640625" style="2" customWidth="1"/>
    <col min="13917" max="13917" width="8" style="2" customWidth="1"/>
    <col min="13918" max="13918" width="8.81640625" style="2" customWidth="1"/>
    <col min="13919" max="13919" width="8" style="2" customWidth="1"/>
    <col min="13920" max="13920" width="11.453125" style="2" customWidth="1"/>
    <col min="13921" max="13921" width="10.1796875" style="2" customWidth="1"/>
    <col min="13922" max="13923" width="10.54296875" style="2" customWidth="1"/>
    <col min="13924" max="13924" width="9" style="2"/>
    <col min="13925" max="13925" width="9.81640625" style="2" customWidth="1"/>
    <col min="13926" max="13926" width="8" style="2" customWidth="1"/>
    <col min="13927" max="13927" width="8.81640625" style="2" customWidth="1"/>
    <col min="13928" max="13928" width="8" style="2" customWidth="1"/>
    <col min="13929" max="13929" width="11.453125" style="2" customWidth="1"/>
    <col min="13930" max="13930" width="10.1796875" style="2" customWidth="1"/>
    <col min="13931" max="13932" width="10.54296875" style="2" customWidth="1"/>
    <col min="13933" max="13933" width="9" style="2"/>
    <col min="13934" max="13934" width="9.81640625" style="2" customWidth="1"/>
    <col min="13935" max="13935" width="8" style="2" customWidth="1"/>
    <col min="13936" max="13936" width="8.81640625" style="2" customWidth="1"/>
    <col min="13937" max="13937" width="8" style="2" customWidth="1"/>
    <col min="13938" max="13938" width="11.453125" style="2" customWidth="1"/>
    <col min="13939" max="13939" width="10.1796875" style="2" customWidth="1"/>
    <col min="13940" max="13941" width="10.54296875" style="2" customWidth="1"/>
    <col min="13942" max="13942" width="9" style="2"/>
    <col min="13943" max="13943" width="9.81640625" style="2" customWidth="1"/>
    <col min="13944" max="13944" width="8" style="2" customWidth="1"/>
    <col min="13945" max="13945" width="8.81640625" style="2" customWidth="1"/>
    <col min="13946" max="13946" width="8" style="2" customWidth="1"/>
    <col min="13947" max="13947" width="11.453125" style="2" customWidth="1"/>
    <col min="13948" max="13948" width="10.1796875" style="2" customWidth="1"/>
    <col min="13949" max="13950" width="10.54296875" style="2" customWidth="1"/>
    <col min="13951" max="13951" width="9" style="2"/>
    <col min="13952" max="13952" width="9.81640625" style="2" customWidth="1"/>
    <col min="13953" max="13953" width="8" style="2" customWidth="1"/>
    <col min="13954" max="13954" width="8.81640625" style="2" customWidth="1"/>
    <col min="13955" max="13955" width="8" style="2" customWidth="1"/>
    <col min="13956" max="13956" width="11.453125" style="2" customWidth="1"/>
    <col min="13957" max="13957" width="10.1796875" style="2" customWidth="1"/>
    <col min="13958" max="13959" width="10.54296875" style="2" customWidth="1"/>
    <col min="13960" max="13960" width="9" style="2"/>
    <col min="13961" max="13961" width="10.453125" style="2" customWidth="1"/>
    <col min="13962" max="13962" width="8" style="2" customWidth="1"/>
    <col min="13963" max="13963" width="8.81640625" style="2" customWidth="1"/>
    <col min="13964" max="13964" width="8.1796875" style="2" customWidth="1"/>
    <col min="13965" max="13965" width="11.453125" style="2" customWidth="1"/>
    <col min="13966" max="13966" width="10.1796875" style="2" customWidth="1"/>
    <col min="13967" max="13968" width="10.54296875" style="2" customWidth="1"/>
    <col min="13969" max="13969" width="9" style="2"/>
    <col min="13970" max="13970" width="12.81640625" style="2" customWidth="1"/>
    <col min="13971" max="13971" width="8" style="2" customWidth="1"/>
    <col min="13972" max="13972" width="8.81640625" style="2" customWidth="1"/>
    <col min="13973" max="13973" width="8" style="2" customWidth="1"/>
    <col min="13974" max="13974" width="10.54296875" style="2" customWidth="1"/>
    <col min="13975" max="13975" width="10.1796875" style="2" customWidth="1"/>
    <col min="13976" max="13977" width="10.54296875" style="2" customWidth="1"/>
    <col min="13978" max="13978" width="9" style="2"/>
    <col min="13979" max="13979" width="12.81640625" style="2" customWidth="1"/>
    <col min="13980" max="13980" width="10.54296875" style="2" bestFit="1" customWidth="1"/>
    <col min="13981" max="14050" width="9" style="2"/>
    <col min="14051" max="14051" width="21.54296875" style="2" customWidth="1"/>
    <col min="14052" max="14052" width="9.81640625" style="2" customWidth="1"/>
    <col min="14053" max="14053" width="8" style="2" customWidth="1"/>
    <col min="14054" max="14054" width="9.1796875" style="2" customWidth="1"/>
    <col min="14055" max="14055" width="11" style="2" customWidth="1"/>
    <col min="14056" max="14056" width="7.1796875" style="2" bestFit="1" customWidth="1"/>
    <col min="14057" max="14057" width="10.1796875" style="2" customWidth="1"/>
    <col min="14058" max="14058" width="8.54296875" style="2" customWidth="1"/>
    <col min="14059" max="14059" width="9" style="2"/>
    <col min="14060" max="14060" width="9.81640625" style="2" customWidth="1"/>
    <col min="14061" max="14061" width="8" style="2" customWidth="1"/>
    <col min="14062" max="14062" width="9.1796875" style="2" customWidth="1"/>
    <col min="14063" max="14063" width="11" style="2" customWidth="1"/>
    <col min="14064" max="14064" width="7.1796875" style="2" bestFit="1" customWidth="1"/>
    <col min="14065" max="14065" width="10.1796875" style="2" customWidth="1"/>
    <col min="14066" max="14066" width="8.54296875" style="2" customWidth="1"/>
    <col min="14067" max="14067" width="9" style="2"/>
    <col min="14068" max="14068" width="9.81640625" style="2" customWidth="1"/>
    <col min="14069" max="14069" width="8" style="2" customWidth="1"/>
    <col min="14070" max="14070" width="9.1796875" style="2" customWidth="1"/>
    <col min="14071" max="14071" width="11" style="2" customWidth="1"/>
    <col min="14072" max="14072" width="7.1796875" style="2" bestFit="1" customWidth="1"/>
    <col min="14073" max="14073" width="10.1796875" style="2" customWidth="1"/>
    <col min="14074" max="14074" width="8.54296875" style="2" customWidth="1"/>
    <col min="14075" max="14075" width="9" style="2"/>
    <col min="14076" max="14076" width="9.81640625" style="2" customWidth="1"/>
    <col min="14077" max="14077" width="8" style="2" customWidth="1"/>
    <col min="14078" max="14078" width="9.1796875" style="2" customWidth="1"/>
    <col min="14079" max="14079" width="11" style="2" customWidth="1"/>
    <col min="14080" max="14080" width="7.1796875" style="2" bestFit="1" customWidth="1"/>
    <col min="14081" max="14081" width="10.1796875" style="2" customWidth="1"/>
    <col min="14082" max="14082" width="8.54296875" style="2" customWidth="1"/>
    <col min="14083" max="14083" width="9" style="2"/>
    <col min="14084" max="14084" width="9.81640625" style="2" customWidth="1"/>
    <col min="14085" max="14085" width="8" style="2" customWidth="1"/>
    <col min="14086" max="14086" width="9.1796875" style="2" customWidth="1"/>
    <col min="14087" max="14087" width="11" style="2" customWidth="1"/>
    <col min="14088" max="14088" width="7.1796875" style="2" bestFit="1" customWidth="1"/>
    <col min="14089" max="14089" width="10.1796875" style="2" customWidth="1"/>
    <col min="14090" max="14090" width="8.54296875" style="2" customWidth="1"/>
    <col min="14091" max="14091" width="9" style="2"/>
    <col min="14092" max="14092" width="9.81640625" style="2" customWidth="1"/>
    <col min="14093" max="14093" width="8" style="2" customWidth="1"/>
    <col min="14094" max="14094" width="9.1796875" style="2" customWidth="1"/>
    <col min="14095" max="14095" width="11" style="2" customWidth="1"/>
    <col min="14096" max="14096" width="7.1796875" style="2" bestFit="1" customWidth="1"/>
    <col min="14097" max="14097" width="10.1796875" style="2" customWidth="1"/>
    <col min="14098" max="14098" width="8.54296875" style="2" customWidth="1"/>
    <col min="14099" max="14099" width="9" style="2"/>
    <col min="14100" max="14100" width="14.1796875" style="2" customWidth="1"/>
    <col min="14101" max="14101" width="8" style="2" customWidth="1"/>
    <col min="14102" max="14102" width="8.81640625" style="2" customWidth="1"/>
    <col min="14103" max="14103" width="8" style="2" customWidth="1"/>
    <col min="14104" max="14104" width="11.453125" style="2" customWidth="1"/>
    <col min="14105" max="14105" width="10.1796875" style="2" customWidth="1"/>
    <col min="14106" max="14107" width="10.54296875" style="2" customWidth="1"/>
    <col min="14108" max="14108" width="9" style="2"/>
    <col min="14109" max="14109" width="9.81640625" style="2" customWidth="1"/>
    <col min="14110" max="14110" width="8" style="2" customWidth="1"/>
    <col min="14111" max="14111" width="8.81640625" style="2" customWidth="1"/>
    <col min="14112" max="14112" width="8" style="2" customWidth="1"/>
    <col min="14113" max="14113" width="11.453125" style="2" customWidth="1"/>
    <col min="14114" max="14114" width="10.1796875" style="2" customWidth="1"/>
    <col min="14115" max="14116" width="10.54296875" style="2" customWidth="1"/>
    <col min="14117" max="14117" width="9" style="2"/>
    <col min="14118" max="14118" width="9.81640625" style="2" customWidth="1"/>
    <col min="14119" max="14119" width="8" style="2" customWidth="1"/>
    <col min="14120" max="14120" width="8.81640625" style="2" customWidth="1"/>
    <col min="14121" max="14121" width="8" style="2" customWidth="1"/>
    <col min="14122" max="14122" width="11.453125" style="2" customWidth="1"/>
    <col min="14123" max="14123" width="10.1796875" style="2" customWidth="1"/>
    <col min="14124" max="14125" width="10.54296875" style="2" customWidth="1"/>
    <col min="14126" max="14126" width="9" style="2"/>
    <col min="14127" max="14127" width="9.81640625" style="2" customWidth="1"/>
    <col min="14128" max="14128" width="8" style="2" customWidth="1"/>
    <col min="14129" max="14129" width="8.81640625" style="2" customWidth="1"/>
    <col min="14130" max="14130" width="8" style="2" customWidth="1"/>
    <col min="14131" max="14131" width="11.453125" style="2" customWidth="1"/>
    <col min="14132" max="14132" width="10.1796875" style="2" customWidth="1"/>
    <col min="14133" max="14134" width="10.54296875" style="2" customWidth="1"/>
    <col min="14135" max="14135" width="9" style="2"/>
    <col min="14136" max="14136" width="9.81640625" style="2" customWidth="1"/>
    <col min="14137" max="14137" width="8" style="2" customWidth="1"/>
    <col min="14138" max="14138" width="8.81640625" style="2" customWidth="1"/>
    <col min="14139" max="14139" width="8" style="2" customWidth="1"/>
    <col min="14140" max="14140" width="11.453125" style="2" customWidth="1"/>
    <col min="14141" max="14141" width="10.1796875" style="2" customWidth="1"/>
    <col min="14142" max="14143" width="10.54296875" style="2" customWidth="1"/>
    <col min="14144" max="14144" width="9" style="2"/>
    <col min="14145" max="14145" width="9.81640625" style="2" customWidth="1"/>
    <col min="14146" max="14146" width="8" style="2" customWidth="1"/>
    <col min="14147" max="14147" width="8.81640625" style="2" customWidth="1"/>
    <col min="14148" max="14148" width="8" style="2" customWidth="1"/>
    <col min="14149" max="14149" width="11.453125" style="2" customWidth="1"/>
    <col min="14150" max="14150" width="10.1796875" style="2" customWidth="1"/>
    <col min="14151" max="14152" width="10.54296875" style="2" customWidth="1"/>
    <col min="14153" max="14153" width="9" style="2"/>
    <col min="14154" max="14154" width="9.81640625" style="2" customWidth="1"/>
    <col min="14155" max="14155" width="8" style="2" customWidth="1"/>
    <col min="14156" max="14156" width="8.81640625" style="2" customWidth="1"/>
    <col min="14157" max="14157" width="8" style="2" customWidth="1"/>
    <col min="14158" max="14158" width="11.453125" style="2" customWidth="1"/>
    <col min="14159" max="14159" width="10.1796875" style="2" customWidth="1"/>
    <col min="14160" max="14161" width="10.54296875" style="2" customWidth="1"/>
    <col min="14162" max="14162" width="9" style="2"/>
    <col min="14163" max="14163" width="9.81640625" style="2" customWidth="1"/>
    <col min="14164" max="14164" width="8" style="2" customWidth="1"/>
    <col min="14165" max="14165" width="8.81640625" style="2" customWidth="1"/>
    <col min="14166" max="14166" width="8" style="2" customWidth="1"/>
    <col min="14167" max="14167" width="11.453125" style="2" customWidth="1"/>
    <col min="14168" max="14168" width="10.1796875" style="2" customWidth="1"/>
    <col min="14169" max="14170" width="10.54296875" style="2" customWidth="1"/>
    <col min="14171" max="14171" width="9" style="2"/>
    <col min="14172" max="14172" width="9.81640625" style="2" customWidth="1"/>
    <col min="14173" max="14173" width="8" style="2" customWidth="1"/>
    <col min="14174" max="14174" width="8.81640625" style="2" customWidth="1"/>
    <col min="14175" max="14175" width="8" style="2" customWidth="1"/>
    <col min="14176" max="14176" width="11.453125" style="2" customWidth="1"/>
    <col min="14177" max="14177" width="10.1796875" style="2" customWidth="1"/>
    <col min="14178" max="14179" width="10.54296875" style="2" customWidth="1"/>
    <col min="14180" max="14180" width="9" style="2"/>
    <col min="14181" max="14181" width="9.81640625" style="2" customWidth="1"/>
    <col min="14182" max="14182" width="8" style="2" customWidth="1"/>
    <col min="14183" max="14183" width="8.81640625" style="2" customWidth="1"/>
    <col min="14184" max="14184" width="8" style="2" customWidth="1"/>
    <col min="14185" max="14185" width="11.453125" style="2" customWidth="1"/>
    <col min="14186" max="14186" width="10.1796875" style="2" customWidth="1"/>
    <col min="14187" max="14188" width="10.54296875" style="2" customWidth="1"/>
    <col min="14189" max="14189" width="9" style="2"/>
    <col min="14190" max="14190" width="9.81640625" style="2" customWidth="1"/>
    <col min="14191" max="14191" width="8" style="2" customWidth="1"/>
    <col min="14192" max="14192" width="8.81640625" style="2" customWidth="1"/>
    <col min="14193" max="14193" width="8" style="2" customWidth="1"/>
    <col min="14194" max="14194" width="11.453125" style="2" customWidth="1"/>
    <col min="14195" max="14195" width="10.1796875" style="2" customWidth="1"/>
    <col min="14196" max="14197" width="10.54296875" style="2" customWidth="1"/>
    <col min="14198" max="14198" width="9" style="2"/>
    <col min="14199" max="14199" width="9.81640625" style="2" customWidth="1"/>
    <col min="14200" max="14200" width="8" style="2" customWidth="1"/>
    <col min="14201" max="14201" width="8.81640625" style="2" customWidth="1"/>
    <col min="14202" max="14202" width="8" style="2" customWidth="1"/>
    <col min="14203" max="14203" width="11.453125" style="2" customWidth="1"/>
    <col min="14204" max="14204" width="10.1796875" style="2" customWidth="1"/>
    <col min="14205" max="14206" width="10.54296875" style="2" customWidth="1"/>
    <col min="14207" max="14207" width="9" style="2"/>
    <col min="14208" max="14208" width="9.81640625" style="2" customWidth="1"/>
    <col min="14209" max="14209" width="8" style="2" customWidth="1"/>
    <col min="14210" max="14210" width="8.81640625" style="2" customWidth="1"/>
    <col min="14211" max="14211" width="8" style="2" customWidth="1"/>
    <col min="14212" max="14212" width="11.453125" style="2" customWidth="1"/>
    <col min="14213" max="14213" width="10.1796875" style="2" customWidth="1"/>
    <col min="14214" max="14215" width="10.54296875" style="2" customWidth="1"/>
    <col min="14216" max="14216" width="9" style="2"/>
    <col min="14217" max="14217" width="10.453125" style="2" customWidth="1"/>
    <col min="14218" max="14218" width="8" style="2" customWidth="1"/>
    <col min="14219" max="14219" width="8.81640625" style="2" customWidth="1"/>
    <col min="14220" max="14220" width="8.1796875" style="2" customWidth="1"/>
    <col min="14221" max="14221" width="11.453125" style="2" customWidth="1"/>
    <col min="14222" max="14222" width="10.1796875" style="2" customWidth="1"/>
    <col min="14223" max="14224" width="10.54296875" style="2" customWidth="1"/>
    <col min="14225" max="14225" width="9" style="2"/>
    <col min="14226" max="14226" width="12.81640625" style="2" customWidth="1"/>
    <col min="14227" max="14227" width="8" style="2" customWidth="1"/>
    <col min="14228" max="14228" width="8.81640625" style="2" customWidth="1"/>
    <col min="14229" max="14229" width="8" style="2" customWidth="1"/>
    <col min="14230" max="14230" width="10.54296875" style="2" customWidth="1"/>
    <col min="14231" max="14231" width="10.1796875" style="2" customWidth="1"/>
    <col min="14232" max="14233" width="10.54296875" style="2" customWidth="1"/>
    <col min="14234" max="14234" width="9" style="2"/>
    <col min="14235" max="14235" width="12.81640625" style="2" customWidth="1"/>
    <col min="14236" max="14236" width="10.54296875" style="2" bestFit="1" customWidth="1"/>
    <col min="14237" max="14306" width="9" style="2"/>
    <col min="14307" max="14307" width="21.54296875" style="2" customWidth="1"/>
    <col min="14308" max="14308" width="9.81640625" style="2" customWidth="1"/>
    <col min="14309" max="14309" width="8" style="2" customWidth="1"/>
    <col min="14310" max="14310" width="9.1796875" style="2" customWidth="1"/>
    <col min="14311" max="14311" width="11" style="2" customWidth="1"/>
    <col min="14312" max="14312" width="7.1796875" style="2" bestFit="1" customWidth="1"/>
    <col min="14313" max="14313" width="10.1796875" style="2" customWidth="1"/>
    <col min="14314" max="14314" width="8.54296875" style="2" customWidth="1"/>
    <col min="14315" max="14315" width="9" style="2"/>
    <col min="14316" max="14316" width="9.81640625" style="2" customWidth="1"/>
    <col min="14317" max="14317" width="8" style="2" customWidth="1"/>
    <col min="14318" max="14318" width="9.1796875" style="2" customWidth="1"/>
    <col min="14319" max="14319" width="11" style="2" customWidth="1"/>
    <col min="14320" max="14320" width="7.1796875" style="2" bestFit="1" customWidth="1"/>
    <col min="14321" max="14321" width="10.1796875" style="2" customWidth="1"/>
    <col min="14322" max="14322" width="8.54296875" style="2" customWidth="1"/>
    <col min="14323" max="14323" width="9" style="2"/>
    <col min="14324" max="14324" width="9.81640625" style="2" customWidth="1"/>
    <col min="14325" max="14325" width="8" style="2" customWidth="1"/>
    <col min="14326" max="14326" width="9.1796875" style="2" customWidth="1"/>
    <col min="14327" max="14327" width="11" style="2" customWidth="1"/>
    <col min="14328" max="14328" width="7.1796875" style="2" bestFit="1" customWidth="1"/>
    <col min="14329" max="14329" width="10.1796875" style="2" customWidth="1"/>
    <col min="14330" max="14330" width="8.54296875" style="2" customWidth="1"/>
    <col min="14331" max="14331" width="9" style="2"/>
    <col min="14332" max="14332" width="9.81640625" style="2" customWidth="1"/>
    <col min="14333" max="14333" width="8" style="2" customWidth="1"/>
    <col min="14334" max="14334" width="9.1796875" style="2" customWidth="1"/>
    <col min="14335" max="14335" width="11" style="2" customWidth="1"/>
    <col min="14336" max="14336" width="7.1796875" style="2" bestFit="1" customWidth="1"/>
    <col min="14337" max="14337" width="10.1796875" style="2" customWidth="1"/>
    <col min="14338" max="14338" width="8.54296875" style="2" customWidth="1"/>
    <col min="14339" max="14339" width="9" style="2"/>
    <col min="14340" max="14340" width="9.81640625" style="2" customWidth="1"/>
    <col min="14341" max="14341" width="8" style="2" customWidth="1"/>
    <col min="14342" max="14342" width="9.1796875" style="2" customWidth="1"/>
    <col min="14343" max="14343" width="11" style="2" customWidth="1"/>
    <col min="14344" max="14344" width="7.1796875" style="2" bestFit="1" customWidth="1"/>
    <col min="14345" max="14345" width="10.1796875" style="2" customWidth="1"/>
    <col min="14346" max="14346" width="8.54296875" style="2" customWidth="1"/>
    <col min="14347" max="14347" width="9" style="2"/>
    <col min="14348" max="14348" width="9.81640625" style="2" customWidth="1"/>
    <col min="14349" max="14349" width="8" style="2" customWidth="1"/>
    <col min="14350" max="14350" width="9.1796875" style="2" customWidth="1"/>
    <col min="14351" max="14351" width="11" style="2" customWidth="1"/>
    <col min="14352" max="14352" width="7.1796875" style="2" bestFit="1" customWidth="1"/>
    <col min="14353" max="14353" width="10.1796875" style="2" customWidth="1"/>
    <col min="14354" max="14354" width="8.54296875" style="2" customWidth="1"/>
    <col min="14355" max="14355" width="9" style="2"/>
    <col min="14356" max="14356" width="14.1796875" style="2" customWidth="1"/>
    <col min="14357" max="14357" width="8" style="2" customWidth="1"/>
    <col min="14358" max="14358" width="8.81640625" style="2" customWidth="1"/>
    <col min="14359" max="14359" width="8" style="2" customWidth="1"/>
    <col min="14360" max="14360" width="11.453125" style="2" customWidth="1"/>
    <col min="14361" max="14361" width="10.1796875" style="2" customWidth="1"/>
    <col min="14362" max="14363" width="10.54296875" style="2" customWidth="1"/>
    <col min="14364" max="14364" width="9" style="2"/>
    <col min="14365" max="14365" width="9.81640625" style="2" customWidth="1"/>
    <col min="14366" max="14366" width="8" style="2" customWidth="1"/>
    <col min="14367" max="14367" width="8.81640625" style="2" customWidth="1"/>
    <col min="14368" max="14368" width="8" style="2" customWidth="1"/>
    <col min="14369" max="14369" width="11.453125" style="2" customWidth="1"/>
    <col min="14370" max="14370" width="10.1796875" style="2" customWidth="1"/>
    <col min="14371" max="14372" width="10.54296875" style="2" customWidth="1"/>
    <col min="14373" max="14373" width="9" style="2"/>
    <col min="14374" max="14374" width="9.81640625" style="2" customWidth="1"/>
    <col min="14375" max="14375" width="8" style="2" customWidth="1"/>
    <col min="14376" max="14376" width="8.81640625" style="2" customWidth="1"/>
    <col min="14377" max="14377" width="8" style="2" customWidth="1"/>
    <col min="14378" max="14378" width="11.453125" style="2" customWidth="1"/>
    <col min="14379" max="14379" width="10.1796875" style="2" customWidth="1"/>
    <col min="14380" max="14381" width="10.54296875" style="2" customWidth="1"/>
    <col min="14382" max="14382" width="9" style="2"/>
    <col min="14383" max="14383" width="9.81640625" style="2" customWidth="1"/>
    <col min="14384" max="14384" width="8" style="2" customWidth="1"/>
    <col min="14385" max="14385" width="8.81640625" style="2" customWidth="1"/>
    <col min="14386" max="14386" width="8" style="2" customWidth="1"/>
    <col min="14387" max="14387" width="11.453125" style="2" customWidth="1"/>
    <col min="14388" max="14388" width="10.1796875" style="2" customWidth="1"/>
    <col min="14389" max="14390" width="10.54296875" style="2" customWidth="1"/>
    <col min="14391" max="14391" width="9" style="2"/>
    <col min="14392" max="14392" width="9.81640625" style="2" customWidth="1"/>
    <col min="14393" max="14393" width="8" style="2" customWidth="1"/>
    <col min="14394" max="14394" width="8.81640625" style="2" customWidth="1"/>
    <col min="14395" max="14395" width="8" style="2" customWidth="1"/>
    <col min="14396" max="14396" width="11.453125" style="2" customWidth="1"/>
    <col min="14397" max="14397" width="10.1796875" style="2" customWidth="1"/>
    <col min="14398" max="14399" width="10.54296875" style="2" customWidth="1"/>
    <col min="14400" max="14400" width="9" style="2"/>
    <col min="14401" max="14401" width="9.81640625" style="2" customWidth="1"/>
    <col min="14402" max="14402" width="8" style="2" customWidth="1"/>
    <col min="14403" max="14403" width="8.81640625" style="2" customWidth="1"/>
    <col min="14404" max="14404" width="8" style="2" customWidth="1"/>
    <col min="14405" max="14405" width="11.453125" style="2" customWidth="1"/>
    <col min="14406" max="14406" width="10.1796875" style="2" customWidth="1"/>
    <col min="14407" max="14408" width="10.54296875" style="2" customWidth="1"/>
    <col min="14409" max="14409" width="9" style="2"/>
    <col min="14410" max="14410" width="9.81640625" style="2" customWidth="1"/>
    <col min="14411" max="14411" width="8" style="2" customWidth="1"/>
    <col min="14412" max="14412" width="8.81640625" style="2" customWidth="1"/>
    <col min="14413" max="14413" width="8" style="2" customWidth="1"/>
    <col min="14414" max="14414" width="11.453125" style="2" customWidth="1"/>
    <col min="14415" max="14415" width="10.1796875" style="2" customWidth="1"/>
    <col min="14416" max="14417" width="10.54296875" style="2" customWidth="1"/>
    <col min="14418" max="14418" width="9" style="2"/>
    <col min="14419" max="14419" width="9.81640625" style="2" customWidth="1"/>
    <col min="14420" max="14420" width="8" style="2" customWidth="1"/>
    <col min="14421" max="14421" width="8.81640625" style="2" customWidth="1"/>
    <col min="14422" max="14422" width="8" style="2" customWidth="1"/>
    <col min="14423" max="14423" width="11.453125" style="2" customWidth="1"/>
    <col min="14424" max="14424" width="10.1796875" style="2" customWidth="1"/>
    <col min="14425" max="14426" width="10.54296875" style="2" customWidth="1"/>
    <col min="14427" max="14427" width="9" style="2"/>
    <col min="14428" max="14428" width="9.81640625" style="2" customWidth="1"/>
    <col min="14429" max="14429" width="8" style="2" customWidth="1"/>
    <col min="14430" max="14430" width="8.81640625" style="2" customWidth="1"/>
    <col min="14431" max="14431" width="8" style="2" customWidth="1"/>
    <col min="14432" max="14432" width="11.453125" style="2" customWidth="1"/>
    <col min="14433" max="14433" width="10.1796875" style="2" customWidth="1"/>
    <col min="14434" max="14435" width="10.54296875" style="2" customWidth="1"/>
    <col min="14436" max="14436" width="9" style="2"/>
    <col min="14437" max="14437" width="9.81640625" style="2" customWidth="1"/>
    <col min="14438" max="14438" width="8" style="2" customWidth="1"/>
    <col min="14439" max="14439" width="8.81640625" style="2" customWidth="1"/>
    <col min="14440" max="14440" width="8" style="2" customWidth="1"/>
    <col min="14441" max="14441" width="11.453125" style="2" customWidth="1"/>
    <col min="14442" max="14442" width="10.1796875" style="2" customWidth="1"/>
    <col min="14443" max="14444" width="10.54296875" style="2" customWidth="1"/>
    <col min="14445" max="14445" width="9" style="2"/>
    <col min="14446" max="14446" width="9.81640625" style="2" customWidth="1"/>
    <col min="14447" max="14447" width="8" style="2" customWidth="1"/>
    <col min="14448" max="14448" width="8.81640625" style="2" customWidth="1"/>
    <col min="14449" max="14449" width="8" style="2" customWidth="1"/>
    <col min="14450" max="14450" width="11.453125" style="2" customWidth="1"/>
    <col min="14451" max="14451" width="10.1796875" style="2" customWidth="1"/>
    <col min="14452" max="14453" width="10.54296875" style="2" customWidth="1"/>
    <col min="14454" max="14454" width="9" style="2"/>
    <col min="14455" max="14455" width="9.81640625" style="2" customWidth="1"/>
    <col min="14456" max="14456" width="8" style="2" customWidth="1"/>
    <col min="14457" max="14457" width="8.81640625" style="2" customWidth="1"/>
    <col min="14458" max="14458" width="8" style="2" customWidth="1"/>
    <col min="14459" max="14459" width="11.453125" style="2" customWidth="1"/>
    <col min="14460" max="14460" width="10.1796875" style="2" customWidth="1"/>
    <col min="14461" max="14462" width="10.54296875" style="2" customWidth="1"/>
    <col min="14463" max="14463" width="9" style="2"/>
    <col min="14464" max="14464" width="9.81640625" style="2" customWidth="1"/>
    <col min="14465" max="14465" width="8" style="2" customWidth="1"/>
    <col min="14466" max="14466" width="8.81640625" style="2" customWidth="1"/>
    <col min="14467" max="14467" width="8" style="2" customWidth="1"/>
    <col min="14468" max="14468" width="11.453125" style="2" customWidth="1"/>
    <col min="14469" max="14469" width="10.1796875" style="2" customWidth="1"/>
    <col min="14470" max="14471" width="10.54296875" style="2" customWidth="1"/>
    <col min="14472" max="14472" width="9" style="2"/>
    <col min="14473" max="14473" width="10.453125" style="2" customWidth="1"/>
    <col min="14474" max="14474" width="8" style="2" customWidth="1"/>
    <col min="14475" max="14475" width="8.81640625" style="2" customWidth="1"/>
    <col min="14476" max="14476" width="8.1796875" style="2" customWidth="1"/>
    <col min="14477" max="14477" width="11.453125" style="2" customWidth="1"/>
    <col min="14478" max="14478" width="10.1796875" style="2" customWidth="1"/>
    <col min="14479" max="14480" width="10.54296875" style="2" customWidth="1"/>
    <col min="14481" max="14481" width="9" style="2"/>
    <col min="14482" max="14482" width="12.81640625" style="2" customWidth="1"/>
    <col min="14483" max="14483" width="8" style="2" customWidth="1"/>
    <col min="14484" max="14484" width="8.81640625" style="2" customWidth="1"/>
    <col min="14485" max="14485" width="8" style="2" customWidth="1"/>
    <col min="14486" max="14486" width="10.54296875" style="2" customWidth="1"/>
    <col min="14487" max="14487" width="10.1796875" style="2" customWidth="1"/>
    <col min="14488" max="14489" width="10.54296875" style="2" customWidth="1"/>
    <col min="14490" max="14490" width="9" style="2"/>
    <col min="14491" max="14491" width="12.81640625" style="2" customWidth="1"/>
    <col min="14492" max="14492" width="10.54296875" style="2" bestFit="1" customWidth="1"/>
    <col min="14493" max="14562" width="9" style="2"/>
    <col min="14563" max="14563" width="21.54296875" style="2" customWidth="1"/>
    <col min="14564" max="14564" width="9.81640625" style="2" customWidth="1"/>
    <col min="14565" max="14565" width="8" style="2" customWidth="1"/>
    <col min="14566" max="14566" width="9.1796875" style="2" customWidth="1"/>
    <col min="14567" max="14567" width="11" style="2" customWidth="1"/>
    <col min="14568" max="14568" width="7.1796875" style="2" bestFit="1" customWidth="1"/>
    <col min="14569" max="14569" width="10.1796875" style="2" customWidth="1"/>
    <col min="14570" max="14570" width="8.54296875" style="2" customWidth="1"/>
    <col min="14571" max="14571" width="9" style="2"/>
    <col min="14572" max="14572" width="9.81640625" style="2" customWidth="1"/>
    <col min="14573" max="14573" width="8" style="2" customWidth="1"/>
    <col min="14574" max="14574" width="9.1796875" style="2" customWidth="1"/>
    <col min="14575" max="14575" width="11" style="2" customWidth="1"/>
    <col min="14576" max="14576" width="7.1796875" style="2" bestFit="1" customWidth="1"/>
    <col min="14577" max="14577" width="10.1796875" style="2" customWidth="1"/>
    <col min="14578" max="14578" width="8.54296875" style="2" customWidth="1"/>
    <col min="14579" max="14579" width="9" style="2"/>
    <col min="14580" max="14580" width="9.81640625" style="2" customWidth="1"/>
    <col min="14581" max="14581" width="8" style="2" customWidth="1"/>
    <col min="14582" max="14582" width="9.1796875" style="2" customWidth="1"/>
    <col min="14583" max="14583" width="11" style="2" customWidth="1"/>
    <col min="14584" max="14584" width="7.1796875" style="2" bestFit="1" customWidth="1"/>
    <col min="14585" max="14585" width="10.1796875" style="2" customWidth="1"/>
    <col min="14586" max="14586" width="8.54296875" style="2" customWidth="1"/>
    <col min="14587" max="14587" width="9" style="2"/>
    <col min="14588" max="14588" width="9.81640625" style="2" customWidth="1"/>
    <col min="14589" max="14589" width="8" style="2" customWidth="1"/>
    <col min="14590" max="14590" width="9.1796875" style="2" customWidth="1"/>
    <col min="14591" max="14591" width="11" style="2" customWidth="1"/>
    <col min="14592" max="14592" width="7.1796875" style="2" bestFit="1" customWidth="1"/>
    <col min="14593" max="14593" width="10.1796875" style="2" customWidth="1"/>
    <col min="14594" max="14594" width="8.54296875" style="2" customWidth="1"/>
    <col min="14595" max="14595" width="9" style="2"/>
    <col min="14596" max="14596" width="9.81640625" style="2" customWidth="1"/>
    <col min="14597" max="14597" width="8" style="2" customWidth="1"/>
    <col min="14598" max="14598" width="9.1796875" style="2" customWidth="1"/>
    <col min="14599" max="14599" width="11" style="2" customWidth="1"/>
    <col min="14600" max="14600" width="7.1796875" style="2" bestFit="1" customWidth="1"/>
    <col min="14601" max="14601" width="10.1796875" style="2" customWidth="1"/>
    <col min="14602" max="14602" width="8.54296875" style="2" customWidth="1"/>
    <col min="14603" max="14603" width="9" style="2"/>
    <col min="14604" max="14604" width="9.81640625" style="2" customWidth="1"/>
    <col min="14605" max="14605" width="8" style="2" customWidth="1"/>
    <col min="14606" max="14606" width="9.1796875" style="2" customWidth="1"/>
    <col min="14607" max="14607" width="11" style="2" customWidth="1"/>
    <col min="14608" max="14608" width="7.1796875" style="2" bestFit="1" customWidth="1"/>
    <col min="14609" max="14609" width="10.1796875" style="2" customWidth="1"/>
    <col min="14610" max="14610" width="8.54296875" style="2" customWidth="1"/>
    <col min="14611" max="14611" width="9" style="2"/>
    <col min="14612" max="14612" width="14.1796875" style="2" customWidth="1"/>
    <col min="14613" max="14613" width="8" style="2" customWidth="1"/>
    <col min="14614" max="14614" width="8.81640625" style="2" customWidth="1"/>
    <col min="14615" max="14615" width="8" style="2" customWidth="1"/>
    <col min="14616" max="14616" width="11.453125" style="2" customWidth="1"/>
    <col min="14617" max="14617" width="10.1796875" style="2" customWidth="1"/>
    <col min="14618" max="14619" width="10.54296875" style="2" customWidth="1"/>
    <col min="14620" max="14620" width="9" style="2"/>
    <col min="14621" max="14621" width="9.81640625" style="2" customWidth="1"/>
    <col min="14622" max="14622" width="8" style="2" customWidth="1"/>
    <col min="14623" max="14623" width="8.81640625" style="2" customWidth="1"/>
    <col min="14624" max="14624" width="8" style="2" customWidth="1"/>
    <col min="14625" max="14625" width="11.453125" style="2" customWidth="1"/>
    <col min="14626" max="14626" width="10.1796875" style="2" customWidth="1"/>
    <col min="14627" max="14628" width="10.54296875" style="2" customWidth="1"/>
    <col min="14629" max="14629" width="9" style="2"/>
    <col min="14630" max="14630" width="9.81640625" style="2" customWidth="1"/>
    <col min="14631" max="14631" width="8" style="2" customWidth="1"/>
    <col min="14632" max="14632" width="8.81640625" style="2" customWidth="1"/>
    <col min="14633" max="14633" width="8" style="2" customWidth="1"/>
    <col min="14634" max="14634" width="11.453125" style="2" customWidth="1"/>
    <col min="14635" max="14635" width="10.1796875" style="2" customWidth="1"/>
    <col min="14636" max="14637" width="10.54296875" style="2" customWidth="1"/>
    <col min="14638" max="14638" width="9" style="2"/>
    <col min="14639" max="14639" width="9.81640625" style="2" customWidth="1"/>
    <col min="14640" max="14640" width="8" style="2" customWidth="1"/>
    <col min="14641" max="14641" width="8.81640625" style="2" customWidth="1"/>
    <col min="14642" max="14642" width="8" style="2" customWidth="1"/>
    <col min="14643" max="14643" width="11.453125" style="2" customWidth="1"/>
    <col min="14644" max="14644" width="10.1796875" style="2" customWidth="1"/>
    <col min="14645" max="14646" width="10.54296875" style="2" customWidth="1"/>
    <col min="14647" max="14647" width="9" style="2"/>
    <col min="14648" max="14648" width="9.81640625" style="2" customWidth="1"/>
    <col min="14649" max="14649" width="8" style="2" customWidth="1"/>
    <col min="14650" max="14650" width="8.81640625" style="2" customWidth="1"/>
    <col min="14651" max="14651" width="8" style="2" customWidth="1"/>
    <col min="14652" max="14652" width="11.453125" style="2" customWidth="1"/>
    <col min="14653" max="14653" width="10.1796875" style="2" customWidth="1"/>
    <col min="14654" max="14655" width="10.54296875" style="2" customWidth="1"/>
    <col min="14656" max="14656" width="9" style="2"/>
    <col min="14657" max="14657" width="9.81640625" style="2" customWidth="1"/>
    <col min="14658" max="14658" width="8" style="2" customWidth="1"/>
    <col min="14659" max="14659" width="8.81640625" style="2" customWidth="1"/>
    <col min="14660" max="14660" width="8" style="2" customWidth="1"/>
    <col min="14661" max="14661" width="11.453125" style="2" customWidth="1"/>
    <col min="14662" max="14662" width="10.1796875" style="2" customWidth="1"/>
    <col min="14663" max="14664" width="10.54296875" style="2" customWidth="1"/>
    <col min="14665" max="14665" width="9" style="2"/>
    <col min="14666" max="14666" width="9.81640625" style="2" customWidth="1"/>
    <col min="14667" max="14667" width="8" style="2" customWidth="1"/>
    <col min="14668" max="14668" width="8.81640625" style="2" customWidth="1"/>
    <col min="14669" max="14669" width="8" style="2" customWidth="1"/>
    <col min="14670" max="14670" width="11.453125" style="2" customWidth="1"/>
    <col min="14671" max="14671" width="10.1796875" style="2" customWidth="1"/>
    <col min="14672" max="14673" width="10.54296875" style="2" customWidth="1"/>
    <col min="14674" max="14674" width="9" style="2"/>
    <col min="14675" max="14675" width="9.81640625" style="2" customWidth="1"/>
    <col min="14676" max="14676" width="8" style="2" customWidth="1"/>
    <col min="14677" max="14677" width="8.81640625" style="2" customWidth="1"/>
    <col min="14678" max="14678" width="8" style="2" customWidth="1"/>
    <col min="14679" max="14679" width="11.453125" style="2" customWidth="1"/>
    <col min="14680" max="14680" width="10.1796875" style="2" customWidth="1"/>
    <col min="14681" max="14682" width="10.54296875" style="2" customWidth="1"/>
    <col min="14683" max="14683" width="9" style="2"/>
    <col min="14684" max="14684" width="9.81640625" style="2" customWidth="1"/>
    <col min="14685" max="14685" width="8" style="2" customWidth="1"/>
    <col min="14686" max="14686" width="8.81640625" style="2" customWidth="1"/>
    <col min="14687" max="14687" width="8" style="2" customWidth="1"/>
    <col min="14688" max="14688" width="11.453125" style="2" customWidth="1"/>
    <col min="14689" max="14689" width="10.1796875" style="2" customWidth="1"/>
    <col min="14690" max="14691" width="10.54296875" style="2" customWidth="1"/>
    <col min="14692" max="14692" width="9" style="2"/>
    <col min="14693" max="14693" width="9.81640625" style="2" customWidth="1"/>
    <col min="14694" max="14694" width="8" style="2" customWidth="1"/>
    <col min="14695" max="14695" width="8.81640625" style="2" customWidth="1"/>
    <col min="14696" max="14696" width="8" style="2" customWidth="1"/>
    <col min="14697" max="14697" width="11.453125" style="2" customWidth="1"/>
    <col min="14698" max="14698" width="10.1796875" style="2" customWidth="1"/>
    <col min="14699" max="14700" width="10.54296875" style="2" customWidth="1"/>
    <col min="14701" max="14701" width="9" style="2"/>
    <col min="14702" max="14702" width="9.81640625" style="2" customWidth="1"/>
    <col min="14703" max="14703" width="8" style="2" customWidth="1"/>
    <col min="14704" max="14704" width="8.81640625" style="2" customWidth="1"/>
    <col min="14705" max="14705" width="8" style="2" customWidth="1"/>
    <col min="14706" max="14706" width="11.453125" style="2" customWidth="1"/>
    <col min="14707" max="14707" width="10.1796875" style="2" customWidth="1"/>
    <col min="14708" max="14709" width="10.54296875" style="2" customWidth="1"/>
    <col min="14710" max="14710" width="9" style="2"/>
    <col min="14711" max="14711" width="9.81640625" style="2" customWidth="1"/>
    <col min="14712" max="14712" width="8" style="2" customWidth="1"/>
    <col min="14713" max="14713" width="8.81640625" style="2" customWidth="1"/>
    <col min="14714" max="14714" width="8" style="2" customWidth="1"/>
    <col min="14715" max="14715" width="11.453125" style="2" customWidth="1"/>
    <col min="14716" max="14716" width="10.1796875" style="2" customWidth="1"/>
    <col min="14717" max="14718" width="10.54296875" style="2" customWidth="1"/>
    <col min="14719" max="14719" width="9" style="2"/>
    <col min="14720" max="14720" width="9.81640625" style="2" customWidth="1"/>
    <col min="14721" max="14721" width="8" style="2" customWidth="1"/>
    <col min="14722" max="14722" width="8.81640625" style="2" customWidth="1"/>
    <col min="14723" max="14723" width="8" style="2" customWidth="1"/>
    <col min="14724" max="14724" width="11.453125" style="2" customWidth="1"/>
    <col min="14725" max="14725" width="10.1796875" style="2" customWidth="1"/>
    <col min="14726" max="14727" width="10.54296875" style="2" customWidth="1"/>
    <col min="14728" max="14728" width="9" style="2"/>
    <col min="14729" max="14729" width="10.453125" style="2" customWidth="1"/>
    <col min="14730" max="14730" width="8" style="2" customWidth="1"/>
    <col min="14731" max="14731" width="8.81640625" style="2" customWidth="1"/>
    <col min="14732" max="14732" width="8.1796875" style="2" customWidth="1"/>
    <col min="14733" max="14733" width="11.453125" style="2" customWidth="1"/>
    <col min="14734" max="14734" width="10.1796875" style="2" customWidth="1"/>
    <col min="14735" max="14736" width="10.54296875" style="2" customWidth="1"/>
    <col min="14737" max="14737" width="9" style="2"/>
    <col min="14738" max="14738" width="12.81640625" style="2" customWidth="1"/>
    <col min="14739" max="14739" width="8" style="2" customWidth="1"/>
    <col min="14740" max="14740" width="8.81640625" style="2" customWidth="1"/>
    <col min="14741" max="14741" width="8" style="2" customWidth="1"/>
    <col min="14742" max="14742" width="10.54296875" style="2" customWidth="1"/>
    <col min="14743" max="14743" width="10.1796875" style="2" customWidth="1"/>
    <col min="14744" max="14745" width="10.54296875" style="2" customWidth="1"/>
    <col min="14746" max="14746" width="9" style="2"/>
    <col min="14747" max="14747" width="12.81640625" style="2" customWidth="1"/>
    <col min="14748" max="14748" width="10.54296875" style="2" bestFit="1" customWidth="1"/>
    <col min="14749" max="14818" width="9" style="2"/>
    <col min="14819" max="14819" width="21.54296875" style="2" customWidth="1"/>
    <col min="14820" max="14820" width="9.81640625" style="2" customWidth="1"/>
    <col min="14821" max="14821" width="8" style="2" customWidth="1"/>
    <col min="14822" max="14822" width="9.1796875" style="2" customWidth="1"/>
    <col min="14823" max="14823" width="11" style="2" customWidth="1"/>
    <col min="14824" max="14824" width="7.1796875" style="2" bestFit="1" customWidth="1"/>
    <col min="14825" max="14825" width="10.1796875" style="2" customWidth="1"/>
    <col min="14826" max="14826" width="8.54296875" style="2" customWidth="1"/>
    <col min="14827" max="14827" width="9" style="2"/>
    <col min="14828" max="14828" width="9.81640625" style="2" customWidth="1"/>
    <col min="14829" max="14829" width="8" style="2" customWidth="1"/>
    <col min="14830" max="14830" width="9.1796875" style="2" customWidth="1"/>
    <col min="14831" max="14831" width="11" style="2" customWidth="1"/>
    <col min="14832" max="14832" width="7.1796875" style="2" bestFit="1" customWidth="1"/>
    <col min="14833" max="14833" width="10.1796875" style="2" customWidth="1"/>
    <col min="14834" max="14834" width="8.54296875" style="2" customWidth="1"/>
    <col min="14835" max="14835" width="9" style="2"/>
    <col min="14836" max="14836" width="9.81640625" style="2" customWidth="1"/>
    <col min="14837" max="14837" width="8" style="2" customWidth="1"/>
    <col min="14838" max="14838" width="9.1796875" style="2" customWidth="1"/>
    <col min="14839" max="14839" width="11" style="2" customWidth="1"/>
    <col min="14840" max="14840" width="7.1796875" style="2" bestFit="1" customWidth="1"/>
    <col min="14841" max="14841" width="10.1796875" style="2" customWidth="1"/>
    <col min="14842" max="14842" width="8.54296875" style="2" customWidth="1"/>
    <col min="14843" max="14843" width="9" style="2"/>
    <col min="14844" max="14844" width="9.81640625" style="2" customWidth="1"/>
    <col min="14845" max="14845" width="8" style="2" customWidth="1"/>
    <col min="14846" max="14846" width="9.1796875" style="2" customWidth="1"/>
    <col min="14847" max="14847" width="11" style="2" customWidth="1"/>
    <col min="14848" max="14848" width="7.1796875" style="2" bestFit="1" customWidth="1"/>
    <col min="14849" max="14849" width="10.1796875" style="2" customWidth="1"/>
    <col min="14850" max="14850" width="8.54296875" style="2" customWidth="1"/>
    <col min="14851" max="14851" width="9" style="2"/>
    <col min="14852" max="14852" width="9.81640625" style="2" customWidth="1"/>
    <col min="14853" max="14853" width="8" style="2" customWidth="1"/>
    <col min="14854" max="14854" width="9.1796875" style="2" customWidth="1"/>
    <col min="14855" max="14855" width="11" style="2" customWidth="1"/>
    <col min="14856" max="14856" width="7.1796875" style="2" bestFit="1" customWidth="1"/>
    <col min="14857" max="14857" width="10.1796875" style="2" customWidth="1"/>
    <col min="14858" max="14858" width="8.54296875" style="2" customWidth="1"/>
    <col min="14859" max="14859" width="9" style="2"/>
    <col min="14860" max="14860" width="9.81640625" style="2" customWidth="1"/>
    <col min="14861" max="14861" width="8" style="2" customWidth="1"/>
    <col min="14862" max="14862" width="9.1796875" style="2" customWidth="1"/>
    <col min="14863" max="14863" width="11" style="2" customWidth="1"/>
    <col min="14864" max="14864" width="7.1796875" style="2" bestFit="1" customWidth="1"/>
    <col min="14865" max="14865" width="10.1796875" style="2" customWidth="1"/>
    <col min="14866" max="14866" width="8.54296875" style="2" customWidth="1"/>
    <col min="14867" max="14867" width="9" style="2"/>
    <col min="14868" max="14868" width="14.1796875" style="2" customWidth="1"/>
    <col min="14869" max="14869" width="8" style="2" customWidth="1"/>
    <col min="14870" max="14870" width="8.81640625" style="2" customWidth="1"/>
    <col min="14871" max="14871" width="8" style="2" customWidth="1"/>
    <col min="14872" max="14872" width="11.453125" style="2" customWidth="1"/>
    <col min="14873" max="14873" width="10.1796875" style="2" customWidth="1"/>
    <col min="14874" max="14875" width="10.54296875" style="2" customWidth="1"/>
    <col min="14876" max="14876" width="9" style="2"/>
    <col min="14877" max="14877" width="9.81640625" style="2" customWidth="1"/>
    <col min="14878" max="14878" width="8" style="2" customWidth="1"/>
    <col min="14879" max="14879" width="8.81640625" style="2" customWidth="1"/>
    <col min="14880" max="14880" width="8" style="2" customWidth="1"/>
    <col min="14881" max="14881" width="11.453125" style="2" customWidth="1"/>
    <col min="14882" max="14882" width="10.1796875" style="2" customWidth="1"/>
    <col min="14883" max="14884" width="10.54296875" style="2" customWidth="1"/>
    <col min="14885" max="14885" width="9" style="2"/>
    <col min="14886" max="14886" width="9.81640625" style="2" customWidth="1"/>
    <col min="14887" max="14887" width="8" style="2" customWidth="1"/>
    <col min="14888" max="14888" width="8.81640625" style="2" customWidth="1"/>
    <col min="14889" max="14889" width="8" style="2" customWidth="1"/>
    <col min="14890" max="14890" width="11.453125" style="2" customWidth="1"/>
    <col min="14891" max="14891" width="10.1796875" style="2" customWidth="1"/>
    <col min="14892" max="14893" width="10.54296875" style="2" customWidth="1"/>
    <col min="14894" max="14894" width="9" style="2"/>
    <col min="14895" max="14895" width="9.81640625" style="2" customWidth="1"/>
    <col min="14896" max="14896" width="8" style="2" customWidth="1"/>
    <col min="14897" max="14897" width="8.81640625" style="2" customWidth="1"/>
    <col min="14898" max="14898" width="8" style="2" customWidth="1"/>
    <col min="14899" max="14899" width="11.453125" style="2" customWidth="1"/>
    <col min="14900" max="14900" width="10.1796875" style="2" customWidth="1"/>
    <col min="14901" max="14902" width="10.54296875" style="2" customWidth="1"/>
    <col min="14903" max="14903" width="9" style="2"/>
    <col min="14904" max="14904" width="9.81640625" style="2" customWidth="1"/>
    <col min="14905" max="14905" width="8" style="2" customWidth="1"/>
    <col min="14906" max="14906" width="8.81640625" style="2" customWidth="1"/>
    <col min="14907" max="14907" width="8" style="2" customWidth="1"/>
    <col min="14908" max="14908" width="11.453125" style="2" customWidth="1"/>
    <col min="14909" max="14909" width="10.1796875" style="2" customWidth="1"/>
    <col min="14910" max="14911" width="10.54296875" style="2" customWidth="1"/>
    <col min="14912" max="14912" width="9" style="2"/>
    <col min="14913" max="14913" width="9.81640625" style="2" customWidth="1"/>
    <col min="14914" max="14914" width="8" style="2" customWidth="1"/>
    <col min="14915" max="14915" width="8.81640625" style="2" customWidth="1"/>
    <col min="14916" max="14916" width="8" style="2" customWidth="1"/>
    <col min="14917" max="14917" width="11.453125" style="2" customWidth="1"/>
    <col min="14918" max="14918" width="10.1796875" style="2" customWidth="1"/>
    <col min="14919" max="14920" width="10.54296875" style="2" customWidth="1"/>
    <col min="14921" max="14921" width="9" style="2"/>
    <col min="14922" max="14922" width="9.81640625" style="2" customWidth="1"/>
    <col min="14923" max="14923" width="8" style="2" customWidth="1"/>
    <col min="14924" max="14924" width="8.81640625" style="2" customWidth="1"/>
    <col min="14925" max="14925" width="8" style="2" customWidth="1"/>
    <col min="14926" max="14926" width="11.453125" style="2" customWidth="1"/>
    <col min="14927" max="14927" width="10.1796875" style="2" customWidth="1"/>
    <col min="14928" max="14929" width="10.54296875" style="2" customWidth="1"/>
    <col min="14930" max="14930" width="9" style="2"/>
    <col min="14931" max="14931" width="9.81640625" style="2" customWidth="1"/>
    <col min="14932" max="14932" width="8" style="2" customWidth="1"/>
    <col min="14933" max="14933" width="8.81640625" style="2" customWidth="1"/>
    <col min="14934" max="14934" width="8" style="2" customWidth="1"/>
    <col min="14935" max="14935" width="11.453125" style="2" customWidth="1"/>
    <col min="14936" max="14936" width="10.1796875" style="2" customWidth="1"/>
    <col min="14937" max="14938" width="10.54296875" style="2" customWidth="1"/>
    <col min="14939" max="14939" width="9" style="2"/>
    <col min="14940" max="14940" width="9.81640625" style="2" customWidth="1"/>
    <col min="14941" max="14941" width="8" style="2" customWidth="1"/>
    <col min="14942" max="14942" width="8.81640625" style="2" customWidth="1"/>
    <col min="14943" max="14943" width="8" style="2" customWidth="1"/>
    <col min="14944" max="14944" width="11.453125" style="2" customWidth="1"/>
    <col min="14945" max="14945" width="10.1796875" style="2" customWidth="1"/>
    <col min="14946" max="14947" width="10.54296875" style="2" customWidth="1"/>
    <col min="14948" max="14948" width="9" style="2"/>
    <col min="14949" max="14949" width="9.81640625" style="2" customWidth="1"/>
    <col min="14950" max="14950" width="8" style="2" customWidth="1"/>
    <col min="14951" max="14951" width="8.81640625" style="2" customWidth="1"/>
    <col min="14952" max="14952" width="8" style="2" customWidth="1"/>
    <col min="14953" max="14953" width="11.453125" style="2" customWidth="1"/>
    <col min="14954" max="14954" width="10.1796875" style="2" customWidth="1"/>
    <col min="14955" max="14956" width="10.54296875" style="2" customWidth="1"/>
    <col min="14957" max="14957" width="9" style="2"/>
    <col min="14958" max="14958" width="9.81640625" style="2" customWidth="1"/>
    <col min="14959" max="14959" width="8" style="2" customWidth="1"/>
    <col min="14960" max="14960" width="8.81640625" style="2" customWidth="1"/>
    <col min="14961" max="14961" width="8" style="2" customWidth="1"/>
    <col min="14962" max="14962" width="11.453125" style="2" customWidth="1"/>
    <col min="14963" max="14963" width="10.1796875" style="2" customWidth="1"/>
    <col min="14964" max="14965" width="10.54296875" style="2" customWidth="1"/>
    <col min="14966" max="14966" width="9" style="2"/>
    <col min="14967" max="14967" width="9.81640625" style="2" customWidth="1"/>
    <col min="14968" max="14968" width="8" style="2" customWidth="1"/>
    <col min="14969" max="14969" width="8.81640625" style="2" customWidth="1"/>
    <col min="14970" max="14970" width="8" style="2" customWidth="1"/>
    <col min="14971" max="14971" width="11.453125" style="2" customWidth="1"/>
    <col min="14972" max="14972" width="10.1796875" style="2" customWidth="1"/>
    <col min="14973" max="14974" width="10.54296875" style="2" customWidth="1"/>
    <col min="14975" max="14975" width="9" style="2"/>
    <col min="14976" max="14976" width="9.81640625" style="2" customWidth="1"/>
    <col min="14977" max="14977" width="8" style="2" customWidth="1"/>
    <col min="14978" max="14978" width="8.81640625" style="2" customWidth="1"/>
    <col min="14979" max="14979" width="8" style="2" customWidth="1"/>
    <col min="14980" max="14980" width="11.453125" style="2" customWidth="1"/>
    <col min="14981" max="14981" width="10.1796875" style="2" customWidth="1"/>
    <col min="14982" max="14983" width="10.54296875" style="2" customWidth="1"/>
    <col min="14984" max="14984" width="9" style="2"/>
    <col min="14985" max="14985" width="10.453125" style="2" customWidth="1"/>
    <col min="14986" max="14986" width="8" style="2" customWidth="1"/>
    <col min="14987" max="14987" width="8.81640625" style="2" customWidth="1"/>
    <col min="14988" max="14988" width="8.1796875" style="2" customWidth="1"/>
    <col min="14989" max="14989" width="11.453125" style="2" customWidth="1"/>
    <col min="14990" max="14990" width="10.1796875" style="2" customWidth="1"/>
    <col min="14991" max="14992" width="10.54296875" style="2" customWidth="1"/>
    <col min="14993" max="14993" width="9" style="2"/>
    <col min="14994" max="14994" width="12.81640625" style="2" customWidth="1"/>
    <col min="14995" max="14995" width="8" style="2" customWidth="1"/>
    <col min="14996" max="14996" width="8.81640625" style="2" customWidth="1"/>
    <col min="14997" max="14997" width="8" style="2" customWidth="1"/>
    <col min="14998" max="14998" width="10.54296875" style="2" customWidth="1"/>
    <col min="14999" max="14999" width="10.1796875" style="2" customWidth="1"/>
    <col min="15000" max="15001" width="10.54296875" style="2" customWidth="1"/>
    <col min="15002" max="15002" width="9" style="2"/>
    <col min="15003" max="15003" width="12.81640625" style="2" customWidth="1"/>
    <col min="15004" max="15004" width="10.54296875" style="2" bestFit="1" customWidth="1"/>
    <col min="15005" max="15074" width="9" style="2"/>
    <col min="15075" max="15075" width="21.54296875" style="2" customWidth="1"/>
    <col min="15076" max="15076" width="9.81640625" style="2" customWidth="1"/>
    <col min="15077" max="15077" width="8" style="2" customWidth="1"/>
    <col min="15078" max="15078" width="9.1796875" style="2" customWidth="1"/>
    <col min="15079" max="15079" width="11" style="2" customWidth="1"/>
    <col min="15080" max="15080" width="7.1796875" style="2" bestFit="1" customWidth="1"/>
    <col min="15081" max="15081" width="10.1796875" style="2" customWidth="1"/>
    <col min="15082" max="15082" width="8.54296875" style="2" customWidth="1"/>
    <col min="15083" max="15083" width="9" style="2"/>
    <col min="15084" max="15084" width="9.81640625" style="2" customWidth="1"/>
    <col min="15085" max="15085" width="8" style="2" customWidth="1"/>
    <col min="15086" max="15086" width="9.1796875" style="2" customWidth="1"/>
    <col min="15087" max="15087" width="11" style="2" customWidth="1"/>
    <col min="15088" max="15088" width="7.1796875" style="2" bestFit="1" customWidth="1"/>
    <col min="15089" max="15089" width="10.1796875" style="2" customWidth="1"/>
    <col min="15090" max="15090" width="8.54296875" style="2" customWidth="1"/>
    <col min="15091" max="15091" width="9" style="2"/>
    <col min="15092" max="15092" width="9.81640625" style="2" customWidth="1"/>
    <col min="15093" max="15093" width="8" style="2" customWidth="1"/>
    <col min="15094" max="15094" width="9.1796875" style="2" customWidth="1"/>
    <col min="15095" max="15095" width="11" style="2" customWidth="1"/>
    <col min="15096" max="15096" width="7.1796875" style="2" bestFit="1" customWidth="1"/>
    <col min="15097" max="15097" width="10.1796875" style="2" customWidth="1"/>
    <col min="15098" max="15098" width="8.54296875" style="2" customWidth="1"/>
    <col min="15099" max="15099" width="9" style="2"/>
    <col min="15100" max="15100" width="9.81640625" style="2" customWidth="1"/>
    <col min="15101" max="15101" width="8" style="2" customWidth="1"/>
    <col min="15102" max="15102" width="9.1796875" style="2" customWidth="1"/>
    <col min="15103" max="15103" width="11" style="2" customWidth="1"/>
    <col min="15104" max="15104" width="7.1796875" style="2" bestFit="1" customWidth="1"/>
    <col min="15105" max="15105" width="10.1796875" style="2" customWidth="1"/>
    <col min="15106" max="15106" width="8.54296875" style="2" customWidth="1"/>
    <col min="15107" max="15107" width="9" style="2"/>
    <col min="15108" max="15108" width="9.81640625" style="2" customWidth="1"/>
    <col min="15109" max="15109" width="8" style="2" customWidth="1"/>
    <col min="15110" max="15110" width="9.1796875" style="2" customWidth="1"/>
    <col min="15111" max="15111" width="11" style="2" customWidth="1"/>
    <col min="15112" max="15112" width="7.1796875" style="2" bestFit="1" customWidth="1"/>
    <col min="15113" max="15113" width="10.1796875" style="2" customWidth="1"/>
    <col min="15114" max="15114" width="8.54296875" style="2" customWidth="1"/>
    <col min="15115" max="15115" width="9" style="2"/>
    <col min="15116" max="15116" width="9.81640625" style="2" customWidth="1"/>
    <col min="15117" max="15117" width="8" style="2" customWidth="1"/>
    <col min="15118" max="15118" width="9.1796875" style="2" customWidth="1"/>
    <col min="15119" max="15119" width="11" style="2" customWidth="1"/>
    <col min="15120" max="15120" width="7.1796875" style="2" bestFit="1" customWidth="1"/>
    <col min="15121" max="15121" width="10.1796875" style="2" customWidth="1"/>
    <col min="15122" max="15122" width="8.54296875" style="2" customWidth="1"/>
    <col min="15123" max="15123" width="9" style="2"/>
    <col min="15124" max="15124" width="14.1796875" style="2" customWidth="1"/>
    <col min="15125" max="15125" width="8" style="2" customWidth="1"/>
    <col min="15126" max="15126" width="8.81640625" style="2" customWidth="1"/>
    <col min="15127" max="15127" width="8" style="2" customWidth="1"/>
    <col min="15128" max="15128" width="11.453125" style="2" customWidth="1"/>
    <col min="15129" max="15129" width="10.1796875" style="2" customWidth="1"/>
    <col min="15130" max="15131" width="10.54296875" style="2" customWidth="1"/>
    <col min="15132" max="15132" width="9" style="2"/>
    <col min="15133" max="15133" width="9.81640625" style="2" customWidth="1"/>
    <col min="15134" max="15134" width="8" style="2" customWidth="1"/>
    <col min="15135" max="15135" width="8.81640625" style="2" customWidth="1"/>
    <col min="15136" max="15136" width="8" style="2" customWidth="1"/>
    <col min="15137" max="15137" width="11.453125" style="2" customWidth="1"/>
    <col min="15138" max="15138" width="10.1796875" style="2" customWidth="1"/>
    <col min="15139" max="15140" width="10.54296875" style="2" customWidth="1"/>
    <col min="15141" max="15141" width="9" style="2"/>
    <col min="15142" max="15142" width="9.81640625" style="2" customWidth="1"/>
    <col min="15143" max="15143" width="8" style="2" customWidth="1"/>
    <col min="15144" max="15144" width="8.81640625" style="2" customWidth="1"/>
    <col min="15145" max="15145" width="8" style="2" customWidth="1"/>
    <col min="15146" max="15146" width="11.453125" style="2" customWidth="1"/>
    <col min="15147" max="15147" width="10.1796875" style="2" customWidth="1"/>
    <col min="15148" max="15149" width="10.54296875" style="2" customWidth="1"/>
    <col min="15150" max="15150" width="9" style="2"/>
    <col min="15151" max="15151" width="9.81640625" style="2" customWidth="1"/>
    <col min="15152" max="15152" width="8" style="2" customWidth="1"/>
    <col min="15153" max="15153" width="8.81640625" style="2" customWidth="1"/>
    <col min="15154" max="15154" width="8" style="2" customWidth="1"/>
    <col min="15155" max="15155" width="11.453125" style="2" customWidth="1"/>
    <col min="15156" max="15156" width="10.1796875" style="2" customWidth="1"/>
    <col min="15157" max="15158" width="10.54296875" style="2" customWidth="1"/>
    <col min="15159" max="15159" width="9" style="2"/>
    <col min="15160" max="15160" width="9.81640625" style="2" customWidth="1"/>
    <col min="15161" max="15161" width="8" style="2" customWidth="1"/>
    <col min="15162" max="15162" width="8.81640625" style="2" customWidth="1"/>
    <col min="15163" max="15163" width="8" style="2" customWidth="1"/>
    <col min="15164" max="15164" width="11.453125" style="2" customWidth="1"/>
    <col min="15165" max="15165" width="10.1796875" style="2" customWidth="1"/>
    <col min="15166" max="15167" width="10.54296875" style="2" customWidth="1"/>
    <col min="15168" max="15168" width="9" style="2"/>
    <col min="15169" max="15169" width="9.81640625" style="2" customWidth="1"/>
    <col min="15170" max="15170" width="8" style="2" customWidth="1"/>
    <col min="15171" max="15171" width="8.81640625" style="2" customWidth="1"/>
    <col min="15172" max="15172" width="8" style="2" customWidth="1"/>
    <col min="15173" max="15173" width="11.453125" style="2" customWidth="1"/>
    <col min="15174" max="15174" width="10.1796875" style="2" customWidth="1"/>
    <col min="15175" max="15176" width="10.54296875" style="2" customWidth="1"/>
    <col min="15177" max="15177" width="9" style="2"/>
    <col min="15178" max="15178" width="9.81640625" style="2" customWidth="1"/>
    <col min="15179" max="15179" width="8" style="2" customWidth="1"/>
    <col min="15180" max="15180" width="8.81640625" style="2" customWidth="1"/>
    <col min="15181" max="15181" width="8" style="2" customWidth="1"/>
    <col min="15182" max="15182" width="11.453125" style="2" customWidth="1"/>
    <col min="15183" max="15183" width="10.1796875" style="2" customWidth="1"/>
    <col min="15184" max="15185" width="10.54296875" style="2" customWidth="1"/>
    <col min="15186" max="15186" width="9" style="2"/>
    <col min="15187" max="15187" width="9.81640625" style="2" customWidth="1"/>
    <col min="15188" max="15188" width="8" style="2" customWidth="1"/>
    <col min="15189" max="15189" width="8.81640625" style="2" customWidth="1"/>
    <col min="15190" max="15190" width="8" style="2" customWidth="1"/>
    <col min="15191" max="15191" width="11.453125" style="2" customWidth="1"/>
    <col min="15192" max="15192" width="10.1796875" style="2" customWidth="1"/>
    <col min="15193" max="15194" width="10.54296875" style="2" customWidth="1"/>
    <col min="15195" max="15195" width="9" style="2"/>
    <col min="15196" max="15196" width="9.81640625" style="2" customWidth="1"/>
    <col min="15197" max="15197" width="8" style="2" customWidth="1"/>
    <col min="15198" max="15198" width="8.81640625" style="2" customWidth="1"/>
    <col min="15199" max="15199" width="8" style="2" customWidth="1"/>
    <col min="15200" max="15200" width="11.453125" style="2" customWidth="1"/>
    <col min="15201" max="15201" width="10.1796875" style="2" customWidth="1"/>
    <col min="15202" max="15203" width="10.54296875" style="2" customWidth="1"/>
    <col min="15204" max="15204" width="9" style="2"/>
    <col min="15205" max="15205" width="9.81640625" style="2" customWidth="1"/>
    <col min="15206" max="15206" width="8" style="2" customWidth="1"/>
    <col min="15207" max="15207" width="8.81640625" style="2" customWidth="1"/>
    <col min="15208" max="15208" width="8" style="2" customWidth="1"/>
    <col min="15209" max="15209" width="11.453125" style="2" customWidth="1"/>
    <col min="15210" max="15210" width="10.1796875" style="2" customWidth="1"/>
    <col min="15211" max="15212" width="10.54296875" style="2" customWidth="1"/>
    <col min="15213" max="15213" width="9" style="2"/>
    <col min="15214" max="15214" width="9.81640625" style="2" customWidth="1"/>
    <col min="15215" max="15215" width="8" style="2" customWidth="1"/>
    <col min="15216" max="15216" width="8.81640625" style="2" customWidth="1"/>
    <col min="15217" max="15217" width="8" style="2" customWidth="1"/>
    <col min="15218" max="15218" width="11.453125" style="2" customWidth="1"/>
    <col min="15219" max="15219" width="10.1796875" style="2" customWidth="1"/>
    <col min="15220" max="15221" width="10.54296875" style="2" customWidth="1"/>
    <col min="15222" max="15222" width="9" style="2"/>
    <col min="15223" max="15223" width="9.81640625" style="2" customWidth="1"/>
    <col min="15224" max="15224" width="8" style="2" customWidth="1"/>
    <col min="15225" max="15225" width="8.81640625" style="2" customWidth="1"/>
    <col min="15226" max="15226" width="8" style="2" customWidth="1"/>
    <col min="15227" max="15227" width="11.453125" style="2" customWidth="1"/>
    <col min="15228" max="15228" width="10.1796875" style="2" customWidth="1"/>
    <col min="15229" max="15230" width="10.54296875" style="2" customWidth="1"/>
    <col min="15231" max="15231" width="9" style="2"/>
    <col min="15232" max="15232" width="9.81640625" style="2" customWidth="1"/>
    <col min="15233" max="15233" width="8" style="2" customWidth="1"/>
    <col min="15234" max="15234" width="8.81640625" style="2" customWidth="1"/>
    <col min="15235" max="15235" width="8" style="2" customWidth="1"/>
    <col min="15236" max="15236" width="11.453125" style="2" customWidth="1"/>
    <col min="15237" max="15237" width="10.1796875" style="2" customWidth="1"/>
    <col min="15238" max="15239" width="10.54296875" style="2" customWidth="1"/>
    <col min="15240" max="15240" width="9" style="2"/>
    <col min="15241" max="15241" width="10.453125" style="2" customWidth="1"/>
    <col min="15242" max="15242" width="8" style="2" customWidth="1"/>
    <col min="15243" max="15243" width="8.81640625" style="2" customWidth="1"/>
    <col min="15244" max="15244" width="8.1796875" style="2" customWidth="1"/>
    <col min="15245" max="15245" width="11.453125" style="2" customWidth="1"/>
    <col min="15246" max="15246" width="10.1796875" style="2" customWidth="1"/>
    <col min="15247" max="15248" width="10.54296875" style="2" customWidth="1"/>
    <col min="15249" max="15249" width="9" style="2"/>
    <col min="15250" max="15250" width="12.81640625" style="2" customWidth="1"/>
    <col min="15251" max="15251" width="8" style="2" customWidth="1"/>
    <col min="15252" max="15252" width="8.81640625" style="2" customWidth="1"/>
    <col min="15253" max="15253" width="8" style="2" customWidth="1"/>
    <col min="15254" max="15254" width="10.54296875" style="2" customWidth="1"/>
    <col min="15255" max="15255" width="10.1796875" style="2" customWidth="1"/>
    <col min="15256" max="15257" width="10.54296875" style="2" customWidth="1"/>
    <col min="15258" max="15258" width="9" style="2"/>
    <col min="15259" max="15259" width="12.81640625" style="2" customWidth="1"/>
    <col min="15260" max="15260" width="10.54296875" style="2" bestFit="1" customWidth="1"/>
    <col min="15261" max="15330" width="9" style="2"/>
    <col min="15331" max="15331" width="21.54296875" style="2" customWidth="1"/>
    <col min="15332" max="15332" width="9.81640625" style="2" customWidth="1"/>
    <col min="15333" max="15333" width="8" style="2" customWidth="1"/>
    <col min="15334" max="15334" width="9.1796875" style="2" customWidth="1"/>
    <col min="15335" max="15335" width="11" style="2" customWidth="1"/>
    <col min="15336" max="15336" width="7.1796875" style="2" bestFit="1" customWidth="1"/>
    <col min="15337" max="15337" width="10.1796875" style="2" customWidth="1"/>
    <col min="15338" max="15338" width="8.54296875" style="2" customWidth="1"/>
    <col min="15339" max="15339" width="9" style="2"/>
    <col min="15340" max="15340" width="9.81640625" style="2" customWidth="1"/>
    <col min="15341" max="15341" width="8" style="2" customWidth="1"/>
    <col min="15342" max="15342" width="9.1796875" style="2" customWidth="1"/>
    <col min="15343" max="15343" width="11" style="2" customWidth="1"/>
    <col min="15344" max="15344" width="7.1796875" style="2" bestFit="1" customWidth="1"/>
    <col min="15345" max="15345" width="10.1796875" style="2" customWidth="1"/>
    <col min="15346" max="15346" width="8.54296875" style="2" customWidth="1"/>
    <col min="15347" max="15347" width="9" style="2"/>
    <col min="15348" max="15348" width="9.81640625" style="2" customWidth="1"/>
    <col min="15349" max="15349" width="8" style="2" customWidth="1"/>
    <col min="15350" max="15350" width="9.1796875" style="2" customWidth="1"/>
    <col min="15351" max="15351" width="11" style="2" customWidth="1"/>
    <col min="15352" max="15352" width="7.1796875" style="2" bestFit="1" customWidth="1"/>
    <col min="15353" max="15353" width="10.1796875" style="2" customWidth="1"/>
    <col min="15354" max="15354" width="8.54296875" style="2" customWidth="1"/>
    <col min="15355" max="15355" width="9" style="2"/>
    <col min="15356" max="15356" width="9.81640625" style="2" customWidth="1"/>
    <col min="15357" max="15357" width="8" style="2" customWidth="1"/>
    <col min="15358" max="15358" width="9.1796875" style="2" customWidth="1"/>
    <col min="15359" max="15359" width="11" style="2" customWidth="1"/>
    <col min="15360" max="15360" width="7.1796875" style="2" bestFit="1" customWidth="1"/>
    <col min="15361" max="15361" width="10.1796875" style="2" customWidth="1"/>
    <col min="15362" max="15362" width="8.54296875" style="2" customWidth="1"/>
    <col min="15363" max="15363" width="9" style="2"/>
    <col min="15364" max="15364" width="9.81640625" style="2" customWidth="1"/>
    <col min="15365" max="15365" width="8" style="2" customWidth="1"/>
    <col min="15366" max="15366" width="9.1796875" style="2" customWidth="1"/>
    <col min="15367" max="15367" width="11" style="2" customWidth="1"/>
    <col min="15368" max="15368" width="7.1796875" style="2" bestFit="1" customWidth="1"/>
    <col min="15369" max="15369" width="10.1796875" style="2" customWidth="1"/>
    <col min="15370" max="15370" width="8.54296875" style="2" customWidth="1"/>
    <col min="15371" max="15371" width="9" style="2"/>
    <col min="15372" max="15372" width="9.81640625" style="2" customWidth="1"/>
    <col min="15373" max="15373" width="8" style="2" customWidth="1"/>
    <col min="15374" max="15374" width="9.1796875" style="2" customWidth="1"/>
    <col min="15375" max="15375" width="11" style="2" customWidth="1"/>
    <col min="15376" max="15376" width="7.1796875" style="2" bestFit="1" customWidth="1"/>
    <col min="15377" max="15377" width="10.1796875" style="2" customWidth="1"/>
    <col min="15378" max="15378" width="8.54296875" style="2" customWidth="1"/>
    <col min="15379" max="15379" width="9" style="2"/>
    <col min="15380" max="15380" width="14.1796875" style="2" customWidth="1"/>
    <col min="15381" max="15381" width="8" style="2" customWidth="1"/>
    <col min="15382" max="15382" width="8.81640625" style="2" customWidth="1"/>
    <col min="15383" max="15383" width="8" style="2" customWidth="1"/>
    <col min="15384" max="15384" width="11.453125" style="2" customWidth="1"/>
    <col min="15385" max="15385" width="10.1796875" style="2" customWidth="1"/>
    <col min="15386" max="15387" width="10.54296875" style="2" customWidth="1"/>
    <col min="15388" max="15388" width="9" style="2"/>
    <col min="15389" max="15389" width="9.81640625" style="2" customWidth="1"/>
    <col min="15390" max="15390" width="8" style="2" customWidth="1"/>
    <col min="15391" max="15391" width="8.81640625" style="2" customWidth="1"/>
    <col min="15392" max="15392" width="8" style="2" customWidth="1"/>
    <col min="15393" max="15393" width="11.453125" style="2" customWidth="1"/>
    <col min="15394" max="15394" width="10.1796875" style="2" customWidth="1"/>
    <col min="15395" max="15396" width="10.54296875" style="2" customWidth="1"/>
    <col min="15397" max="15397" width="9" style="2"/>
    <col min="15398" max="15398" width="9.81640625" style="2" customWidth="1"/>
    <col min="15399" max="15399" width="8" style="2" customWidth="1"/>
    <col min="15400" max="15400" width="8.81640625" style="2" customWidth="1"/>
    <col min="15401" max="15401" width="8" style="2" customWidth="1"/>
    <col min="15402" max="15402" width="11.453125" style="2" customWidth="1"/>
    <col min="15403" max="15403" width="10.1796875" style="2" customWidth="1"/>
    <col min="15404" max="15405" width="10.54296875" style="2" customWidth="1"/>
    <col min="15406" max="15406" width="9" style="2"/>
    <col min="15407" max="15407" width="9.81640625" style="2" customWidth="1"/>
    <col min="15408" max="15408" width="8" style="2" customWidth="1"/>
    <col min="15409" max="15409" width="8.81640625" style="2" customWidth="1"/>
    <col min="15410" max="15410" width="8" style="2" customWidth="1"/>
    <col min="15411" max="15411" width="11.453125" style="2" customWidth="1"/>
    <col min="15412" max="15412" width="10.1796875" style="2" customWidth="1"/>
    <col min="15413" max="15414" width="10.54296875" style="2" customWidth="1"/>
    <col min="15415" max="15415" width="9" style="2"/>
    <col min="15416" max="15416" width="9.81640625" style="2" customWidth="1"/>
    <col min="15417" max="15417" width="8" style="2" customWidth="1"/>
    <col min="15418" max="15418" width="8.81640625" style="2" customWidth="1"/>
    <col min="15419" max="15419" width="8" style="2" customWidth="1"/>
    <col min="15420" max="15420" width="11.453125" style="2" customWidth="1"/>
    <col min="15421" max="15421" width="10.1796875" style="2" customWidth="1"/>
    <col min="15422" max="15423" width="10.54296875" style="2" customWidth="1"/>
    <col min="15424" max="15424" width="9" style="2"/>
    <col min="15425" max="15425" width="9.81640625" style="2" customWidth="1"/>
    <col min="15426" max="15426" width="8" style="2" customWidth="1"/>
    <col min="15427" max="15427" width="8.81640625" style="2" customWidth="1"/>
    <col min="15428" max="15428" width="8" style="2" customWidth="1"/>
    <col min="15429" max="15429" width="11.453125" style="2" customWidth="1"/>
    <col min="15430" max="15430" width="10.1796875" style="2" customWidth="1"/>
    <col min="15431" max="15432" width="10.54296875" style="2" customWidth="1"/>
    <col min="15433" max="15433" width="9" style="2"/>
    <col min="15434" max="15434" width="9.81640625" style="2" customWidth="1"/>
    <col min="15435" max="15435" width="8" style="2" customWidth="1"/>
    <col min="15436" max="15436" width="8.81640625" style="2" customWidth="1"/>
    <col min="15437" max="15437" width="8" style="2" customWidth="1"/>
    <col min="15438" max="15438" width="11.453125" style="2" customWidth="1"/>
    <col min="15439" max="15439" width="10.1796875" style="2" customWidth="1"/>
    <col min="15440" max="15441" width="10.54296875" style="2" customWidth="1"/>
    <col min="15442" max="15442" width="9" style="2"/>
    <col min="15443" max="15443" width="9.81640625" style="2" customWidth="1"/>
    <col min="15444" max="15444" width="8" style="2" customWidth="1"/>
    <col min="15445" max="15445" width="8.81640625" style="2" customWidth="1"/>
    <col min="15446" max="15446" width="8" style="2" customWidth="1"/>
    <col min="15447" max="15447" width="11.453125" style="2" customWidth="1"/>
    <col min="15448" max="15448" width="10.1796875" style="2" customWidth="1"/>
    <col min="15449" max="15450" width="10.54296875" style="2" customWidth="1"/>
    <col min="15451" max="15451" width="9" style="2"/>
    <col min="15452" max="15452" width="9.81640625" style="2" customWidth="1"/>
    <col min="15453" max="15453" width="8" style="2" customWidth="1"/>
    <col min="15454" max="15454" width="8.81640625" style="2" customWidth="1"/>
    <col min="15455" max="15455" width="8" style="2" customWidth="1"/>
    <col min="15456" max="15456" width="11.453125" style="2" customWidth="1"/>
    <col min="15457" max="15457" width="10.1796875" style="2" customWidth="1"/>
    <col min="15458" max="15459" width="10.54296875" style="2" customWidth="1"/>
    <col min="15460" max="15460" width="9" style="2"/>
    <col min="15461" max="15461" width="9.81640625" style="2" customWidth="1"/>
    <col min="15462" max="15462" width="8" style="2" customWidth="1"/>
    <col min="15463" max="15463" width="8.81640625" style="2" customWidth="1"/>
    <col min="15464" max="15464" width="8" style="2" customWidth="1"/>
    <col min="15465" max="15465" width="11.453125" style="2" customWidth="1"/>
    <col min="15466" max="15466" width="10.1796875" style="2" customWidth="1"/>
    <col min="15467" max="15468" width="10.54296875" style="2" customWidth="1"/>
    <col min="15469" max="15469" width="9" style="2"/>
    <col min="15470" max="15470" width="9.81640625" style="2" customWidth="1"/>
    <col min="15471" max="15471" width="8" style="2" customWidth="1"/>
    <col min="15472" max="15472" width="8.81640625" style="2" customWidth="1"/>
    <col min="15473" max="15473" width="8" style="2" customWidth="1"/>
    <col min="15474" max="15474" width="11.453125" style="2" customWidth="1"/>
    <col min="15475" max="15475" width="10.1796875" style="2" customWidth="1"/>
    <col min="15476" max="15477" width="10.54296875" style="2" customWidth="1"/>
    <col min="15478" max="15478" width="9" style="2"/>
    <col min="15479" max="15479" width="9.81640625" style="2" customWidth="1"/>
    <col min="15480" max="15480" width="8" style="2" customWidth="1"/>
    <col min="15481" max="15481" width="8.81640625" style="2" customWidth="1"/>
    <col min="15482" max="15482" width="8" style="2" customWidth="1"/>
    <col min="15483" max="15483" width="11.453125" style="2" customWidth="1"/>
    <col min="15484" max="15484" width="10.1796875" style="2" customWidth="1"/>
    <col min="15485" max="15486" width="10.54296875" style="2" customWidth="1"/>
    <col min="15487" max="15487" width="9" style="2"/>
    <col min="15488" max="15488" width="9.81640625" style="2" customWidth="1"/>
    <col min="15489" max="15489" width="8" style="2" customWidth="1"/>
    <col min="15490" max="15490" width="8.81640625" style="2" customWidth="1"/>
    <col min="15491" max="15491" width="8" style="2" customWidth="1"/>
    <col min="15492" max="15492" width="11.453125" style="2" customWidth="1"/>
    <col min="15493" max="15493" width="10.1796875" style="2" customWidth="1"/>
    <col min="15494" max="15495" width="10.54296875" style="2" customWidth="1"/>
    <col min="15496" max="15496" width="9" style="2"/>
    <col min="15497" max="15497" width="10.453125" style="2" customWidth="1"/>
    <col min="15498" max="15498" width="8" style="2" customWidth="1"/>
    <col min="15499" max="15499" width="8.81640625" style="2" customWidth="1"/>
    <col min="15500" max="15500" width="8.1796875" style="2" customWidth="1"/>
    <col min="15501" max="15501" width="11.453125" style="2" customWidth="1"/>
    <col min="15502" max="15502" width="10.1796875" style="2" customWidth="1"/>
    <col min="15503" max="15504" width="10.54296875" style="2" customWidth="1"/>
    <col min="15505" max="15505" width="9" style="2"/>
    <col min="15506" max="15506" width="12.81640625" style="2" customWidth="1"/>
    <col min="15507" max="15507" width="8" style="2" customWidth="1"/>
    <col min="15508" max="15508" width="8.81640625" style="2" customWidth="1"/>
    <col min="15509" max="15509" width="8" style="2" customWidth="1"/>
    <col min="15510" max="15510" width="10.54296875" style="2" customWidth="1"/>
    <col min="15511" max="15511" width="10.1796875" style="2" customWidth="1"/>
    <col min="15512" max="15513" width="10.54296875" style="2" customWidth="1"/>
    <col min="15514" max="15514" width="9" style="2"/>
    <col min="15515" max="15515" width="12.81640625" style="2" customWidth="1"/>
    <col min="15516" max="15516" width="10.54296875" style="2" bestFit="1" customWidth="1"/>
    <col min="15517" max="15586" width="9" style="2"/>
    <col min="15587" max="15587" width="21.54296875" style="2" customWidth="1"/>
    <col min="15588" max="15588" width="9.81640625" style="2" customWidth="1"/>
    <col min="15589" max="15589" width="8" style="2" customWidth="1"/>
    <col min="15590" max="15590" width="9.1796875" style="2" customWidth="1"/>
    <col min="15591" max="15591" width="11" style="2" customWidth="1"/>
    <col min="15592" max="15592" width="7.1796875" style="2" bestFit="1" customWidth="1"/>
    <col min="15593" max="15593" width="10.1796875" style="2" customWidth="1"/>
    <col min="15594" max="15594" width="8.54296875" style="2" customWidth="1"/>
    <col min="15595" max="15595" width="9" style="2"/>
    <col min="15596" max="15596" width="9.81640625" style="2" customWidth="1"/>
    <col min="15597" max="15597" width="8" style="2" customWidth="1"/>
    <col min="15598" max="15598" width="9.1796875" style="2" customWidth="1"/>
    <col min="15599" max="15599" width="11" style="2" customWidth="1"/>
    <col min="15600" max="15600" width="7.1796875" style="2" bestFit="1" customWidth="1"/>
    <col min="15601" max="15601" width="10.1796875" style="2" customWidth="1"/>
    <col min="15602" max="15602" width="8.54296875" style="2" customWidth="1"/>
    <col min="15603" max="15603" width="9" style="2"/>
    <col min="15604" max="15604" width="9.81640625" style="2" customWidth="1"/>
    <col min="15605" max="15605" width="8" style="2" customWidth="1"/>
    <col min="15606" max="15606" width="9.1796875" style="2" customWidth="1"/>
    <col min="15607" max="15607" width="11" style="2" customWidth="1"/>
    <col min="15608" max="15608" width="7.1796875" style="2" bestFit="1" customWidth="1"/>
    <col min="15609" max="15609" width="10.1796875" style="2" customWidth="1"/>
    <col min="15610" max="15610" width="8.54296875" style="2" customWidth="1"/>
    <col min="15611" max="15611" width="9" style="2"/>
    <col min="15612" max="15612" width="9.81640625" style="2" customWidth="1"/>
    <col min="15613" max="15613" width="8" style="2" customWidth="1"/>
    <col min="15614" max="15614" width="9.1796875" style="2" customWidth="1"/>
    <col min="15615" max="15615" width="11" style="2" customWidth="1"/>
    <col min="15616" max="15616" width="7.1796875" style="2" bestFit="1" customWidth="1"/>
    <col min="15617" max="15617" width="10.1796875" style="2" customWidth="1"/>
    <col min="15618" max="15618" width="8.54296875" style="2" customWidth="1"/>
    <col min="15619" max="15619" width="9" style="2"/>
    <col min="15620" max="15620" width="9.81640625" style="2" customWidth="1"/>
    <col min="15621" max="15621" width="8" style="2" customWidth="1"/>
    <col min="15622" max="15622" width="9.1796875" style="2" customWidth="1"/>
    <col min="15623" max="15623" width="11" style="2" customWidth="1"/>
    <col min="15624" max="15624" width="7.1796875" style="2" bestFit="1" customWidth="1"/>
    <col min="15625" max="15625" width="10.1796875" style="2" customWidth="1"/>
    <col min="15626" max="15626" width="8.54296875" style="2" customWidth="1"/>
    <col min="15627" max="15627" width="9" style="2"/>
    <col min="15628" max="15628" width="9.81640625" style="2" customWidth="1"/>
    <col min="15629" max="15629" width="8" style="2" customWidth="1"/>
    <col min="15630" max="15630" width="9.1796875" style="2" customWidth="1"/>
    <col min="15631" max="15631" width="11" style="2" customWidth="1"/>
    <col min="15632" max="15632" width="7.1796875" style="2" bestFit="1" customWidth="1"/>
    <col min="15633" max="15633" width="10.1796875" style="2" customWidth="1"/>
    <col min="15634" max="15634" width="8.54296875" style="2" customWidth="1"/>
    <col min="15635" max="15635" width="9" style="2"/>
    <col min="15636" max="15636" width="14.1796875" style="2" customWidth="1"/>
    <col min="15637" max="15637" width="8" style="2" customWidth="1"/>
    <col min="15638" max="15638" width="8.81640625" style="2" customWidth="1"/>
    <col min="15639" max="15639" width="8" style="2" customWidth="1"/>
    <col min="15640" max="15640" width="11.453125" style="2" customWidth="1"/>
    <col min="15641" max="15641" width="10.1796875" style="2" customWidth="1"/>
    <col min="15642" max="15643" width="10.54296875" style="2" customWidth="1"/>
    <col min="15644" max="15644" width="9" style="2"/>
    <col min="15645" max="15645" width="9.81640625" style="2" customWidth="1"/>
    <col min="15646" max="15646" width="8" style="2" customWidth="1"/>
    <col min="15647" max="15647" width="8.81640625" style="2" customWidth="1"/>
    <col min="15648" max="15648" width="8" style="2" customWidth="1"/>
    <col min="15649" max="15649" width="11.453125" style="2" customWidth="1"/>
    <col min="15650" max="15650" width="10.1796875" style="2" customWidth="1"/>
    <col min="15651" max="15652" width="10.54296875" style="2" customWidth="1"/>
    <col min="15653" max="15653" width="9" style="2"/>
    <col min="15654" max="15654" width="9.81640625" style="2" customWidth="1"/>
    <col min="15655" max="15655" width="8" style="2" customWidth="1"/>
    <col min="15656" max="15656" width="8.81640625" style="2" customWidth="1"/>
    <col min="15657" max="15657" width="8" style="2" customWidth="1"/>
    <col min="15658" max="15658" width="11.453125" style="2" customWidth="1"/>
    <col min="15659" max="15659" width="10.1796875" style="2" customWidth="1"/>
    <col min="15660" max="15661" width="10.54296875" style="2" customWidth="1"/>
    <col min="15662" max="15662" width="9" style="2"/>
    <col min="15663" max="15663" width="9.81640625" style="2" customWidth="1"/>
    <col min="15664" max="15664" width="8" style="2" customWidth="1"/>
    <col min="15665" max="15665" width="8.81640625" style="2" customWidth="1"/>
    <col min="15666" max="15666" width="8" style="2" customWidth="1"/>
    <col min="15667" max="15667" width="11.453125" style="2" customWidth="1"/>
    <col min="15668" max="15668" width="10.1796875" style="2" customWidth="1"/>
    <col min="15669" max="15670" width="10.54296875" style="2" customWidth="1"/>
    <col min="15671" max="15671" width="9" style="2"/>
    <col min="15672" max="15672" width="9.81640625" style="2" customWidth="1"/>
    <col min="15673" max="15673" width="8" style="2" customWidth="1"/>
    <col min="15674" max="15674" width="8.81640625" style="2" customWidth="1"/>
    <col min="15675" max="15675" width="8" style="2" customWidth="1"/>
    <col min="15676" max="15676" width="11.453125" style="2" customWidth="1"/>
    <col min="15677" max="15677" width="10.1796875" style="2" customWidth="1"/>
    <col min="15678" max="15679" width="10.54296875" style="2" customWidth="1"/>
    <col min="15680" max="15680" width="9" style="2"/>
    <col min="15681" max="15681" width="9.81640625" style="2" customWidth="1"/>
    <col min="15682" max="15682" width="8" style="2" customWidth="1"/>
    <col min="15683" max="15683" width="8.81640625" style="2" customWidth="1"/>
    <col min="15684" max="15684" width="8" style="2" customWidth="1"/>
    <col min="15685" max="15685" width="11.453125" style="2" customWidth="1"/>
    <col min="15686" max="15686" width="10.1796875" style="2" customWidth="1"/>
    <col min="15687" max="15688" width="10.54296875" style="2" customWidth="1"/>
    <col min="15689" max="15689" width="9" style="2"/>
    <col min="15690" max="15690" width="9.81640625" style="2" customWidth="1"/>
    <col min="15691" max="15691" width="8" style="2" customWidth="1"/>
    <col min="15692" max="15692" width="8.81640625" style="2" customWidth="1"/>
    <col min="15693" max="15693" width="8" style="2" customWidth="1"/>
    <col min="15694" max="15694" width="11.453125" style="2" customWidth="1"/>
    <col min="15695" max="15695" width="10.1796875" style="2" customWidth="1"/>
    <col min="15696" max="15697" width="10.54296875" style="2" customWidth="1"/>
    <col min="15698" max="15698" width="9" style="2"/>
    <col min="15699" max="15699" width="9.81640625" style="2" customWidth="1"/>
    <col min="15700" max="15700" width="8" style="2" customWidth="1"/>
    <col min="15701" max="15701" width="8.81640625" style="2" customWidth="1"/>
    <col min="15702" max="15702" width="8" style="2" customWidth="1"/>
    <col min="15703" max="15703" width="11.453125" style="2" customWidth="1"/>
    <col min="15704" max="15704" width="10.1796875" style="2" customWidth="1"/>
    <col min="15705" max="15706" width="10.54296875" style="2" customWidth="1"/>
    <col min="15707" max="15707" width="9" style="2"/>
    <col min="15708" max="15708" width="9.81640625" style="2" customWidth="1"/>
    <col min="15709" max="15709" width="8" style="2" customWidth="1"/>
    <col min="15710" max="15710" width="8.81640625" style="2" customWidth="1"/>
    <col min="15711" max="15711" width="8" style="2" customWidth="1"/>
    <col min="15712" max="15712" width="11.453125" style="2" customWidth="1"/>
    <col min="15713" max="15713" width="10.1796875" style="2" customWidth="1"/>
    <col min="15714" max="15715" width="10.54296875" style="2" customWidth="1"/>
    <col min="15716" max="15716" width="9" style="2"/>
    <col min="15717" max="15717" width="9.81640625" style="2" customWidth="1"/>
    <col min="15718" max="15718" width="8" style="2" customWidth="1"/>
    <col min="15719" max="15719" width="8.81640625" style="2" customWidth="1"/>
    <col min="15720" max="15720" width="8" style="2" customWidth="1"/>
    <col min="15721" max="15721" width="11.453125" style="2" customWidth="1"/>
    <col min="15722" max="15722" width="10.1796875" style="2" customWidth="1"/>
    <col min="15723" max="15724" width="10.54296875" style="2" customWidth="1"/>
    <col min="15725" max="15725" width="9" style="2"/>
    <col min="15726" max="15726" width="9.81640625" style="2" customWidth="1"/>
    <col min="15727" max="15727" width="8" style="2" customWidth="1"/>
    <col min="15728" max="15728" width="8.81640625" style="2" customWidth="1"/>
    <col min="15729" max="15729" width="8" style="2" customWidth="1"/>
    <col min="15730" max="15730" width="11.453125" style="2" customWidth="1"/>
    <col min="15731" max="15731" width="10.1796875" style="2" customWidth="1"/>
    <col min="15732" max="15733" width="10.54296875" style="2" customWidth="1"/>
    <col min="15734" max="15734" width="9" style="2"/>
    <col min="15735" max="15735" width="9.81640625" style="2" customWidth="1"/>
    <col min="15736" max="15736" width="8" style="2" customWidth="1"/>
    <col min="15737" max="15737" width="8.81640625" style="2" customWidth="1"/>
    <col min="15738" max="15738" width="8" style="2" customWidth="1"/>
    <col min="15739" max="15739" width="11.453125" style="2" customWidth="1"/>
    <col min="15740" max="15740" width="10.1796875" style="2" customWidth="1"/>
    <col min="15741" max="15742" width="10.54296875" style="2" customWidth="1"/>
    <col min="15743" max="15743" width="9" style="2"/>
    <col min="15744" max="15744" width="9.81640625" style="2" customWidth="1"/>
    <col min="15745" max="15745" width="8" style="2" customWidth="1"/>
    <col min="15746" max="15746" width="8.81640625" style="2" customWidth="1"/>
    <col min="15747" max="15747" width="8" style="2" customWidth="1"/>
    <col min="15748" max="15748" width="11.453125" style="2" customWidth="1"/>
    <col min="15749" max="15749" width="10.1796875" style="2" customWidth="1"/>
    <col min="15750" max="15751" width="10.54296875" style="2" customWidth="1"/>
    <col min="15752" max="15752" width="9" style="2"/>
    <col min="15753" max="15753" width="10.453125" style="2" customWidth="1"/>
    <col min="15754" max="15754" width="8" style="2" customWidth="1"/>
    <col min="15755" max="15755" width="8.81640625" style="2" customWidth="1"/>
    <col min="15756" max="15756" width="8.1796875" style="2" customWidth="1"/>
    <col min="15757" max="15757" width="11.453125" style="2" customWidth="1"/>
    <col min="15758" max="15758" width="10.1796875" style="2" customWidth="1"/>
    <col min="15759" max="15760" width="10.54296875" style="2" customWidth="1"/>
    <col min="15761" max="15761" width="9" style="2"/>
    <col min="15762" max="15762" width="12.81640625" style="2" customWidth="1"/>
    <col min="15763" max="15763" width="8" style="2" customWidth="1"/>
    <col min="15764" max="15764" width="8.81640625" style="2" customWidth="1"/>
    <col min="15765" max="15765" width="8" style="2" customWidth="1"/>
    <col min="15766" max="15766" width="10.54296875" style="2" customWidth="1"/>
    <col min="15767" max="15767" width="10.1796875" style="2" customWidth="1"/>
    <col min="15768" max="15769" width="10.54296875" style="2" customWidth="1"/>
    <col min="15770" max="15770" width="9" style="2"/>
    <col min="15771" max="15771" width="12.81640625" style="2" customWidth="1"/>
    <col min="15772" max="15772" width="10.54296875" style="2" bestFit="1" customWidth="1"/>
    <col min="15773" max="15842" width="9" style="2"/>
    <col min="15843" max="15843" width="21.54296875" style="2" customWidth="1"/>
    <col min="15844" max="15844" width="9.81640625" style="2" customWidth="1"/>
    <col min="15845" max="15845" width="8" style="2" customWidth="1"/>
    <col min="15846" max="15846" width="9.1796875" style="2" customWidth="1"/>
    <col min="15847" max="15847" width="11" style="2" customWidth="1"/>
    <col min="15848" max="15848" width="7.1796875" style="2" bestFit="1" customWidth="1"/>
    <col min="15849" max="15849" width="10.1796875" style="2" customWidth="1"/>
    <col min="15850" max="15850" width="8.54296875" style="2" customWidth="1"/>
    <col min="15851" max="15851" width="9" style="2"/>
    <col min="15852" max="15852" width="9.81640625" style="2" customWidth="1"/>
    <col min="15853" max="15853" width="8" style="2" customWidth="1"/>
    <col min="15854" max="15854" width="9.1796875" style="2" customWidth="1"/>
    <col min="15855" max="15855" width="11" style="2" customWidth="1"/>
    <col min="15856" max="15856" width="7.1796875" style="2" bestFit="1" customWidth="1"/>
    <col min="15857" max="15857" width="10.1796875" style="2" customWidth="1"/>
    <col min="15858" max="15858" width="8.54296875" style="2" customWidth="1"/>
    <col min="15859" max="15859" width="9" style="2"/>
    <col min="15860" max="15860" width="9.81640625" style="2" customWidth="1"/>
    <col min="15861" max="15861" width="8" style="2" customWidth="1"/>
    <col min="15862" max="15862" width="9.1796875" style="2" customWidth="1"/>
    <col min="15863" max="15863" width="11" style="2" customWidth="1"/>
    <col min="15864" max="15864" width="7.1796875" style="2" bestFit="1" customWidth="1"/>
    <col min="15865" max="15865" width="10.1796875" style="2" customWidth="1"/>
    <col min="15866" max="15866" width="8.54296875" style="2" customWidth="1"/>
    <col min="15867" max="15867" width="9" style="2"/>
    <col min="15868" max="15868" width="9.81640625" style="2" customWidth="1"/>
    <col min="15869" max="15869" width="8" style="2" customWidth="1"/>
    <col min="15870" max="15870" width="9.1796875" style="2" customWidth="1"/>
    <col min="15871" max="15871" width="11" style="2" customWidth="1"/>
    <col min="15872" max="15872" width="7.1796875" style="2" bestFit="1" customWidth="1"/>
    <col min="15873" max="15873" width="10.1796875" style="2" customWidth="1"/>
    <col min="15874" max="15874" width="8.54296875" style="2" customWidth="1"/>
    <col min="15875" max="15875" width="9" style="2"/>
    <col min="15876" max="15876" width="9.81640625" style="2" customWidth="1"/>
    <col min="15877" max="15877" width="8" style="2" customWidth="1"/>
    <col min="15878" max="15878" width="9.1796875" style="2" customWidth="1"/>
    <col min="15879" max="15879" width="11" style="2" customWidth="1"/>
    <col min="15880" max="15880" width="7.1796875" style="2" bestFit="1" customWidth="1"/>
    <col min="15881" max="15881" width="10.1796875" style="2" customWidth="1"/>
    <col min="15882" max="15882" width="8.54296875" style="2" customWidth="1"/>
    <col min="15883" max="15883" width="9" style="2"/>
    <col min="15884" max="15884" width="9.81640625" style="2" customWidth="1"/>
    <col min="15885" max="15885" width="8" style="2" customWidth="1"/>
    <col min="15886" max="15886" width="9.1796875" style="2" customWidth="1"/>
    <col min="15887" max="15887" width="11" style="2" customWidth="1"/>
    <col min="15888" max="15888" width="7.1796875" style="2" bestFit="1" customWidth="1"/>
    <col min="15889" max="15889" width="10.1796875" style="2" customWidth="1"/>
    <col min="15890" max="15890" width="8.54296875" style="2" customWidth="1"/>
    <col min="15891" max="15891" width="9" style="2"/>
    <col min="15892" max="15892" width="14.1796875" style="2" customWidth="1"/>
    <col min="15893" max="15893" width="8" style="2" customWidth="1"/>
    <col min="15894" max="15894" width="8.81640625" style="2" customWidth="1"/>
    <col min="15895" max="15895" width="8" style="2" customWidth="1"/>
    <col min="15896" max="15896" width="11.453125" style="2" customWidth="1"/>
    <col min="15897" max="15897" width="10.1796875" style="2" customWidth="1"/>
    <col min="15898" max="15899" width="10.54296875" style="2" customWidth="1"/>
    <col min="15900" max="15900" width="9" style="2"/>
    <col min="15901" max="15901" width="9.81640625" style="2" customWidth="1"/>
    <col min="15902" max="15902" width="8" style="2" customWidth="1"/>
    <col min="15903" max="15903" width="8.81640625" style="2" customWidth="1"/>
    <col min="15904" max="15904" width="8" style="2" customWidth="1"/>
    <col min="15905" max="15905" width="11.453125" style="2" customWidth="1"/>
    <col min="15906" max="15906" width="10.1796875" style="2" customWidth="1"/>
    <col min="15907" max="15908" width="10.54296875" style="2" customWidth="1"/>
    <col min="15909" max="15909" width="9" style="2"/>
    <col min="15910" max="15910" width="9.81640625" style="2" customWidth="1"/>
    <col min="15911" max="15911" width="8" style="2" customWidth="1"/>
    <col min="15912" max="15912" width="8.81640625" style="2" customWidth="1"/>
    <col min="15913" max="15913" width="8" style="2" customWidth="1"/>
    <col min="15914" max="15914" width="11.453125" style="2" customWidth="1"/>
    <col min="15915" max="15915" width="10.1796875" style="2" customWidth="1"/>
    <col min="15916" max="15917" width="10.54296875" style="2" customWidth="1"/>
    <col min="15918" max="15918" width="9" style="2"/>
    <col min="15919" max="15919" width="9.81640625" style="2" customWidth="1"/>
    <col min="15920" max="15920" width="8" style="2" customWidth="1"/>
    <col min="15921" max="15921" width="8.81640625" style="2" customWidth="1"/>
    <col min="15922" max="15922" width="8" style="2" customWidth="1"/>
    <col min="15923" max="15923" width="11.453125" style="2" customWidth="1"/>
    <col min="15924" max="15924" width="10.1796875" style="2" customWidth="1"/>
    <col min="15925" max="15926" width="10.54296875" style="2" customWidth="1"/>
    <col min="15927" max="15927" width="9" style="2"/>
    <col min="15928" max="15928" width="9.81640625" style="2" customWidth="1"/>
    <col min="15929" max="15929" width="8" style="2" customWidth="1"/>
    <col min="15930" max="15930" width="8.81640625" style="2" customWidth="1"/>
    <col min="15931" max="15931" width="8" style="2" customWidth="1"/>
    <col min="15932" max="15932" width="11.453125" style="2" customWidth="1"/>
    <col min="15933" max="15933" width="10.1796875" style="2" customWidth="1"/>
    <col min="15934" max="15935" width="10.54296875" style="2" customWidth="1"/>
    <col min="15936" max="15936" width="9" style="2"/>
    <col min="15937" max="15937" width="9.81640625" style="2" customWidth="1"/>
    <col min="15938" max="15938" width="8" style="2" customWidth="1"/>
    <col min="15939" max="15939" width="8.81640625" style="2" customWidth="1"/>
    <col min="15940" max="15940" width="8" style="2" customWidth="1"/>
    <col min="15941" max="15941" width="11.453125" style="2" customWidth="1"/>
    <col min="15942" max="15942" width="10.1796875" style="2" customWidth="1"/>
    <col min="15943" max="15944" width="10.54296875" style="2" customWidth="1"/>
    <col min="15945" max="15945" width="9" style="2"/>
    <col min="15946" max="15946" width="9.81640625" style="2" customWidth="1"/>
    <col min="15947" max="15947" width="8" style="2" customWidth="1"/>
    <col min="15948" max="15948" width="8.81640625" style="2" customWidth="1"/>
    <col min="15949" max="15949" width="8" style="2" customWidth="1"/>
    <col min="15950" max="15950" width="11.453125" style="2" customWidth="1"/>
    <col min="15951" max="15951" width="10.1796875" style="2" customWidth="1"/>
    <col min="15952" max="15953" width="10.54296875" style="2" customWidth="1"/>
    <col min="15954" max="15954" width="9" style="2"/>
    <col min="15955" max="15955" width="9.81640625" style="2" customWidth="1"/>
    <col min="15956" max="15956" width="8" style="2" customWidth="1"/>
    <col min="15957" max="15957" width="8.81640625" style="2" customWidth="1"/>
    <col min="15958" max="15958" width="8" style="2" customWidth="1"/>
    <col min="15959" max="15959" width="11.453125" style="2" customWidth="1"/>
    <col min="15960" max="15960" width="10.1796875" style="2" customWidth="1"/>
    <col min="15961" max="15962" width="10.54296875" style="2" customWidth="1"/>
    <col min="15963" max="15963" width="9" style="2"/>
    <col min="15964" max="15964" width="9.81640625" style="2" customWidth="1"/>
    <col min="15965" max="15965" width="8" style="2" customWidth="1"/>
    <col min="15966" max="15966" width="8.81640625" style="2" customWidth="1"/>
    <col min="15967" max="15967" width="8" style="2" customWidth="1"/>
    <col min="15968" max="15968" width="11.453125" style="2" customWidth="1"/>
    <col min="15969" max="15969" width="10.1796875" style="2" customWidth="1"/>
    <col min="15970" max="15971" width="10.54296875" style="2" customWidth="1"/>
    <col min="15972" max="15972" width="9" style="2"/>
    <col min="15973" max="15973" width="9.81640625" style="2" customWidth="1"/>
    <col min="15974" max="15974" width="8" style="2" customWidth="1"/>
    <col min="15975" max="15975" width="8.81640625" style="2" customWidth="1"/>
    <col min="15976" max="15976" width="8" style="2" customWidth="1"/>
    <col min="15977" max="15977" width="11.453125" style="2" customWidth="1"/>
    <col min="15978" max="15978" width="10.1796875" style="2" customWidth="1"/>
    <col min="15979" max="15980" width="10.54296875" style="2" customWidth="1"/>
    <col min="15981" max="15981" width="9" style="2"/>
    <col min="15982" max="15982" width="9.81640625" style="2" customWidth="1"/>
    <col min="15983" max="15983" width="8" style="2" customWidth="1"/>
    <col min="15984" max="15984" width="8.81640625" style="2" customWidth="1"/>
    <col min="15985" max="15985" width="8" style="2" customWidth="1"/>
    <col min="15986" max="15986" width="11.453125" style="2" customWidth="1"/>
    <col min="15987" max="15987" width="10.1796875" style="2" customWidth="1"/>
    <col min="15988" max="15989" width="10.54296875" style="2" customWidth="1"/>
    <col min="15990" max="15990" width="9" style="2"/>
    <col min="15991" max="15991" width="9.81640625" style="2" customWidth="1"/>
    <col min="15992" max="15992" width="8" style="2" customWidth="1"/>
    <col min="15993" max="15993" width="8.81640625" style="2" customWidth="1"/>
    <col min="15994" max="15994" width="8" style="2" customWidth="1"/>
    <col min="15995" max="15995" width="11.453125" style="2" customWidth="1"/>
    <col min="15996" max="15996" width="10.1796875" style="2" customWidth="1"/>
    <col min="15997" max="15998" width="10.54296875" style="2" customWidth="1"/>
    <col min="15999" max="15999" width="9" style="2"/>
    <col min="16000" max="16000" width="9.81640625" style="2" customWidth="1"/>
    <col min="16001" max="16001" width="8" style="2" customWidth="1"/>
    <col min="16002" max="16002" width="8.81640625" style="2" customWidth="1"/>
    <col min="16003" max="16003" width="8" style="2" customWidth="1"/>
    <col min="16004" max="16004" width="11.453125" style="2" customWidth="1"/>
    <col min="16005" max="16005" width="10.1796875" style="2" customWidth="1"/>
    <col min="16006" max="16007" width="10.54296875" style="2" customWidth="1"/>
    <col min="16008" max="16008" width="9" style="2"/>
    <col min="16009" max="16009" width="10.453125" style="2" customWidth="1"/>
    <col min="16010" max="16010" width="8" style="2" customWidth="1"/>
    <col min="16011" max="16011" width="8.81640625" style="2" customWidth="1"/>
    <col min="16012" max="16012" width="8.1796875" style="2" customWidth="1"/>
    <col min="16013" max="16013" width="11.453125" style="2" customWidth="1"/>
    <col min="16014" max="16014" width="10.1796875" style="2" customWidth="1"/>
    <col min="16015" max="16016" width="10.54296875" style="2" customWidth="1"/>
    <col min="16017" max="16017" width="9" style="2"/>
    <col min="16018" max="16018" width="12.81640625" style="2" customWidth="1"/>
    <col min="16019" max="16019" width="8" style="2" customWidth="1"/>
    <col min="16020" max="16020" width="8.81640625" style="2" customWidth="1"/>
    <col min="16021" max="16021" width="8" style="2" customWidth="1"/>
    <col min="16022" max="16022" width="10.54296875" style="2" customWidth="1"/>
    <col min="16023" max="16023" width="10.1796875" style="2" customWidth="1"/>
    <col min="16024" max="16025" width="10.54296875" style="2" customWidth="1"/>
    <col min="16026" max="16026" width="9" style="2"/>
    <col min="16027" max="16027" width="12.81640625" style="2" customWidth="1"/>
    <col min="16028" max="16028" width="10.54296875" style="2" bestFit="1" customWidth="1"/>
    <col min="16029" max="16098" width="9" style="2"/>
    <col min="16099" max="16099" width="21.54296875" style="2" customWidth="1"/>
    <col min="16100" max="16100" width="9.81640625" style="2" customWidth="1"/>
    <col min="16101" max="16101" width="8" style="2" customWidth="1"/>
    <col min="16102" max="16102" width="9.1796875" style="2" customWidth="1"/>
    <col min="16103" max="16103" width="11" style="2" customWidth="1"/>
    <col min="16104" max="16104" width="7.1796875" style="2" bestFit="1" customWidth="1"/>
    <col min="16105" max="16105" width="10.1796875" style="2" customWidth="1"/>
    <col min="16106" max="16106" width="8.54296875" style="2" customWidth="1"/>
    <col min="16107" max="16107" width="9" style="2"/>
    <col min="16108" max="16108" width="9.81640625" style="2" customWidth="1"/>
    <col min="16109" max="16109" width="8" style="2" customWidth="1"/>
    <col min="16110" max="16110" width="9.1796875" style="2" customWidth="1"/>
    <col min="16111" max="16111" width="11" style="2" customWidth="1"/>
    <col min="16112" max="16112" width="7.1796875" style="2" bestFit="1" customWidth="1"/>
    <col min="16113" max="16113" width="10.1796875" style="2" customWidth="1"/>
    <col min="16114" max="16114" width="8.54296875" style="2" customWidth="1"/>
    <col min="16115" max="16115" width="9" style="2"/>
    <col min="16116" max="16116" width="9.81640625" style="2" customWidth="1"/>
    <col min="16117" max="16117" width="8" style="2" customWidth="1"/>
    <col min="16118" max="16118" width="9.1796875" style="2" customWidth="1"/>
    <col min="16119" max="16119" width="11" style="2" customWidth="1"/>
    <col min="16120" max="16120" width="7.1796875" style="2" bestFit="1" customWidth="1"/>
    <col min="16121" max="16121" width="10.1796875" style="2" customWidth="1"/>
    <col min="16122" max="16122" width="8.54296875" style="2" customWidth="1"/>
    <col min="16123" max="16123" width="9" style="2"/>
    <col min="16124" max="16124" width="9.81640625" style="2" customWidth="1"/>
    <col min="16125" max="16125" width="8" style="2" customWidth="1"/>
    <col min="16126" max="16126" width="9.1796875" style="2" customWidth="1"/>
    <col min="16127" max="16127" width="11" style="2" customWidth="1"/>
    <col min="16128" max="16128" width="7.1796875" style="2" bestFit="1" customWidth="1"/>
    <col min="16129" max="16129" width="10.1796875" style="2" customWidth="1"/>
    <col min="16130" max="16130" width="8.54296875" style="2" customWidth="1"/>
    <col min="16131" max="16131" width="9" style="2"/>
    <col min="16132" max="16132" width="9.81640625" style="2" customWidth="1"/>
    <col min="16133" max="16133" width="8" style="2" customWidth="1"/>
    <col min="16134" max="16134" width="9.1796875" style="2" customWidth="1"/>
    <col min="16135" max="16135" width="11" style="2" customWidth="1"/>
    <col min="16136" max="16136" width="7.1796875" style="2" bestFit="1" customWidth="1"/>
    <col min="16137" max="16137" width="10.1796875" style="2" customWidth="1"/>
    <col min="16138" max="16138" width="8.54296875" style="2" customWidth="1"/>
    <col min="16139" max="16139" width="9" style="2"/>
    <col min="16140" max="16140" width="9.81640625" style="2" customWidth="1"/>
    <col min="16141" max="16141" width="8" style="2" customWidth="1"/>
    <col min="16142" max="16142" width="9.1796875" style="2" customWidth="1"/>
    <col min="16143" max="16143" width="11" style="2" customWidth="1"/>
    <col min="16144" max="16144" width="7.1796875" style="2" bestFit="1" customWidth="1"/>
    <col min="16145" max="16145" width="10.1796875" style="2" customWidth="1"/>
    <col min="16146" max="16146" width="8.54296875" style="2" customWidth="1"/>
    <col min="16147" max="16147" width="9" style="2"/>
    <col min="16148" max="16148" width="14.1796875" style="2" customWidth="1"/>
    <col min="16149" max="16149" width="8" style="2" customWidth="1"/>
    <col min="16150" max="16150" width="8.81640625" style="2" customWidth="1"/>
    <col min="16151" max="16151" width="8" style="2" customWidth="1"/>
    <col min="16152" max="16152" width="11.453125" style="2" customWidth="1"/>
    <col min="16153" max="16153" width="10.1796875" style="2" customWidth="1"/>
    <col min="16154" max="16155" width="10.54296875" style="2" customWidth="1"/>
    <col min="16156" max="16156" width="9" style="2"/>
    <col min="16157" max="16157" width="9.81640625" style="2" customWidth="1"/>
    <col min="16158" max="16158" width="8" style="2" customWidth="1"/>
    <col min="16159" max="16159" width="8.81640625" style="2" customWidth="1"/>
    <col min="16160" max="16160" width="8" style="2" customWidth="1"/>
    <col min="16161" max="16161" width="11.453125" style="2" customWidth="1"/>
    <col min="16162" max="16162" width="10.1796875" style="2" customWidth="1"/>
    <col min="16163" max="16164" width="10.54296875" style="2" customWidth="1"/>
    <col min="16165" max="16165" width="9" style="2"/>
    <col min="16166" max="16166" width="9.81640625" style="2" customWidth="1"/>
    <col min="16167" max="16167" width="8" style="2" customWidth="1"/>
    <col min="16168" max="16168" width="8.81640625" style="2" customWidth="1"/>
    <col min="16169" max="16169" width="8" style="2" customWidth="1"/>
    <col min="16170" max="16170" width="11.453125" style="2" customWidth="1"/>
    <col min="16171" max="16171" width="10.1796875" style="2" customWidth="1"/>
    <col min="16172" max="16173" width="10.54296875" style="2" customWidth="1"/>
    <col min="16174" max="16174" width="9" style="2"/>
    <col min="16175" max="16175" width="9.81640625" style="2" customWidth="1"/>
    <col min="16176" max="16176" width="8" style="2" customWidth="1"/>
    <col min="16177" max="16177" width="8.81640625" style="2" customWidth="1"/>
    <col min="16178" max="16178" width="8" style="2" customWidth="1"/>
    <col min="16179" max="16179" width="11.453125" style="2" customWidth="1"/>
    <col min="16180" max="16180" width="10.1796875" style="2" customWidth="1"/>
    <col min="16181" max="16182" width="10.54296875" style="2" customWidth="1"/>
    <col min="16183" max="16183" width="9" style="2"/>
    <col min="16184" max="16184" width="9.81640625" style="2" customWidth="1"/>
    <col min="16185" max="16185" width="8" style="2" customWidth="1"/>
    <col min="16186" max="16186" width="8.81640625" style="2" customWidth="1"/>
    <col min="16187" max="16187" width="8" style="2" customWidth="1"/>
    <col min="16188" max="16188" width="11.453125" style="2" customWidth="1"/>
    <col min="16189" max="16189" width="10.1796875" style="2" customWidth="1"/>
    <col min="16190" max="16191" width="10.54296875" style="2" customWidth="1"/>
    <col min="16192" max="16192" width="9" style="2"/>
    <col min="16193" max="16193" width="9.81640625" style="2" customWidth="1"/>
    <col min="16194" max="16194" width="8" style="2" customWidth="1"/>
    <col min="16195" max="16195" width="8.81640625" style="2" customWidth="1"/>
    <col min="16196" max="16196" width="8" style="2" customWidth="1"/>
    <col min="16197" max="16197" width="11.453125" style="2" customWidth="1"/>
    <col min="16198" max="16198" width="10.1796875" style="2" customWidth="1"/>
    <col min="16199" max="16200" width="10.54296875" style="2" customWidth="1"/>
    <col min="16201" max="16201" width="9" style="2"/>
    <col min="16202" max="16202" width="9.81640625" style="2" customWidth="1"/>
    <col min="16203" max="16203" width="8" style="2" customWidth="1"/>
    <col min="16204" max="16204" width="8.81640625" style="2" customWidth="1"/>
    <col min="16205" max="16205" width="8" style="2" customWidth="1"/>
    <col min="16206" max="16206" width="11.453125" style="2" customWidth="1"/>
    <col min="16207" max="16207" width="10.1796875" style="2" customWidth="1"/>
    <col min="16208" max="16209" width="10.54296875" style="2" customWidth="1"/>
    <col min="16210" max="16210" width="9" style="2"/>
    <col min="16211" max="16211" width="9.81640625" style="2" customWidth="1"/>
    <col min="16212" max="16212" width="8" style="2" customWidth="1"/>
    <col min="16213" max="16213" width="8.81640625" style="2" customWidth="1"/>
    <col min="16214" max="16214" width="8" style="2" customWidth="1"/>
    <col min="16215" max="16215" width="11.453125" style="2" customWidth="1"/>
    <col min="16216" max="16216" width="10.1796875" style="2" customWidth="1"/>
    <col min="16217" max="16218" width="10.54296875" style="2" customWidth="1"/>
    <col min="16219" max="16219" width="9" style="2"/>
    <col min="16220" max="16220" width="9.81640625" style="2" customWidth="1"/>
    <col min="16221" max="16221" width="8" style="2" customWidth="1"/>
    <col min="16222" max="16222" width="8.81640625" style="2" customWidth="1"/>
    <col min="16223" max="16223" width="8" style="2" customWidth="1"/>
    <col min="16224" max="16224" width="11.453125" style="2" customWidth="1"/>
    <col min="16225" max="16225" width="10.1796875" style="2" customWidth="1"/>
    <col min="16226" max="16227" width="10.54296875" style="2" customWidth="1"/>
    <col min="16228" max="16228" width="9" style="2"/>
    <col min="16229" max="16229" width="9.81640625" style="2" customWidth="1"/>
    <col min="16230" max="16230" width="8" style="2" customWidth="1"/>
    <col min="16231" max="16231" width="8.81640625" style="2" customWidth="1"/>
    <col min="16232" max="16232" width="8" style="2" customWidth="1"/>
    <col min="16233" max="16233" width="11.453125" style="2" customWidth="1"/>
    <col min="16234" max="16234" width="10.1796875" style="2" customWidth="1"/>
    <col min="16235" max="16236" width="10.54296875" style="2" customWidth="1"/>
    <col min="16237" max="16237" width="9" style="2"/>
    <col min="16238" max="16238" width="9.81640625" style="2" customWidth="1"/>
    <col min="16239" max="16239" width="8" style="2" customWidth="1"/>
    <col min="16240" max="16240" width="8.81640625" style="2" customWidth="1"/>
    <col min="16241" max="16241" width="8" style="2" customWidth="1"/>
    <col min="16242" max="16242" width="11.453125" style="2" customWidth="1"/>
    <col min="16243" max="16243" width="10.1796875" style="2" customWidth="1"/>
    <col min="16244" max="16245" width="10.54296875" style="2" customWidth="1"/>
    <col min="16246" max="16246" width="9" style="2"/>
    <col min="16247" max="16247" width="9.81640625" style="2" customWidth="1"/>
    <col min="16248" max="16248" width="8" style="2" customWidth="1"/>
    <col min="16249" max="16249" width="8.81640625" style="2" customWidth="1"/>
    <col min="16250" max="16250" width="8" style="2" customWidth="1"/>
    <col min="16251" max="16251" width="11.453125" style="2" customWidth="1"/>
    <col min="16252" max="16252" width="10.1796875" style="2" customWidth="1"/>
    <col min="16253" max="16254" width="10.54296875" style="2" customWidth="1"/>
    <col min="16255" max="16255" width="9" style="2"/>
    <col min="16256" max="16256" width="9.81640625" style="2" customWidth="1"/>
    <col min="16257" max="16257" width="8" style="2" customWidth="1"/>
    <col min="16258" max="16258" width="8.81640625" style="2" customWidth="1"/>
    <col min="16259" max="16259" width="8" style="2" customWidth="1"/>
    <col min="16260" max="16260" width="11.453125" style="2" customWidth="1"/>
    <col min="16261" max="16261" width="10.1796875" style="2" customWidth="1"/>
    <col min="16262" max="16263" width="10.54296875" style="2" customWidth="1"/>
    <col min="16264" max="16264" width="9" style="2"/>
    <col min="16265" max="16265" width="10.453125" style="2" customWidth="1"/>
    <col min="16266" max="16266" width="8" style="2" customWidth="1"/>
    <col min="16267" max="16267" width="8.81640625" style="2" customWidth="1"/>
    <col min="16268" max="16268" width="8.1796875" style="2" customWidth="1"/>
    <col min="16269" max="16269" width="11.453125" style="2" customWidth="1"/>
    <col min="16270" max="16270" width="10.1796875" style="2" customWidth="1"/>
    <col min="16271" max="16272" width="10.54296875" style="2" customWidth="1"/>
    <col min="16273" max="16273" width="9" style="2"/>
    <col min="16274" max="16274" width="12.81640625" style="2" customWidth="1"/>
    <col min="16275" max="16275" width="8" style="2" customWidth="1"/>
    <col min="16276" max="16276" width="8.81640625" style="2" customWidth="1"/>
    <col min="16277" max="16277" width="8" style="2" customWidth="1"/>
    <col min="16278" max="16278" width="10.54296875" style="2" customWidth="1"/>
    <col min="16279" max="16279" width="10.1796875" style="2" customWidth="1"/>
    <col min="16280" max="16281" width="10.54296875" style="2" customWidth="1"/>
    <col min="16282" max="16282" width="9" style="2"/>
    <col min="16283" max="16283" width="12.81640625" style="2" customWidth="1"/>
    <col min="16284" max="16284" width="10.54296875" style="2" bestFit="1" customWidth="1"/>
    <col min="16285" max="16384" width="9" style="2"/>
  </cols>
  <sheetData>
    <row r="1" spans="1:245" ht="28.5" x14ac:dyDescent="0.35">
      <c r="A1" s="13" t="s">
        <v>233</v>
      </c>
      <c r="HH1" s="83"/>
    </row>
    <row r="2" spans="1:245" ht="20.25" customHeight="1" x14ac:dyDescent="0.35">
      <c r="A2" s="3" t="s">
        <v>19</v>
      </c>
      <c r="HH2" s="83"/>
    </row>
    <row r="3" spans="1:245" ht="20.25" customHeight="1" x14ac:dyDescent="0.35">
      <c r="A3" s="3" t="s">
        <v>199</v>
      </c>
      <c r="FU3" s="58"/>
      <c r="GD3" s="58"/>
      <c r="GE3" s="58"/>
      <c r="HM3" s="83"/>
      <c r="HN3" s="103"/>
    </row>
    <row r="4" spans="1:245" ht="20.25" customHeight="1" x14ac:dyDescent="0.35">
      <c r="A4" s="3" t="s">
        <v>224</v>
      </c>
    </row>
    <row r="5" spans="1:245" s="42" customFormat="1" x14ac:dyDescent="0.35">
      <c r="B5" s="69">
        <v>1999</v>
      </c>
      <c r="C5" s="70"/>
      <c r="D5" s="70"/>
      <c r="E5" s="70"/>
      <c r="F5" s="70"/>
      <c r="G5" s="70"/>
      <c r="H5" s="70"/>
      <c r="I5" s="70"/>
      <c r="J5" s="69">
        <v>2000</v>
      </c>
      <c r="K5" s="70"/>
      <c r="L5" s="70"/>
      <c r="M5" s="70"/>
      <c r="N5" s="70"/>
      <c r="O5" s="70"/>
      <c r="P5" s="70"/>
      <c r="Q5" s="70"/>
      <c r="R5" s="69">
        <v>2001</v>
      </c>
      <c r="S5" s="70"/>
      <c r="T5" s="70"/>
      <c r="U5" s="70"/>
      <c r="V5" s="70"/>
      <c r="W5" s="70"/>
      <c r="X5" s="70"/>
      <c r="Y5" s="70"/>
      <c r="Z5" s="69">
        <v>2002</v>
      </c>
      <c r="AA5" s="70"/>
      <c r="AB5" s="70"/>
      <c r="AC5" s="70"/>
      <c r="AD5" s="70"/>
      <c r="AE5" s="70"/>
      <c r="AF5" s="70"/>
      <c r="AG5" s="70"/>
      <c r="AH5" s="69">
        <v>2003</v>
      </c>
      <c r="AI5" s="70"/>
      <c r="AJ5" s="70"/>
      <c r="AK5" s="70"/>
      <c r="AL5" s="70"/>
      <c r="AM5" s="70"/>
      <c r="AN5" s="70"/>
      <c r="AO5" s="70"/>
      <c r="AP5" s="69">
        <v>2004</v>
      </c>
      <c r="AQ5" s="70"/>
      <c r="AR5" s="70"/>
      <c r="AS5" s="70"/>
      <c r="AT5" s="70"/>
      <c r="AU5" s="70"/>
      <c r="AV5" s="70"/>
      <c r="AW5" s="70"/>
      <c r="AX5" s="69">
        <v>2005</v>
      </c>
      <c r="AY5" s="70"/>
      <c r="AZ5" s="70"/>
      <c r="BA5" s="70"/>
      <c r="BB5" s="70"/>
      <c r="BC5" s="70"/>
      <c r="BD5" s="70"/>
      <c r="BE5" s="70"/>
      <c r="BF5" s="70"/>
      <c r="BG5" s="69">
        <v>2006</v>
      </c>
      <c r="BH5" s="70"/>
      <c r="BI5" s="70"/>
      <c r="BJ5" s="70"/>
      <c r="BK5" s="70"/>
      <c r="BL5" s="70"/>
      <c r="BM5" s="70"/>
      <c r="BN5" s="70"/>
      <c r="BO5" s="70"/>
      <c r="BP5" s="69">
        <v>2007</v>
      </c>
      <c r="BQ5" s="70"/>
      <c r="BR5" s="70"/>
      <c r="BS5" s="70"/>
      <c r="BT5" s="70"/>
      <c r="BU5" s="70"/>
      <c r="BV5" s="70"/>
      <c r="BW5" s="70"/>
      <c r="BX5" s="70"/>
      <c r="BY5" s="69">
        <v>2008</v>
      </c>
      <c r="BZ5" s="70"/>
      <c r="CA5" s="70"/>
      <c r="CB5" s="70"/>
      <c r="CC5" s="70"/>
      <c r="CD5" s="70"/>
      <c r="CE5" s="70"/>
      <c r="CF5" s="70"/>
      <c r="CG5" s="70"/>
      <c r="CH5" s="69">
        <v>2009</v>
      </c>
      <c r="CI5" s="70"/>
      <c r="CJ5" s="70"/>
      <c r="CK5" s="70"/>
      <c r="CL5" s="70"/>
      <c r="CM5" s="70"/>
      <c r="CN5" s="70"/>
      <c r="CO5" s="70"/>
      <c r="CP5" s="70"/>
      <c r="CQ5" s="69">
        <v>2010</v>
      </c>
      <c r="CR5" s="70"/>
      <c r="CS5" s="70"/>
      <c r="CT5" s="70"/>
      <c r="CU5" s="70"/>
      <c r="CV5" s="70"/>
      <c r="CW5" s="70"/>
      <c r="CX5" s="70"/>
      <c r="CY5" s="70"/>
      <c r="CZ5" s="69">
        <v>2011</v>
      </c>
      <c r="DA5" s="70"/>
      <c r="DB5" s="70"/>
      <c r="DC5" s="70"/>
      <c r="DD5" s="70"/>
      <c r="DE5" s="70"/>
      <c r="DF5" s="70"/>
      <c r="DG5" s="70"/>
      <c r="DH5" s="70"/>
      <c r="DI5" s="69">
        <v>2012</v>
      </c>
      <c r="DJ5" s="70"/>
      <c r="DK5" s="70"/>
      <c r="DL5" s="70"/>
      <c r="DM5" s="70"/>
      <c r="DN5" s="70"/>
      <c r="DO5" s="70"/>
      <c r="DP5" s="70"/>
      <c r="DQ5" s="70"/>
      <c r="DR5" s="69">
        <v>2013</v>
      </c>
      <c r="DS5" s="70"/>
      <c r="DT5" s="70"/>
      <c r="DU5" s="70"/>
      <c r="DV5" s="70"/>
      <c r="DW5" s="70"/>
      <c r="DX5" s="70"/>
      <c r="DY5" s="70"/>
      <c r="DZ5" s="70"/>
      <c r="EA5" s="69">
        <v>2014</v>
      </c>
      <c r="EB5" s="70"/>
      <c r="EC5" s="70"/>
      <c r="ED5" s="70"/>
      <c r="EE5" s="70"/>
      <c r="EF5" s="70"/>
      <c r="EG5" s="70"/>
      <c r="EH5" s="70"/>
      <c r="EI5" s="70"/>
      <c r="EJ5" s="69">
        <v>2015</v>
      </c>
      <c r="EK5" s="70"/>
      <c r="EL5" s="70"/>
      <c r="EM5" s="70"/>
      <c r="EN5" s="70"/>
      <c r="EO5" s="70"/>
      <c r="EP5" s="70"/>
      <c r="EQ5" s="70"/>
      <c r="ER5" s="70"/>
      <c r="ES5" s="69">
        <v>2016</v>
      </c>
      <c r="ET5" s="70"/>
      <c r="EU5" s="70"/>
      <c r="EV5" s="70"/>
      <c r="EW5" s="70"/>
      <c r="EX5" s="70"/>
      <c r="EY5" s="70"/>
      <c r="EZ5" s="70"/>
      <c r="FA5" s="70"/>
      <c r="FB5" s="69">
        <v>2017</v>
      </c>
      <c r="FC5" s="70"/>
      <c r="FD5" s="70"/>
      <c r="FE5" s="70"/>
      <c r="FF5" s="70"/>
      <c r="FG5" s="70"/>
      <c r="FH5" s="70"/>
      <c r="FI5" s="70"/>
      <c r="FJ5" s="70"/>
      <c r="FK5" s="69">
        <v>2018</v>
      </c>
      <c r="FL5" s="70"/>
      <c r="FM5" s="70"/>
      <c r="FN5" s="70"/>
      <c r="FO5" s="70"/>
      <c r="FP5" s="70"/>
      <c r="FQ5" s="70"/>
      <c r="FR5" s="70"/>
      <c r="FS5" s="70"/>
      <c r="FT5" s="69">
        <v>2019</v>
      </c>
      <c r="FU5" s="70"/>
      <c r="FV5" s="70"/>
      <c r="FW5" s="70"/>
      <c r="FX5" s="70"/>
      <c r="FY5" s="70"/>
      <c r="FZ5" s="70"/>
      <c r="GA5" s="70"/>
      <c r="GB5" s="70"/>
      <c r="GC5" s="69">
        <v>2020</v>
      </c>
      <c r="GD5" s="70"/>
      <c r="GE5" s="70"/>
      <c r="GF5" s="70"/>
      <c r="GG5" s="70"/>
      <c r="GH5" s="70"/>
      <c r="GI5" s="70"/>
      <c r="GJ5" s="70"/>
      <c r="GK5" s="71"/>
      <c r="GL5" s="69">
        <v>2021</v>
      </c>
      <c r="GM5" s="70"/>
      <c r="GN5" s="70"/>
      <c r="GO5" s="70"/>
      <c r="GP5" s="70"/>
      <c r="GQ5" s="70"/>
      <c r="GR5" s="70"/>
      <c r="GS5" s="70"/>
      <c r="GT5" s="71"/>
      <c r="GU5" s="101">
        <v>2022</v>
      </c>
      <c r="GV5" s="70"/>
      <c r="GW5" s="70"/>
      <c r="GX5" s="70"/>
      <c r="GY5" s="70"/>
      <c r="GZ5" s="70"/>
      <c r="HA5" s="70"/>
      <c r="HB5" s="70"/>
      <c r="HC5" s="71"/>
      <c r="HD5" s="101">
        <v>2023</v>
      </c>
      <c r="HE5" s="70"/>
      <c r="HF5" s="70"/>
      <c r="HG5" s="70"/>
      <c r="HH5" s="70"/>
      <c r="HI5" s="70"/>
      <c r="HJ5" s="70"/>
      <c r="HK5" s="70"/>
      <c r="HL5" s="71"/>
      <c r="HM5" s="101">
        <v>2024</v>
      </c>
      <c r="HN5" s="70"/>
      <c r="HO5" s="70"/>
      <c r="HP5" s="70"/>
      <c r="HQ5" s="70"/>
      <c r="HR5" s="70"/>
      <c r="HS5" s="70"/>
      <c r="HT5" s="70"/>
      <c r="HU5" s="71"/>
    </row>
    <row r="6" spans="1:245" s="38" customFormat="1" ht="80.25" customHeight="1" x14ac:dyDescent="0.35">
      <c r="A6" s="42"/>
      <c r="B6" s="49" t="s">
        <v>230</v>
      </c>
      <c r="C6" s="50" t="s">
        <v>189</v>
      </c>
      <c r="D6" s="50" t="s">
        <v>226</v>
      </c>
      <c r="E6" s="50" t="s">
        <v>29</v>
      </c>
      <c r="F6" s="50" t="s">
        <v>30</v>
      </c>
      <c r="G6" s="50" t="s">
        <v>191</v>
      </c>
      <c r="H6" s="50" t="s">
        <v>31</v>
      </c>
      <c r="I6" s="50" t="s">
        <v>188</v>
      </c>
      <c r="J6" s="49" t="s">
        <v>230</v>
      </c>
      <c r="K6" s="50" t="s">
        <v>189</v>
      </c>
      <c r="L6" s="50" t="s">
        <v>226</v>
      </c>
      <c r="M6" s="50" t="s">
        <v>29</v>
      </c>
      <c r="N6" s="50" t="s">
        <v>30</v>
      </c>
      <c r="O6" s="50" t="s">
        <v>191</v>
      </c>
      <c r="P6" s="50" t="s">
        <v>31</v>
      </c>
      <c r="Q6" s="50" t="s">
        <v>188</v>
      </c>
      <c r="R6" s="49" t="s">
        <v>230</v>
      </c>
      <c r="S6" s="50" t="s">
        <v>189</v>
      </c>
      <c r="T6" s="50" t="s">
        <v>226</v>
      </c>
      <c r="U6" s="50" t="s">
        <v>29</v>
      </c>
      <c r="V6" s="50" t="s">
        <v>30</v>
      </c>
      <c r="W6" s="50" t="s">
        <v>191</v>
      </c>
      <c r="X6" s="50" t="s">
        <v>31</v>
      </c>
      <c r="Y6" s="50" t="s">
        <v>188</v>
      </c>
      <c r="Z6" s="49" t="s">
        <v>230</v>
      </c>
      <c r="AA6" s="50" t="s">
        <v>189</v>
      </c>
      <c r="AB6" s="50" t="s">
        <v>226</v>
      </c>
      <c r="AC6" s="50" t="s">
        <v>29</v>
      </c>
      <c r="AD6" s="50" t="s">
        <v>30</v>
      </c>
      <c r="AE6" s="50" t="s">
        <v>191</v>
      </c>
      <c r="AF6" s="50" t="s">
        <v>31</v>
      </c>
      <c r="AG6" s="50" t="s">
        <v>188</v>
      </c>
      <c r="AH6" s="49" t="s">
        <v>230</v>
      </c>
      <c r="AI6" s="50" t="s">
        <v>189</v>
      </c>
      <c r="AJ6" s="50" t="s">
        <v>226</v>
      </c>
      <c r="AK6" s="50" t="s">
        <v>29</v>
      </c>
      <c r="AL6" s="50" t="s">
        <v>30</v>
      </c>
      <c r="AM6" s="50" t="s">
        <v>191</v>
      </c>
      <c r="AN6" s="50" t="s">
        <v>31</v>
      </c>
      <c r="AO6" s="50" t="s">
        <v>188</v>
      </c>
      <c r="AP6" s="49" t="s">
        <v>230</v>
      </c>
      <c r="AQ6" s="50" t="s">
        <v>189</v>
      </c>
      <c r="AR6" s="50" t="s">
        <v>226</v>
      </c>
      <c r="AS6" s="50" t="s">
        <v>29</v>
      </c>
      <c r="AT6" s="50" t="s">
        <v>30</v>
      </c>
      <c r="AU6" s="50" t="s">
        <v>191</v>
      </c>
      <c r="AV6" s="50" t="s">
        <v>31</v>
      </c>
      <c r="AW6" s="50" t="s">
        <v>188</v>
      </c>
      <c r="AX6" s="49" t="s">
        <v>230</v>
      </c>
      <c r="AY6" s="50" t="s">
        <v>189</v>
      </c>
      <c r="AZ6" s="50" t="s">
        <v>254</v>
      </c>
      <c r="BA6" s="50" t="s">
        <v>190</v>
      </c>
      <c r="BB6" s="50" t="s">
        <v>29</v>
      </c>
      <c r="BC6" s="50" t="s">
        <v>30</v>
      </c>
      <c r="BD6" s="50" t="s">
        <v>191</v>
      </c>
      <c r="BE6" s="50" t="s">
        <v>31</v>
      </c>
      <c r="BF6" s="50" t="s">
        <v>188</v>
      </c>
      <c r="BG6" s="49" t="s">
        <v>230</v>
      </c>
      <c r="BH6" s="50" t="s">
        <v>189</v>
      </c>
      <c r="BI6" s="50" t="s">
        <v>254</v>
      </c>
      <c r="BJ6" s="50" t="s">
        <v>190</v>
      </c>
      <c r="BK6" s="50" t="s">
        <v>29</v>
      </c>
      <c r="BL6" s="50" t="s">
        <v>30</v>
      </c>
      <c r="BM6" s="50" t="s">
        <v>191</v>
      </c>
      <c r="BN6" s="50" t="s">
        <v>31</v>
      </c>
      <c r="BO6" s="50" t="s">
        <v>188</v>
      </c>
      <c r="BP6" s="49" t="s">
        <v>230</v>
      </c>
      <c r="BQ6" s="50" t="s">
        <v>189</v>
      </c>
      <c r="BR6" s="50" t="s">
        <v>254</v>
      </c>
      <c r="BS6" s="50" t="s">
        <v>190</v>
      </c>
      <c r="BT6" s="50" t="s">
        <v>29</v>
      </c>
      <c r="BU6" s="50" t="s">
        <v>30</v>
      </c>
      <c r="BV6" s="50" t="s">
        <v>191</v>
      </c>
      <c r="BW6" s="50" t="s">
        <v>31</v>
      </c>
      <c r="BX6" s="50" t="s">
        <v>188</v>
      </c>
      <c r="BY6" s="49" t="s">
        <v>230</v>
      </c>
      <c r="BZ6" s="50" t="s">
        <v>189</v>
      </c>
      <c r="CA6" s="50" t="s">
        <v>254</v>
      </c>
      <c r="CB6" s="50" t="s">
        <v>190</v>
      </c>
      <c r="CC6" s="50" t="s">
        <v>29</v>
      </c>
      <c r="CD6" s="50" t="s">
        <v>30</v>
      </c>
      <c r="CE6" s="50" t="s">
        <v>191</v>
      </c>
      <c r="CF6" s="50" t="s">
        <v>31</v>
      </c>
      <c r="CG6" s="50" t="s">
        <v>188</v>
      </c>
      <c r="CH6" s="49" t="s">
        <v>230</v>
      </c>
      <c r="CI6" s="50" t="s">
        <v>189</v>
      </c>
      <c r="CJ6" s="50" t="s">
        <v>254</v>
      </c>
      <c r="CK6" s="50" t="s">
        <v>190</v>
      </c>
      <c r="CL6" s="50" t="s">
        <v>29</v>
      </c>
      <c r="CM6" s="50" t="s">
        <v>30</v>
      </c>
      <c r="CN6" s="50" t="s">
        <v>191</v>
      </c>
      <c r="CO6" s="50" t="s">
        <v>31</v>
      </c>
      <c r="CP6" s="50" t="s">
        <v>188</v>
      </c>
      <c r="CQ6" s="49" t="s">
        <v>230</v>
      </c>
      <c r="CR6" s="50" t="s">
        <v>189</v>
      </c>
      <c r="CS6" s="50" t="s">
        <v>254</v>
      </c>
      <c r="CT6" s="50" t="s">
        <v>190</v>
      </c>
      <c r="CU6" s="50" t="s">
        <v>29</v>
      </c>
      <c r="CV6" s="50" t="s">
        <v>30</v>
      </c>
      <c r="CW6" s="50" t="s">
        <v>191</v>
      </c>
      <c r="CX6" s="50" t="s">
        <v>31</v>
      </c>
      <c r="CY6" s="50" t="s">
        <v>188</v>
      </c>
      <c r="CZ6" s="49" t="s">
        <v>230</v>
      </c>
      <c r="DA6" s="50" t="s">
        <v>189</v>
      </c>
      <c r="DB6" s="50" t="s">
        <v>254</v>
      </c>
      <c r="DC6" s="50" t="s">
        <v>190</v>
      </c>
      <c r="DD6" s="50" t="s">
        <v>29</v>
      </c>
      <c r="DE6" s="50" t="s">
        <v>30</v>
      </c>
      <c r="DF6" s="50" t="s">
        <v>191</v>
      </c>
      <c r="DG6" s="50" t="s">
        <v>31</v>
      </c>
      <c r="DH6" s="50" t="s">
        <v>188</v>
      </c>
      <c r="DI6" s="49" t="s">
        <v>230</v>
      </c>
      <c r="DJ6" s="50" t="s">
        <v>189</v>
      </c>
      <c r="DK6" s="50" t="s">
        <v>254</v>
      </c>
      <c r="DL6" s="50" t="s">
        <v>190</v>
      </c>
      <c r="DM6" s="50" t="s">
        <v>29</v>
      </c>
      <c r="DN6" s="50" t="s">
        <v>30</v>
      </c>
      <c r="DO6" s="50" t="s">
        <v>191</v>
      </c>
      <c r="DP6" s="50" t="s">
        <v>31</v>
      </c>
      <c r="DQ6" s="50" t="s">
        <v>188</v>
      </c>
      <c r="DR6" s="49" t="s">
        <v>230</v>
      </c>
      <c r="DS6" s="50" t="s">
        <v>189</v>
      </c>
      <c r="DT6" s="50" t="s">
        <v>254</v>
      </c>
      <c r="DU6" s="50" t="s">
        <v>190</v>
      </c>
      <c r="DV6" s="50" t="s">
        <v>29</v>
      </c>
      <c r="DW6" s="50" t="s">
        <v>30</v>
      </c>
      <c r="DX6" s="50" t="s">
        <v>191</v>
      </c>
      <c r="DY6" s="50" t="s">
        <v>31</v>
      </c>
      <c r="DZ6" s="50" t="s">
        <v>188</v>
      </c>
      <c r="EA6" s="49" t="s">
        <v>230</v>
      </c>
      <c r="EB6" s="50" t="s">
        <v>189</v>
      </c>
      <c r="EC6" s="50" t="s">
        <v>254</v>
      </c>
      <c r="ED6" s="50" t="s">
        <v>190</v>
      </c>
      <c r="EE6" s="50" t="s">
        <v>29</v>
      </c>
      <c r="EF6" s="50" t="s">
        <v>30</v>
      </c>
      <c r="EG6" s="50" t="s">
        <v>191</v>
      </c>
      <c r="EH6" s="50" t="s">
        <v>31</v>
      </c>
      <c r="EI6" s="50" t="s">
        <v>188</v>
      </c>
      <c r="EJ6" s="49" t="s">
        <v>230</v>
      </c>
      <c r="EK6" s="50" t="s">
        <v>189</v>
      </c>
      <c r="EL6" s="50" t="s">
        <v>254</v>
      </c>
      <c r="EM6" s="50" t="s">
        <v>190</v>
      </c>
      <c r="EN6" s="50" t="s">
        <v>29</v>
      </c>
      <c r="EO6" s="50" t="s">
        <v>30</v>
      </c>
      <c r="EP6" s="50" t="s">
        <v>191</v>
      </c>
      <c r="EQ6" s="50" t="s">
        <v>31</v>
      </c>
      <c r="ER6" s="50" t="s">
        <v>188</v>
      </c>
      <c r="ES6" s="49" t="s">
        <v>230</v>
      </c>
      <c r="ET6" s="50" t="s">
        <v>189</v>
      </c>
      <c r="EU6" s="50" t="s">
        <v>254</v>
      </c>
      <c r="EV6" s="50" t="s">
        <v>190</v>
      </c>
      <c r="EW6" s="50" t="s">
        <v>29</v>
      </c>
      <c r="EX6" s="50" t="s">
        <v>30</v>
      </c>
      <c r="EY6" s="50" t="s">
        <v>191</v>
      </c>
      <c r="EZ6" s="50" t="s">
        <v>31</v>
      </c>
      <c r="FA6" s="50" t="s">
        <v>188</v>
      </c>
      <c r="FB6" s="49" t="s">
        <v>230</v>
      </c>
      <c r="FC6" s="50" t="s">
        <v>189</v>
      </c>
      <c r="FD6" s="50" t="s">
        <v>254</v>
      </c>
      <c r="FE6" s="50" t="s">
        <v>190</v>
      </c>
      <c r="FF6" s="50" t="s">
        <v>29</v>
      </c>
      <c r="FG6" s="50" t="s">
        <v>30</v>
      </c>
      <c r="FH6" s="50" t="s">
        <v>191</v>
      </c>
      <c r="FI6" s="50" t="s">
        <v>31</v>
      </c>
      <c r="FJ6" s="50" t="s">
        <v>188</v>
      </c>
      <c r="FK6" s="49" t="s">
        <v>230</v>
      </c>
      <c r="FL6" s="50" t="s">
        <v>189</v>
      </c>
      <c r="FM6" s="50" t="s">
        <v>254</v>
      </c>
      <c r="FN6" s="50" t="s">
        <v>190</v>
      </c>
      <c r="FO6" s="50" t="s">
        <v>29</v>
      </c>
      <c r="FP6" s="50" t="s">
        <v>30</v>
      </c>
      <c r="FQ6" s="50" t="s">
        <v>191</v>
      </c>
      <c r="FR6" s="50" t="s">
        <v>31</v>
      </c>
      <c r="FS6" s="50" t="s">
        <v>188</v>
      </c>
      <c r="FT6" s="49" t="s">
        <v>230</v>
      </c>
      <c r="FU6" s="50" t="s">
        <v>189</v>
      </c>
      <c r="FV6" s="50" t="s">
        <v>254</v>
      </c>
      <c r="FW6" s="50" t="s">
        <v>190</v>
      </c>
      <c r="FX6" s="50" t="s">
        <v>29</v>
      </c>
      <c r="FY6" s="50" t="s">
        <v>30</v>
      </c>
      <c r="FZ6" s="50" t="s">
        <v>191</v>
      </c>
      <c r="GA6" s="50" t="s">
        <v>31</v>
      </c>
      <c r="GB6" s="50" t="s">
        <v>188</v>
      </c>
      <c r="GC6" s="49" t="s">
        <v>230</v>
      </c>
      <c r="GD6" s="50" t="s">
        <v>189</v>
      </c>
      <c r="GE6" s="50" t="s">
        <v>254</v>
      </c>
      <c r="GF6" s="50" t="s">
        <v>190</v>
      </c>
      <c r="GG6" s="50" t="s">
        <v>29</v>
      </c>
      <c r="GH6" s="50" t="s">
        <v>30</v>
      </c>
      <c r="GI6" s="50" t="s">
        <v>191</v>
      </c>
      <c r="GJ6" s="50" t="s">
        <v>31</v>
      </c>
      <c r="GK6" s="54" t="s">
        <v>188</v>
      </c>
      <c r="GL6" s="49" t="s">
        <v>230</v>
      </c>
      <c r="GM6" s="50" t="s">
        <v>189</v>
      </c>
      <c r="GN6" s="50" t="s">
        <v>254</v>
      </c>
      <c r="GO6" s="50" t="s">
        <v>190</v>
      </c>
      <c r="GP6" s="50" t="s">
        <v>29</v>
      </c>
      <c r="GQ6" s="50" t="s">
        <v>30</v>
      </c>
      <c r="GR6" s="50" t="s">
        <v>191</v>
      </c>
      <c r="GS6" s="50" t="s">
        <v>31</v>
      </c>
      <c r="GT6" s="54" t="s">
        <v>188</v>
      </c>
      <c r="GU6" s="49" t="s">
        <v>230</v>
      </c>
      <c r="GV6" s="50" t="s">
        <v>189</v>
      </c>
      <c r="GW6" s="50" t="s">
        <v>254</v>
      </c>
      <c r="GX6" s="50" t="s">
        <v>190</v>
      </c>
      <c r="GY6" s="50" t="s">
        <v>29</v>
      </c>
      <c r="GZ6" s="50" t="s">
        <v>30</v>
      </c>
      <c r="HA6" s="50" t="s">
        <v>191</v>
      </c>
      <c r="HB6" s="50" t="s">
        <v>31</v>
      </c>
      <c r="HC6" s="54" t="s">
        <v>188</v>
      </c>
      <c r="HD6" s="49" t="s">
        <v>230</v>
      </c>
      <c r="HE6" s="50" t="s">
        <v>189</v>
      </c>
      <c r="HF6" s="50" t="s">
        <v>254</v>
      </c>
      <c r="HG6" s="50" t="s">
        <v>190</v>
      </c>
      <c r="HH6" s="50" t="s">
        <v>29</v>
      </c>
      <c r="HI6" s="50" t="s">
        <v>30</v>
      </c>
      <c r="HJ6" s="50" t="s">
        <v>191</v>
      </c>
      <c r="HK6" s="50" t="s">
        <v>31</v>
      </c>
      <c r="HL6" s="54" t="s">
        <v>188</v>
      </c>
      <c r="HM6" s="49" t="s">
        <v>230</v>
      </c>
      <c r="HN6" s="50" t="s">
        <v>189</v>
      </c>
      <c r="HO6" s="50" t="s">
        <v>254</v>
      </c>
      <c r="HP6" s="50" t="s">
        <v>190</v>
      </c>
      <c r="HQ6" s="50" t="s">
        <v>29</v>
      </c>
      <c r="HR6" s="50" t="s">
        <v>30</v>
      </c>
      <c r="HS6" s="50" t="s">
        <v>191</v>
      </c>
      <c r="HT6" s="50" t="s">
        <v>31</v>
      </c>
      <c r="HU6" s="54" t="s">
        <v>188</v>
      </c>
    </row>
    <row r="7" spans="1:245" s="89" customFormat="1" ht="20.25" customHeight="1" x14ac:dyDescent="0.35">
      <c r="A7" s="85" t="s">
        <v>192</v>
      </c>
      <c r="B7" s="86">
        <f>SUM('Quarter (1999 to 2005)'!B7,'Quarter (1999 to 2005)'!J7,'Quarter (1999 to 2005)'!R7,'Quarter (1999 to 2005)'!Z7)</f>
        <v>90058</v>
      </c>
      <c r="C7" s="87">
        <f>SUM('Quarter (1999 to 2005)'!C7,'Quarter (1999 to 2005)'!K7,'Quarter (1999 to 2005)'!S7,'Quarter (1999 to 2005)'!AA7)</f>
        <v>25230.01</v>
      </c>
      <c r="D7" s="87">
        <f>SUM('Quarter (1999 to 2005)'!D7,'Quarter (1999 to 2005)'!L7,'Quarter (1999 to 2005)'!T7,'Quarter (1999 to 2005)'!AB7)</f>
        <v>25870</v>
      </c>
      <c r="E7" s="87">
        <f>SUM('Quarter (1999 to 2005)'!E7,'Quarter (1999 to 2005)'!M7,'Quarter (1999 to 2005)'!U7,'Quarter (1999 to 2005)'!AC7)</f>
        <v>7248.9999999999991</v>
      </c>
      <c r="F7" s="87">
        <f>SUM('Quarter (1999 to 2005)'!F7,'Quarter (1999 to 2005)'!N7,'Quarter (1999 to 2005)'!V7,'Quarter (1999 to 2005)'!AD7)</f>
        <v>12195</v>
      </c>
      <c r="G7" s="87">
        <f>SUM('Quarter (1999 to 2005)'!G7,'Quarter (1999 to 2005)'!O7,'Quarter (1999 to 2005)'!W7,'Quarter (1999 to 2005)'!AE7)</f>
        <v>8147</v>
      </c>
      <c r="H7" s="87">
        <f>SUM('Quarter (1999 to 2005)'!H7,'Quarter (1999 to 2005)'!P7,'Quarter (1999 to 2005)'!X7,'Quarter (1999 to 2005)'!AF7)</f>
        <v>3553.01</v>
      </c>
      <c r="I7" s="87">
        <f>SUM('Quarter (1999 to 2005)'!I7,'Quarter (1999 to 2005)'!Q7,'Quarter (1999 to 2005)'!Y7,'Quarter (1999 to 2005)'!AG7)</f>
        <v>7814</v>
      </c>
      <c r="J7" s="86">
        <f>SUM('Quarter (1999 to 2005)'!AH7,'Quarter (1999 to 2005)'!AP7,'Quarter (1999 to 2005)'!AX7,'Quarter (1999 to 2005)'!BF7)</f>
        <v>89764.94</v>
      </c>
      <c r="K7" s="87">
        <f>SUM('Quarter (1999 to 2005)'!AI7,'Quarter (1999 to 2005)'!AQ7,'Quarter (1999 to 2005)'!AY7,'Quarter (1999 to 2005)'!BG7)</f>
        <v>23445.279999999999</v>
      </c>
      <c r="L7" s="87">
        <f>SUM('Quarter (1999 to 2005)'!AJ7,'Quarter (1999 to 2005)'!AR7,'Quarter (1999 to 2005)'!AZ7,'Quarter (1999 to 2005)'!BH7)</f>
        <v>28398.22</v>
      </c>
      <c r="M7" s="87">
        <f>SUM('Quarter (1999 to 2005)'!AK7,'Quarter (1999 to 2005)'!AS7,'Quarter (1999 to 2005)'!BA7,'Quarter (1999 to 2005)'!BI7)</f>
        <v>6483.68</v>
      </c>
      <c r="N7" s="87">
        <f>SUM('Quarter (1999 to 2005)'!AL7,'Quarter (1999 to 2005)'!AT7,'Quarter (1999 to 2005)'!BB7,'Quarter (1999 to 2005)'!BJ7)</f>
        <v>11523.029999999999</v>
      </c>
      <c r="O7" s="87">
        <f>SUM('Quarter (1999 to 2005)'!AM7,'Quarter (1999 to 2005)'!AU7,'Quarter (1999 to 2005)'!BC7,'Quarter (1999 to 2005)'!BK7)</f>
        <v>8175.7699999999995</v>
      </c>
      <c r="P7" s="87">
        <f>SUM('Quarter (1999 to 2005)'!AN7,'Quarter (1999 to 2005)'!AV7,'Quarter (1999 to 2005)'!BD7,'Quarter (1999 to 2005)'!BL7)</f>
        <v>3077.84</v>
      </c>
      <c r="Q7" s="87">
        <f>J7-SUM(K7:P7)</f>
        <v>8661.1200000000099</v>
      </c>
      <c r="R7" s="86">
        <f>SUM('Quarter (1999 to 2005)'!BN7,'Quarter (1999 to 2005)'!BV7,'Quarter (1999 to 2005)'!CD7,'Quarter (1999 to 2005)'!CL7)</f>
        <v>85684.459999999992</v>
      </c>
      <c r="S7" s="87">
        <f>SUM('Quarter (1999 to 2005)'!BO7,'Quarter (1999 to 2005)'!BW7,'Quarter (1999 to 2005)'!CE7,'Quarter (1999 to 2005)'!CM7)</f>
        <v>21455.43</v>
      </c>
      <c r="T7" s="87">
        <f>SUM('Quarter (1999 to 2005)'!BP7,'Quarter (1999 to 2005)'!BX7,'Quarter (1999 to 2005)'!CF7,'Quarter (1999 to 2005)'!CN7)</f>
        <v>26796.319999999996</v>
      </c>
      <c r="U7" s="87">
        <f>SUM('Quarter (1999 to 2005)'!BQ7,'Quarter (1999 to 2005)'!BY7,'Quarter (1999 to 2005)'!CG7,'Quarter (1999 to 2005)'!CO7)</f>
        <v>5909.87</v>
      </c>
      <c r="V7" s="87">
        <f>SUM('Quarter (1999 to 2005)'!BR7,'Quarter (1999 to 2005)'!BZ7,'Quarter (1999 to 2005)'!CH7,'Quarter (1999 to 2005)'!CP7)</f>
        <v>11862.720000000001</v>
      </c>
      <c r="W7" s="87">
        <f>SUM('Quarter (1999 to 2005)'!BS7,'Quarter (1999 to 2005)'!CA7,'Quarter (1999 to 2005)'!CI7,'Quarter (1999 to 2005)'!CQ7)</f>
        <v>7938.8</v>
      </c>
      <c r="X7" s="87">
        <f>SUM('Quarter (1999 to 2005)'!BT7,'Quarter (1999 to 2005)'!CB7,'Quarter (1999 to 2005)'!CJ7,'Quarter (1999 to 2005)'!CR7)</f>
        <v>3087.7</v>
      </c>
      <c r="Y7" s="87">
        <f>SUM('Quarter (1999 to 2005)'!BU7,'Quarter (1999 to 2005)'!CC7,'Quarter (1999 to 2005)'!CK7,'Quarter (1999 to 2005)'!CS7)</f>
        <v>8633.619999999999</v>
      </c>
      <c r="Z7" s="86">
        <f>SUM('Quarter (1999 to 2005)'!CT7,'Quarter (1999 to 2005)'!DB7,'Quarter (1999 to 2005)'!DJ7,'Quarter (1999 to 2005)'!DR7)</f>
        <v>87290.66</v>
      </c>
      <c r="AA7" s="87">
        <f>SUM('Quarter (1999 to 2005)'!CU7,'Quarter (1999 to 2005)'!DC7,'Quarter (1999 to 2005)'!DK7,'Quarter (1999 to 2005)'!DS7)</f>
        <v>22944.04</v>
      </c>
      <c r="AB7" s="87">
        <f>SUM('Quarter (1999 to 2005)'!CV7,'Quarter (1999 to 2005)'!DD7,'Quarter (1999 to 2005)'!DL7,'Quarter (1999 to 2005)'!DT7)</f>
        <v>28392.690000000002</v>
      </c>
      <c r="AC7" s="87">
        <f>SUM('Quarter (1999 to 2005)'!CW7,'Quarter (1999 to 2005)'!DE7,'Quarter (1999 to 2005)'!DM7,'Quarter (1999 to 2005)'!DU7)</f>
        <v>5364.61</v>
      </c>
      <c r="AD7" s="87">
        <f>SUM('Quarter (1999 to 2005)'!CX7,'Quarter (1999 to 2005)'!DF7,'Quarter (1999 to 2005)'!DN7,'Quarter (1999 to 2005)'!DV7)</f>
        <v>10551.29</v>
      </c>
      <c r="AE7" s="87">
        <f>SUM('Quarter (1999 to 2005)'!CY7,'Quarter (1999 to 2005)'!DG7,'Quarter (1999 to 2005)'!DO7,'Quarter (1999 to 2005)'!DW7)</f>
        <v>8421.2199999999993</v>
      </c>
      <c r="AF7" s="87">
        <f>SUM('Quarter (1999 to 2005)'!CZ7,'Quarter (1999 to 2005)'!DH7,'Quarter (1999 to 2005)'!DP7,'Quarter (1999 to 2005)'!DX7)</f>
        <v>3505.91</v>
      </c>
      <c r="AG7" s="87">
        <f>SUM('Quarter (1999 to 2005)'!DA7,'Quarter (1999 to 2005)'!DI7,'Quarter (1999 to 2005)'!DQ7,'Quarter (1999 to 2005)'!DY7)</f>
        <v>8110.91</v>
      </c>
      <c r="AH7" s="86">
        <f>'Quarter (1999 to 2005)'!DZ7+'Quarter (1999 to 2005)'!EH7+'Quarter (1999 to 2005)'!EP7+'Quarter (1999 to 2005)'!EX7</f>
        <v>87189.89</v>
      </c>
      <c r="AI7" s="87">
        <f>'Quarter (1999 to 2005)'!EA7+'Quarter (1999 to 2005)'!EI7+'Quarter (1999 to 2005)'!EQ7+'Quarter (1999 to 2005)'!EY7</f>
        <v>22627.15</v>
      </c>
      <c r="AJ7" s="87">
        <f>'Quarter (1999 to 2005)'!EB7+'Quarter (1999 to 2005)'!EJ7+'Quarter (1999 to 2005)'!ER7+'Quarter (1999 to 2005)'!EZ7</f>
        <v>27579.22</v>
      </c>
      <c r="AK7" s="87">
        <f>'Quarter (1999 to 2005)'!EC7+'Quarter (1999 to 2005)'!EK7+'Quarter (1999 to 2005)'!ES7+'Quarter (1999 to 2005)'!FA7</f>
        <v>5276.91</v>
      </c>
      <c r="AL7" s="87">
        <f>'Quarter (1999 to 2005)'!ED7+'Quarter (1999 to 2005)'!EL7+'Quarter (1999 to 2005)'!ET7+'Quarter (1999 to 2005)'!FB7</f>
        <v>11516.85</v>
      </c>
      <c r="AM7" s="87">
        <f>'Quarter (1999 to 2005)'!EE7+'Quarter (1999 to 2005)'!EM7+'Quarter (1999 to 2005)'!EU7+'Quarter (1999 to 2005)'!FC7</f>
        <v>7862.4100000000008</v>
      </c>
      <c r="AN7" s="87">
        <f>'Quarter (1999 to 2005)'!EF7+'Quarter (1999 to 2005)'!EN7+'Quarter (1999 to 2005)'!EV7+'Quarter (1999 to 2005)'!FD7</f>
        <v>3520.9999999999995</v>
      </c>
      <c r="AO7" s="87">
        <f>'Quarter (1999 to 2005)'!EG7+'Quarter (1999 to 2005)'!EO7+'Quarter (1999 to 2005)'!EW7+'Quarter (1999 to 2005)'!FE7</f>
        <v>8806.34</v>
      </c>
      <c r="AP7" s="86">
        <f>'Quarter (1999 to 2005)'!FF7+'Quarter (1999 to 2005)'!FN7+'Quarter (1999 to 2005)'!FV7+'Quarter (1999 to 2005)'!GD7</f>
        <v>93552.040000000008</v>
      </c>
      <c r="AQ7" s="87">
        <f>'Quarter (1999 to 2005)'!FG7+'Quarter (1999 to 2005)'!FO7+'Quarter (1999 to 2005)'!FW7+'Quarter (1999 to 2005)'!GE7</f>
        <v>24589.34</v>
      </c>
      <c r="AR7" s="87">
        <f>'Quarter (1999 to 2005)'!FH7+'Quarter (1999 to 2005)'!FP7+'Quarter (1999 to 2005)'!FX7+'Quarter (1999 to 2005)'!GF7</f>
        <v>28838.54</v>
      </c>
      <c r="AS7" s="87">
        <f>'Quarter (1999 to 2005)'!FI7+'Quarter (1999 to 2005)'!FQ7+'Quarter (1999 to 2005)'!FY7+'Quarter (1999 to 2005)'!GG7</f>
        <v>5615.01</v>
      </c>
      <c r="AT7" s="87">
        <f>'Quarter (1999 to 2005)'!FJ7+'Quarter (1999 to 2005)'!FR7+'Quarter (1999 to 2005)'!FZ7+'Quarter (1999 to 2005)'!GH7</f>
        <v>12988.29</v>
      </c>
      <c r="AU7" s="87">
        <f>'Quarter (1999 to 2005)'!FK7+'Quarter (1999 to 2005)'!FS7+'Quarter (1999 to 2005)'!GA7+'Quarter (1999 to 2005)'!GI7</f>
        <v>8087.02</v>
      </c>
      <c r="AV7" s="87">
        <f>'Quarter (1999 to 2005)'!FL7+'Quarter (1999 to 2005)'!FT7+'Quarter (1999 to 2005)'!GB7+'Quarter (1999 to 2005)'!GJ7</f>
        <v>3613.29</v>
      </c>
      <c r="AW7" s="87">
        <f>'Quarter (1999 to 2005)'!FM7+'Quarter (1999 to 2005)'!FU7+'Quarter (1999 to 2005)'!GC7+'Quarter (1999 to 2005)'!GK7</f>
        <v>9820.5600000000013</v>
      </c>
      <c r="AX7" s="86">
        <f>+'Quarter (1999 to 2005)'!GL7+'Quarter (1999 to 2005)'!GU7+'Quarter (1999 to 2005)'!HD7+'Quarter (1999 to 2005)'!HM7</f>
        <v>89133.33</v>
      </c>
      <c r="AY7" s="87">
        <f>+'Quarter (1999 to 2005)'!GM7+'Quarter (1999 to 2005)'!GV7+'Quarter (1999 to 2005)'!HE7+'Quarter (1999 to 2005)'!HN7</f>
        <v>22603.77</v>
      </c>
      <c r="AZ7" s="87">
        <f>+'Quarter (1999 to 2005)'!GN7+'Quarter (1999 to 2005)'!GW7+'Quarter (1999 to 2005)'!HF7+'Quarter (1999 to 2005)'!HO7</f>
        <v>19055.899999999998</v>
      </c>
      <c r="BA7" s="87">
        <f>+'Quarter (1999 to 2005)'!GO7+'Quarter (1999 to 2005)'!GX7+'Quarter (1999 to 2005)'!HG7+'Quarter (1999 to 2005)'!HP7</f>
        <v>9635.41</v>
      </c>
      <c r="BB7" s="87">
        <f>+'Quarter (1999 to 2005)'!GP7+'Quarter (1999 to 2005)'!GY7+'Quarter (1999 to 2005)'!HH7+'Quarter (1999 to 2005)'!HQ7</f>
        <v>5167.09</v>
      </c>
      <c r="BC7" s="87">
        <f>+'Quarter (1999 to 2005)'!GQ7+'Quarter (1999 to 2005)'!GZ7+'Quarter (1999 to 2005)'!HI7+'Quarter (1999 to 2005)'!HR7</f>
        <v>11727.710000000001</v>
      </c>
      <c r="BD7" s="87">
        <f>+'Quarter (1999 to 2005)'!GR7+'Quarter (1999 to 2005)'!HA7+'Quarter (1999 to 2005)'!HJ7+'Quarter (1999 to 2005)'!HS7</f>
        <v>7977.36</v>
      </c>
      <c r="BE7" s="87">
        <f>+'Quarter (1999 to 2005)'!GS7+'Quarter (1999 to 2005)'!HB7+'Quarter (1999 to 2005)'!HK7+'Quarter (1999 to 2005)'!HT7</f>
        <v>3325.19</v>
      </c>
      <c r="BF7" s="87">
        <f>+'Quarter (1999 to 2005)'!GT7+'Quarter (1999 to 2005)'!HC7+'Quarter (1999 to 2005)'!HL7+'Quarter (1999 to 2005)'!HU7</f>
        <v>9640.8799999999992</v>
      </c>
      <c r="BG7" s="86">
        <f>'Quarter (2006 to 2010)'!B7+'Quarter (2006 to 2010)'!K7+'Quarter (2006 to 2010)'!T7+'Quarter (2006 to 2010)'!AC7</f>
        <v>85862.47</v>
      </c>
      <c r="BH7" s="87">
        <f>'Quarter (2006 to 2010)'!C7+'Quarter (2006 to 2010)'!L7+'Quarter (2006 to 2010)'!U7+'Quarter (2006 to 2010)'!AD7</f>
        <v>21443.23</v>
      </c>
      <c r="BI7" s="87">
        <f>'Quarter (2006 to 2010)'!D7+'Quarter (2006 to 2010)'!M7+'Quarter (2006 to 2010)'!V7+'Quarter (2006 to 2010)'!AE7</f>
        <v>15821.24</v>
      </c>
      <c r="BJ7" s="87">
        <f>'Quarter (2006 to 2010)'!E7+'Quarter (2006 to 2010)'!N7+'Quarter (2006 to 2010)'!W7+'Quarter (2006 to 2010)'!AF7</f>
        <v>10258.86</v>
      </c>
      <c r="BK7" s="87">
        <f>'Quarter (2006 to 2010)'!F7+'Quarter (2006 to 2010)'!O7+'Quarter (2006 to 2010)'!X7+'Quarter (2006 to 2010)'!AG7</f>
        <v>6260.9400000000005</v>
      </c>
      <c r="BL7" s="87">
        <f>'Quarter (2006 to 2010)'!G7+'Quarter (2006 to 2010)'!P7+'Quarter (2006 to 2010)'!Y7+'Quarter (2006 to 2010)'!AH7</f>
        <v>12276.599999999999</v>
      </c>
      <c r="BM7" s="87">
        <f>'Quarter (2006 to 2010)'!H7+'Quarter (2006 to 2010)'!Q7+'Quarter (2006 to 2010)'!Z7+'Quarter (2006 to 2010)'!AI7</f>
        <v>7840.99</v>
      </c>
      <c r="BN7" s="87">
        <f>'Quarter (2006 to 2010)'!I7+'Quarter (2006 to 2010)'!R7+'Quarter (2006 to 2010)'!AA7+'Quarter (2006 to 2010)'!AJ7</f>
        <v>3373.56</v>
      </c>
      <c r="BO7" s="87">
        <f>'Quarter (2006 to 2010)'!J7+'Quarter (2006 to 2010)'!S7+'Quarter (2006 to 2010)'!AB7+'Quarter (2006 to 2010)'!AK7</f>
        <v>8587.0499999999993</v>
      </c>
      <c r="BP7" s="86">
        <f>'Quarter (2006 to 2010)'!AL7+'Quarter (2006 to 2010)'!AU7+'Quarter (2006 to 2010)'!BD7+'Quarter (2006 to 2010)'!BM7</f>
        <v>83938.68</v>
      </c>
      <c r="BQ7" s="87">
        <f>'Quarter (2006 to 2010)'!AM7+'Quarter (2006 to 2010)'!AV7+'Quarter (2006 to 2010)'!BE7+'Quarter (2006 to 2010)'!BN7</f>
        <v>21313.34</v>
      </c>
      <c r="BR7" s="87">
        <f>'Quarter (2006 to 2010)'!AN7+'Quarter (2006 to 2010)'!AW7+'Quarter (2006 to 2010)'!BF7+'Quarter (2006 to 2010)'!BO7</f>
        <v>16138.32</v>
      </c>
      <c r="BS7" s="87">
        <f>'Quarter (2006 to 2010)'!AO7+'Quarter (2006 to 2010)'!AX7+'Quarter (2006 to 2010)'!BG7+'Quarter (2006 to 2010)'!BP7</f>
        <v>10164.89</v>
      </c>
      <c r="BT7" s="87">
        <f>'Quarter (2006 to 2010)'!AP7+'Quarter (2006 to 2010)'!AY7+'Quarter (2006 to 2010)'!BH7+'Quarter (2006 to 2010)'!BQ7</f>
        <v>6176.3</v>
      </c>
      <c r="BU7" s="87">
        <f>'Quarter (2006 to 2010)'!AQ7+'Quarter (2006 to 2010)'!AZ7+'Quarter (2006 to 2010)'!BI7+'Quarter (2006 to 2010)'!BR7</f>
        <v>11451.96</v>
      </c>
      <c r="BV7" s="87">
        <f>'Quarter (2006 to 2010)'!AR7+'Quarter (2006 to 2010)'!BA7+'Quarter (2006 to 2010)'!BJ7+'Quarter (2006 to 2010)'!BS7</f>
        <v>7461.0599999999995</v>
      </c>
      <c r="BW7" s="87">
        <f>'Quarter (2006 to 2010)'!AS7+'Quarter (2006 to 2010)'!BB7+'Quarter (2006 to 2010)'!BK7+'Quarter (2006 to 2010)'!BT7</f>
        <v>2968.2799999999997</v>
      </c>
      <c r="BX7" s="87">
        <f>'Quarter (2006 to 2010)'!AT7+'Quarter (2006 to 2010)'!BC7+'Quarter (2006 to 2010)'!BL7+'Quarter (2006 to 2010)'!BU7</f>
        <v>8264.51</v>
      </c>
      <c r="BY7" s="86">
        <f>'Quarter (2006 to 2010)'!BV7+'Quarter (2006 to 2010)'!CE7+'Quarter (2006 to 2010)'!CN7+'Quarter (2006 to 2010)'!CW7</f>
        <v>83529.079999999987</v>
      </c>
      <c r="BZ7" s="87">
        <f>'Quarter (2006 to 2010)'!BW7+'Quarter (2006 to 2010)'!CF7+'Quarter (2006 to 2010)'!CO7+'Quarter (2006 to 2010)'!CX7</f>
        <v>19521.04</v>
      </c>
      <c r="CA7" s="87">
        <f>'Quarter (2006 to 2010)'!BX7+'Quarter (2006 to 2010)'!CG7+'Quarter (2006 to 2010)'!CP7+'Quarter (2006 to 2010)'!CY7</f>
        <v>16350.369999999999</v>
      </c>
      <c r="CB7" s="87">
        <f>'Quarter (2006 to 2010)'!BY7+'Quarter (2006 to 2010)'!CH7+'Quarter (2006 to 2010)'!CQ7+'Quarter (2006 to 2010)'!CZ7</f>
        <v>10566.220000000001</v>
      </c>
      <c r="CC7" s="87">
        <f>'Quarter (2006 to 2010)'!BZ7+'Quarter (2006 to 2010)'!CI7+'Quarter (2006 to 2010)'!CR7+'Quarter (2006 to 2010)'!DA7</f>
        <v>6548.7</v>
      </c>
      <c r="CD7" s="87">
        <f>'Quarter (2006 to 2010)'!CA7+'Quarter (2006 to 2010)'!CJ7+'Quarter (2006 to 2010)'!CS7+'Quarter (2006 to 2010)'!DB7</f>
        <v>11198.720000000001</v>
      </c>
      <c r="CE7" s="87">
        <f>'Quarter (2006 to 2010)'!CB7+'Quarter (2006 to 2010)'!CK7+'Quarter (2006 to 2010)'!CT7+'Quarter (2006 to 2010)'!DC7</f>
        <v>8015.369999999999</v>
      </c>
      <c r="CF7" s="87">
        <f>'Quarter (2006 to 2010)'!CC7+'Quarter (2006 to 2010)'!CL7+'Quarter (2006 to 2010)'!CU7+'Quarter (2006 to 2010)'!DD7</f>
        <v>3091.53</v>
      </c>
      <c r="CG7" s="87">
        <f>'Quarter (2006 to 2010)'!CD7+'Quarter (2006 to 2010)'!CM7+'Quarter (2006 to 2010)'!CV7+'Quarter (2006 to 2010)'!DE7</f>
        <v>8237.14</v>
      </c>
      <c r="CH7" s="86">
        <f>'Quarter (2006 to 2010)'!DF7+'Quarter (2006 to 2010)'!DO7+'Quarter (2006 to 2010)'!DX7+'Quarter (2006 to 2010)'!EG7</f>
        <v>77551.26999999999</v>
      </c>
      <c r="CI7" s="87">
        <f>'Quarter (2006 to 2010)'!DG7+'Quarter (2006 to 2010)'!DP7+'Quarter (2006 to 2010)'!DY7+'Quarter (2006 to 2010)'!EH7</f>
        <v>19184.410000000003</v>
      </c>
      <c r="CJ7" s="87">
        <f>'Quarter (2006 to 2010)'!DH7+'Quarter (2006 to 2010)'!DQ7+'Quarter (2006 to 2010)'!DZ7+'Quarter (2006 to 2010)'!EI7</f>
        <v>15961.839999999998</v>
      </c>
      <c r="CK7" s="87">
        <f>'Quarter (2006 to 2010)'!DI7+'Quarter (2006 to 2010)'!DR7+'Quarter (2006 to 2010)'!EA7+'Quarter (2006 to 2010)'!EJ7</f>
        <v>9487.06</v>
      </c>
      <c r="CL7" s="87">
        <f>'Quarter (2006 to 2010)'!DJ7+'Quarter (2006 to 2010)'!DS7+'Quarter (2006 to 2010)'!EB7+'Quarter (2006 to 2010)'!EK7</f>
        <v>6021.7099999999991</v>
      </c>
      <c r="CM7" s="87">
        <f>'Quarter (2006 to 2010)'!DK7+'Quarter (2006 to 2010)'!DT7+'Quarter (2006 to 2010)'!EC7+'Quarter (2006 to 2010)'!EL7</f>
        <v>8584.27</v>
      </c>
      <c r="CN7" s="87">
        <f>'Quarter (2006 to 2010)'!DL7+'Quarter (2006 to 2010)'!DU7+'Quarter (2006 to 2010)'!ED7+'Quarter (2006 to 2010)'!EM7</f>
        <v>7453.7900000000009</v>
      </c>
      <c r="CO7" s="87">
        <f>'Quarter (2006 to 2010)'!DM7+'Quarter (2006 to 2010)'!DV7+'Quarter (2006 to 2010)'!EE7+'Quarter (2006 to 2010)'!EN7</f>
        <v>2830.2</v>
      </c>
      <c r="CP7" s="87">
        <f>'Quarter (2006 to 2010)'!DN7+'Quarter (2006 to 2010)'!DW7+'Quarter (2006 to 2010)'!EF7+'Quarter (2006 to 2010)'!EO7</f>
        <v>8027.98</v>
      </c>
      <c r="CQ7" s="86">
        <f>'Quarter (2006 to 2010)'!EP7+'Quarter (2006 to 2010)'!EY7+'Quarter (2006 to 2010)'!FH7+'Quarter (2006 to 2010)'!FQ7</f>
        <v>75456.490000000005</v>
      </c>
      <c r="CR7" s="87">
        <f>'Quarter (2006 to 2010)'!EQ7+'Quarter (2006 to 2010)'!EZ7+'Quarter (2006 to 2010)'!FI7+'Quarter (2006 to 2010)'!FR7</f>
        <v>19074.07</v>
      </c>
      <c r="CS7" s="87">
        <f>'Quarter (2006 to 2010)'!ER7+'Quarter (2006 to 2010)'!FA7+'Quarter (2006 to 2010)'!FJ7+'Quarter (2006 to 2010)'!FS7</f>
        <v>15371.619999999999</v>
      </c>
      <c r="CT7" s="87">
        <f>'Quarter (2006 to 2010)'!ES7+'Quarter (2006 to 2010)'!FB7+'Quarter (2006 to 2010)'!FK7+'Quarter (2006 to 2010)'!FT7</f>
        <v>9504.7699999999986</v>
      </c>
      <c r="CU7" s="87">
        <f>'Quarter (2006 to 2010)'!ET7+'Quarter (2006 to 2010)'!FC7+'Quarter (2006 to 2010)'!FL7+'Quarter (2006 to 2010)'!FU7</f>
        <v>5780.72</v>
      </c>
      <c r="CV7" s="87">
        <f>'Quarter (2006 to 2010)'!EU7+'Quarter (2006 to 2010)'!FD7+'Quarter (2006 to 2010)'!FM7+'Quarter (2006 to 2010)'!FV7</f>
        <v>7524.73</v>
      </c>
      <c r="CW7" s="87">
        <f>'Quarter (2006 to 2010)'!EV7+'Quarter (2006 to 2010)'!FE7+'Quarter (2006 to 2010)'!FN7+'Quarter (2006 to 2010)'!FW7</f>
        <v>7514.82</v>
      </c>
      <c r="CX7" s="87">
        <f>'Quarter (2006 to 2010)'!EW7+'Quarter (2006 to 2010)'!FF7+'Quarter (2006 to 2010)'!FO7+'Quarter (2006 to 2010)'!FX7</f>
        <v>2569.64</v>
      </c>
      <c r="CY7" s="87">
        <f>'Quarter (2006 to 2010)'!EX7+'Quarter (2006 to 2010)'!FG7+'Quarter (2006 to 2010)'!FP7+'Quarter (2006 to 2010)'!FY7</f>
        <v>8116.1</v>
      </c>
      <c r="CZ7" s="86">
        <f>'Quarter (2011 to 2012)'!B7+'Quarter (2011 to 2012)'!K7++'Quarter (2011 to 2012)'!T7+'Quarter (2011 to 2012)'!AC7</f>
        <v>76966.22</v>
      </c>
      <c r="DA7" s="87">
        <f>'Quarter (2011 to 2012)'!C7+'Quarter (2011 to 2012)'!L7++'Quarter (2011 to 2012)'!U7+'Quarter (2011 to 2012)'!AD7</f>
        <v>18822.760000000002</v>
      </c>
      <c r="DB7" s="87">
        <f>'Quarter (2011 to 2012)'!D7+'Quarter (2011 to 2012)'!M7++'Quarter (2011 to 2012)'!V7+'Quarter (2011 to 2012)'!AE7</f>
        <v>16804.689999999999</v>
      </c>
      <c r="DC7" s="87">
        <f>'Quarter (2011 to 2012)'!E7+'Quarter (2011 to 2012)'!N7++'Quarter (2011 to 2012)'!W7+'Quarter (2011 to 2012)'!AF7</f>
        <v>8683.4599999999991</v>
      </c>
      <c r="DD7" s="87">
        <f>'Quarter (2011 to 2012)'!F7+'Quarter (2011 to 2012)'!O7++'Quarter (2011 to 2012)'!X7+'Quarter (2011 to 2012)'!AG7</f>
        <v>6411.4400000000005</v>
      </c>
      <c r="DE7" s="87">
        <f>'Quarter (2011 to 2012)'!G7+'Quarter (2011 to 2012)'!P7++'Quarter (2011 to 2012)'!Y7+'Quarter (2011 to 2012)'!AH7</f>
        <v>7907.1999999999989</v>
      </c>
      <c r="DF7" s="87">
        <f>'Quarter (2011 to 2012)'!H7+'Quarter (2011 to 2012)'!Q7++'Quarter (2011 to 2012)'!Z7+'Quarter (2011 to 2012)'!AI7</f>
        <v>7572.7999999999993</v>
      </c>
      <c r="DG7" s="87">
        <f>'Quarter (2011 to 2012)'!I7+'Quarter (2011 to 2012)'!R7++'Quarter (2011 to 2012)'!AA7+'Quarter (2011 to 2012)'!AJ7</f>
        <v>2377.12</v>
      </c>
      <c r="DH7" s="87">
        <f>'Quarter (2011 to 2012)'!J7+'Quarter (2011 to 2012)'!S7++'Quarter (2011 to 2012)'!AB7+'Quarter (2011 to 2012)'!AK7</f>
        <v>8386.7899999999991</v>
      </c>
      <c r="DI7" s="86">
        <f>'Quarter (2011 to 2012)'!AL7+'Quarter (2011 to 2012)'!AU7+'Quarter (2011 to 2012)'!BD7+'Quarter (2011 to 2012)'!BM7</f>
        <v>73597.569999999992</v>
      </c>
      <c r="DJ7" s="87">
        <f>'Quarter (2011 to 2012)'!AM7+'Quarter (2011 to 2012)'!AV7+'Quarter (2011 to 2012)'!BE7+'Quarter (2011 to 2012)'!BN7</f>
        <v>18650.28</v>
      </c>
      <c r="DK7" s="87">
        <f>'Quarter (2011 to 2012)'!AN7+'Quarter (2011 to 2012)'!AW7+'Quarter (2011 to 2012)'!BF7+'Quarter (2011 to 2012)'!BO7</f>
        <v>15771.58</v>
      </c>
      <c r="DL7" s="87">
        <f>'Quarter (2011 to 2012)'!AO7+'Quarter (2011 to 2012)'!AX7+'Quarter (2011 to 2012)'!BG7+'Quarter (2011 to 2012)'!BP7</f>
        <v>8940.59</v>
      </c>
      <c r="DM7" s="87">
        <f>'Quarter (2011 to 2012)'!AP7+'Quarter (2011 to 2012)'!AY7+'Quarter (2011 to 2012)'!BH7+'Quarter (2011 to 2012)'!BQ7</f>
        <v>5775.3199999999988</v>
      </c>
      <c r="DN7" s="87">
        <f>'Quarter (2011 to 2012)'!AQ7+'Quarter (2011 to 2012)'!AZ7+'Quarter (2011 to 2012)'!BI7+'Quarter (2011 to 2012)'!BR7</f>
        <v>7503.7</v>
      </c>
      <c r="DO7" s="87">
        <f>'Quarter (2011 to 2012)'!AR7+'Quarter (2011 to 2012)'!BA7+'Quarter (2011 to 2012)'!BJ7+'Quarter (2011 to 2012)'!BS7</f>
        <v>6754.4800000000005</v>
      </c>
      <c r="DP7" s="87">
        <f>'Quarter (2011 to 2012)'!AS7+'Quarter (2011 to 2012)'!BB7+'Quarter (2011 to 2012)'!BK7+'Quarter (2011 to 2012)'!BT7</f>
        <v>2267.5300000000002</v>
      </c>
      <c r="DQ7" s="87">
        <f>'Quarter (2011 to 2012)'!AT7+'Quarter (2011 to 2012)'!BC7+'Quarter (2011 to 2012)'!BL7+'Quarter (2011 to 2012)'!BU7</f>
        <v>7934.09</v>
      </c>
      <c r="DR7" s="86">
        <f>'Quarter (2013 to 2018)'!B7+'Quarter (2013 to 2018)'!K7+'Quarter (2013 to 2018)'!T7+'Quarter (2013 to 2018)'!AC7</f>
        <v>68039.67</v>
      </c>
      <c r="DS7" s="87">
        <f>'Quarter (2013 to 2018)'!C7+'Quarter (2013 to 2018)'!L7+'Quarter (2013 to 2018)'!U7+'Quarter (2013 to 2018)'!AD7</f>
        <v>17661.239999999998</v>
      </c>
      <c r="DT7" s="87">
        <f>'Quarter (2013 to 2018)'!D7+'Quarter (2013 to 2018)'!M7+'Quarter (2013 to 2018)'!V7+'Quarter (2013 to 2018)'!AE7</f>
        <v>14882.46</v>
      </c>
      <c r="DU7" s="87">
        <f>'Quarter (2013 to 2018)'!E7+'Quarter (2013 to 2018)'!N7+'Quarter (2013 to 2018)'!W7+'Quarter (2013 to 2018)'!AF7</f>
        <v>8537.3599999999988</v>
      </c>
      <c r="DV7" s="87">
        <f>'Quarter (2013 to 2018)'!F7+'Quarter (2013 to 2018)'!O7+'Quarter (2013 to 2018)'!X7+'Quarter (2013 to 2018)'!AG7</f>
        <v>4527.0600000000004</v>
      </c>
      <c r="DW7" s="87">
        <f>'Quarter (2013 to 2018)'!G7+'Quarter (2013 to 2018)'!P7+'Quarter (2013 to 2018)'!Y7+'Quarter (2013 to 2018)'!AH7</f>
        <v>6573.5199999999995</v>
      </c>
      <c r="DX7" s="87">
        <f>'Quarter (2013 to 2018)'!H7+'Quarter (2013 to 2018)'!Q7+'Quarter (2013 to 2018)'!Z7+'Quarter (2013 to 2018)'!AI7</f>
        <v>6640.24</v>
      </c>
      <c r="DY7" s="87">
        <f>'Quarter (2013 to 2018)'!I7+'Quarter (2013 to 2018)'!R7+'Quarter (2013 to 2018)'!AA7+'Quarter (2013 to 2018)'!AJ7</f>
        <v>2705.37</v>
      </c>
      <c r="DZ7" s="87">
        <f>'Quarter (2013 to 2018)'!J7+'Quarter (2013 to 2018)'!S7+'Quarter (2013 to 2018)'!AB7+'Quarter (2013 to 2018)'!AK7</f>
        <v>6512.41</v>
      </c>
      <c r="EA7" s="86">
        <f>'Quarter (2013 to 2018)'!AL7+'Quarter (2013 to 2018)'!AU7+'Quarter (2013 to 2018)'!BD7+'Quarter (2013 to 2018)'!BM7</f>
        <v>62834.960000000006</v>
      </c>
      <c r="EB7" s="87">
        <f>'Quarter (2013 to 2018)'!AM7+'Quarter (2013 to 2018)'!AV7+'Quarter (2013 to 2018)'!BE7+'Quarter (2013 to 2018)'!BN7</f>
        <v>15709.43</v>
      </c>
      <c r="EC7" s="87">
        <f>'Quarter (2013 to 2018)'!AN7+'Quarter (2013 to 2018)'!AW7+'Quarter (2013 to 2018)'!BF7+'Quarter (2013 to 2018)'!BO7</f>
        <v>13813.779999999999</v>
      </c>
      <c r="ED7" s="87">
        <f>'Quarter (2013 to 2018)'!AO7+'Quarter (2013 to 2018)'!AX7+'Quarter (2013 to 2018)'!BG7+'Quarter (2013 to 2018)'!BP7</f>
        <v>8114.94</v>
      </c>
      <c r="EE7" s="87">
        <f>'Quarter (2013 to 2018)'!AP7+'Quarter (2013 to 2018)'!AY7+'Quarter (2013 to 2018)'!BH7+'Quarter (2013 to 2018)'!BQ7</f>
        <v>4635.3899999999994</v>
      </c>
      <c r="EF7" s="87">
        <f>'Quarter (2013 to 2018)'!AQ7+'Quarter (2013 to 2018)'!AZ7+'Quarter (2013 to 2018)'!BI7+'Quarter (2013 to 2018)'!BR7</f>
        <v>5409.2</v>
      </c>
      <c r="EG7" s="87">
        <f>'Quarter (2013 to 2018)'!AR7+'Quarter (2013 to 2018)'!BA7+'Quarter (2013 to 2018)'!BJ7+'Quarter (2013 to 2018)'!BS7</f>
        <v>6295.6799999999994</v>
      </c>
      <c r="EH7" s="87">
        <f>'Quarter (2013 to 2018)'!AS7+'Quarter (2013 to 2018)'!BB7+'Quarter (2013 to 2018)'!BK7+'Quarter (2013 to 2018)'!BT7</f>
        <v>2123.37</v>
      </c>
      <c r="EI7" s="87">
        <f>'Quarter (2013 to 2018)'!AT7+'Quarter (2013 to 2018)'!BC7+'Quarter (2013 to 2018)'!BL7+'Quarter (2013 to 2018)'!BU7</f>
        <v>6733.1900000000005</v>
      </c>
      <c r="EJ7" s="86">
        <f>'Quarter (2013 to 2018)'!BV7+'Quarter (2013 to 2018)'!CE7+'Quarter (2013 to 2018)'!CN7+'Quarter (2013 to 2018)'!CW7</f>
        <v>63230.960000000006</v>
      </c>
      <c r="EK7" s="87">
        <f>'Quarter (2013 to 2018)'!BW7+'Quarter (2013 to 2018)'!CF7+'Quarter (2013 to 2018)'!CO7+'Quarter (2013 to 2018)'!CX7</f>
        <v>16893.509999999998</v>
      </c>
      <c r="EL7" s="87">
        <f>'Quarter (2013 to 2018)'!BX7+'Quarter (2013 to 2018)'!CG7+'Quarter (2013 to 2018)'!CP7+'Quarter (2013 to 2018)'!CY7</f>
        <v>13524.34</v>
      </c>
      <c r="EM7" s="87">
        <f>'Quarter (2013 to 2018)'!BY7+'Quarter (2013 to 2018)'!CH7+'Quarter (2013 to 2018)'!CQ7+'Quarter (2013 to 2018)'!CZ7</f>
        <v>7203.74</v>
      </c>
      <c r="EN7" s="87">
        <f>'Quarter (2013 to 2018)'!BZ7+'Quarter (2013 to 2018)'!CI7+'Quarter (2013 to 2018)'!CR7+'Quarter (2013 to 2018)'!DA7</f>
        <v>4972.97</v>
      </c>
      <c r="EO7" s="87">
        <f>'Quarter (2013 to 2018)'!CA7+'Quarter (2013 to 2018)'!CJ7+'Quarter (2013 to 2018)'!CS7+'Quarter (2013 to 2018)'!DB7</f>
        <v>4991.6400000000003</v>
      </c>
      <c r="EP7" s="87">
        <f>'Quarter (2013 to 2018)'!CB7+'Quarter (2013 to 2018)'!CK7+'Quarter (2013 to 2018)'!CT7+'Quarter (2013 to 2018)'!DC7</f>
        <v>6642.01</v>
      </c>
      <c r="EQ7" s="87">
        <f>'Quarter (2013 to 2018)'!CC7+'Quarter (2013 to 2018)'!CL7+'Quarter (2013 to 2018)'!CU7+'Quarter (2013 to 2018)'!DD7</f>
        <v>2031.17</v>
      </c>
      <c r="ER7" s="87">
        <f>'Quarter (2013 to 2018)'!CD7+'Quarter (2013 to 2018)'!CM7+'Quarter (2013 to 2018)'!CV7+'Quarter (2013 to 2018)'!DE7</f>
        <v>6971.58</v>
      </c>
      <c r="ES7" s="86">
        <f>'Quarter (2013 to 2018)'!DF7+'Quarter (2013 to 2018)'!DO7+'Quarter (2013 to 2018)'!DX7+'Quarter (2013 to 2018)'!EG7</f>
        <v>62553.42</v>
      </c>
      <c r="ET7" s="87">
        <f>'Quarter (2013 to 2018)'!DG7+'Quarter (2013 to 2018)'!DP7+'Quarter (2013 to 2018)'!DY7+'Quarter (2013 to 2018)'!EH7</f>
        <v>17343.239999999998</v>
      </c>
      <c r="EU7" s="87">
        <f>'Quarter (2013 to 2018)'!DH7+'Quarter (2013 to 2018)'!DQ7+'Quarter (2013 to 2018)'!DZ7+'Quarter (2013 to 2018)'!EI7</f>
        <v>13523.900000000001</v>
      </c>
      <c r="EV7" s="87">
        <f>'Quarter (2013 to 2018)'!DI7+'Quarter (2013 to 2018)'!DR7+'Quarter (2013 to 2018)'!EA7+'Quarter (2013 to 2018)'!EJ7</f>
        <v>6981.5199999999995</v>
      </c>
      <c r="EW7" s="87">
        <f>'Quarter (2013 to 2018)'!DJ7+'Quarter (2013 to 2018)'!DS7+'Quarter (2013 to 2018)'!EB7+'Quarter (2013 to 2018)'!EK7</f>
        <v>4392.4800000000005</v>
      </c>
      <c r="EX7" s="87">
        <f>'Quarter (2013 to 2018)'!DK7+'Quarter (2013 to 2018)'!DT7+'Quarter (2013 to 2018)'!EC7+'Quarter (2013 to 2018)'!EL7</f>
        <v>4328.88</v>
      </c>
      <c r="EY7" s="87">
        <f>'Quarter (2013 to 2018)'!DL7+'Quarter (2013 to 2018)'!DU7+'Quarter (2013 to 2018)'!ED7+'Quarter (2013 to 2018)'!EM7</f>
        <v>6923.8</v>
      </c>
      <c r="EZ7" s="87">
        <f>'Quarter (2013 to 2018)'!DM7+'Quarter (2013 to 2018)'!DV7+'Quarter (2013 to 2018)'!EE7+'Quarter (2013 to 2018)'!EN7</f>
        <v>2049.1</v>
      </c>
      <c r="FA7" s="87">
        <f>'Quarter (2013 to 2018)'!DN7+'Quarter (2013 to 2018)'!DW7+'Quarter (2013 to 2018)'!EF7+'Quarter (2013 to 2018)'!EO7</f>
        <v>7010.5</v>
      </c>
      <c r="FB7" s="86">
        <f>'Quarter (2013 to 2018)'!EP7+'Quarter (2013 to 2018)'!EY7+'Quarter (2013 to 2018)'!FH7+'Quarter (2013 to 2018)'!FQ7</f>
        <v>62465.649999999994</v>
      </c>
      <c r="FC7" s="87">
        <f>'Quarter (2013 to 2018)'!EQ7+'Quarter (2013 to 2018)'!EZ7+'Quarter (2013 to 2018)'!FI7+'Quarter (2013 to 2018)'!FR7</f>
        <v>17415.75</v>
      </c>
      <c r="FD7" s="87">
        <f>'Quarter (2013 to 2018)'!ER7+'Quarter (2013 to 2018)'!FA7+'Quarter (2013 to 2018)'!FJ7+'Quarter (2013 to 2018)'!FS7</f>
        <v>13424.58</v>
      </c>
      <c r="FE7" s="87">
        <f>'Quarter (2013 to 2018)'!ES7+'Quarter (2013 to 2018)'!FB7+'Quarter (2013 to 2018)'!FK7+'Quarter (2013 to 2018)'!FT7</f>
        <v>6877.6900000000005</v>
      </c>
      <c r="FF7" s="87">
        <f>'Quarter (2013 to 2018)'!ET7+'Quarter (2013 to 2018)'!FC7+'Quarter (2013 to 2018)'!FL7+'Quarter (2013 to 2018)'!FU7</f>
        <v>5031.1000000000004</v>
      </c>
      <c r="FG7" s="87">
        <f>'Quarter (2013 to 2018)'!EU7+'Quarter (2013 to 2018)'!FD7+'Quarter (2013 to 2018)'!FM7+'Quarter (2013 to 2018)'!FV7</f>
        <v>3892.7700000000004</v>
      </c>
      <c r="FH7" s="87">
        <f>'Quarter (2013 to 2018)'!EV7+'Quarter (2013 to 2018)'!FE7+'Quarter (2013 to 2018)'!FN7+'Quarter (2013 to 2018)'!FW7</f>
        <v>6981.5700000000006</v>
      </c>
      <c r="FI7" s="87">
        <f>'Quarter (2013 to 2018)'!EW7+'Quarter (2013 to 2018)'!FF7+'Quarter (2013 to 2018)'!FO7+'Quarter (2013 to 2018)'!FX7</f>
        <v>2046.76</v>
      </c>
      <c r="FJ7" s="87">
        <f>'Quarter (2013 to 2018)'!EX7+'Quarter (2013 to 2018)'!FG7+'Quarter (2013 to 2018)'!FP7+'Quarter (2013 to 2018)'!FY7</f>
        <v>6795.4299999999994</v>
      </c>
      <c r="FK7" s="86">
        <f>'Quarter (2013 to 2018)'!FZ7+'Quarter (2013 to 2018)'!GI7+'Quarter (2013 to 2018)'!GR7+'Quarter (2013 to 2018)'!HA7</f>
        <v>60343.490000000005</v>
      </c>
      <c r="FL7" s="87">
        <f>'Quarter (2013 to 2018)'!GA7+'Quarter (2013 to 2018)'!GJ7+'Quarter (2013 to 2018)'!GS7+'Quarter (2013 to 2018)'!HB7</f>
        <v>16575.39</v>
      </c>
      <c r="FM7" s="87">
        <f>'Quarter (2013 to 2018)'!GB7+'Quarter (2013 to 2018)'!GK7+'Quarter (2013 to 2018)'!GT7+'Quarter (2013 to 2018)'!HC7</f>
        <v>12599.320000000002</v>
      </c>
      <c r="FN7" s="87">
        <f>'Quarter (2013 to 2018)'!GC7+'Quarter (2013 to 2018)'!GL7+'Quarter (2013 to 2018)'!GU7+'Quarter (2013 to 2018)'!HD7</f>
        <v>7443.61</v>
      </c>
      <c r="FO7" s="87">
        <f>'Quarter (2013 to 2018)'!GD7+'Quarter (2013 to 2018)'!GM7+'Quarter (2013 to 2018)'!GV7+'Quarter (2013 to 2018)'!HE7</f>
        <v>5128.9400000000005</v>
      </c>
      <c r="FP7" s="87">
        <f>'Quarter (2013 to 2018)'!GE7+'Quarter (2013 to 2018)'!GN7+'Quarter (2013 to 2018)'!GW7+'Quarter (2013 to 2018)'!HF7</f>
        <v>3232.84</v>
      </c>
      <c r="FQ7" s="87">
        <f>'Quarter (2013 to 2018)'!GF7+'Quarter (2013 to 2018)'!GO7+'Quarter (2013 to 2018)'!GX7+'Quarter (2013 to 2018)'!HG7</f>
        <v>6446.8799999999992</v>
      </c>
      <c r="FR7" s="87">
        <f>'Quarter (2013 to 2018)'!GG7+'Quarter (2013 to 2018)'!GP7+'Quarter (2013 to 2018)'!GY7+'Quarter (2013 to 2018)'!HH7</f>
        <v>2052.64</v>
      </c>
      <c r="FS7" s="87">
        <f>'Quarter (2013 to 2018)'!GH7+'Quarter (2013 to 2018)'!GQ7+'Quarter (2013 to 2018)'!GZ7+'Quarter (2013 to 2018)'!HI7</f>
        <v>6863.85</v>
      </c>
      <c r="FT7" s="86">
        <f>Quarter!B7+Quarter!K7+Quarter!T7+Quarter!AC7</f>
        <v>60797.649999999994</v>
      </c>
      <c r="FU7" s="87">
        <f>Quarter!C7+Quarter!L7+Quarter!U7+Quarter!AD7</f>
        <v>16487.740000000002</v>
      </c>
      <c r="FV7" s="87">
        <f>Quarter!D7+Quarter!M7+Quarter!V7+Quarter!AE7</f>
        <v>13292.15</v>
      </c>
      <c r="FW7" s="87">
        <f>Quarter!E7+Quarter!N7+Quarter!W7+Quarter!AF7</f>
        <v>7235.880000000001</v>
      </c>
      <c r="FX7" s="87">
        <f>Quarter!F7+Quarter!O7+Quarter!X7+Quarter!AG7</f>
        <v>5185.33</v>
      </c>
      <c r="FY7" s="87">
        <f>Quarter!G7+Quarter!P7+Quarter!Y7+Quarter!AH7</f>
        <v>3015.71</v>
      </c>
      <c r="FZ7" s="87">
        <f>Quarter!H7+Quarter!Q7+Quarter!Z7+Quarter!AI7</f>
        <v>6145.81</v>
      </c>
      <c r="GA7" s="87">
        <f>Quarter!I7+Quarter!R7+Quarter!AA7+Quarter!AJ7</f>
        <v>2057.23</v>
      </c>
      <c r="GB7" s="87">
        <f>Quarter!J7+Quarter!S7+Quarter!AB7+Quarter!AK7</f>
        <v>7377.7999999999993</v>
      </c>
      <c r="GC7" s="86">
        <f>Quarter!AL7+Quarter!AU7+Quarter!BD7+Quarter!BM7</f>
        <v>50408.130000000005</v>
      </c>
      <c r="GD7" s="87">
        <f>Quarter!AM7+Quarter!AV7+Quarter!BE7+Quarter!BN7</f>
        <v>13154.61</v>
      </c>
      <c r="GE7" s="87">
        <f>Quarter!AN7+Quarter!AW7+Quarter!BF7+Quarter!BO7</f>
        <v>12490.44</v>
      </c>
      <c r="GF7" s="87">
        <f>Quarter!AO7+Quarter!AX7+Quarter!BG7+Quarter!BP7</f>
        <v>5815.98</v>
      </c>
      <c r="GG7" s="87">
        <f>Quarter!AP7+Quarter!AY7+Quarter!BH7+Quarter!BQ7</f>
        <v>1942.7800000000002</v>
      </c>
      <c r="GH7" s="87">
        <f>Quarter!AQ7+Quarter!AZ7+Quarter!BI7+Quarter!BR7</f>
        <v>3167.4400000000005</v>
      </c>
      <c r="GI7" s="87">
        <f>Quarter!AR7+Quarter!BA7+Quarter!BJ7+Quarter!BS7</f>
        <v>5475.16</v>
      </c>
      <c r="GJ7" s="87">
        <f>Quarter!AS7+Quarter!BB7+Quarter!BK7+Quarter!BT7</f>
        <v>1902.6100000000001</v>
      </c>
      <c r="GK7" s="88">
        <f>Quarter!AT7+Quarter!BC7+Quarter!BL7+Quarter!BU7</f>
        <v>6459.1</v>
      </c>
      <c r="GL7" s="86">
        <f>Quarter!BV7+Quarter!CE7+Quarter!CN7+Quarter!CW7</f>
        <v>49602.63</v>
      </c>
      <c r="GM7" s="87">
        <f>Quarter!BW7+Quarter!CF7+Quarter!CO7+Quarter!CX7</f>
        <v>14353.47</v>
      </c>
      <c r="GN7" s="87">
        <f>Quarter!BX7+Quarter!CG7+Quarter!CP7+Quarter!CY7</f>
        <v>11934.880000000001</v>
      </c>
      <c r="GO7" s="87">
        <f>Quarter!BY7+Quarter!CH7+Quarter!CQ7+Quarter!CZ7</f>
        <v>5933.45</v>
      </c>
      <c r="GP7" s="87">
        <f>Quarter!BZ7+Quarter!CI7+Quarter!CR7+Quarter!DA7</f>
        <v>1833.76</v>
      </c>
      <c r="GQ7" s="87">
        <f>Quarter!CA7+Quarter!CJ7+Quarter!CS7+Quarter!DB7</f>
        <v>3068.2799999999997</v>
      </c>
      <c r="GR7" s="87">
        <f>Quarter!CB7+Quarter!CK7+Quarter!CT7+Quarter!DC7</f>
        <v>4933.5400000000009</v>
      </c>
      <c r="GS7" s="87">
        <f>Quarter!CC7+Quarter!CL7+Quarter!CU7+Quarter!DD7</f>
        <v>1734.42</v>
      </c>
      <c r="GT7" s="88">
        <f>Quarter!CD7+Quarter!CM7+Quarter!CV7+Quarter!DE7</f>
        <v>5810.85</v>
      </c>
      <c r="GU7" s="86">
        <f>Quarter!DF7+Quarter!DO7+Quarter!DX7+Quarter!EG7</f>
        <v>55392.93</v>
      </c>
      <c r="GV7" s="87">
        <f>Quarter!DG7+Quarter!DP7+Quarter!DY7+Quarter!EH7</f>
        <v>15761.7</v>
      </c>
      <c r="GW7" s="87">
        <f>Quarter!DH7+Quarter!DQ7+Quarter!DZ7+Quarter!EI7</f>
        <v>13585.470000000001</v>
      </c>
      <c r="GX7" s="87">
        <f>Quarter!DI7+Quarter!DR7+Quarter!EA7+Quarter!EJ7</f>
        <v>6042.5199999999995</v>
      </c>
      <c r="GY7" s="87">
        <f>Quarter!DJ7+Quarter!DS7+Quarter!EB7+Quarter!EK7</f>
        <v>3489.8</v>
      </c>
      <c r="GZ7" s="87">
        <f>Quarter!DK7+Quarter!DT7+Quarter!EC7+Quarter!EL7</f>
        <v>3409</v>
      </c>
      <c r="HA7" s="87">
        <f>Quarter!DL7+Quarter!DU7+Quarter!ED7+Quarter!EM7</f>
        <v>5196</v>
      </c>
      <c r="HB7" s="87">
        <f>Quarter!DM7+Quarter!DV7+Quarter!EE7+Quarter!EN7</f>
        <v>2042.4300000000003</v>
      </c>
      <c r="HC7" s="88">
        <f>Quarter!DN7+Quarter!DW7+Quarter!EF7+Quarter!EO7</f>
        <v>5866.01</v>
      </c>
      <c r="HD7" s="86">
        <f>Quarter!EP7+Quarter!EY7+Quarter!FH7+Quarter!FQ7</f>
        <v>51448.98</v>
      </c>
      <c r="HE7" s="87">
        <f>Quarter!EQ7+Quarter!EZ7+Quarter!FI7+Quarter!FR7</f>
        <v>15421.130000000001</v>
      </c>
      <c r="HF7" s="87">
        <f>Quarter!ER7+Quarter!FA7+Quarter!FJ7+Quarter!FS7</f>
        <v>12307.11</v>
      </c>
      <c r="HG7" s="87">
        <f>Quarter!ES7+Quarter!FB7+Quarter!FK7+Quarter!FT7</f>
        <v>4814.38</v>
      </c>
      <c r="HH7" s="87">
        <f>Quarter!ET7+Quarter!FC7+Quarter!FL7+Quarter!FU7</f>
        <v>3314.64</v>
      </c>
      <c r="HI7" s="87">
        <f>Quarter!EU7+Quarter!FD7+Quarter!FM7+Quarter!FV7</f>
        <v>3021.6000000000004</v>
      </c>
      <c r="HJ7" s="87">
        <f>Quarter!EV7+Quarter!FE7+Quarter!FN7+Quarter!FW7</f>
        <v>4739.4399999999996</v>
      </c>
      <c r="HK7" s="87">
        <f>Quarter!EW7+Quarter!FF7+Quarter!FO7+Quarter!FX7</f>
        <v>2231.7200000000003</v>
      </c>
      <c r="HL7" s="88">
        <f>Quarter!EX7+Quarter!FG7+Quarter!FP7+Quarter!FY7</f>
        <v>5598.97</v>
      </c>
      <c r="HM7" s="86">
        <f>Quarter!FZ7+Quarter!GI7+Quarter!GR7+Quarter!HA7</f>
        <v>52118.799999999996</v>
      </c>
      <c r="HN7" s="87">
        <f>Quarter!GA7+Quarter!GJ7+Quarter!GS7+Quarter!HB7</f>
        <v>14997.85</v>
      </c>
      <c r="HO7" s="87">
        <f>Quarter!GB7+Quarter!GK7+Quarter!GT7+Quarter!HC7</f>
        <v>12456.3</v>
      </c>
      <c r="HP7" s="87">
        <f>Quarter!GC7+Quarter!GL7+Quarter!GU7+Quarter!HD7</f>
        <v>5001.1499999999996</v>
      </c>
      <c r="HQ7" s="87">
        <f>Quarter!GD7+Quarter!GM7+Quarter!GV7+Quarter!HE7</f>
        <v>3440.64</v>
      </c>
      <c r="HR7" s="87">
        <f>Quarter!GE7+Quarter!GN7+Quarter!GW7+Quarter!HF7</f>
        <v>3442.8999999999996</v>
      </c>
      <c r="HS7" s="87">
        <f>Quarter!GF7+Quarter!GO7+Quarter!GX7+Quarter!HG7</f>
        <v>4717.79</v>
      </c>
      <c r="HT7" s="87">
        <f>Quarter!GG7+Quarter!GP7+Quarter!GY7+Quarter!HH7</f>
        <v>2229.7399999999998</v>
      </c>
      <c r="HU7" s="88">
        <f>Quarter!GH7+Quarter!GQ7+Quarter!GZ7+Quarter!HI7</f>
        <v>5832.41</v>
      </c>
      <c r="HW7" s="109"/>
      <c r="HX7" s="109"/>
      <c r="HY7" s="109"/>
      <c r="HZ7" s="109"/>
      <c r="IA7" s="109"/>
      <c r="IB7" s="109"/>
      <c r="IC7" s="109"/>
      <c r="ID7" s="109"/>
      <c r="IE7" s="109"/>
      <c r="IF7" s="109"/>
      <c r="IG7" s="109"/>
      <c r="IH7" s="109"/>
      <c r="II7" s="109"/>
      <c r="IJ7" s="109"/>
      <c r="IK7" s="109"/>
    </row>
    <row r="8" spans="1:245" s="89" customFormat="1" ht="20.25" customHeight="1" x14ac:dyDescent="0.35">
      <c r="A8" s="90" t="s">
        <v>193</v>
      </c>
      <c r="B8" s="86">
        <f>SUM('Quarter (1999 to 2005)'!B8,'Quarter (1999 to 2005)'!J8,'Quarter (1999 to 2005)'!R8,'Quarter (1999 to 2005)'!Z8)</f>
        <v>13896</v>
      </c>
      <c r="C8" s="87">
        <f>SUM('Quarter (1999 to 2005)'!C8,'Quarter (1999 to 2005)'!K8,'Quarter (1999 to 2005)'!S8,'Quarter (1999 to 2005)'!AA8)</f>
        <v>2492</v>
      </c>
      <c r="D8" s="87">
        <f>SUM('Quarter (1999 to 2005)'!D8,'Quarter (1999 to 2005)'!L8,'Quarter (1999 to 2005)'!T8,'Quarter (1999 to 2005)'!AB8)</f>
        <v>5425</v>
      </c>
      <c r="E8" s="87">
        <f>SUM('Quarter (1999 to 2005)'!E8,'Quarter (1999 to 2005)'!M8,'Quarter (1999 to 2005)'!U8,'Quarter (1999 to 2005)'!AC8)</f>
        <v>2945</v>
      </c>
      <c r="F8" s="87">
        <f>SUM('Quarter (1999 to 2005)'!F8,'Quarter (1999 to 2005)'!N8,'Quarter (1999 to 2005)'!V8,'Quarter (1999 to 2005)'!AD8)</f>
        <v>656.99999999999989</v>
      </c>
      <c r="G8" s="87">
        <f>SUM('Quarter (1999 to 2005)'!G8,'Quarter (1999 to 2005)'!O8,'Quarter (1999 to 2005)'!W8,'Quarter (1999 to 2005)'!AE8)</f>
        <v>364.99</v>
      </c>
      <c r="H8" s="87">
        <f>SUM('Quarter (1999 to 2005)'!H8,'Quarter (1999 to 2005)'!P8,'Quarter (1999 to 2005)'!X8,'Quarter (1999 to 2005)'!AF8)</f>
        <v>212</v>
      </c>
      <c r="I8" s="87">
        <f>SUM('Quarter (1999 to 2005)'!I8,'Quarter (1999 to 2005)'!Q8,'Quarter (1999 to 2005)'!Y8,'Quarter (1999 to 2005)'!AG8)</f>
        <v>1800</v>
      </c>
      <c r="J8" s="86">
        <f>SUM('Quarter (1999 to 2005)'!AH8,'Quarter (1999 to 2005)'!AP8,'Quarter (1999 to 2005)'!AX8,'Quarter (1999 to 2005)'!BF8)</f>
        <v>14212.14</v>
      </c>
      <c r="K8" s="87">
        <f>SUM('Quarter (1999 to 2005)'!AI8,'Quarter (1999 to 2005)'!AQ8,'Quarter (1999 to 2005)'!AY8,'Quarter (1999 to 2005)'!BG8)</f>
        <v>2443.4300000000003</v>
      </c>
      <c r="L8" s="87">
        <f>SUM('Quarter (1999 to 2005)'!AJ8,'Quarter (1999 to 2005)'!AR8,'Quarter (1999 to 2005)'!AZ8,'Quarter (1999 to 2005)'!BH8)</f>
        <v>3815.15</v>
      </c>
      <c r="M8" s="87">
        <f>SUM('Quarter (1999 to 2005)'!AK8,'Quarter (1999 to 2005)'!AS8,'Quarter (1999 to 2005)'!BA8,'Quarter (1999 to 2005)'!BI8)</f>
        <v>4675.17</v>
      </c>
      <c r="N8" s="87">
        <f>SUM('Quarter (1999 to 2005)'!AL8,'Quarter (1999 to 2005)'!AT8,'Quarter (1999 to 2005)'!BB8,'Quarter (1999 to 2005)'!BJ8)</f>
        <v>595.55999999999995</v>
      </c>
      <c r="O8" s="87">
        <f>SUM('Quarter (1999 to 2005)'!AM8,'Quarter (1999 to 2005)'!AU8,'Quarter (1999 to 2005)'!BC8,'Quarter (1999 to 2005)'!BK8)</f>
        <v>331.07</v>
      </c>
      <c r="P8" s="87">
        <f>SUM('Quarter (1999 to 2005)'!AN8,'Quarter (1999 to 2005)'!AV8,'Quarter (1999 to 2005)'!BD8,'Quarter (1999 to 2005)'!BL8)</f>
        <v>85.84</v>
      </c>
      <c r="Q8" s="87">
        <f t="shared" ref="Q8:Q22" si="0">J8-SUM(K8:P8)</f>
        <v>2265.92</v>
      </c>
      <c r="R8" s="86">
        <f>SUM('Quarter (1999 to 2005)'!BN8,'Quarter (1999 to 2005)'!BV8,'Quarter (1999 to 2005)'!CD8,'Quarter (1999 to 2005)'!CL8)</f>
        <v>17233.96</v>
      </c>
      <c r="S8" s="87">
        <f>SUM('Quarter (1999 to 2005)'!BO8,'Quarter (1999 to 2005)'!BW8,'Quarter (1999 to 2005)'!CE8,'Quarter (1999 to 2005)'!CM8)</f>
        <v>3702.41</v>
      </c>
      <c r="T8" s="87">
        <f>SUM('Quarter (1999 to 2005)'!BP8,'Quarter (1999 to 2005)'!BX8,'Quarter (1999 to 2005)'!CF8,'Quarter (1999 to 2005)'!CN8)</f>
        <v>4072.66</v>
      </c>
      <c r="U8" s="87">
        <f>SUM('Quarter (1999 to 2005)'!BQ8,'Quarter (1999 to 2005)'!BY8,'Quarter (1999 to 2005)'!CG8,'Quarter (1999 to 2005)'!CO8)</f>
        <v>6217.25</v>
      </c>
      <c r="V8" s="87">
        <f>SUM('Quarter (1999 to 2005)'!BR8,'Quarter (1999 to 2005)'!BZ8,'Quarter (1999 to 2005)'!CH8,'Quarter (1999 to 2005)'!CP8)</f>
        <v>980.11</v>
      </c>
      <c r="W8" s="87">
        <f>SUM('Quarter (1999 to 2005)'!BS8,'Quarter (1999 to 2005)'!CA8,'Quarter (1999 to 2005)'!CI8,'Quarter (1999 to 2005)'!CQ8)</f>
        <v>407.25</v>
      </c>
      <c r="X8" s="87">
        <f>SUM('Quarter (1999 to 2005)'!BT8,'Quarter (1999 to 2005)'!CB8,'Quarter (1999 to 2005)'!CJ8,'Quarter (1999 to 2005)'!CR8)</f>
        <v>203.17</v>
      </c>
      <c r="Y8" s="87">
        <f>SUM('Quarter (1999 to 2005)'!BU8,'Quarter (1999 to 2005)'!CC8,'Quarter (1999 to 2005)'!CK8,'Quarter (1999 to 2005)'!CS8)</f>
        <v>1651.0900000000001</v>
      </c>
      <c r="Z8" s="86">
        <f>SUM('Quarter (1999 to 2005)'!CT8,'Quarter (1999 to 2005)'!DB8,'Quarter (1999 to 2005)'!DJ8,'Quarter (1999 to 2005)'!DR8)</f>
        <v>14900.41</v>
      </c>
      <c r="AA8" s="87">
        <f>SUM('Quarter (1999 to 2005)'!CU8,'Quarter (1999 to 2005)'!DC8,'Quarter (1999 to 2005)'!DK8,'Quarter (1999 to 2005)'!DS8)</f>
        <v>2307.0100000000002</v>
      </c>
      <c r="AB8" s="87">
        <f>SUM('Quarter (1999 to 2005)'!CV8,'Quarter (1999 to 2005)'!DD8,'Quarter (1999 to 2005)'!DL8,'Quarter (1999 to 2005)'!DT8)</f>
        <v>3219.44</v>
      </c>
      <c r="AC8" s="87">
        <f>SUM('Quarter (1999 to 2005)'!CW8,'Quarter (1999 to 2005)'!DE8,'Quarter (1999 to 2005)'!DM8,'Quarter (1999 to 2005)'!DU8)</f>
        <v>6700.17</v>
      </c>
      <c r="AD8" s="87">
        <f>SUM('Quarter (1999 to 2005)'!CX8,'Quarter (1999 to 2005)'!DF8,'Quarter (1999 to 2005)'!DN8,'Quarter (1999 to 2005)'!DV8)</f>
        <v>558.05000000000007</v>
      </c>
      <c r="AE8" s="87">
        <f>SUM('Quarter (1999 to 2005)'!CY8,'Quarter (1999 to 2005)'!DG8,'Quarter (1999 to 2005)'!DO8,'Quarter (1999 to 2005)'!DW8)</f>
        <v>192.2</v>
      </c>
      <c r="AF8" s="87">
        <f>SUM('Quarter (1999 to 2005)'!CZ8,'Quarter (1999 to 2005)'!DH8,'Quarter (1999 to 2005)'!DP8,'Quarter (1999 to 2005)'!DX8)</f>
        <v>298.71000000000004</v>
      </c>
      <c r="AG8" s="87">
        <f>SUM('Quarter (1999 to 2005)'!DA8,'Quarter (1999 to 2005)'!DI8,'Quarter (1999 to 2005)'!DQ8,'Quarter (1999 to 2005)'!DY8)</f>
        <v>1624.81</v>
      </c>
      <c r="AH8" s="86">
        <f>'Quarter (1999 to 2005)'!DZ8+'Quarter (1999 to 2005)'!EH8+'Quarter (1999 to 2005)'!EP8+'Quarter (1999 to 2005)'!EX8</f>
        <v>16472.02</v>
      </c>
      <c r="AI8" s="87">
        <f>'Quarter (1999 to 2005)'!EA8+'Quarter (1999 to 2005)'!EI8+'Quarter (1999 to 2005)'!EQ8+'Quarter (1999 to 2005)'!EY8</f>
        <v>2021.94</v>
      </c>
      <c r="AJ8" s="87">
        <f>'Quarter (1999 to 2005)'!EB8+'Quarter (1999 to 2005)'!EJ8+'Quarter (1999 to 2005)'!ER8+'Quarter (1999 to 2005)'!EZ8</f>
        <v>3502.7</v>
      </c>
      <c r="AK8" s="87">
        <f>'Quarter (1999 to 2005)'!EC8+'Quarter (1999 to 2005)'!EK8+'Quarter (1999 to 2005)'!ES8+'Quarter (1999 to 2005)'!FA8</f>
        <v>7346</v>
      </c>
      <c r="AL8" s="87">
        <f>'Quarter (1999 to 2005)'!ED8+'Quarter (1999 to 2005)'!EL8+'Quarter (1999 to 2005)'!ET8+'Quarter (1999 to 2005)'!FB8</f>
        <v>394.00000000000006</v>
      </c>
      <c r="AM8" s="87">
        <f>'Quarter (1999 to 2005)'!EE8+'Quarter (1999 to 2005)'!EM8+'Quarter (1999 to 2005)'!EU8+'Quarter (1999 to 2005)'!FC8</f>
        <v>366.52</v>
      </c>
      <c r="AN8" s="87">
        <f>'Quarter (1999 to 2005)'!EF8+'Quarter (1999 to 2005)'!EN8+'Quarter (1999 to 2005)'!EV8+'Quarter (1999 to 2005)'!FD8</f>
        <v>327.02999999999997</v>
      </c>
      <c r="AO8" s="87">
        <f>'Quarter (1999 to 2005)'!EG8+'Quarter (1999 to 2005)'!EO8+'Quarter (1999 to 2005)'!EW8+'Quarter (1999 to 2005)'!FE8</f>
        <v>2513.84</v>
      </c>
      <c r="AP8" s="86">
        <f>'Quarter (1999 to 2005)'!FF8+'Quarter (1999 to 2005)'!FN8+'Quarter (1999 to 2005)'!FV8+'Quarter (1999 to 2005)'!GD8</f>
        <v>18544.72</v>
      </c>
      <c r="AQ8" s="87">
        <f>'Quarter (1999 to 2005)'!FG8+'Quarter (1999 to 2005)'!FO8+'Quarter (1999 to 2005)'!FW8+'Quarter (1999 to 2005)'!GE8</f>
        <v>2174.79</v>
      </c>
      <c r="AR8" s="87">
        <f>'Quarter (1999 to 2005)'!FH8+'Quarter (1999 to 2005)'!FP8+'Quarter (1999 to 2005)'!FX8+'Quarter (1999 to 2005)'!GF8</f>
        <v>4216.32</v>
      </c>
      <c r="AS8" s="87">
        <f>'Quarter (1999 to 2005)'!FI8+'Quarter (1999 to 2005)'!FQ8+'Quarter (1999 to 2005)'!FY8+'Quarter (1999 to 2005)'!GG8</f>
        <v>7658.1</v>
      </c>
      <c r="AT8" s="87">
        <f>'Quarter (1999 to 2005)'!FJ8+'Quarter (1999 to 2005)'!FR8+'Quarter (1999 to 2005)'!FZ8+'Quarter (1999 to 2005)'!GH8</f>
        <v>611.99</v>
      </c>
      <c r="AU8" s="87">
        <f>'Quarter (1999 to 2005)'!FK8+'Quarter (1999 to 2005)'!FS8+'Quarter (1999 to 2005)'!GA8+'Quarter (1999 to 2005)'!GI8</f>
        <v>523.67999999999995</v>
      </c>
      <c r="AV8" s="87">
        <f>'Quarter (1999 to 2005)'!FL8+'Quarter (1999 to 2005)'!FT8+'Quarter (1999 to 2005)'!GB8+'Quarter (1999 to 2005)'!GJ8</f>
        <v>359.96999999999997</v>
      </c>
      <c r="AW8" s="87">
        <f>'Quarter (1999 to 2005)'!FM8+'Quarter (1999 to 2005)'!FU8+'Quarter (1999 to 2005)'!GC8+'Quarter (1999 to 2005)'!GK8</f>
        <v>2999.87</v>
      </c>
      <c r="AX8" s="86">
        <f>+'Quarter (1999 to 2005)'!GL8+'Quarter (1999 to 2005)'!GU8+'Quarter (1999 to 2005)'!HD8+'Quarter (1999 to 2005)'!HM8</f>
        <v>22480.79</v>
      </c>
      <c r="AY8" s="87">
        <f>+'Quarter (1999 to 2005)'!GM8+'Quarter (1999 to 2005)'!GV8+'Quarter (1999 to 2005)'!HE8+'Quarter (1999 to 2005)'!HN8</f>
        <v>2310.4</v>
      </c>
      <c r="AZ8" s="87">
        <f>+'Quarter (1999 to 2005)'!GN8+'Quarter (1999 to 2005)'!GW8+'Quarter (1999 to 2005)'!HF8+'Quarter (1999 to 2005)'!HO8</f>
        <v>3146.2400000000002</v>
      </c>
      <c r="BA8" s="87">
        <f>+'Quarter (1999 to 2005)'!GO8+'Quarter (1999 to 2005)'!GX8+'Quarter (1999 to 2005)'!HG8+'Quarter (1999 to 2005)'!HP8</f>
        <v>1808.8899999999999</v>
      </c>
      <c r="BB8" s="87">
        <f>+'Quarter (1999 to 2005)'!GP8+'Quarter (1999 to 2005)'!GY8+'Quarter (1999 to 2005)'!HH8+'Quarter (1999 to 2005)'!HQ8</f>
        <v>9082.84</v>
      </c>
      <c r="BC8" s="87">
        <f>+'Quarter (1999 to 2005)'!GQ8+'Quarter (1999 to 2005)'!GZ8+'Quarter (1999 to 2005)'!HI8+'Quarter (1999 to 2005)'!HR8</f>
        <v>1530.34</v>
      </c>
      <c r="BD8" s="87">
        <f>+'Quarter (1999 to 2005)'!GR8+'Quarter (1999 to 2005)'!HA8+'Quarter (1999 to 2005)'!HJ8+'Quarter (1999 to 2005)'!HS8</f>
        <v>919.96</v>
      </c>
      <c r="BE8" s="87">
        <f>+'Quarter (1999 to 2005)'!GS8+'Quarter (1999 to 2005)'!HB8+'Quarter (1999 to 2005)'!HK8+'Quarter (1999 to 2005)'!HT8</f>
        <v>407.47</v>
      </c>
      <c r="BF8" s="87">
        <f>+'Quarter (1999 to 2005)'!GT8+'Quarter (1999 to 2005)'!HC8+'Quarter (1999 to 2005)'!HL8+'Quarter (1999 to 2005)'!HU8</f>
        <v>3274.64</v>
      </c>
      <c r="BG8" s="86">
        <f>'Quarter (2006 to 2010)'!B8+'Quarter (2006 to 2010)'!K8+'Quarter (2006 to 2010)'!T8+'Quarter (2006 to 2010)'!AC8</f>
        <v>26836.05</v>
      </c>
      <c r="BH8" s="87">
        <f>'Quarter (2006 to 2010)'!C8+'Quarter (2006 to 2010)'!L8+'Quarter (2006 to 2010)'!U8+'Quarter (2006 to 2010)'!AD8</f>
        <v>3798.91</v>
      </c>
      <c r="BI8" s="87">
        <f>'Quarter (2006 to 2010)'!D8+'Quarter (2006 to 2010)'!M8+'Quarter (2006 to 2010)'!V8+'Quarter (2006 to 2010)'!AE8</f>
        <v>7124.84</v>
      </c>
      <c r="BJ8" s="87">
        <f>'Quarter (2006 to 2010)'!E8+'Quarter (2006 to 2010)'!N8+'Quarter (2006 to 2010)'!W8+'Quarter (2006 to 2010)'!AF8</f>
        <v>938.24</v>
      </c>
      <c r="BK8" s="87">
        <f>'Quarter (2006 to 2010)'!F8+'Quarter (2006 to 2010)'!O8+'Quarter (2006 to 2010)'!X8+'Quarter (2006 to 2010)'!AG8</f>
        <v>7983.01</v>
      </c>
      <c r="BL8" s="87">
        <f>'Quarter (2006 to 2010)'!G8+'Quarter (2006 to 2010)'!P8+'Quarter (2006 to 2010)'!Y8+'Quarter (2006 to 2010)'!AH8</f>
        <v>1332.38</v>
      </c>
      <c r="BM8" s="87">
        <f>'Quarter (2006 to 2010)'!H8+'Quarter (2006 to 2010)'!Q8+'Quarter (2006 to 2010)'!Z8+'Quarter (2006 to 2010)'!AI8</f>
        <v>832.05</v>
      </c>
      <c r="BN8" s="87">
        <f>'Quarter (2006 to 2010)'!I8+'Quarter (2006 to 2010)'!R8+'Quarter (2006 to 2010)'!AA8+'Quarter (2006 to 2010)'!AJ8</f>
        <v>670.09</v>
      </c>
      <c r="BO8" s="87">
        <f>'Quarter (2006 to 2010)'!J8+'Quarter (2006 to 2010)'!S8+'Quarter (2006 to 2010)'!AB8+'Quarter (2006 to 2010)'!AK8</f>
        <v>4156.51</v>
      </c>
      <c r="BP8" s="86">
        <f>'Quarter (2006 to 2010)'!AL8+'Quarter (2006 to 2010)'!AU8+'Quarter (2006 to 2010)'!BD8+'Quarter (2006 to 2010)'!BM8</f>
        <v>25109.51</v>
      </c>
      <c r="BQ8" s="87">
        <f>'Quarter (2006 to 2010)'!AM8+'Quarter (2006 to 2010)'!AV8+'Quarter (2006 to 2010)'!BE8+'Quarter (2006 to 2010)'!BN8</f>
        <v>3495.38</v>
      </c>
      <c r="BR8" s="87">
        <f>'Quarter (2006 to 2010)'!AN8+'Quarter (2006 to 2010)'!AW8+'Quarter (2006 to 2010)'!BF8+'Quarter (2006 to 2010)'!BO8</f>
        <v>6571.0899999999992</v>
      </c>
      <c r="BS8" s="87">
        <f>'Quarter (2006 to 2010)'!AO8+'Quarter (2006 to 2010)'!AX8+'Quarter (2006 to 2010)'!BG8+'Quarter (2006 to 2010)'!BP8</f>
        <v>1388.0700000000002</v>
      </c>
      <c r="BT8" s="87">
        <f>'Quarter (2006 to 2010)'!AP8+'Quarter (2006 to 2010)'!AY8+'Quarter (2006 to 2010)'!BH8+'Quarter (2006 to 2010)'!BQ8</f>
        <v>7707.73</v>
      </c>
      <c r="BU8" s="87">
        <f>'Quarter (2006 to 2010)'!AQ8+'Quarter (2006 to 2010)'!AZ8+'Quarter (2006 to 2010)'!BI8+'Quarter (2006 to 2010)'!BR8</f>
        <v>1140.71</v>
      </c>
      <c r="BV8" s="87">
        <f>'Quarter (2006 to 2010)'!AR8+'Quarter (2006 to 2010)'!BA8+'Quarter (2006 to 2010)'!BJ8+'Quarter (2006 to 2010)'!BS8</f>
        <v>866.51</v>
      </c>
      <c r="BW8" s="87">
        <f>'Quarter (2006 to 2010)'!AS8+'Quarter (2006 to 2010)'!BB8+'Quarter (2006 to 2010)'!BK8+'Quarter (2006 to 2010)'!BT8</f>
        <v>551.27</v>
      </c>
      <c r="BX8" s="87">
        <f>'Quarter (2006 to 2010)'!AT8+'Quarter (2006 to 2010)'!BC8+'Quarter (2006 to 2010)'!BL8+'Quarter (2006 to 2010)'!BU8</f>
        <v>3388.75</v>
      </c>
      <c r="BY8" s="86">
        <f>'Quarter (2006 to 2010)'!BV8+'Quarter (2006 to 2010)'!CE8+'Quarter (2006 to 2010)'!CN8+'Quarter (2006 to 2010)'!CW8</f>
        <v>23740.97</v>
      </c>
      <c r="BZ8" s="87">
        <f>'Quarter (2006 to 2010)'!BW8+'Quarter (2006 to 2010)'!CF8+'Quarter (2006 to 2010)'!CO8+'Quarter (2006 to 2010)'!CX8</f>
        <v>3221.2599999999998</v>
      </c>
      <c r="CA8" s="87">
        <f>'Quarter (2006 to 2010)'!BX8+'Quarter (2006 to 2010)'!CG8+'Quarter (2006 to 2010)'!CP8+'Quarter (2006 to 2010)'!CY8</f>
        <v>6583.09</v>
      </c>
      <c r="CB8" s="87">
        <f>'Quarter (2006 to 2010)'!BY8+'Quarter (2006 to 2010)'!CH8+'Quarter (2006 to 2010)'!CQ8+'Quarter (2006 to 2010)'!CZ8</f>
        <v>855.2399999999999</v>
      </c>
      <c r="CC8" s="87">
        <f>'Quarter (2006 to 2010)'!BZ8+'Quarter (2006 to 2010)'!CI8+'Quarter (2006 to 2010)'!CR8+'Quarter (2006 to 2010)'!DA8</f>
        <v>7961.23</v>
      </c>
      <c r="CD8" s="87">
        <f>'Quarter (2006 to 2010)'!CA8+'Quarter (2006 to 2010)'!CJ8+'Quarter (2006 to 2010)'!CS8+'Quarter (2006 to 2010)'!DB8</f>
        <v>1198.22</v>
      </c>
      <c r="CE8" s="87">
        <f>'Quarter (2006 to 2010)'!CB8+'Quarter (2006 to 2010)'!CK8+'Quarter (2006 to 2010)'!CT8+'Quarter (2006 to 2010)'!DC8</f>
        <v>771.64</v>
      </c>
      <c r="CF8" s="87">
        <f>'Quarter (2006 to 2010)'!CC8+'Quarter (2006 to 2010)'!CL8+'Quarter (2006 to 2010)'!CU8+'Quarter (2006 to 2010)'!DD8</f>
        <v>527.64999999999986</v>
      </c>
      <c r="CG8" s="87">
        <f>'Quarter (2006 to 2010)'!CD8+'Quarter (2006 to 2010)'!CM8+'Quarter (2006 to 2010)'!CV8+'Quarter (2006 to 2010)'!DE8</f>
        <v>2622.67</v>
      </c>
      <c r="CH8" s="86">
        <f>'Quarter (2006 to 2010)'!DF8+'Quarter (2006 to 2010)'!DO8+'Quarter (2006 to 2010)'!DX8+'Quarter (2006 to 2010)'!EG8</f>
        <v>22385.57</v>
      </c>
      <c r="CI8" s="87">
        <f>'Quarter (2006 to 2010)'!DG8+'Quarter (2006 to 2010)'!DP8+'Quarter (2006 to 2010)'!DY8+'Quarter (2006 to 2010)'!EH8</f>
        <v>2815.0699999999997</v>
      </c>
      <c r="CJ8" s="87">
        <f>'Quarter (2006 to 2010)'!DH8+'Quarter (2006 to 2010)'!DQ8+'Quarter (2006 to 2010)'!DZ8+'Quarter (2006 to 2010)'!EI8</f>
        <v>6036.2000000000007</v>
      </c>
      <c r="CK8" s="87">
        <f>'Quarter (2006 to 2010)'!DI8+'Quarter (2006 to 2010)'!DR8+'Quarter (2006 to 2010)'!EA8+'Quarter (2006 to 2010)'!EJ8</f>
        <v>763.58</v>
      </c>
      <c r="CL8" s="87">
        <f>'Quarter (2006 to 2010)'!DJ8+'Quarter (2006 to 2010)'!DS8+'Quarter (2006 to 2010)'!EB8+'Quarter (2006 to 2010)'!EK8</f>
        <v>7470.4600000000009</v>
      </c>
      <c r="CM8" s="87">
        <f>'Quarter (2006 to 2010)'!DK8+'Quarter (2006 to 2010)'!DT8+'Quarter (2006 to 2010)'!EC8+'Quarter (2006 to 2010)'!EL8</f>
        <v>1242.8899999999999</v>
      </c>
      <c r="CN8" s="87">
        <f>'Quarter (2006 to 2010)'!DL8+'Quarter (2006 to 2010)'!DU8+'Quarter (2006 to 2010)'!ED8+'Quarter (2006 to 2010)'!EM8</f>
        <v>512.56000000000006</v>
      </c>
      <c r="CO8" s="87">
        <f>'Quarter (2006 to 2010)'!DM8+'Quarter (2006 to 2010)'!DV8+'Quarter (2006 to 2010)'!EE8+'Quarter (2006 to 2010)'!EN8</f>
        <v>638.45000000000005</v>
      </c>
      <c r="CP8" s="87">
        <f>'Quarter (2006 to 2010)'!DN8+'Quarter (2006 to 2010)'!DW8+'Quarter (2006 to 2010)'!EF8+'Quarter (2006 to 2010)'!EO8</f>
        <v>2906.37</v>
      </c>
      <c r="CQ8" s="86">
        <f>'Quarter (2006 to 2010)'!EP8+'Quarter (2006 to 2010)'!EY8+'Quarter (2006 to 2010)'!FH8+'Quarter (2006 to 2010)'!FQ8</f>
        <v>24292.559999999998</v>
      </c>
      <c r="CR8" s="87">
        <f>'Quarter (2006 to 2010)'!EQ8+'Quarter (2006 to 2010)'!EZ8+'Quarter (2006 to 2010)'!FI8+'Quarter (2006 to 2010)'!FR8</f>
        <v>2873.62</v>
      </c>
      <c r="CS8" s="87">
        <f>'Quarter (2006 to 2010)'!ER8+'Quarter (2006 to 2010)'!FA8+'Quarter (2006 to 2010)'!FJ8+'Quarter (2006 to 2010)'!FS8</f>
        <v>8141.99</v>
      </c>
      <c r="CT8" s="87">
        <f>'Quarter (2006 to 2010)'!ES8+'Quarter (2006 to 2010)'!FB8+'Quarter (2006 to 2010)'!FK8+'Quarter (2006 to 2010)'!FT8</f>
        <v>704.74</v>
      </c>
      <c r="CU8" s="87">
        <f>'Quarter (2006 to 2010)'!ET8+'Quarter (2006 to 2010)'!FC8+'Quarter (2006 to 2010)'!FL8+'Quarter (2006 to 2010)'!FU8</f>
        <v>7524.53</v>
      </c>
      <c r="CV8" s="87">
        <f>'Quarter (2006 to 2010)'!EU8+'Quarter (2006 to 2010)'!FD8+'Quarter (2006 to 2010)'!FM8+'Quarter (2006 to 2010)'!FV8</f>
        <v>1001.06</v>
      </c>
      <c r="CW8" s="87">
        <f>'Quarter (2006 to 2010)'!EV8+'Quarter (2006 to 2010)'!FE8+'Quarter (2006 to 2010)'!FN8+'Quarter (2006 to 2010)'!FW8</f>
        <v>361.51</v>
      </c>
      <c r="CX8" s="87">
        <f>'Quarter (2006 to 2010)'!EW8+'Quarter (2006 to 2010)'!FF8+'Quarter (2006 to 2010)'!FO8+'Quarter (2006 to 2010)'!FX8</f>
        <v>958.21</v>
      </c>
      <c r="CY8" s="87">
        <f>'Quarter (2006 to 2010)'!EX8+'Quarter (2006 to 2010)'!FG8+'Quarter (2006 to 2010)'!FP8+'Quarter (2006 to 2010)'!FY8</f>
        <v>2726.89</v>
      </c>
      <c r="CZ8" s="86">
        <f>'Quarter (2011 to 2012)'!B8+'Quarter (2011 to 2012)'!K8++'Quarter (2011 to 2012)'!T8+'Quarter (2011 to 2012)'!AC8</f>
        <v>22748.53</v>
      </c>
      <c r="DA8" s="87">
        <f>'Quarter (2011 to 2012)'!C8+'Quarter (2011 to 2012)'!L8++'Quarter (2011 to 2012)'!U8+'Quarter (2011 to 2012)'!AD8</f>
        <v>3275.1200000000003</v>
      </c>
      <c r="DB8" s="87">
        <f>'Quarter (2011 to 2012)'!D8+'Quarter (2011 to 2012)'!M8++'Quarter (2011 to 2012)'!V8+'Quarter (2011 to 2012)'!AE8</f>
        <v>7866.9600000000009</v>
      </c>
      <c r="DC8" s="87">
        <f>'Quarter (2011 to 2012)'!E8+'Quarter (2011 to 2012)'!N8++'Quarter (2011 to 2012)'!W8+'Quarter (2011 to 2012)'!AF8</f>
        <v>1311.51</v>
      </c>
      <c r="DD8" s="87">
        <f>'Quarter (2011 to 2012)'!F8+'Quarter (2011 to 2012)'!O8++'Quarter (2011 to 2012)'!X8+'Quarter (2011 to 2012)'!AG8</f>
        <v>6800.62</v>
      </c>
      <c r="DE8" s="87">
        <f>'Quarter (2011 to 2012)'!G8+'Quarter (2011 to 2012)'!P8++'Quarter (2011 to 2012)'!Y8+'Quarter (2011 to 2012)'!AH8</f>
        <v>816.84</v>
      </c>
      <c r="DF8" s="87">
        <f>'Quarter (2011 to 2012)'!H8+'Quarter (2011 to 2012)'!Q8++'Quarter (2011 to 2012)'!Z8+'Quarter (2011 to 2012)'!AI8</f>
        <v>194.93</v>
      </c>
      <c r="DG8" s="87">
        <f>'Quarter (2011 to 2012)'!I8+'Quarter (2011 to 2012)'!R8++'Quarter (2011 to 2012)'!AA8+'Quarter (2011 to 2012)'!AJ8</f>
        <v>617.52</v>
      </c>
      <c r="DH8" s="87">
        <f>'Quarter (2011 to 2012)'!J8+'Quarter (2011 to 2012)'!S8++'Quarter (2011 to 2012)'!AB8+'Quarter (2011 to 2012)'!AK8</f>
        <v>1865.02</v>
      </c>
      <c r="DI8" s="86">
        <f>'Quarter (2011 to 2012)'!AL8+'Quarter (2011 to 2012)'!AU8+'Quarter (2011 to 2012)'!BD8+'Quarter (2011 to 2012)'!BM8</f>
        <v>26902.899999999998</v>
      </c>
      <c r="DJ8" s="87">
        <f>'Quarter (2011 to 2012)'!AM8+'Quarter (2011 to 2012)'!AV8+'Quarter (2011 to 2012)'!BE8+'Quarter (2011 to 2012)'!BN8</f>
        <v>4184.1499999999996</v>
      </c>
      <c r="DK8" s="87">
        <f>'Quarter (2011 to 2012)'!AN8+'Quarter (2011 to 2012)'!AW8+'Quarter (2011 to 2012)'!BF8+'Quarter (2011 to 2012)'!BO8</f>
        <v>10076.869999999999</v>
      </c>
      <c r="DL8" s="87">
        <f>'Quarter (2011 to 2012)'!AO8+'Quarter (2011 to 2012)'!AX8+'Quarter (2011 to 2012)'!BG8+'Quarter (2011 to 2012)'!BP8</f>
        <v>1650.35</v>
      </c>
      <c r="DM8" s="87">
        <f>'Quarter (2011 to 2012)'!AP8+'Quarter (2011 to 2012)'!AY8+'Quarter (2011 to 2012)'!BH8+'Quarter (2011 to 2012)'!BQ8</f>
        <v>7006.05</v>
      </c>
      <c r="DN8" s="87">
        <f>'Quarter (2011 to 2012)'!AQ8+'Quarter (2011 to 2012)'!AZ8+'Quarter (2011 to 2012)'!BI8+'Quarter (2011 to 2012)'!BR8</f>
        <v>665.38</v>
      </c>
      <c r="DO8" s="87">
        <f>'Quarter (2011 to 2012)'!AR8+'Quarter (2011 to 2012)'!BA8+'Quarter (2011 to 2012)'!BJ8+'Quarter (2011 to 2012)'!BS8</f>
        <v>293.01</v>
      </c>
      <c r="DP8" s="87">
        <f>'Quarter (2011 to 2012)'!AS8+'Quarter (2011 to 2012)'!BB8+'Quarter (2011 to 2012)'!BK8+'Quarter (2011 to 2012)'!BT8</f>
        <v>643.86</v>
      </c>
      <c r="DQ8" s="87">
        <f>'Quarter (2011 to 2012)'!AT8+'Quarter (2011 to 2012)'!BC8+'Quarter (2011 to 2012)'!BL8+'Quarter (2011 to 2012)'!BU8</f>
        <v>2383.2200000000003</v>
      </c>
      <c r="DR8" s="86">
        <f>'Quarter (2013 to 2018)'!B8+'Quarter (2013 to 2018)'!K8+'Quarter (2013 to 2018)'!T8+'Quarter (2013 to 2018)'!AC8</f>
        <v>29111.100000000002</v>
      </c>
      <c r="DS8" s="87">
        <f>'Quarter (2013 to 2018)'!C8+'Quarter (2013 to 2018)'!L8+'Quarter (2013 to 2018)'!U8+'Quarter (2013 to 2018)'!AD8</f>
        <v>4442.1400000000003</v>
      </c>
      <c r="DT8" s="87">
        <f>'Quarter (2013 to 2018)'!D8+'Quarter (2013 to 2018)'!M8+'Quarter (2013 to 2018)'!V8+'Quarter (2013 to 2018)'!AE8</f>
        <v>10350.36</v>
      </c>
      <c r="DU8" s="87">
        <f>'Quarter (2013 to 2018)'!E8+'Quarter (2013 to 2018)'!N8+'Quarter (2013 to 2018)'!W8+'Quarter (2013 to 2018)'!AF8</f>
        <v>1031.22</v>
      </c>
      <c r="DV8" s="87">
        <f>'Quarter (2013 to 2018)'!F8+'Quarter (2013 to 2018)'!O8+'Quarter (2013 to 2018)'!X8+'Quarter (2013 to 2018)'!AG8</f>
        <v>8218.7900000000009</v>
      </c>
      <c r="DW8" s="87">
        <f>'Quarter (2013 to 2018)'!G8+'Quarter (2013 to 2018)'!P8+'Quarter (2013 to 2018)'!Y8+'Quarter (2013 to 2018)'!AH8</f>
        <v>680.42000000000007</v>
      </c>
      <c r="DX8" s="87">
        <f>'Quarter (2013 to 2018)'!H8+'Quarter (2013 to 2018)'!Q8+'Quarter (2013 to 2018)'!Z8+'Quarter (2013 to 2018)'!AI8</f>
        <v>442.64</v>
      </c>
      <c r="DY8" s="87">
        <f>'Quarter (2013 to 2018)'!I8+'Quarter (2013 to 2018)'!R8+'Quarter (2013 to 2018)'!AA8+'Quarter (2013 to 2018)'!AJ8</f>
        <v>817.79</v>
      </c>
      <c r="DZ8" s="87">
        <f>'Quarter (2013 to 2018)'!J8+'Quarter (2013 to 2018)'!S8+'Quarter (2013 to 2018)'!AB8+'Quarter (2013 to 2018)'!AK8</f>
        <v>3127.75</v>
      </c>
      <c r="EA8" s="86">
        <f>'Quarter (2013 to 2018)'!AL8+'Quarter (2013 to 2018)'!AU8+'Quarter (2013 to 2018)'!BD8+'Quarter (2013 to 2018)'!BM8</f>
        <v>29743.79</v>
      </c>
      <c r="EB8" s="87">
        <f>'Quarter (2013 to 2018)'!AM8+'Quarter (2013 to 2018)'!AV8+'Quarter (2013 to 2018)'!BE8+'Quarter (2013 to 2018)'!BN8</f>
        <v>3626.84</v>
      </c>
      <c r="EC8" s="87">
        <f>'Quarter (2013 to 2018)'!AN8+'Quarter (2013 to 2018)'!AW8+'Quarter (2013 to 2018)'!BF8+'Quarter (2013 to 2018)'!BO8</f>
        <v>11508.9</v>
      </c>
      <c r="ED8" s="87">
        <f>'Quarter (2013 to 2018)'!AO8+'Quarter (2013 to 2018)'!AX8+'Quarter (2013 to 2018)'!BG8+'Quarter (2013 to 2018)'!BP8</f>
        <v>1495.1599999999999</v>
      </c>
      <c r="EE8" s="87">
        <f>'Quarter (2013 to 2018)'!AP8+'Quarter (2013 to 2018)'!AY8+'Quarter (2013 to 2018)'!BH8+'Quarter (2013 to 2018)'!BQ8</f>
        <v>8181.56</v>
      </c>
      <c r="EF8" s="87">
        <f>'Quarter (2013 to 2018)'!AQ8+'Quarter (2013 to 2018)'!AZ8+'Quarter (2013 to 2018)'!BI8+'Quarter (2013 to 2018)'!BR8</f>
        <v>1064.47</v>
      </c>
      <c r="EG8" s="87">
        <f>'Quarter (2013 to 2018)'!AR8+'Quarter (2013 to 2018)'!BA8+'Quarter (2013 to 2018)'!BJ8+'Quarter (2013 to 2018)'!BS8</f>
        <v>413.7</v>
      </c>
      <c r="EH8" s="87">
        <f>'Quarter (2013 to 2018)'!AS8+'Quarter (2013 to 2018)'!BB8+'Quarter (2013 to 2018)'!BK8+'Quarter (2013 to 2018)'!BT8</f>
        <v>962.17000000000007</v>
      </c>
      <c r="EI8" s="87">
        <f>'Quarter (2013 to 2018)'!AT8+'Quarter (2013 to 2018)'!BC8+'Quarter (2013 to 2018)'!BL8+'Quarter (2013 to 2018)'!BU8</f>
        <v>2490.9899999999998</v>
      </c>
      <c r="EJ8" s="86">
        <f>'Quarter (2013 to 2018)'!BV8+'Quarter (2013 to 2018)'!CE8+'Quarter (2013 to 2018)'!CN8+'Quarter (2013 to 2018)'!CW8</f>
        <v>31998.16</v>
      </c>
      <c r="EK8" s="87">
        <f>'Quarter (2013 to 2018)'!BW8+'Quarter (2013 to 2018)'!CF8+'Quarter (2013 to 2018)'!CO8+'Quarter (2013 to 2018)'!CX8</f>
        <v>4205.4399999999996</v>
      </c>
      <c r="EL8" s="87">
        <f>'Quarter (2013 to 2018)'!BX8+'Quarter (2013 to 2018)'!CG8+'Quarter (2013 to 2018)'!CP8+'Quarter (2013 to 2018)'!CY8</f>
        <v>12335.9</v>
      </c>
      <c r="EM8" s="87">
        <f>'Quarter (2013 to 2018)'!BY8+'Quarter (2013 to 2018)'!CH8+'Quarter (2013 to 2018)'!CQ8+'Quarter (2013 to 2018)'!CZ8</f>
        <v>2439.42</v>
      </c>
      <c r="EN8" s="87">
        <f>'Quarter (2013 to 2018)'!BZ8+'Quarter (2013 to 2018)'!CI8+'Quarter (2013 to 2018)'!CR8+'Quarter (2013 to 2018)'!DA8</f>
        <v>7971.0499999999993</v>
      </c>
      <c r="EO8" s="87">
        <f>'Quarter (2013 to 2018)'!CA8+'Quarter (2013 to 2018)'!CJ8+'Quarter (2013 to 2018)'!CS8+'Quarter (2013 to 2018)'!DB8</f>
        <v>901.71</v>
      </c>
      <c r="EP8" s="87">
        <f>'Quarter (2013 to 2018)'!CB8+'Quarter (2013 to 2018)'!CK8+'Quarter (2013 to 2018)'!CT8+'Quarter (2013 to 2018)'!DC8</f>
        <v>683.45</v>
      </c>
      <c r="EQ8" s="87">
        <f>'Quarter (2013 to 2018)'!CC8+'Quarter (2013 to 2018)'!CL8+'Quarter (2013 to 2018)'!CU8+'Quarter (2013 to 2018)'!DD8</f>
        <v>909.8599999999999</v>
      </c>
      <c r="ER8" s="87">
        <f>'Quarter (2013 to 2018)'!CD8+'Quarter (2013 to 2018)'!CM8+'Quarter (2013 to 2018)'!CV8+'Quarter (2013 to 2018)'!DE8</f>
        <v>2551.3199999999997</v>
      </c>
      <c r="ES8" s="86">
        <f>'Quarter (2013 to 2018)'!DF8+'Quarter (2013 to 2018)'!DO8+'Quarter (2013 to 2018)'!DX8+'Quarter (2013 to 2018)'!EG8</f>
        <v>35322.97</v>
      </c>
      <c r="ET8" s="87">
        <f>'Quarter (2013 to 2018)'!DG8+'Quarter (2013 to 2018)'!DP8+'Quarter (2013 to 2018)'!DY8+'Quarter (2013 to 2018)'!EH8</f>
        <v>3900.8599999999997</v>
      </c>
      <c r="EU8" s="87">
        <f>'Quarter (2013 to 2018)'!DH8+'Quarter (2013 to 2018)'!DQ8+'Quarter (2013 to 2018)'!DZ8+'Quarter (2013 to 2018)'!EI8</f>
        <v>14457.28</v>
      </c>
      <c r="EV8" s="87">
        <f>'Quarter (2013 to 2018)'!DI8+'Quarter (2013 to 2018)'!DR8+'Quarter (2013 to 2018)'!EA8+'Quarter (2013 to 2018)'!EJ8</f>
        <v>2533.12</v>
      </c>
      <c r="EW8" s="87">
        <f>'Quarter (2013 to 2018)'!DJ8+'Quarter (2013 to 2018)'!DS8+'Quarter (2013 to 2018)'!EB8+'Quarter (2013 to 2018)'!EK8</f>
        <v>8766.73</v>
      </c>
      <c r="EX8" s="87">
        <f>'Quarter (2013 to 2018)'!DK8+'Quarter (2013 to 2018)'!DT8+'Quarter (2013 to 2018)'!EC8+'Quarter (2013 to 2018)'!EL8</f>
        <v>1236.1399999999999</v>
      </c>
      <c r="EY8" s="87">
        <f>'Quarter (2013 to 2018)'!DL8+'Quarter (2013 to 2018)'!DU8+'Quarter (2013 to 2018)'!ED8+'Quarter (2013 to 2018)'!EM8</f>
        <v>783.2</v>
      </c>
      <c r="EZ8" s="87">
        <f>'Quarter (2013 to 2018)'!DM8+'Quarter (2013 to 2018)'!DV8+'Quarter (2013 to 2018)'!EE8+'Quarter (2013 to 2018)'!EN8</f>
        <v>792.62</v>
      </c>
      <c r="FA8" s="87">
        <f>'Quarter (2013 to 2018)'!DN8+'Quarter (2013 to 2018)'!DW8+'Quarter (2013 to 2018)'!EF8+'Quarter (2013 to 2018)'!EO8</f>
        <v>2853.01</v>
      </c>
      <c r="FB8" s="86">
        <f>'Quarter (2013 to 2018)'!EP8+'Quarter (2013 to 2018)'!EY8+'Quarter (2013 to 2018)'!FH8+'Quarter (2013 to 2018)'!FQ8</f>
        <v>34768.949999999997</v>
      </c>
      <c r="FC8" s="87">
        <f>'Quarter (2013 to 2018)'!EQ8+'Quarter (2013 to 2018)'!EZ8+'Quarter (2013 to 2018)'!FI8+'Quarter (2013 to 2018)'!FR8</f>
        <v>3289.08</v>
      </c>
      <c r="FD8" s="87">
        <f>'Quarter (2013 to 2018)'!ER8+'Quarter (2013 to 2018)'!FA8+'Quarter (2013 to 2018)'!FJ8+'Quarter (2013 to 2018)'!FS8</f>
        <v>14168.92</v>
      </c>
      <c r="FE8" s="87">
        <f>'Quarter (2013 to 2018)'!ES8+'Quarter (2013 to 2018)'!FB8+'Quarter (2013 to 2018)'!FK8+'Quarter (2013 to 2018)'!FT8</f>
        <v>1877.6499999999999</v>
      </c>
      <c r="FF8" s="87">
        <f>'Quarter (2013 to 2018)'!ET8+'Quarter (2013 to 2018)'!FC8+'Quarter (2013 to 2018)'!FL8+'Quarter (2013 to 2018)'!FU8</f>
        <v>8970.49</v>
      </c>
      <c r="FG8" s="87">
        <f>'Quarter (2013 to 2018)'!EU8+'Quarter (2013 to 2018)'!FD8+'Quarter (2013 to 2018)'!FM8+'Quarter (2013 to 2018)'!FV8</f>
        <v>1017.47</v>
      </c>
      <c r="FH8" s="87">
        <f>'Quarter (2013 to 2018)'!EV8+'Quarter (2013 to 2018)'!FE8+'Quarter (2013 to 2018)'!FN8+'Quarter (2013 to 2018)'!FW8</f>
        <v>986.57999999999993</v>
      </c>
      <c r="FI8" s="87">
        <f>'Quarter (2013 to 2018)'!EW8+'Quarter (2013 to 2018)'!FF8+'Quarter (2013 to 2018)'!FO8+'Quarter (2013 to 2018)'!FX8</f>
        <v>546.32999999999993</v>
      </c>
      <c r="FJ8" s="87">
        <f>'Quarter (2013 to 2018)'!EX8+'Quarter (2013 to 2018)'!FG8+'Quarter (2013 to 2018)'!FP8+'Quarter (2013 to 2018)'!FY8</f>
        <v>3912.42</v>
      </c>
      <c r="FK8" s="86">
        <f>'Quarter (2013 to 2018)'!FZ8+'Quarter (2013 to 2018)'!GI8+'Quarter (2013 to 2018)'!GR8+'Quarter (2013 to 2018)'!HA8</f>
        <v>35194.83</v>
      </c>
      <c r="FL8" s="87">
        <f>'Quarter (2013 to 2018)'!GA8+'Quarter (2013 to 2018)'!GJ8+'Quarter (2013 to 2018)'!GS8+'Quarter (2013 to 2018)'!HB8</f>
        <v>3428.88</v>
      </c>
      <c r="FM8" s="87">
        <f>'Quarter (2013 to 2018)'!GB8+'Quarter (2013 to 2018)'!GK8+'Quarter (2013 to 2018)'!GT8+'Quarter (2013 to 2018)'!HC8</f>
        <v>14109.4</v>
      </c>
      <c r="FN8" s="87">
        <f>'Quarter (2013 to 2018)'!GC8+'Quarter (2013 to 2018)'!GL8+'Quarter (2013 to 2018)'!GU8+'Quarter (2013 to 2018)'!HD8</f>
        <v>2098.02</v>
      </c>
      <c r="FO8" s="87">
        <f>'Quarter (2013 to 2018)'!GD8+'Quarter (2013 to 2018)'!GM8+'Quarter (2013 to 2018)'!GV8+'Quarter (2013 to 2018)'!HE8</f>
        <v>9395.14</v>
      </c>
      <c r="FP8" s="87">
        <f>'Quarter (2013 to 2018)'!GE8+'Quarter (2013 to 2018)'!GN8+'Quarter (2013 to 2018)'!GW8+'Quarter (2013 to 2018)'!HF8</f>
        <v>782.56000000000006</v>
      </c>
      <c r="FQ8" s="87">
        <f>'Quarter (2013 to 2018)'!GF8+'Quarter (2013 to 2018)'!GO8+'Quarter (2013 to 2018)'!GX8+'Quarter (2013 to 2018)'!HG8</f>
        <v>1003.9100000000001</v>
      </c>
      <c r="FR8" s="87">
        <f>'Quarter (2013 to 2018)'!GG8+'Quarter (2013 to 2018)'!GP8+'Quarter (2013 to 2018)'!GY8+'Quarter (2013 to 2018)'!HH8</f>
        <v>716.74</v>
      </c>
      <c r="FS8" s="87">
        <f>'Quarter (2013 to 2018)'!GH8+'Quarter (2013 to 2018)'!GQ8+'Quarter (2013 to 2018)'!GZ8+'Quarter (2013 to 2018)'!HI8</f>
        <v>3660.1800000000003</v>
      </c>
      <c r="FT8" s="86">
        <f>Quarter!B8+Quarter!K8+Quarter!T8+Quarter!AC8</f>
        <v>31738.51</v>
      </c>
      <c r="FU8" s="87">
        <f>Quarter!C8+Quarter!L8+Quarter!U8+Quarter!AD8</f>
        <v>2989.98</v>
      </c>
      <c r="FV8" s="87">
        <f>Quarter!D8+Quarter!M8+Quarter!V8+Quarter!AE8</f>
        <v>12315.07</v>
      </c>
      <c r="FW8" s="87">
        <f>Quarter!E8+Quarter!N8+Quarter!W8+Quarter!AF8</f>
        <v>2130.17</v>
      </c>
      <c r="FX8" s="87">
        <f>Quarter!F8+Quarter!O8+Quarter!X8+Quarter!AG8</f>
        <v>9078.4699999999993</v>
      </c>
      <c r="FY8" s="87">
        <f>Quarter!G8+Quarter!P8+Quarter!Y8+Quarter!AH8</f>
        <v>537.46</v>
      </c>
      <c r="FZ8" s="87">
        <f>Quarter!H8+Quarter!Q8+Quarter!Z8+Quarter!AI8</f>
        <v>567.80999999999995</v>
      </c>
      <c r="GA8" s="87">
        <f>Quarter!I8+Quarter!R8+Quarter!AA8+Quarter!AJ8</f>
        <v>692.80000000000007</v>
      </c>
      <c r="GB8" s="87">
        <f>Quarter!J8+Quarter!S8+Quarter!AB8+Quarter!AK8</f>
        <v>3426.75</v>
      </c>
      <c r="GC8" s="86">
        <f>Quarter!AL8+Quarter!AU8+Quarter!BD8+Quarter!BM8</f>
        <v>25462.89</v>
      </c>
      <c r="GD8" s="87">
        <f>Quarter!AM8+Quarter!AV8+Quarter!BE8+Quarter!BN8</f>
        <v>2532.46</v>
      </c>
      <c r="GE8" s="87">
        <f>Quarter!AN8+Quarter!AW8+Quarter!BF8+Quarter!BO8</f>
        <v>11340.130000000001</v>
      </c>
      <c r="GF8" s="87">
        <f>Quarter!AO8+Quarter!AX8+Quarter!BG8+Quarter!BP8</f>
        <v>1100.99</v>
      </c>
      <c r="GG8" s="87">
        <f>Quarter!AP8+Quarter!AY8+Quarter!BH8+Quarter!BQ8</f>
        <v>5560.7999999999993</v>
      </c>
      <c r="GH8" s="87">
        <f>Quarter!AQ8+Quarter!AZ8+Quarter!BI8+Quarter!BR8</f>
        <v>728.52</v>
      </c>
      <c r="GI8" s="87">
        <f>Quarter!AR8+Quarter!BA8+Quarter!BJ8+Quarter!BS8</f>
        <v>477.7</v>
      </c>
      <c r="GJ8" s="87">
        <f>Quarter!AS8+Quarter!BB8+Quarter!BK8+Quarter!BT8</f>
        <v>1159.22</v>
      </c>
      <c r="GK8" s="88">
        <f>Quarter!AT8+Quarter!BC8+Quarter!BL8+Quarter!BU8</f>
        <v>2563.1000000000004</v>
      </c>
      <c r="GL8" s="86">
        <f>Quarter!BV8+Quarter!CE8+Quarter!CN8+Quarter!CW8</f>
        <v>25246.14</v>
      </c>
      <c r="GM8" s="87">
        <f>Quarter!BW8+Quarter!CF8+Quarter!CO8+Quarter!CX8</f>
        <v>2589.0499999999997</v>
      </c>
      <c r="GN8" s="87">
        <f>Quarter!BX8+Quarter!CG8+Quarter!CP8+Quarter!CY8</f>
        <v>12649.18</v>
      </c>
      <c r="GO8" s="87">
        <f>Quarter!BY8+Quarter!CH8+Quarter!CQ8+Quarter!CZ8</f>
        <v>1013.18</v>
      </c>
      <c r="GP8" s="87">
        <f>Quarter!BZ8+Quarter!CI8+Quarter!CR8+Quarter!DA8</f>
        <v>4435.0700000000006</v>
      </c>
      <c r="GQ8" s="87">
        <f>Quarter!CA8+Quarter!CJ8+Quarter!CS8+Quarter!DB8</f>
        <v>708.19999999999993</v>
      </c>
      <c r="GR8" s="87">
        <f>Quarter!CB8+Quarter!CK8+Quarter!CT8+Quarter!DC8</f>
        <v>707.32999999999993</v>
      </c>
      <c r="GS8" s="87">
        <f>Quarter!CC8+Quarter!CL8+Quarter!CU8+Quarter!DD8</f>
        <v>776.05</v>
      </c>
      <c r="GT8" s="88">
        <f>Quarter!CD8+Quarter!CM8+Quarter!CV8+Quarter!DE8</f>
        <v>2368.0699999999997</v>
      </c>
      <c r="GU8" s="86">
        <f>Quarter!DF8+Quarter!DO8+Quarter!DX8+Quarter!EG8</f>
        <v>27949.500000000004</v>
      </c>
      <c r="GV8" s="87">
        <f>Quarter!DG8+Quarter!DP8+Quarter!DY8+Quarter!EH8</f>
        <v>2798.98</v>
      </c>
      <c r="GW8" s="87">
        <f>Quarter!DH8+Quarter!DQ8+Quarter!DZ8+Quarter!EI8</f>
        <v>12779.89</v>
      </c>
      <c r="GX8" s="87">
        <f>Quarter!DI8+Quarter!DR8+Quarter!EA8+Quarter!EJ8</f>
        <v>486.98</v>
      </c>
      <c r="GY8" s="87">
        <f>Quarter!DJ8+Quarter!DS8+Quarter!EB8+Quarter!EK8</f>
        <v>7608.1</v>
      </c>
      <c r="GZ8" s="87">
        <f>Quarter!DK8+Quarter!DT8+Quarter!EC8+Quarter!EL8</f>
        <v>497.89</v>
      </c>
      <c r="HA8" s="87">
        <f>Quarter!DL8+Quarter!DU8+Quarter!ED8+Quarter!EM8</f>
        <v>617.04999999999995</v>
      </c>
      <c r="HB8" s="87">
        <f>Quarter!DM8+Quarter!DV8+Quarter!EE8+Quarter!EN8</f>
        <v>525.34</v>
      </c>
      <c r="HC8" s="88">
        <f>Quarter!DN8+Quarter!DW8+Quarter!EF8+Quarter!EO8</f>
        <v>2635.24</v>
      </c>
      <c r="HD8" s="86">
        <f>Quarter!EP8+Quarter!EY8+Quarter!FH8+Quarter!FQ8</f>
        <v>30147.97</v>
      </c>
      <c r="HE8" s="87">
        <f>Quarter!EQ8+Quarter!EZ8+Quarter!FI8+Quarter!FR8</f>
        <v>3211.8100000000004</v>
      </c>
      <c r="HF8" s="87">
        <f>Quarter!ER8+Quarter!FA8+Quarter!FJ8+Quarter!FS8</f>
        <v>12603.650000000001</v>
      </c>
      <c r="HG8" s="87">
        <f>Quarter!ES8+Quarter!FB8+Quarter!FK8+Quarter!FT8</f>
        <v>185.52</v>
      </c>
      <c r="HH8" s="87">
        <f>Quarter!ET8+Quarter!FC8+Quarter!FL8+Quarter!FU8</f>
        <v>9808.2900000000009</v>
      </c>
      <c r="HI8" s="87">
        <f>Quarter!EU8+Quarter!FD8+Quarter!FM8+Quarter!FV8</f>
        <v>413.55</v>
      </c>
      <c r="HJ8" s="87">
        <f>Quarter!EV8+Quarter!FE8+Quarter!FN8+Quarter!FW8</f>
        <v>488.97999999999996</v>
      </c>
      <c r="HK8" s="87">
        <f>Quarter!EW8+Quarter!FF8+Quarter!FO8+Quarter!FX8</f>
        <v>454.37</v>
      </c>
      <c r="HL8" s="88">
        <f>Quarter!EX8+Quarter!FG8+Quarter!FP8+Quarter!FY8</f>
        <v>2981.7799999999997</v>
      </c>
      <c r="HM8" s="86">
        <f>Quarter!FZ8+Quarter!GI8+Quarter!GR8+Quarter!HA8</f>
        <v>31930.46</v>
      </c>
      <c r="HN8" s="87">
        <f>Quarter!GA8+Quarter!GJ8+Quarter!GS8+Quarter!HB8</f>
        <v>4208.46</v>
      </c>
      <c r="HO8" s="87">
        <f>Quarter!GB8+Quarter!GK8+Quarter!GT8+Quarter!HC8</f>
        <v>12606.880000000001</v>
      </c>
      <c r="HP8" s="87">
        <f>Quarter!GC8+Quarter!GL8+Quarter!GU8+Quarter!HD8</f>
        <v>211.57000000000002</v>
      </c>
      <c r="HQ8" s="87">
        <f>Quarter!GD8+Quarter!GM8+Quarter!GV8+Quarter!HE8</f>
        <v>10738.22</v>
      </c>
      <c r="HR8" s="87">
        <f>Quarter!GE8+Quarter!GN8+Quarter!GW8+Quarter!HF8</f>
        <v>542.58999999999992</v>
      </c>
      <c r="HS8" s="87">
        <f>Quarter!GF8+Quarter!GO8+Quarter!GX8+Quarter!HG8</f>
        <v>764.82999999999993</v>
      </c>
      <c r="HT8" s="87">
        <f>Quarter!GG8+Quarter!GP8+Quarter!GY8+Quarter!HH8</f>
        <v>552.32999999999993</v>
      </c>
      <c r="HU8" s="88">
        <f>Quarter!GH8+Quarter!GQ8+Quarter!GZ8+Quarter!HI8</f>
        <v>2305.58</v>
      </c>
      <c r="HW8" s="109"/>
      <c r="HX8" s="109"/>
      <c r="HY8" s="109"/>
      <c r="HZ8" s="109"/>
      <c r="IA8" s="109"/>
      <c r="IB8" s="109"/>
      <c r="IC8" s="109"/>
      <c r="ID8" s="109"/>
      <c r="IE8" s="109"/>
      <c r="IF8" s="109"/>
      <c r="IG8" s="109"/>
      <c r="IH8" s="109"/>
      <c r="II8" s="109"/>
      <c r="IJ8" s="109"/>
      <c r="IK8" s="109"/>
    </row>
    <row r="9" spans="1:245" s="89" customFormat="1" ht="20.25" customHeight="1" x14ac:dyDescent="0.35">
      <c r="A9" s="90" t="s">
        <v>194</v>
      </c>
      <c r="B9" s="86">
        <f>SUM('Quarter (1999 to 2005)'!B9,'Quarter (1999 to 2005)'!J9,'Quarter (1999 to 2005)'!R9,'Quarter (1999 to 2005)'!Z9)</f>
        <v>21730</v>
      </c>
      <c r="C9" s="87">
        <f>SUM('Quarter (1999 to 2005)'!C9,'Quarter (1999 to 2005)'!K9,'Quarter (1999 to 2005)'!S9,'Quarter (1999 to 2005)'!AA9)</f>
        <v>6332</v>
      </c>
      <c r="D9" s="87">
        <f>SUM('Quarter (1999 to 2005)'!D9,'Quarter (1999 to 2005)'!L9,'Quarter (1999 to 2005)'!T9,'Quarter (1999 to 2005)'!AB9)</f>
        <v>6667</v>
      </c>
      <c r="E9" s="87">
        <f>SUM('Quarter (1999 to 2005)'!E9,'Quarter (1999 to 2005)'!M9,'Quarter (1999 to 2005)'!U9,'Quarter (1999 to 2005)'!AC9)</f>
        <v>738.99</v>
      </c>
      <c r="F9" s="87">
        <f>SUM('Quarter (1999 to 2005)'!F9,'Quarter (1999 to 2005)'!N9,'Quarter (1999 to 2005)'!V9,'Quarter (1999 to 2005)'!AD9)</f>
        <v>4929.01</v>
      </c>
      <c r="G9" s="87">
        <f>SUM('Quarter (1999 to 2005)'!G9,'Quarter (1999 to 2005)'!O9,'Quarter (1999 to 2005)'!W9,'Quarter (1999 to 2005)'!AE9)</f>
        <v>500</v>
      </c>
      <c r="H9" s="87">
        <f>SUM('Quarter (1999 to 2005)'!H9,'Quarter (1999 to 2005)'!P9,'Quarter (1999 to 2005)'!X9,'Quarter (1999 to 2005)'!AF9)</f>
        <v>253</v>
      </c>
      <c r="I9" s="87">
        <f>SUM('Quarter (1999 to 2005)'!I9,'Quarter (1999 to 2005)'!Q9,'Quarter (1999 to 2005)'!Y9,'Quarter (1999 to 2005)'!AG9)</f>
        <v>2310</v>
      </c>
      <c r="J9" s="86">
        <f>SUM('Quarter (1999 to 2005)'!AH9,'Quarter (1999 to 2005)'!AP9,'Quarter (1999 to 2005)'!AX9,'Quarter (1999 to 2005)'!BF9)</f>
        <v>20676.63</v>
      </c>
      <c r="K9" s="87">
        <f>SUM('Quarter (1999 to 2005)'!AI9,'Quarter (1999 to 2005)'!AQ9,'Quarter (1999 to 2005)'!AY9,'Quarter (1999 to 2005)'!BG9)</f>
        <v>4708</v>
      </c>
      <c r="L9" s="87">
        <f>SUM('Quarter (1999 to 2005)'!AJ9,'Quarter (1999 to 2005)'!AR9,'Quarter (1999 to 2005)'!AZ9,'Quarter (1999 to 2005)'!BH9)</f>
        <v>6416.49</v>
      </c>
      <c r="M9" s="87">
        <f>SUM('Quarter (1999 to 2005)'!AK9,'Quarter (1999 to 2005)'!AS9,'Quarter (1999 to 2005)'!BA9,'Quarter (1999 to 2005)'!BI9)</f>
        <v>487.06</v>
      </c>
      <c r="N9" s="87">
        <f>SUM('Quarter (1999 to 2005)'!AL9,'Quarter (1999 to 2005)'!AT9,'Quarter (1999 to 2005)'!BB9,'Quarter (1999 to 2005)'!BJ9)</f>
        <v>5360.3600000000006</v>
      </c>
      <c r="O9" s="87">
        <f>SUM('Quarter (1999 to 2005)'!AM9,'Quarter (1999 to 2005)'!AU9,'Quarter (1999 to 2005)'!BC9,'Quarter (1999 to 2005)'!BK9)</f>
        <v>710.11</v>
      </c>
      <c r="P9" s="87">
        <f>SUM('Quarter (1999 to 2005)'!AN9,'Quarter (1999 to 2005)'!AV9,'Quarter (1999 to 2005)'!BD9,'Quarter (1999 to 2005)'!BL9)</f>
        <v>199.08</v>
      </c>
      <c r="Q9" s="87">
        <f t="shared" si="0"/>
        <v>2795.5299999999988</v>
      </c>
      <c r="R9" s="86">
        <f>SUM('Quarter (1999 to 2005)'!BN9,'Quarter (1999 to 2005)'!BV9,'Quarter (1999 to 2005)'!CD9,'Quarter (1999 to 2005)'!CL9)</f>
        <v>19087.690000000002</v>
      </c>
      <c r="S9" s="87">
        <f>SUM('Quarter (1999 to 2005)'!BO9,'Quarter (1999 to 2005)'!BW9,'Quarter (1999 to 2005)'!CE9,'Quarter (1999 to 2005)'!CM9)</f>
        <v>4446.7700000000004</v>
      </c>
      <c r="T9" s="87">
        <f>SUM('Quarter (1999 to 2005)'!BP9,'Quarter (1999 to 2005)'!BX9,'Quarter (1999 to 2005)'!CF9,'Quarter (1999 to 2005)'!CN9)</f>
        <v>5287.57</v>
      </c>
      <c r="U9" s="87">
        <f>SUM('Quarter (1999 to 2005)'!BQ9,'Quarter (1999 to 2005)'!BY9,'Quarter (1999 to 2005)'!CG9,'Quarter (1999 to 2005)'!CO9)</f>
        <v>456.15</v>
      </c>
      <c r="V9" s="87">
        <f>SUM('Quarter (1999 to 2005)'!BR9,'Quarter (1999 to 2005)'!BZ9,'Quarter (1999 to 2005)'!CH9,'Quarter (1999 to 2005)'!CP9)</f>
        <v>5440.39</v>
      </c>
      <c r="W9" s="87">
        <f>SUM('Quarter (1999 to 2005)'!BS9,'Quarter (1999 to 2005)'!CA9,'Quarter (1999 to 2005)'!CI9,'Quarter (1999 to 2005)'!CQ9)</f>
        <v>391.26</v>
      </c>
      <c r="X9" s="87">
        <f>SUM('Quarter (1999 to 2005)'!BT9,'Quarter (1999 to 2005)'!CB9,'Quarter (1999 to 2005)'!CJ9,'Quarter (1999 to 2005)'!CR9)</f>
        <v>166.87000000000003</v>
      </c>
      <c r="Y9" s="87">
        <f>SUM('Quarter (1999 to 2005)'!BU9,'Quarter (1999 to 2005)'!CC9,'Quarter (1999 to 2005)'!CK9,'Quarter (1999 to 2005)'!CS9)</f>
        <v>2898.71</v>
      </c>
      <c r="Z9" s="86">
        <f>SUM('Quarter (1999 to 2005)'!CT9,'Quarter (1999 to 2005)'!DB9,'Quarter (1999 to 2005)'!DJ9,'Quarter (1999 to 2005)'!DR9)</f>
        <v>23444.23</v>
      </c>
      <c r="AA9" s="87">
        <f>SUM('Quarter (1999 to 2005)'!CU9,'Quarter (1999 to 2005)'!DC9,'Quarter (1999 to 2005)'!DK9,'Quarter (1999 to 2005)'!DS9)</f>
        <v>5532.42</v>
      </c>
      <c r="AB9" s="87">
        <f>SUM('Quarter (1999 to 2005)'!CV9,'Quarter (1999 to 2005)'!DD9,'Quarter (1999 to 2005)'!DL9,'Quarter (1999 to 2005)'!DT9)</f>
        <v>6352.0899999999992</v>
      </c>
      <c r="AC9" s="87">
        <f>SUM('Quarter (1999 to 2005)'!CW9,'Quarter (1999 to 2005)'!DE9,'Quarter (1999 to 2005)'!DM9,'Quarter (1999 to 2005)'!DU9)</f>
        <v>588.47</v>
      </c>
      <c r="AD9" s="87">
        <f>SUM('Quarter (1999 to 2005)'!CX9,'Quarter (1999 to 2005)'!DF9,'Quarter (1999 to 2005)'!DN9,'Quarter (1999 to 2005)'!DV9)</f>
        <v>5780.4699999999993</v>
      </c>
      <c r="AE9" s="87">
        <f>SUM('Quarter (1999 to 2005)'!CY9,'Quarter (1999 to 2005)'!DG9,'Quarter (1999 to 2005)'!DO9,'Quarter (1999 to 2005)'!DW9)</f>
        <v>825</v>
      </c>
      <c r="AF9" s="87">
        <f>SUM('Quarter (1999 to 2005)'!CZ9,'Quarter (1999 to 2005)'!DH9,'Quarter (1999 to 2005)'!DP9,'Quarter (1999 to 2005)'!DX9)</f>
        <v>401.95</v>
      </c>
      <c r="AG9" s="87">
        <f>SUM('Quarter (1999 to 2005)'!DA9,'Quarter (1999 to 2005)'!DI9,'Quarter (1999 to 2005)'!DQ9,'Quarter (1999 to 2005)'!DY9)</f>
        <v>3963.8199999999997</v>
      </c>
      <c r="AH9" s="86">
        <f>'Quarter (1999 to 2005)'!DZ9+'Quarter (1999 to 2005)'!EH9+'Quarter (1999 to 2005)'!EP9+'Quarter (1999 to 2005)'!EX9</f>
        <v>23322.85</v>
      </c>
      <c r="AI9" s="87">
        <f>'Quarter (1999 to 2005)'!EA9+'Quarter (1999 to 2005)'!EI9+'Quarter (1999 to 2005)'!EQ9+'Quarter (1999 to 2005)'!EY9</f>
        <v>5602.83</v>
      </c>
      <c r="AJ9" s="87">
        <f>'Quarter (1999 to 2005)'!EB9+'Quarter (1999 to 2005)'!EJ9+'Quarter (1999 to 2005)'!ER9+'Quarter (1999 to 2005)'!EZ9</f>
        <v>5527.62</v>
      </c>
      <c r="AK9" s="87">
        <f>'Quarter (1999 to 2005)'!EC9+'Quarter (1999 to 2005)'!EK9+'Quarter (1999 to 2005)'!ES9+'Quarter (1999 to 2005)'!FA9</f>
        <v>587.23</v>
      </c>
      <c r="AL9" s="87">
        <f>'Quarter (1999 to 2005)'!ED9+'Quarter (1999 to 2005)'!EL9+'Quarter (1999 to 2005)'!ET9+'Quarter (1999 to 2005)'!FB9</f>
        <v>6385.01</v>
      </c>
      <c r="AM9" s="87">
        <f>'Quarter (1999 to 2005)'!EE9+'Quarter (1999 to 2005)'!EM9+'Quarter (1999 to 2005)'!EU9+'Quarter (1999 to 2005)'!FC9</f>
        <v>351.22</v>
      </c>
      <c r="AN9" s="87">
        <f>'Quarter (1999 to 2005)'!EF9+'Quarter (1999 to 2005)'!EN9+'Quarter (1999 to 2005)'!EV9+'Quarter (1999 to 2005)'!FD9</f>
        <v>556.16</v>
      </c>
      <c r="AO9" s="87">
        <f>'Quarter (1999 to 2005)'!EG9+'Quarter (1999 to 2005)'!EO9+'Quarter (1999 to 2005)'!EW9+'Quarter (1999 to 2005)'!FE9</f>
        <v>4312.8</v>
      </c>
      <c r="AP9" s="86">
        <f>'Quarter (1999 to 2005)'!FF9+'Quarter (1999 to 2005)'!FN9+'Quarter (1999 to 2005)'!FV9+'Quarter (1999 to 2005)'!GD9</f>
        <v>30494.57</v>
      </c>
      <c r="AQ9" s="87">
        <f>'Quarter (1999 to 2005)'!FG9+'Quarter (1999 to 2005)'!FO9+'Quarter (1999 to 2005)'!FW9+'Quarter (1999 to 2005)'!GE9</f>
        <v>7333.7300000000005</v>
      </c>
      <c r="AR9" s="87">
        <f>'Quarter (1999 to 2005)'!FH9+'Quarter (1999 to 2005)'!FP9+'Quarter (1999 to 2005)'!FX9+'Quarter (1999 to 2005)'!GF9</f>
        <v>6622.9400000000005</v>
      </c>
      <c r="AS9" s="87">
        <f>'Quarter (1999 to 2005)'!FI9+'Quarter (1999 to 2005)'!FQ9+'Quarter (1999 to 2005)'!FY9+'Quarter (1999 to 2005)'!GG9</f>
        <v>983.18000000000006</v>
      </c>
      <c r="AT9" s="87">
        <f>'Quarter (1999 to 2005)'!FJ9+'Quarter (1999 to 2005)'!FR9+'Quarter (1999 to 2005)'!FZ9+'Quarter (1999 to 2005)'!GH9</f>
        <v>8936.36</v>
      </c>
      <c r="AU9" s="87">
        <f>'Quarter (1999 to 2005)'!FK9+'Quarter (1999 to 2005)'!FS9+'Quarter (1999 to 2005)'!GA9+'Quarter (1999 to 2005)'!GI9</f>
        <v>1031.6399999999999</v>
      </c>
      <c r="AV9" s="87">
        <f>'Quarter (1999 to 2005)'!FL9+'Quarter (1999 to 2005)'!FT9+'Quarter (1999 to 2005)'!GB9+'Quarter (1999 to 2005)'!GJ9</f>
        <v>413.31999999999994</v>
      </c>
      <c r="AW9" s="87">
        <f>'Quarter (1999 to 2005)'!FM9+'Quarter (1999 to 2005)'!FU9+'Quarter (1999 to 2005)'!GC9+'Quarter (1999 to 2005)'!GK9</f>
        <v>5173.41</v>
      </c>
      <c r="AX9" s="86">
        <f>+'Quarter (1999 to 2005)'!GL9+'Quarter (1999 to 2005)'!GU9+'Quarter (1999 to 2005)'!HD9+'Quarter (1999 to 2005)'!HM9</f>
        <v>29721.9</v>
      </c>
      <c r="AY9" s="87">
        <f>+'Quarter (1999 to 2005)'!GM9+'Quarter (1999 to 2005)'!GV9+'Quarter (1999 to 2005)'!HE9+'Quarter (1999 to 2005)'!HN9</f>
        <v>6586.3899999999994</v>
      </c>
      <c r="AZ9" s="87">
        <f>+'Quarter (1999 to 2005)'!GN9+'Quarter (1999 to 2005)'!GW9+'Quarter (1999 to 2005)'!HF9+'Quarter (1999 to 2005)'!HO9</f>
        <v>1934.72</v>
      </c>
      <c r="BA9" s="87">
        <f>+'Quarter (1999 to 2005)'!GO9+'Quarter (1999 to 2005)'!GX9+'Quarter (1999 to 2005)'!HG9+'Quarter (1999 to 2005)'!HP9</f>
        <v>4379.03</v>
      </c>
      <c r="BB9" s="87">
        <f>+'Quarter (1999 to 2005)'!GP9+'Quarter (1999 to 2005)'!GY9+'Quarter (1999 to 2005)'!HH9+'Quarter (1999 to 2005)'!HQ9</f>
        <v>1397.22</v>
      </c>
      <c r="BC9" s="87">
        <f>+'Quarter (1999 to 2005)'!GQ9+'Quarter (1999 to 2005)'!GZ9+'Quarter (1999 to 2005)'!HI9+'Quarter (1999 to 2005)'!HR9</f>
        <v>8452.3799999999992</v>
      </c>
      <c r="BD9" s="87">
        <f>+'Quarter (1999 to 2005)'!GR9+'Quarter (1999 to 2005)'!HA9+'Quarter (1999 to 2005)'!HJ9+'Quarter (1999 to 2005)'!HS9</f>
        <v>1298.3800000000001</v>
      </c>
      <c r="BE9" s="87">
        <f>+'Quarter (1999 to 2005)'!GS9+'Quarter (1999 to 2005)'!HB9+'Quarter (1999 to 2005)'!HK9+'Quarter (1999 to 2005)'!HT9</f>
        <v>282.19</v>
      </c>
      <c r="BF9" s="87">
        <f>+'Quarter (1999 to 2005)'!GT9+'Quarter (1999 to 2005)'!HC9+'Quarter (1999 to 2005)'!HL9+'Quarter (1999 to 2005)'!HU9</f>
        <v>5391.6</v>
      </c>
      <c r="BG9" s="86">
        <f>'Quarter (2006 to 2010)'!B9+'Quarter (2006 to 2010)'!K9+'Quarter (2006 to 2010)'!T9+'Quarter (2006 to 2010)'!AC9</f>
        <v>28945.020000000004</v>
      </c>
      <c r="BH9" s="87">
        <f>'Quarter (2006 to 2010)'!C9+'Quarter (2006 to 2010)'!L9+'Quarter (2006 to 2010)'!U9+'Quarter (2006 to 2010)'!AD9</f>
        <v>6933.45</v>
      </c>
      <c r="BI9" s="87">
        <f>'Quarter (2006 to 2010)'!D9+'Quarter (2006 to 2010)'!M9+'Quarter (2006 to 2010)'!V9+'Quarter (2006 to 2010)'!AE9</f>
        <v>1129.69</v>
      </c>
      <c r="BJ9" s="87">
        <f>'Quarter (2006 to 2010)'!E9+'Quarter (2006 to 2010)'!N9+'Quarter (2006 to 2010)'!W9+'Quarter (2006 to 2010)'!AF9</f>
        <v>4689.6499999999996</v>
      </c>
      <c r="BK9" s="87">
        <f>'Quarter (2006 to 2010)'!F9+'Quarter (2006 to 2010)'!O9+'Quarter (2006 to 2010)'!X9+'Quarter (2006 to 2010)'!AG9</f>
        <v>994.95999999999992</v>
      </c>
      <c r="BL9" s="87">
        <f>'Quarter (2006 to 2010)'!G9+'Quarter (2006 to 2010)'!P9+'Quarter (2006 to 2010)'!Y9+'Quarter (2006 to 2010)'!AH9</f>
        <v>8368</v>
      </c>
      <c r="BM9" s="87">
        <f>'Quarter (2006 to 2010)'!H9+'Quarter (2006 to 2010)'!Q9+'Quarter (2006 to 2010)'!Z9+'Quarter (2006 to 2010)'!AI9</f>
        <v>1158.55</v>
      </c>
      <c r="BN9" s="87">
        <f>'Quarter (2006 to 2010)'!I9+'Quarter (2006 to 2010)'!R9+'Quarter (2006 to 2010)'!AA9+'Quarter (2006 to 2010)'!AJ9</f>
        <v>313.77</v>
      </c>
      <c r="BO9" s="87">
        <f>'Quarter (2006 to 2010)'!J9+'Quarter (2006 to 2010)'!S9+'Quarter (2006 to 2010)'!AB9+'Quarter (2006 to 2010)'!AK9</f>
        <v>5356.94</v>
      </c>
      <c r="BP9" s="86">
        <f>'Quarter (2006 to 2010)'!AL9+'Quarter (2006 to 2010)'!AU9+'Quarter (2006 to 2010)'!BD9+'Quarter (2006 to 2010)'!BM9</f>
        <v>29983.02</v>
      </c>
      <c r="BQ9" s="87">
        <f>'Quarter (2006 to 2010)'!AM9+'Quarter (2006 to 2010)'!AV9+'Quarter (2006 to 2010)'!BE9+'Quarter (2006 to 2010)'!BN9</f>
        <v>7330.9500000000007</v>
      </c>
      <c r="BR9" s="87">
        <f>'Quarter (2006 to 2010)'!AN9+'Quarter (2006 to 2010)'!AW9+'Quarter (2006 to 2010)'!BF9+'Quarter (2006 to 2010)'!BO9</f>
        <v>1356.8899999999999</v>
      </c>
      <c r="BS9" s="87">
        <f>'Quarter (2006 to 2010)'!AO9+'Quarter (2006 to 2010)'!AX9+'Quarter (2006 to 2010)'!BG9+'Quarter (2006 to 2010)'!BP9</f>
        <v>5160.3599999999997</v>
      </c>
      <c r="BT9" s="87">
        <f>'Quarter (2006 to 2010)'!AP9+'Quarter (2006 to 2010)'!AY9+'Quarter (2006 to 2010)'!BH9+'Quarter (2006 to 2010)'!BQ9</f>
        <v>1220.8800000000001</v>
      </c>
      <c r="BU9" s="87">
        <f>'Quarter (2006 to 2010)'!AQ9+'Quarter (2006 to 2010)'!AZ9+'Quarter (2006 to 2010)'!BI9+'Quarter (2006 to 2010)'!BR9</f>
        <v>7738.77</v>
      </c>
      <c r="BV9" s="87">
        <f>'Quarter (2006 to 2010)'!AR9+'Quarter (2006 to 2010)'!BA9+'Quarter (2006 to 2010)'!BJ9+'Quarter (2006 to 2010)'!BS9</f>
        <v>1557.0100000000002</v>
      </c>
      <c r="BW9" s="87">
        <f>'Quarter (2006 to 2010)'!AS9+'Quarter (2006 to 2010)'!BB9+'Quarter (2006 to 2010)'!BK9+'Quarter (2006 to 2010)'!BT9</f>
        <v>355.99999999999994</v>
      </c>
      <c r="BX9" s="87">
        <f>'Quarter (2006 to 2010)'!AT9+'Quarter (2006 to 2010)'!BC9+'Quarter (2006 to 2010)'!BL9+'Quarter (2006 to 2010)'!BU9</f>
        <v>5262.15</v>
      </c>
      <c r="BY9" s="86">
        <f>'Quarter (2006 to 2010)'!BV9+'Quarter (2006 to 2010)'!CE9+'Quarter (2006 to 2010)'!CN9+'Quarter (2006 to 2010)'!CW9</f>
        <v>28803.22</v>
      </c>
      <c r="BZ9" s="87">
        <f>'Quarter (2006 to 2010)'!BW9+'Quarter (2006 to 2010)'!CF9+'Quarter (2006 to 2010)'!CO9+'Quarter (2006 to 2010)'!CX9</f>
        <v>7016.87</v>
      </c>
      <c r="CA9" s="87">
        <f>'Quarter (2006 to 2010)'!BX9+'Quarter (2006 to 2010)'!CG9+'Quarter (2006 to 2010)'!CP9+'Quarter (2006 to 2010)'!CY9</f>
        <v>2385.2600000000002</v>
      </c>
      <c r="CB9" s="87">
        <f>'Quarter (2006 to 2010)'!BY9+'Quarter (2006 to 2010)'!CH9+'Quarter (2006 to 2010)'!CQ9+'Quarter (2006 to 2010)'!CZ9</f>
        <v>4883.97</v>
      </c>
      <c r="CC9" s="87">
        <f>'Quarter (2006 to 2010)'!BZ9+'Quarter (2006 to 2010)'!CI9+'Quarter (2006 to 2010)'!CR9+'Quarter (2006 to 2010)'!DA9</f>
        <v>1908.3700000000001</v>
      </c>
      <c r="CD9" s="87">
        <f>'Quarter (2006 to 2010)'!CA9+'Quarter (2006 to 2010)'!CJ9+'Quarter (2006 to 2010)'!CS9+'Quarter (2006 to 2010)'!DB9</f>
        <v>7304.07</v>
      </c>
      <c r="CE9" s="87">
        <f>'Quarter (2006 to 2010)'!CB9+'Quarter (2006 to 2010)'!CK9+'Quarter (2006 to 2010)'!CT9+'Quarter (2006 to 2010)'!DC9</f>
        <v>1060</v>
      </c>
      <c r="CF9" s="87">
        <f>'Quarter (2006 to 2010)'!CC9+'Quarter (2006 to 2010)'!CL9+'Quarter (2006 to 2010)'!CU9+'Quarter (2006 to 2010)'!DD9</f>
        <v>212.72</v>
      </c>
      <c r="CG9" s="87">
        <f>'Quarter (2006 to 2010)'!CD9+'Quarter (2006 to 2010)'!CM9+'Quarter (2006 to 2010)'!CV9+'Quarter (2006 to 2010)'!DE9</f>
        <v>4031.93</v>
      </c>
      <c r="CH9" s="86">
        <f>'Quarter (2006 to 2010)'!DF9+'Quarter (2006 to 2010)'!DO9+'Quarter (2006 to 2010)'!DX9+'Quarter (2006 to 2010)'!EG9</f>
        <v>25563.260000000002</v>
      </c>
      <c r="CI9" s="87">
        <f>'Quarter (2006 to 2010)'!DG9+'Quarter (2006 to 2010)'!DP9+'Quarter (2006 to 2010)'!DY9+'Quarter (2006 to 2010)'!EH9</f>
        <v>7810.7900000000009</v>
      </c>
      <c r="CJ9" s="87">
        <f>'Quarter (2006 to 2010)'!DH9+'Quarter (2006 to 2010)'!DQ9+'Quarter (2006 to 2010)'!DZ9+'Quarter (2006 to 2010)'!EI9</f>
        <v>1850.03</v>
      </c>
      <c r="CK9" s="87">
        <f>'Quarter (2006 to 2010)'!DI9+'Quarter (2006 to 2010)'!DR9+'Quarter (2006 to 2010)'!EA9+'Quarter (2006 to 2010)'!EJ9</f>
        <v>4182.8100000000004</v>
      </c>
      <c r="CL9" s="87">
        <f>'Quarter (2006 to 2010)'!DJ9+'Quarter (2006 to 2010)'!DS9+'Quarter (2006 to 2010)'!EB9+'Quarter (2006 to 2010)'!EK9</f>
        <v>1450.9299999999998</v>
      </c>
      <c r="CM9" s="87">
        <f>'Quarter (2006 to 2010)'!DK9+'Quarter (2006 to 2010)'!DT9+'Quarter (2006 to 2010)'!EC9+'Quarter (2006 to 2010)'!EL9</f>
        <v>5564.11</v>
      </c>
      <c r="CN9" s="87">
        <f>'Quarter (2006 to 2010)'!DL9+'Quarter (2006 to 2010)'!DU9+'Quarter (2006 to 2010)'!ED9+'Quarter (2006 to 2010)'!EM9</f>
        <v>658.55000000000007</v>
      </c>
      <c r="CO9" s="87">
        <f>'Quarter (2006 to 2010)'!DM9+'Quarter (2006 to 2010)'!DV9+'Quarter (2006 to 2010)'!EE9+'Quarter (2006 to 2010)'!EN9</f>
        <v>295.71000000000004</v>
      </c>
      <c r="CP9" s="87">
        <f>'Quarter (2006 to 2010)'!DN9+'Quarter (2006 to 2010)'!DW9+'Quarter (2006 to 2010)'!EF9+'Quarter (2006 to 2010)'!EO9</f>
        <v>3750.33</v>
      </c>
      <c r="CQ9" s="86">
        <f>'Quarter (2006 to 2010)'!EP9+'Quarter (2006 to 2010)'!EY9+'Quarter (2006 to 2010)'!FH9+'Quarter (2006 to 2010)'!FQ9</f>
        <v>26088.25</v>
      </c>
      <c r="CR9" s="87">
        <f>'Quarter (2006 to 2010)'!EQ9+'Quarter (2006 to 2010)'!EZ9+'Quarter (2006 to 2010)'!FI9+'Quarter (2006 to 2010)'!FR9</f>
        <v>8618.9500000000007</v>
      </c>
      <c r="CS9" s="87">
        <f>'Quarter (2006 to 2010)'!ER9+'Quarter (2006 to 2010)'!FA9+'Quarter (2006 to 2010)'!FJ9+'Quarter (2006 to 2010)'!FS9</f>
        <v>2121.2600000000002</v>
      </c>
      <c r="CT9" s="87">
        <f>'Quarter (2006 to 2010)'!ES9+'Quarter (2006 to 2010)'!FB9+'Quarter (2006 to 2010)'!FK9+'Quarter (2006 to 2010)'!FT9</f>
        <v>4357.93</v>
      </c>
      <c r="CU9" s="87">
        <f>'Quarter (2006 to 2010)'!ET9+'Quarter (2006 to 2010)'!FC9+'Quarter (2006 to 2010)'!FL9+'Quarter (2006 to 2010)'!FU9</f>
        <v>1487.1699999999998</v>
      </c>
      <c r="CV9" s="87">
        <f>'Quarter (2006 to 2010)'!EU9+'Quarter (2006 to 2010)'!FD9+'Quarter (2006 to 2010)'!FM9+'Quarter (2006 to 2010)'!FV9</f>
        <v>4917.9000000000005</v>
      </c>
      <c r="CW9" s="87">
        <f>'Quarter (2006 to 2010)'!EV9+'Quarter (2006 to 2010)'!FE9+'Quarter (2006 to 2010)'!FN9+'Quarter (2006 to 2010)'!FW9</f>
        <v>731.68</v>
      </c>
      <c r="CX9" s="87">
        <f>'Quarter (2006 to 2010)'!EW9+'Quarter (2006 to 2010)'!FF9+'Quarter (2006 to 2010)'!FO9+'Quarter (2006 to 2010)'!FX9</f>
        <v>191.28000000000003</v>
      </c>
      <c r="CY9" s="87">
        <f>'Quarter (2006 to 2010)'!EX9+'Quarter (2006 to 2010)'!FG9+'Quarter (2006 to 2010)'!FP9+'Quarter (2006 to 2010)'!FY9</f>
        <v>3662.08</v>
      </c>
      <c r="CZ9" s="86">
        <f>'Quarter (2011 to 2012)'!B9+'Quarter (2011 to 2012)'!K9++'Quarter (2011 to 2012)'!T9+'Quarter (2011 to 2012)'!AC9</f>
        <v>27741.440000000002</v>
      </c>
      <c r="DA9" s="87">
        <f>'Quarter (2011 to 2012)'!C9+'Quarter (2011 to 2012)'!L9++'Quarter (2011 to 2012)'!U9+'Quarter (2011 to 2012)'!AD9</f>
        <v>9363.0399999999991</v>
      </c>
      <c r="DB9" s="87">
        <f>'Quarter (2011 to 2012)'!D9+'Quarter (2011 to 2012)'!M9++'Quarter (2011 to 2012)'!V9+'Quarter (2011 to 2012)'!AE9</f>
        <v>3127.0499999999997</v>
      </c>
      <c r="DC9" s="87">
        <f>'Quarter (2011 to 2012)'!E9+'Quarter (2011 to 2012)'!N9++'Quarter (2011 to 2012)'!W9+'Quarter (2011 to 2012)'!AF9</f>
        <v>4667.41</v>
      </c>
      <c r="DD9" s="87">
        <f>'Quarter (2011 to 2012)'!F9+'Quarter (2011 to 2012)'!O9++'Quarter (2011 to 2012)'!X9+'Quarter (2011 to 2012)'!AG9</f>
        <v>1210.4100000000001</v>
      </c>
      <c r="DE9" s="87">
        <f>'Quarter (2011 to 2012)'!G9+'Quarter (2011 to 2012)'!P9++'Quarter (2011 to 2012)'!Y9+'Quarter (2011 to 2012)'!AH9</f>
        <v>5090.57</v>
      </c>
      <c r="DF9" s="87">
        <f>'Quarter (2011 to 2012)'!H9+'Quarter (2011 to 2012)'!Q9++'Quarter (2011 to 2012)'!Z9+'Quarter (2011 to 2012)'!AI9</f>
        <v>820.1</v>
      </c>
      <c r="DG9" s="87">
        <f>'Quarter (2011 to 2012)'!I9+'Quarter (2011 to 2012)'!R9++'Quarter (2011 to 2012)'!AA9+'Quarter (2011 to 2012)'!AJ9</f>
        <v>173.45</v>
      </c>
      <c r="DH9" s="87">
        <f>'Quarter (2011 to 2012)'!J9+'Quarter (2011 to 2012)'!S9++'Quarter (2011 to 2012)'!AB9+'Quarter (2011 to 2012)'!AK9</f>
        <v>3289.4199999999996</v>
      </c>
      <c r="DI9" s="86">
        <f>'Quarter (2011 to 2012)'!AL9+'Quarter (2011 to 2012)'!AU9+'Quarter (2011 to 2012)'!BD9+'Quarter (2011 to 2012)'!BM9</f>
        <v>29965.77</v>
      </c>
      <c r="DJ9" s="87">
        <f>'Quarter (2011 to 2012)'!AM9+'Quarter (2011 to 2012)'!AV9+'Quarter (2011 to 2012)'!BE9+'Quarter (2011 to 2012)'!BN9</f>
        <v>11032.41</v>
      </c>
      <c r="DK9" s="87">
        <f>'Quarter (2011 to 2012)'!AN9+'Quarter (2011 to 2012)'!AW9+'Quarter (2011 to 2012)'!BF9+'Quarter (2011 to 2012)'!BO9</f>
        <v>3376.8799999999997</v>
      </c>
      <c r="DL9" s="87">
        <f>'Quarter (2011 to 2012)'!AO9+'Quarter (2011 to 2012)'!AX9+'Quarter (2011 to 2012)'!BG9+'Quarter (2011 to 2012)'!BP9</f>
        <v>4289.83</v>
      </c>
      <c r="DM9" s="87">
        <f>'Quarter (2011 to 2012)'!AP9+'Quarter (2011 to 2012)'!AY9+'Quarter (2011 to 2012)'!BH9+'Quarter (2011 to 2012)'!BQ9</f>
        <v>1320.33</v>
      </c>
      <c r="DN9" s="87">
        <f>'Quarter (2011 to 2012)'!AQ9+'Quarter (2011 to 2012)'!AZ9+'Quarter (2011 to 2012)'!BI9+'Quarter (2011 to 2012)'!BR9</f>
        <v>5641.2</v>
      </c>
      <c r="DO9" s="87">
        <f>'Quarter (2011 to 2012)'!AR9+'Quarter (2011 to 2012)'!BA9+'Quarter (2011 to 2012)'!BJ9+'Quarter (2011 to 2012)'!BS9</f>
        <v>1147.26</v>
      </c>
      <c r="DP9" s="87">
        <f>'Quarter (2011 to 2012)'!AS9+'Quarter (2011 to 2012)'!BB9+'Quarter (2011 to 2012)'!BK9+'Quarter (2011 to 2012)'!BT9</f>
        <v>152.29999999999998</v>
      </c>
      <c r="DQ9" s="87">
        <f>'Quarter (2011 to 2012)'!AT9+'Quarter (2011 to 2012)'!BC9+'Quarter (2011 to 2012)'!BL9+'Quarter (2011 to 2012)'!BU9</f>
        <v>3005.59</v>
      </c>
      <c r="DR9" s="86">
        <f>'Quarter (2013 to 2018)'!B9+'Quarter (2013 to 2018)'!K9+'Quarter (2013 to 2018)'!T9+'Quarter (2013 to 2018)'!AC9</f>
        <v>26756.510000000002</v>
      </c>
      <c r="DS9" s="87">
        <f>'Quarter (2013 to 2018)'!C9+'Quarter (2013 to 2018)'!L9+'Quarter (2013 to 2018)'!U9+'Quarter (2013 to 2018)'!AD9</f>
        <v>10808.6</v>
      </c>
      <c r="DT9" s="87">
        <f>'Quarter (2013 to 2018)'!D9+'Quarter (2013 to 2018)'!M9+'Quarter (2013 to 2018)'!V9+'Quarter (2013 to 2018)'!AE9</f>
        <v>2842.79</v>
      </c>
      <c r="DU9" s="87">
        <f>'Quarter (2013 to 2018)'!E9+'Quarter (2013 to 2018)'!N9+'Quarter (2013 to 2018)'!W9+'Quarter (2013 to 2018)'!AF9</f>
        <v>3202.09</v>
      </c>
      <c r="DV9" s="87">
        <f>'Quarter (2013 to 2018)'!F9+'Quarter (2013 to 2018)'!O9+'Quarter (2013 to 2018)'!X9+'Quarter (2013 to 2018)'!AG9</f>
        <v>970.02</v>
      </c>
      <c r="DW9" s="87">
        <f>'Quarter (2013 to 2018)'!G9+'Quarter (2013 to 2018)'!P9+'Quarter (2013 to 2018)'!Y9+'Quarter (2013 to 2018)'!AH9</f>
        <v>4636.75</v>
      </c>
      <c r="DX9" s="87">
        <f>'Quarter (2013 to 2018)'!H9+'Quarter (2013 to 2018)'!Q9+'Quarter (2013 to 2018)'!Z9+'Quarter (2013 to 2018)'!AI9</f>
        <v>1165.44</v>
      </c>
      <c r="DY9" s="87">
        <f>'Quarter (2013 to 2018)'!I9+'Quarter (2013 to 2018)'!R9+'Quarter (2013 to 2018)'!AA9+'Quarter (2013 to 2018)'!AJ9</f>
        <v>380.65999999999997</v>
      </c>
      <c r="DZ9" s="87">
        <f>'Quarter (2013 to 2018)'!J9+'Quarter (2013 to 2018)'!S9+'Quarter (2013 to 2018)'!AB9+'Quarter (2013 to 2018)'!AK9</f>
        <v>2750.1400000000003</v>
      </c>
      <c r="EA9" s="86">
        <f>'Quarter (2013 to 2018)'!AL9+'Quarter (2013 to 2018)'!AU9+'Quarter (2013 to 2018)'!BD9+'Quarter (2013 to 2018)'!BM9</f>
        <v>22800.239999999998</v>
      </c>
      <c r="EB9" s="87">
        <f>'Quarter (2013 to 2018)'!AM9+'Quarter (2013 to 2018)'!AV9+'Quarter (2013 to 2018)'!BE9+'Quarter (2013 to 2018)'!BN9</f>
        <v>8682.84</v>
      </c>
      <c r="EC9" s="87">
        <f>'Quarter (2013 to 2018)'!AN9+'Quarter (2013 to 2018)'!AW9+'Quarter (2013 to 2018)'!BF9+'Quarter (2013 to 2018)'!BO9</f>
        <v>1942.17</v>
      </c>
      <c r="ED9" s="87">
        <f>'Quarter (2013 to 2018)'!AO9+'Quarter (2013 to 2018)'!AX9+'Quarter (2013 to 2018)'!BG9+'Quarter (2013 to 2018)'!BP9</f>
        <v>3462.72</v>
      </c>
      <c r="EE9" s="87">
        <f>'Quarter (2013 to 2018)'!AP9+'Quarter (2013 to 2018)'!AY9+'Quarter (2013 to 2018)'!BH9+'Quarter (2013 to 2018)'!BQ9</f>
        <v>1072.05</v>
      </c>
      <c r="EF9" s="87">
        <f>'Quarter (2013 to 2018)'!AQ9+'Quarter (2013 to 2018)'!AZ9+'Quarter (2013 to 2018)'!BI9+'Quarter (2013 to 2018)'!BR9</f>
        <v>4145.05</v>
      </c>
      <c r="EG9" s="87">
        <f>'Quarter (2013 to 2018)'!AR9+'Quarter (2013 to 2018)'!BA9+'Quarter (2013 to 2018)'!BJ9+'Quarter (2013 to 2018)'!BS9</f>
        <v>897.92</v>
      </c>
      <c r="EH9" s="87">
        <f>'Quarter (2013 to 2018)'!AS9+'Quarter (2013 to 2018)'!BB9+'Quarter (2013 to 2018)'!BK9+'Quarter (2013 to 2018)'!BT9</f>
        <v>164.31</v>
      </c>
      <c r="EI9" s="87">
        <f>'Quarter (2013 to 2018)'!AT9+'Quarter (2013 to 2018)'!BC9+'Quarter (2013 to 2018)'!BL9+'Quarter (2013 to 2018)'!BU9</f>
        <v>2433.16</v>
      </c>
      <c r="EJ9" s="86">
        <f>'Quarter (2013 to 2018)'!BV9+'Quarter (2013 to 2018)'!CE9+'Quarter (2013 to 2018)'!CN9+'Quarter (2013 to 2018)'!CW9</f>
        <v>22515.42</v>
      </c>
      <c r="EK9" s="87">
        <f>'Quarter (2013 to 2018)'!BW9+'Quarter (2013 to 2018)'!CF9+'Quarter (2013 to 2018)'!CO9+'Quarter (2013 to 2018)'!CX9</f>
        <v>10321.49</v>
      </c>
      <c r="EL9" s="87">
        <f>'Quarter (2013 to 2018)'!BX9+'Quarter (2013 to 2018)'!CG9+'Quarter (2013 to 2018)'!CP9+'Quarter (2013 to 2018)'!CY9</f>
        <v>1775.7099999999998</v>
      </c>
      <c r="EM9" s="87">
        <f>'Quarter (2013 to 2018)'!BY9+'Quarter (2013 to 2018)'!CH9+'Quarter (2013 to 2018)'!CQ9+'Quarter (2013 to 2018)'!CZ9</f>
        <v>2562.7200000000003</v>
      </c>
      <c r="EN9" s="87">
        <f>'Quarter (2013 to 2018)'!BZ9+'Quarter (2013 to 2018)'!CI9+'Quarter (2013 to 2018)'!CR9+'Quarter (2013 to 2018)'!DA9</f>
        <v>1201.3000000000002</v>
      </c>
      <c r="EO9" s="87">
        <f>'Quarter (2013 to 2018)'!CA9+'Quarter (2013 to 2018)'!CJ9+'Quarter (2013 to 2018)'!CS9+'Quarter (2013 to 2018)'!DB9</f>
        <v>3386.55</v>
      </c>
      <c r="EP9" s="87">
        <f>'Quarter (2013 to 2018)'!CB9+'Quarter (2013 to 2018)'!CK9+'Quarter (2013 to 2018)'!CT9+'Quarter (2013 to 2018)'!DC9</f>
        <v>822.65</v>
      </c>
      <c r="EQ9" s="87">
        <f>'Quarter (2013 to 2018)'!CC9+'Quarter (2013 to 2018)'!CL9+'Quarter (2013 to 2018)'!CU9+'Quarter (2013 to 2018)'!DD9</f>
        <v>92.9</v>
      </c>
      <c r="ER9" s="87">
        <f>'Quarter (2013 to 2018)'!CD9+'Quarter (2013 to 2018)'!CM9+'Quarter (2013 to 2018)'!CV9+'Quarter (2013 to 2018)'!DE9</f>
        <v>2352.13</v>
      </c>
      <c r="ES9" s="86">
        <f>'Quarter (2013 to 2018)'!DF9+'Quarter (2013 to 2018)'!DO9+'Quarter (2013 to 2018)'!DX9+'Quarter (2013 to 2018)'!EG9</f>
        <v>24303.800000000003</v>
      </c>
      <c r="ET9" s="87">
        <f>'Quarter (2013 to 2018)'!DG9+'Quarter (2013 to 2018)'!DP9+'Quarter (2013 to 2018)'!DY9+'Quarter (2013 to 2018)'!EH9</f>
        <v>11131.64</v>
      </c>
      <c r="EU9" s="87">
        <f>'Quarter (2013 to 2018)'!DH9+'Quarter (2013 to 2018)'!DQ9+'Quarter (2013 to 2018)'!DZ9+'Quarter (2013 to 2018)'!EI9</f>
        <v>2379.2999999999997</v>
      </c>
      <c r="EV9" s="87">
        <f>'Quarter (2013 to 2018)'!DI9+'Quarter (2013 to 2018)'!DR9+'Quarter (2013 to 2018)'!EA9+'Quarter (2013 to 2018)'!EJ9</f>
        <v>2489.75</v>
      </c>
      <c r="EW9" s="87">
        <f>'Quarter (2013 to 2018)'!DJ9+'Quarter (2013 to 2018)'!DS9+'Quarter (2013 to 2018)'!EB9+'Quarter (2013 to 2018)'!EK9</f>
        <v>1225.75</v>
      </c>
      <c r="EX9" s="87">
        <f>'Quarter (2013 to 2018)'!DK9+'Quarter (2013 to 2018)'!DT9+'Quarter (2013 to 2018)'!EC9+'Quarter (2013 to 2018)'!EL9</f>
        <v>3444.78</v>
      </c>
      <c r="EY9" s="87">
        <f>'Quarter (2013 to 2018)'!DL9+'Quarter (2013 to 2018)'!DU9+'Quarter (2013 to 2018)'!ED9+'Quarter (2013 to 2018)'!EM9</f>
        <v>972.22</v>
      </c>
      <c r="EZ9" s="87">
        <f>'Quarter (2013 to 2018)'!DM9+'Quarter (2013 to 2018)'!DV9+'Quarter (2013 to 2018)'!EE9+'Quarter (2013 to 2018)'!EN9</f>
        <v>86.06</v>
      </c>
      <c r="FA9" s="87">
        <f>'Quarter (2013 to 2018)'!DN9+'Quarter (2013 to 2018)'!DW9+'Quarter (2013 to 2018)'!EF9+'Quarter (2013 to 2018)'!EO9</f>
        <v>2574.2799999999997</v>
      </c>
      <c r="FB9" s="86">
        <f>'Quarter (2013 to 2018)'!EP9+'Quarter (2013 to 2018)'!EY9+'Quarter (2013 to 2018)'!FH9+'Quarter (2013 to 2018)'!FQ9</f>
        <v>23085.78</v>
      </c>
      <c r="FC9" s="87">
        <f>'Quarter (2013 to 2018)'!EQ9+'Quarter (2013 to 2018)'!EZ9+'Quarter (2013 to 2018)'!FI9+'Quarter (2013 to 2018)'!FR9</f>
        <v>10966.35</v>
      </c>
      <c r="FD9" s="87">
        <f>'Quarter (2013 to 2018)'!ER9+'Quarter (2013 to 2018)'!FA9+'Quarter (2013 to 2018)'!FJ9+'Quarter (2013 to 2018)'!FS9</f>
        <v>1555.49</v>
      </c>
      <c r="FE9" s="87">
        <f>'Quarter (2013 to 2018)'!ES9+'Quarter (2013 to 2018)'!FB9+'Quarter (2013 to 2018)'!FK9+'Quarter (2013 to 2018)'!FT9</f>
        <v>2319.94</v>
      </c>
      <c r="FF9" s="87">
        <f>'Quarter (2013 to 2018)'!ET9+'Quarter (2013 to 2018)'!FC9+'Quarter (2013 to 2018)'!FL9+'Quarter (2013 to 2018)'!FU9</f>
        <v>1258.1300000000001</v>
      </c>
      <c r="FG9" s="87">
        <f>'Quarter (2013 to 2018)'!EU9+'Quarter (2013 to 2018)'!FD9+'Quarter (2013 to 2018)'!FM9+'Quarter (2013 to 2018)'!FV9</f>
        <v>3090.7200000000003</v>
      </c>
      <c r="FH9" s="87">
        <f>'Quarter (2013 to 2018)'!EV9+'Quarter (2013 to 2018)'!FE9+'Quarter (2013 to 2018)'!FN9+'Quarter (2013 to 2018)'!FW9</f>
        <v>986.68999999999994</v>
      </c>
      <c r="FI9" s="87">
        <f>'Quarter (2013 to 2018)'!EW9+'Quarter (2013 to 2018)'!FF9+'Quarter (2013 to 2018)'!FO9+'Quarter (2013 to 2018)'!FX9</f>
        <v>95.109999999999985</v>
      </c>
      <c r="FJ9" s="87">
        <f>'Quarter (2013 to 2018)'!EX9+'Quarter (2013 to 2018)'!FG9+'Quarter (2013 to 2018)'!FP9+'Quarter (2013 to 2018)'!FY9</f>
        <v>2813.35</v>
      </c>
      <c r="FK9" s="86">
        <f>'Quarter (2013 to 2018)'!FZ9+'Quarter (2013 to 2018)'!GI9+'Quarter (2013 to 2018)'!GR9+'Quarter (2013 to 2018)'!HA9</f>
        <v>22178.04</v>
      </c>
      <c r="FL9" s="87">
        <f>'Quarter (2013 to 2018)'!GA9+'Quarter (2013 to 2018)'!GJ9+'Quarter (2013 to 2018)'!GS9+'Quarter (2013 to 2018)'!HB9</f>
        <v>10291.66</v>
      </c>
      <c r="FM9" s="87">
        <f>'Quarter (2013 to 2018)'!GB9+'Quarter (2013 to 2018)'!GK9+'Quarter (2013 to 2018)'!GT9+'Quarter (2013 to 2018)'!HC9</f>
        <v>1587.54</v>
      </c>
      <c r="FN9" s="87">
        <f>'Quarter (2013 to 2018)'!GC9+'Quarter (2013 to 2018)'!GL9+'Quarter (2013 to 2018)'!GU9+'Quarter (2013 to 2018)'!HD9</f>
        <v>2711.43</v>
      </c>
      <c r="FO9" s="87">
        <f>'Quarter (2013 to 2018)'!GD9+'Quarter (2013 to 2018)'!GM9+'Quarter (2013 to 2018)'!GV9+'Quarter (2013 to 2018)'!HE9</f>
        <v>1572.28</v>
      </c>
      <c r="FP9" s="87">
        <f>'Quarter (2013 to 2018)'!GE9+'Quarter (2013 to 2018)'!GN9+'Quarter (2013 to 2018)'!GW9+'Quarter (2013 to 2018)'!HF9</f>
        <v>2502.9</v>
      </c>
      <c r="FQ9" s="87">
        <f>'Quarter (2013 to 2018)'!GF9+'Quarter (2013 to 2018)'!GO9+'Quarter (2013 to 2018)'!GX9+'Quarter (2013 to 2018)'!HG9</f>
        <v>819.78</v>
      </c>
      <c r="FR9" s="87">
        <f>'Quarter (2013 to 2018)'!GG9+'Quarter (2013 to 2018)'!GP9+'Quarter (2013 to 2018)'!GY9+'Quarter (2013 to 2018)'!HH9</f>
        <v>78.34</v>
      </c>
      <c r="FS9" s="87">
        <f>'Quarter (2013 to 2018)'!GH9+'Quarter (2013 to 2018)'!GQ9+'Quarter (2013 to 2018)'!GZ9+'Quarter (2013 to 2018)'!HI9</f>
        <v>2614.1400000000003</v>
      </c>
      <c r="FT9" s="86">
        <f>Quarter!B9+Quarter!K9+Quarter!T9+Quarter!AC9</f>
        <v>20629.849999999999</v>
      </c>
      <c r="FU9" s="87">
        <f>Quarter!C9+Quarter!L9+Quarter!U9+Quarter!AD9</f>
        <v>9433.6299999999992</v>
      </c>
      <c r="FV9" s="87">
        <f>Quarter!D9+Quarter!M9+Quarter!V9+Quarter!AE9</f>
        <v>1565.5700000000002</v>
      </c>
      <c r="FW9" s="87">
        <f>Quarter!E9+Quarter!N9+Quarter!W9+Quarter!AF9</f>
        <v>2666.6400000000003</v>
      </c>
      <c r="FX9" s="87">
        <f>Quarter!F9+Quarter!O9+Quarter!X9+Quarter!AG9</f>
        <v>1414.17</v>
      </c>
      <c r="FY9" s="87">
        <f>Quarter!G9+Quarter!P9+Quarter!Y9+Quarter!AH9</f>
        <v>2205.33</v>
      </c>
      <c r="FZ9" s="87">
        <f>Quarter!H9+Quarter!Q9+Quarter!Z9+Quarter!AI9</f>
        <v>835.44</v>
      </c>
      <c r="GA9" s="87">
        <f>Quarter!I9+Quarter!R9+Quarter!AA9+Quarter!AJ9</f>
        <v>15.68</v>
      </c>
      <c r="GB9" s="87">
        <f>Quarter!J9+Quarter!S9+Quarter!AB9+Quarter!AK9</f>
        <v>2493.39</v>
      </c>
      <c r="GC9" s="86">
        <f>Quarter!AL9+Quarter!AU9+Quarter!BD9+Quarter!BM9</f>
        <v>18521.760000000002</v>
      </c>
      <c r="GD9" s="87">
        <f>Quarter!AM9+Quarter!AV9+Quarter!BE9+Quarter!BN9</f>
        <v>7759.85</v>
      </c>
      <c r="GE9" s="87">
        <f>Quarter!AN9+Quarter!AW9+Quarter!BF9+Quarter!BO9</f>
        <v>2235.5499999999997</v>
      </c>
      <c r="GF9" s="87">
        <f>Quarter!AO9+Quarter!AX9+Quarter!BG9+Quarter!BP9</f>
        <v>1909.27</v>
      </c>
      <c r="GG9" s="87">
        <f>Quarter!AP9+Quarter!AY9+Quarter!BH9+Quarter!BQ9</f>
        <v>1193.3700000000001</v>
      </c>
      <c r="GH9" s="87">
        <f>Quarter!AQ9+Quarter!AZ9+Quarter!BI9+Quarter!BR9</f>
        <v>2724.12</v>
      </c>
      <c r="GI9" s="87">
        <f>Quarter!AR9+Quarter!BA9+Quarter!BJ9+Quarter!BS9</f>
        <v>467.48</v>
      </c>
      <c r="GJ9" s="87">
        <f>Quarter!AS9+Quarter!BB9+Quarter!BK9+Quarter!BT9</f>
        <v>114.32000000000001</v>
      </c>
      <c r="GK9" s="88">
        <f>Quarter!AT9+Quarter!BC9+Quarter!BL9+Quarter!BU9</f>
        <v>2117.81</v>
      </c>
      <c r="GL9" s="86">
        <f>Quarter!BV9+Quarter!CE9+Quarter!CN9+Quarter!CW9</f>
        <v>18238.510000000002</v>
      </c>
      <c r="GM9" s="87">
        <f>Quarter!BW9+Quarter!CF9+Quarter!CO9+Quarter!CX9</f>
        <v>7927.92</v>
      </c>
      <c r="GN9" s="87">
        <f>Quarter!BX9+Quarter!CG9+Quarter!CP9+Quarter!CY9</f>
        <v>1575.3</v>
      </c>
      <c r="GO9" s="87">
        <f>Quarter!BY9+Quarter!CH9+Quarter!CQ9+Quarter!CZ9</f>
        <v>2066.33</v>
      </c>
      <c r="GP9" s="87">
        <f>Quarter!BZ9+Quarter!CI9+Quarter!CR9+Quarter!DA9</f>
        <v>1172.3800000000001</v>
      </c>
      <c r="GQ9" s="87">
        <f>Quarter!CA9+Quarter!CJ9+Quarter!CS9+Quarter!DB9</f>
        <v>2600.41</v>
      </c>
      <c r="GR9" s="87">
        <f>Quarter!CB9+Quarter!CK9+Quarter!CT9+Quarter!DC9</f>
        <v>512.5</v>
      </c>
      <c r="GS9" s="87">
        <f>Quarter!CC9+Quarter!CL9+Quarter!CU9+Quarter!DD9</f>
        <v>34.550000000000004</v>
      </c>
      <c r="GT9" s="88">
        <f>Quarter!CD9+Quarter!CM9+Quarter!CV9+Quarter!DE9</f>
        <v>2349.11</v>
      </c>
      <c r="GU9" s="86">
        <f>Quarter!DF9+Quarter!DO9+Quarter!DX9+Quarter!EG9</f>
        <v>21142.73</v>
      </c>
      <c r="GV9" s="87">
        <f>Quarter!DG9+Quarter!DP9+Quarter!DY9+Quarter!EH9</f>
        <v>9131.25</v>
      </c>
      <c r="GW9" s="87">
        <f>Quarter!DH9+Quarter!DQ9+Quarter!DZ9+Quarter!EI9</f>
        <v>2503.4499999999998</v>
      </c>
      <c r="GX9" s="87">
        <f>Quarter!DI9+Quarter!DR9+Quarter!EA9+Quarter!EJ9</f>
        <v>2458.06</v>
      </c>
      <c r="GY9" s="87">
        <f>Quarter!DJ9+Quarter!DS9+Quarter!EB9+Quarter!EK9</f>
        <v>1124.8800000000001</v>
      </c>
      <c r="GZ9" s="87">
        <f>Quarter!DK9+Quarter!DT9+Quarter!EC9+Quarter!EL9</f>
        <v>2711.93</v>
      </c>
      <c r="HA9" s="87">
        <f>Quarter!DL9+Quarter!DU9+Quarter!ED9+Quarter!EM9</f>
        <v>507.89</v>
      </c>
      <c r="HB9" s="87">
        <f>Quarter!DM9+Quarter!DV9+Quarter!EE9+Quarter!EN9</f>
        <v>287.83</v>
      </c>
      <c r="HC9" s="88">
        <f>Quarter!DN9+Quarter!DW9+Quarter!EF9+Quarter!EO9</f>
        <v>2417.46</v>
      </c>
      <c r="HD9" s="86">
        <f>Quarter!EP9+Quarter!EY9+Quarter!FH9+Quarter!FQ9</f>
        <v>18935.489999999998</v>
      </c>
      <c r="HE9" s="87">
        <f>Quarter!EQ9+Quarter!EZ9+Quarter!FI9+Quarter!FR9</f>
        <v>8813.39</v>
      </c>
      <c r="HF9" s="87">
        <f>Quarter!ER9+Quarter!FA9+Quarter!FJ9+Quarter!FS9</f>
        <v>1170</v>
      </c>
      <c r="HG9" s="87">
        <f>Quarter!ES9+Quarter!FB9+Quarter!FK9+Quarter!FT9</f>
        <v>2156.4499999999998</v>
      </c>
      <c r="HH9" s="87">
        <f>Quarter!ET9+Quarter!FC9+Quarter!FL9+Quarter!FU9</f>
        <v>1462.76</v>
      </c>
      <c r="HI9" s="87">
        <f>Quarter!EU9+Quarter!FD9+Quarter!FM9+Quarter!FV9</f>
        <v>2611.9499999999998</v>
      </c>
      <c r="HJ9" s="87">
        <f>Quarter!EV9+Quarter!FE9+Quarter!FN9+Quarter!FW9</f>
        <v>413.61</v>
      </c>
      <c r="HK9" s="87">
        <f>Quarter!EW9+Quarter!FF9+Quarter!FO9+Quarter!FX9</f>
        <v>68.180000000000007</v>
      </c>
      <c r="HL9" s="88">
        <f>Quarter!EX9+Quarter!FG9+Quarter!FP9+Quarter!FY9</f>
        <v>2239.17</v>
      </c>
      <c r="HM9" s="86">
        <f>Quarter!FZ9+Quarter!GI9+Quarter!GR9+Quarter!HA9</f>
        <v>18962.519999999997</v>
      </c>
      <c r="HN9" s="87">
        <f>Quarter!GA9+Quarter!GJ9+Quarter!GS9+Quarter!HB9</f>
        <v>8666.8000000000011</v>
      </c>
      <c r="HO9" s="87">
        <f>Quarter!GB9+Quarter!GK9+Quarter!GT9+Quarter!HC9</f>
        <v>944.32</v>
      </c>
      <c r="HP9" s="87">
        <f>Quarter!GC9+Quarter!GL9+Quarter!GU9+Quarter!HD9</f>
        <v>2361.91</v>
      </c>
      <c r="HQ9" s="87">
        <f>Quarter!GD9+Quarter!GM9+Quarter!GV9+Quarter!HE9</f>
        <v>1455.99</v>
      </c>
      <c r="HR9" s="87">
        <f>Quarter!GE9+Quarter!GN9+Quarter!GW9+Quarter!HF9</f>
        <v>2810.54</v>
      </c>
      <c r="HS9" s="87">
        <f>Quarter!GF9+Quarter!GO9+Quarter!GX9+Quarter!HG9</f>
        <v>411.18999999999994</v>
      </c>
      <c r="HT9" s="87">
        <f>Quarter!GG9+Quarter!GP9+Quarter!GY9+Quarter!HH9</f>
        <v>7.91</v>
      </c>
      <c r="HU9" s="88">
        <f>Quarter!GH9+Quarter!GQ9+Quarter!GZ9+Quarter!HI9</f>
        <v>2303.86</v>
      </c>
      <c r="HW9" s="109"/>
      <c r="HX9" s="109"/>
      <c r="HY9" s="109"/>
      <c r="HZ9" s="109"/>
      <c r="IA9" s="109"/>
      <c r="IB9" s="109"/>
      <c r="IC9" s="109"/>
      <c r="ID9" s="109"/>
      <c r="IE9" s="109"/>
      <c r="IF9" s="109"/>
      <c r="IG9" s="109"/>
      <c r="IH9" s="109"/>
      <c r="II9" s="109"/>
      <c r="IJ9" s="109"/>
      <c r="IK9" s="109"/>
    </row>
    <row r="10" spans="1:245" s="89" customFormat="1" ht="20.25" customHeight="1" x14ac:dyDescent="0.35">
      <c r="A10" s="90" t="s">
        <v>32</v>
      </c>
      <c r="B10" s="86">
        <f>SUM('Quarter (1999 to 2005)'!B10,'Quarter (1999 to 2005)'!J10,'Quarter (1999 to 2005)'!R10,'Quarter (1999 to 2005)'!Z10)</f>
        <v>2330</v>
      </c>
      <c r="C10" s="87">
        <f>SUM('Quarter (1999 to 2005)'!C10,'Quarter (1999 to 2005)'!K10,'Quarter (1999 to 2005)'!S10,'Quarter (1999 to 2005)'!AA10)</f>
        <v>0</v>
      </c>
      <c r="D10" s="87">
        <f>SUM('Quarter (1999 to 2005)'!D10,'Quarter (1999 to 2005)'!L10,'Quarter (1999 to 2005)'!T10,'Quarter (1999 to 2005)'!AB10)</f>
        <v>1151</v>
      </c>
      <c r="E10" s="87">
        <f>SUM('Quarter (1999 to 2005)'!E10,'Quarter (1999 to 2005)'!M10,'Quarter (1999 to 2005)'!U10,'Quarter (1999 to 2005)'!AC10)</f>
        <v>0</v>
      </c>
      <c r="F10" s="87">
        <f>SUM('Quarter (1999 to 2005)'!F10,'Quarter (1999 to 2005)'!N10,'Quarter (1999 to 2005)'!V10,'Quarter (1999 to 2005)'!AD10)</f>
        <v>1179</v>
      </c>
      <c r="G10" s="87">
        <f>SUM('Quarter (1999 to 2005)'!G10,'Quarter (1999 to 2005)'!O10,'Quarter (1999 to 2005)'!W10,'Quarter (1999 to 2005)'!AE10)</f>
        <v>0</v>
      </c>
      <c r="H10" s="87">
        <f>SUM('Quarter (1999 to 2005)'!H10,'Quarter (1999 to 2005)'!P10,'Quarter (1999 to 2005)'!X10,'Quarter (1999 to 2005)'!AF10)</f>
        <v>0</v>
      </c>
      <c r="I10" s="87">
        <f>SUM('Quarter (1999 to 2005)'!I10,'Quarter (1999 to 2005)'!Q10,'Quarter (1999 to 2005)'!Y10,'Quarter (1999 to 2005)'!AG10)</f>
        <v>0</v>
      </c>
      <c r="J10" s="86">
        <f>SUM('Quarter (1999 to 2005)'!AH10,'Quarter (1999 to 2005)'!AP10,'Quarter (1999 to 2005)'!AX10,'Quarter (1999 to 2005)'!BF10)</f>
        <v>2079.06</v>
      </c>
      <c r="K10" s="87">
        <f>SUM('Quarter (1999 to 2005)'!AI10,'Quarter (1999 to 2005)'!AQ10,'Quarter (1999 to 2005)'!AY10,'Quarter (1999 to 2005)'!BG10)</f>
        <v>0</v>
      </c>
      <c r="L10" s="87">
        <f>SUM('Quarter (1999 to 2005)'!AJ10,'Quarter (1999 to 2005)'!AR10,'Quarter (1999 to 2005)'!AZ10,'Quarter (1999 to 2005)'!BH10)</f>
        <v>1140.6699999999998</v>
      </c>
      <c r="M10" s="87">
        <f>SUM('Quarter (1999 to 2005)'!AK10,'Quarter (1999 to 2005)'!AS10,'Quarter (1999 to 2005)'!BA10,'Quarter (1999 to 2005)'!BI10)</f>
        <v>0</v>
      </c>
      <c r="N10" s="87">
        <f>SUM('Quarter (1999 to 2005)'!AL10,'Quarter (1999 to 2005)'!AT10,'Quarter (1999 to 2005)'!BB10,'Quarter (1999 to 2005)'!BJ10)</f>
        <v>938.3900000000001</v>
      </c>
      <c r="O10" s="87">
        <f>SUM('Quarter (1999 to 2005)'!AM10,'Quarter (1999 to 2005)'!AU10,'Quarter (1999 to 2005)'!BC10,'Quarter (1999 to 2005)'!BK10)</f>
        <v>0</v>
      </c>
      <c r="P10" s="87">
        <f>SUM('Quarter (1999 to 2005)'!AN10,'Quarter (1999 to 2005)'!AV10,'Quarter (1999 to 2005)'!BD10,'Quarter (1999 to 2005)'!BL10)</f>
        <v>0</v>
      </c>
      <c r="Q10" s="87">
        <f t="shared" si="0"/>
        <v>0</v>
      </c>
      <c r="R10" s="86">
        <f>SUM('Quarter (1999 to 2005)'!BN10,'Quarter (1999 to 2005)'!BV10,'Quarter (1999 to 2005)'!CD10,'Quarter (1999 to 2005)'!CL10)</f>
        <v>2273.9300000000003</v>
      </c>
      <c r="S10" s="87">
        <f>SUM('Quarter (1999 to 2005)'!BO10,'Quarter (1999 to 2005)'!BW10,'Quarter (1999 to 2005)'!CE10,'Quarter (1999 to 2005)'!CM10)</f>
        <v>0</v>
      </c>
      <c r="T10" s="87">
        <f>SUM('Quarter (1999 to 2005)'!BP10,'Quarter (1999 to 2005)'!BX10,'Quarter (1999 to 2005)'!CF10,'Quarter (1999 to 2005)'!CN10)</f>
        <v>1433.08</v>
      </c>
      <c r="U10" s="87">
        <f>SUM('Quarter (1999 to 2005)'!BQ10,'Quarter (1999 to 2005)'!BY10,'Quarter (1999 to 2005)'!CG10,'Quarter (1999 to 2005)'!CO10)</f>
        <v>0</v>
      </c>
      <c r="V10" s="87">
        <f>SUM('Quarter (1999 to 2005)'!BR10,'Quarter (1999 to 2005)'!BZ10,'Quarter (1999 to 2005)'!CH10,'Quarter (1999 to 2005)'!CP10)</f>
        <v>840.84999999999991</v>
      </c>
      <c r="W10" s="87">
        <f>SUM('Quarter (1999 to 2005)'!BS10,'Quarter (1999 to 2005)'!CA10,'Quarter (1999 to 2005)'!CI10,'Quarter (1999 to 2005)'!CQ10)</f>
        <v>0</v>
      </c>
      <c r="X10" s="87">
        <f>SUM('Quarter (1999 to 2005)'!BT10,'Quarter (1999 to 2005)'!CB10,'Quarter (1999 to 2005)'!CJ10,'Quarter (1999 to 2005)'!CR10)</f>
        <v>0</v>
      </c>
      <c r="Y10" s="87">
        <f>SUM('Quarter (1999 to 2005)'!BU10,'Quarter (1999 to 2005)'!CC10,'Quarter (1999 to 2005)'!CK10,'Quarter (1999 to 2005)'!CS10)</f>
        <v>0</v>
      </c>
      <c r="Z10" s="86">
        <f>SUM('Quarter (1999 to 2005)'!CT10,'Quarter (1999 to 2005)'!DB10,'Quarter (1999 to 2005)'!DJ10,'Quarter (1999 to 2005)'!DR10)</f>
        <v>1913.2399999999998</v>
      </c>
      <c r="AA10" s="87">
        <f>SUM('Quarter (1999 to 2005)'!CU10,'Quarter (1999 to 2005)'!DC10,'Quarter (1999 to 2005)'!DK10,'Quarter (1999 to 2005)'!DS10)</f>
        <v>0</v>
      </c>
      <c r="AB10" s="87">
        <f>SUM('Quarter (1999 to 2005)'!CV10,'Quarter (1999 to 2005)'!DD10,'Quarter (1999 to 2005)'!DL10,'Quarter (1999 to 2005)'!DT10)</f>
        <v>1144.23</v>
      </c>
      <c r="AC10" s="87">
        <f>SUM('Quarter (1999 to 2005)'!CW10,'Quarter (1999 to 2005)'!DE10,'Quarter (1999 to 2005)'!DM10,'Quarter (1999 to 2005)'!DU10)</f>
        <v>0</v>
      </c>
      <c r="AD10" s="87">
        <f>SUM('Quarter (1999 to 2005)'!CX10,'Quarter (1999 to 2005)'!DF10,'Quarter (1999 to 2005)'!DN10,'Quarter (1999 to 2005)'!DV10)</f>
        <v>769</v>
      </c>
      <c r="AE10" s="87">
        <f>SUM('Quarter (1999 to 2005)'!CY10,'Quarter (1999 to 2005)'!DG10,'Quarter (1999 to 2005)'!DO10,'Quarter (1999 to 2005)'!DW10)</f>
        <v>0</v>
      </c>
      <c r="AF10" s="87">
        <f>SUM('Quarter (1999 to 2005)'!CZ10,'Quarter (1999 to 2005)'!DH10,'Quarter (1999 to 2005)'!DP10,'Quarter (1999 to 2005)'!DX10)</f>
        <v>0</v>
      </c>
      <c r="AG10" s="87">
        <f>SUM('Quarter (1999 to 2005)'!DA10,'Quarter (1999 to 2005)'!DI10,'Quarter (1999 to 2005)'!DQ10,'Quarter (1999 to 2005)'!DY10)</f>
        <v>0</v>
      </c>
      <c r="AH10" s="86">
        <f>'Quarter (1999 to 2005)'!DZ10+'Quarter (1999 to 2005)'!EH10+'Quarter (1999 to 2005)'!EP10+'Quarter (1999 to 2005)'!EX10</f>
        <v>1764.04</v>
      </c>
      <c r="AI10" s="87">
        <f>'Quarter (1999 to 2005)'!EA10+'Quarter (1999 to 2005)'!EI10+'Quarter (1999 to 2005)'!EQ10+'Quarter (1999 to 2005)'!EY10</f>
        <v>0</v>
      </c>
      <c r="AJ10" s="87">
        <f>'Quarter (1999 to 2005)'!EB10+'Quarter (1999 to 2005)'!EJ10+'Quarter (1999 to 2005)'!ER10+'Quarter (1999 to 2005)'!EZ10</f>
        <v>896.99</v>
      </c>
      <c r="AK10" s="87">
        <f>'Quarter (1999 to 2005)'!EC10+'Quarter (1999 to 2005)'!EK10+'Quarter (1999 to 2005)'!ES10+'Quarter (1999 to 2005)'!FA10</f>
        <v>0</v>
      </c>
      <c r="AL10" s="87">
        <f>'Quarter (1999 to 2005)'!ED10+'Quarter (1999 to 2005)'!EL10+'Quarter (1999 to 2005)'!ET10+'Quarter (1999 to 2005)'!FB10</f>
        <v>867.05</v>
      </c>
      <c r="AM10" s="87">
        <f>'Quarter (1999 to 2005)'!EE10+'Quarter (1999 to 2005)'!EM10+'Quarter (1999 to 2005)'!EU10+'Quarter (1999 to 2005)'!FC10</f>
        <v>0</v>
      </c>
      <c r="AN10" s="87">
        <f>'Quarter (1999 to 2005)'!EF10+'Quarter (1999 to 2005)'!EN10+'Quarter (1999 to 2005)'!EV10+'Quarter (1999 to 2005)'!FD10</f>
        <v>0</v>
      </c>
      <c r="AO10" s="87">
        <f>'Quarter (1999 to 2005)'!EG10+'Quarter (1999 to 2005)'!EO10+'Quarter (1999 to 2005)'!EW10+'Quarter (1999 to 2005)'!FE10</f>
        <v>0</v>
      </c>
      <c r="AP10" s="86">
        <f>'Quarter (1999 to 2005)'!FF10+'Quarter (1999 to 2005)'!FN10+'Quarter (1999 to 2005)'!FV10+'Quarter (1999 to 2005)'!GD10</f>
        <v>2085.42</v>
      </c>
      <c r="AQ10" s="87">
        <f>'Quarter (1999 to 2005)'!FG10+'Quarter (1999 to 2005)'!FO10+'Quarter (1999 to 2005)'!FW10+'Quarter (1999 to 2005)'!GE10</f>
        <v>0</v>
      </c>
      <c r="AR10" s="87">
        <f>'Quarter (1999 to 2005)'!FH10+'Quarter (1999 to 2005)'!FP10+'Quarter (1999 to 2005)'!FX10+'Quarter (1999 to 2005)'!GF10</f>
        <v>1073.23</v>
      </c>
      <c r="AS10" s="87">
        <f>'Quarter (1999 to 2005)'!FI10+'Quarter (1999 to 2005)'!FQ10+'Quarter (1999 to 2005)'!FY10+'Quarter (1999 to 2005)'!GG10</f>
        <v>0</v>
      </c>
      <c r="AT10" s="87">
        <f>'Quarter (1999 to 2005)'!FJ10+'Quarter (1999 to 2005)'!FR10+'Quarter (1999 to 2005)'!FZ10+'Quarter (1999 to 2005)'!GH10</f>
        <v>1012.1800000000001</v>
      </c>
      <c r="AU10" s="87">
        <f>'Quarter (1999 to 2005)'!FK10+'Quarter (1999 to 2005)'!FS10+'Quarter (1999 to 2005)'!GA10+'Quarter (1999 to 2005)'!GI10</f>
        <v>0</v>
      </c>
      <c r="AV10" s="87">
        <f>'Quarter (1999 to 2005)'!FL10+'Quarter (1999 to 2005)'!FT10+'Quarter (1999 to 2005)'!GB10+'Quarter (1999 to 2005)'!GJ10</f>
        <v>0</v>
      </c>
      <c r="AW10" s="87">
        <f>'Quarter (1999 to 2005)'!FM10+'Quarter (1999 to 2005)'!FU10+'Quarter (1999 to 2005)'!GC10+'Quarter (1999 to 2005)'!GK10</f>
        <v>0</v>
      </c>
      <c r="AX10" s="86">
        <f>+'Quarter (1999 to 2005)'!GL10+'Quarter (1999 to 2005)'!GU10+'Quarter (1999 to 2005)'!HD10+'Quarter (1999 to 2005)'!HM10</f>
        <v>2054.88</v>
      </c>
      <c r="AY10" s="87">
        <f>+'Quarter (1999 to 2005)'!GM10+'Quarter (1999 to 2005)'!GV10+'Quarter (1999 to 2005)'!HE10+'Quarter (1999 to 2005)'!HN10</f>
        <v>0</v>
      </c>
      <c r="AZ10" s="87">
        <f>+'Quarter (1999 to 2005)'!GN10+'Quarter (1999 to 2005)'!GW10+'Quarter (1999 to 2005)'!HF10+'Quarter (1999 to 2005)'!HO10</f>
        <v>0</v>
      </c>
      <c r="BA10" s="87">
        <f>+'Quarter (1999 to 2005)'!GO10+'Quarter (1999 to 2005)'!GX10+'Quarter (1999 to 2005)'!HG10+'Quarter (1999 to 2005)'!HP10</f>
        <v>889.19</v>
      </c>
      <c r="BB10" s="87">
        <f>+'Quarter (1999 to 2005)'!GP10+'Quarter (1999 to 2005)'!GY10+'Quarter (1999 to 2005)'!HH10+'Quarter (1999 to 2005)'!HQ10</f>
        <v>0</v>
      </c>
      <c r="BC10" s="87">
        <f>+'Quarter (1999 to 2005)'!GQ10+'Quarter (1999 to 2005)'!GZ10+'Quarter (1999 to 2005)'!HI10+'Quarter (1999 to 2005)'!HR10</f>
        <v>1165.69</v>
      </c>
      <c r="BD10" s="87">
        <f>+'Quarter (1999 to 2005)'!GR10+'Quarter (1999 to 2005)'!HA10+'Quarter (1999 to 2005)'!HJ10+'Quarter (1999 to 2005)'!HS10</f>
        <v>0</v>
      </c>
      <c r="BE10" s="87">
        <f>+'Quarter (1999 to 2005)'!GS10+'Quarter (1999 to 2005)'!HB10+'Quarter (1999 to 2005)'!HK10+'Quarter (1999 to 2005)'!HT10</f>
        <v>0</v>
      </c>
      <c r="BF10" s="87">
        <f>+'Quarter (1999 to 2005)'!GT10+'Quarter (1999 to 2005)'!HC10+'Quarter (1999 to 2005)'!HL10+'Quarter (1999 to 2005)'!HU10</f>
        <v>0</v>
      </c>
      <c r="BG10" s="86">
        <f>'Quarter (2006 to 2010)'!B10+'Quarter (2006 to 2010)'!K10+'Quarter (2006 to 2010)'!T10+'Quarter (2006 to 2010)'!AC10</f>
        <v>2347.9600000000005</v>
      </c>
      <c r="BH10" s="87">
        <f>'Quarter (2006 to 2010)'!C10+'Quarter (2006 to 2010)'!L10+'Quarter (2006 to 2010)'!U10+'Quarter (2006 to 2010)'!AD10</f>
        <v>0</v>
      </c>
      <c r="BI10" s="87">
        <f>'Quarter (2006 to 2010)'!D10+'Quarter (2006 to 2010)'!M10+'Quarter (2006 to 2010)'!V10+'Quarter (2006 to 2010)'!AE10</f>
        <v>0</v>
      </c>
      <c r="BJ10" s="87">
        <f>'Quarter (2006 to 2010)'!E10+'Quarter (2006 to 2010)'!N10+'Quarter (2006 to 2010)'!W10+'Quarter (2006 to 2010)'!AF10</f>
        <v>1035.25</v>
      </c>
      <c r="BK10" s="87">
        <f>'Quarter (2006 to 2010)'!F10+'Quarter (2006 to 2010)'!O10+'Quarter (2006 to 2010)'!X10+'Quarter (2006 to 2010)'!AG10</f>
        <v>0</v>
      </c>
      <c r="BL10" s="87">
        <f>'Quarter (2006 to 2010)'!G10+'Quarter (2006 to 2010)'!P10+'Quarter (2006 to 2010)'!Y10+'Quarter (2006 to 2010)'!AH10</f>
        <v>1312.73</v>
      </c>
      <c r="BM10" s="87">
        <f>'Quarter (2006 to 2010)'!H10+'Quarter (2006 to 2010)'!Q10+'Quarter (2006 to 2010)'!Z10+'Quarter (2006 to 2010)'!AI10</f>
        <v>0</v>
      </c>
      <c r="BN10" s="87">
        <f>'Quarter (2006 to 2010)'!I10+'Quarter (2006 to 2010)'!R10+'Quarter (2006 to 2010)'!AA10+'Quarter (2006 to 2010)'!AJ10</f>
        <v>0</v>
      </c>
      <c r="BO10" s="87">
        <f>'Quarter (2006 to 2010)'!J10+'Quarter (2006 to 2010)'!S10+'Quarter (2006 to 2010)'!AB10+'Quarter (2006 to 2010)'!AK10</f>
        <v>0</v>
      </c>
      <c r="BP10" s="86">
        <f>'Quarter (2006 to 2010)'!AL10+'Quarter (2006 to 2010)'!AU10+'Quarter (2006 to 2010)'!BD10+'Quarter (2006 to 2010)'!BM10</f>
        <v>2371.39</v>
      </c>
      <c r="BQ10" s="87">
        <f>'Quarter (2006 to 2010)'!AM10+'Quarter (2006 to 2010)'!AV10+'Quarter (2006 to 2010)'!BE10+'Quarter (2006 to 2010)'!BN10</f>
        <v>0</v>
      </c>
      <c r="BR10" s="87">
        <f>'Quarter (2006 to 2010)'!AN10+'Quarter (2006 to 2010)'!AW10+'Quarter (2006 to 2010)'!BF10+'Quarter (2006 to 2010)'!BO10</f>
        <v>0</v>
      </c>
      <c r="BS10" s="87">
        <f>'Quarter (2006 to 2010)'!AO10+'Quarter (2006 to 2010)'!AX10+'Quarter (2006 to 2010)'!BG10+'Quarter (2006 to 2010)'!BP10</f>
        <v>900.69999999999993</v>
      </c>
      <c r="BT10" s="87">
        <f>'Quarter (2006 to 2010)'!AP10+'Quarter (2006 to 2010)'!AY10+'Quarter (2006 to 2010)'!BH10+'Quarter (2006 to 2010)'!BQ10</f>
        <v>0</v>
      </c>
      <c r="BU10" s="87">
        <f>'Quarter (2006 to 2010)'!AQ10+'Quarter (2006 to 2010)'!AZ10+'Quarter (2006 to 2010)'!BI10+'Quarter (2006 to 2010)'!BR10</f>
        <v>1470.71</v>
      </c>
      <c r="BV10" s="87">
        <f>'Quarter (2006 to 2010)'!AR10+'Quarter (2006 to 2010)'!BA10+'Quarter (2006 to 2010)'!BJ10+'Quarter (2006 to 2010)'!BS10</f>
        <v>0</v>
      </c>
      <c r="BW10" s="87">
        <f>'Quarter (2006 to 2010)'!AS10+'Quarter (2006 to 2010)'!BB10+'Quarter (2006 to 2010)'!BK10+'Quarter (2006 to 2010)'!BT10</f>
        <v>0</v>
      </c>
      <c r="BX10" s="87">
        <f>'Quarter (2006 to 2010)'!AT10+'Quarter (2006 to 2010)'!BC10+'Quarter (2006 to 2010)'!BL10+'Quarter (2006 to 2010)'!BU10</f>
        <v>0</v>
      </c>
      <c r="BY10" s="86">
        <f>'Quarter (2006 to 2010)'!BV10+'Quarter (2006 to 2010)'!CE10+'Quarter (2006 to 2010)'!CN10+'Quarter (2006 to 2010)'!CW10</f>
        <v>3472.4300000000003</v>
      </c>
      <c r="BZ10" s="87">
        <f>'Quarter (2006 to 2010)'!BW10+'Quarter (2006 to 2010)'!CF10+'Quarter (2006 to 2010)'!CO10+'Quarter (2006 to 2010)'!CX10</f>
        <v>0</v>
      </c>
      <c r="CA10" s="87">
        <f>'Quarter (2006 to 2010)'!BX10+'Quarter (2006 to 2010)'!CG10+'Quarter (2006 to 2010)'!CP10+'Quarter (2006 to 2010)'!CY10</f>
        <v>0</v>
      </c>
      <c r="CB10" s="87">
        <f>'Quarter (2006 to 2010)'!BY10+'Quarter (2006 to 2010)'!CH10+'Quarter (2006 to 2010)'!CQ10+'Quarter (2006 to 2010)'!CZ10</f>
        <v>1025.1399999999999</v>
      </c>
      <c r="CC10" s="87">
        <f>'Quarter (2006 to 2010)'!BZ10+'Quarter (2006 to 2010)'!CI10+'Quarter (2006 to 2010)'!CR10+'Quarter (2006 to 2010)'!DA10</f>
        <v>0</v>
      </c>
      <c r="CD10" s="87">
        <f>'Quarter (2006 to 2010)'!CA10+'Quarter (2006 to 2010)'!CJ10+'Quarter (2006 to 2010)'!CS10+'Quarter (2006 to 2010)'!DB10</f>
        <v>2447.3000000000002</v>
      </c>
      <c r="CE10" s="87">
        <f>'Quarter (2006 to 2010)'!CB10+'Quarter (2006 to 2010)'!CK10+'Quarter (2006 to 2010)'!CT10+'Quarter (2006 to 2010)'!DC10</f>
        <v>0</v>
      </c>
      <c r="CF10" s="87">
        <f>'Quarter (2006 to 2010)'!CC10+'Quarter (2006 to 2010)'!CL10+'Quarter (2006 to 2010)'!CU10+'Quarter (2006 to 2010)'!DD10</f>
        <v>0</v>
      </c>
      <c r="CG10" s="87">
        <f>'Quarter (2006 to 2010)'!CD10+'Quarter (2006 to 2010)'!CM10+'Quarter (2006 to 2010)'!CV10+'Quarter (2006 to 2010)'!DE10</f>
        <v>0</v>
      </c>
      <c r="CH10" s="86">
        <f>'Quarter (2006 to 2010)'!DF10+'Quarter (2006 to 2010)'!DO10+'Quarter (2006 to 2010)'!DX10+'Quarter (2006 to 2010)'!EG10</f>
        <v>3321.72</v>
      </c>
      <c r="CI10" s="87">
        <f>'Quarter (2006 to 2010)'!DG10+'Quarter (2006 to 2010)'!DP10+'Quarter (2006 to 2010)'!DY10+'Quarter (2006 to 2010)'!EH10</f>
        <v>0</v>
      </c>
      <c r="CJ10" s="87">
        <f>'Quarter (2006 to 2010)'!DH10+'Quarter (2006 to 2010)'!DQ10+'Quarter (2006 to 2010)'!DZ10+'Quarter (2006 to 2010)'!EI10</f>
        <v>0</v>
      </c>
      <c r="CK10" s="87">
        <f>'Quarter (2006 to 2010)'!DI10+'Quarter (2006 to 2010)'!DR10+'Quarter (2006 to 2010)'!EA10+'Quarter (2006 to 2010)'!EJ10</f>
        <v>1117.8400000000001</v>
      </c>
      <c r="CL10" s="87">
        <f>'Quarter (2006 to 2010)'!DJ10+'Quarter (2006 to 2010)'!DS10+'Quarter (2006 to 2010)'!EB10+'Quarter (2006 to 2010)'!EK10</f>
        <v>0</v>
      </c>
      <c r="CM10" s="87">
        <f>'Quarter (2006 to 2010)'!DK10+'Quarter (2006 to 2010)'!DT10+'Quarter (2006 to 2010)'!EC10+'Quarter (2006 to 2010)'!EL10</f>
        <v>2203.8700000000003</v>
      </c>
      <c r="CN10" s="87">
        <f>'Quarter (2006 to 2010)'!DL10+'Quarter (2006 to 2010)'!DU10+'Quarter (2006 to 2010)'!ED10+'Quarter (2006 to 2010)'!EM10</f>
        <v>0</v>
      </c>
      <c r="CO10" s="87">
        <f>'Quarter (2006 to 2010)'!DM10+'Quarter (2006 to 2010)'!DV10+'Quarter (2006 to 2010)'!EE10+'Quarter (2006 to 2010)'!EN10</f>
        <v>0</v>
      </c>
      <c r="CP10" s="87">
        <f>'Quarter (2006 to 2010)'!DN10+'Quarter (2006 to 2010)'!DW10+'Quarter (2006 to 2010)'!EF10+'Quarter (2006 to 2010)'!EO10</f>
        <v>0</v>
      </c>
      <c r="CQ10" s="86">
        <f>'Quarter (2006 to 2010)'!EP10+'Quarter (2006 to 2010)'!EY10+'Quarter (2006 to 2010)'!FH10+'Quarter (2006 to 2010)'!FQ10</f>
        <v>2804.1800000000003</v>
      </c>
      <c r="CR10" s="87">
        <f>'Quarter (2006 to 2010)'!EQ10+'Quarter (2006 to 2010)'!EZ10+'Quarter (2006 to 2010)'!FI10+'Quarter (2006 to 2010)'!FR10</f>
        <v>0</v>
      </c>
      <c r="CS10" s="87">
        <f>'Quarter (2006 to 2010)'!ER10+'Quarter (2006 to 2010)'!FA10+'Quarter (2006 to 2010)'!FJ10+'Quarter (2006 to 2010)'!FS10</f>
        <v>0</v>
      </c>
      <c r="CT10" s="87">
        <f>'Quarter (2006 to 2010)'!ES10+'Quarter (2006 to 2010)'!FB10+'Quarter (2006 to 2010)'!FK10+'Quarter (2006 to 2010)'!FT10</f>
        <v>948.09</v>
      </c>
      <c r="CU10" s="87">
        <f>'Quarter (2006 to 2010)'!ET10+'Quarter (2006 to 2010)'!FC10+'Quarter (2006 to 2010)'!FL10+'Quarter (2006 to 2010)'!FU10</f>
        <v>0</v>
      </c>
      <c r="CV10" s="87">
        <f>'Quarter (2006 to 2010)'!EU10+'Quarter (2006 to 2010)'!FD10+'Quarter (2006 to 2010)'!FM10+'Quarter (2006 to 2010)'!FV10</f>
        <v>1856.09</v>
      </c>
      <c r="CW10" s="87">
        <f>'Quarter (2006 to 2010)'!EV10+'Quarter (2006 to 2010)'!FE10+'Quarter (2006 to 2010)'!FN10+'Quarter (2006 to 2010)'!FW10</f>
        <v>0</v>
      </c>
      <c r="CX10" s="87">
        <f>'Quarter (2006 to 2010)'!EW10+'Quarter (2006 to 2010)'!FF10+'Quarter (2006 to 2010)'!FO10+'Quarter (2006 to 2010)'!FX10</f>
        <v>0</v>
      </c>
      <c r="CY10" s="87">
        <f>'Quarter (2006 to 2010)'!EX10+'Quarter (2006 to 2010)'!FG10+'Quarter (2006 to 2010)'!FP10+'Quarter (2006 to 2010)'!FY10</f>
        <v>0</v>
      </c>
      <c r="CZ10" s="86">
        <f>'Quarter (2011 to 2012)'!B10+'Quarter (2011 to 2012)'!K10++'Quarter (2011 to 2012)'!T10+'Quarter (2011 to 2012)'!AC10</f>
        <v>3004.2799999999997</v>
      </c>
      <c r="DA10" s="87">
        <f>'Quarter (2011 to 2012)'!C10+'Quarter (2011 to 2012)'!L10++'Quarter (2011 to 2012)'!U10+'Quarter (2011 to 2012)'!AD10</f>
        <v>0</v>
      </c>
      <c r="DB10" s="87">
        <f>'Quarter (2011 to 2012)'!D10+'Quarter (2011 to 2012)'!M10++'Quarter (2011 to 2012)'!V10+'Quarter (2011 to 2012)'!AE10</f>
        <v>0</v>
      </c>
      <c r="DC10" s="87">
        <f>'Quarter (2011 to 2012)'!E10+'Quarter (2011 to 2012)'!N10++'Quarter (2011 to 2012)'!W10+'Quarter (2011 to 2012)'!AF10</f>
        <v>944.90000000000009</v>
      </c>
      <c r="DD10" s="87">
        <f>'Quarter (2011 to 2012)'!F10+'Quarter (2011 to 2012)'!O10++'Quarter (2011 to 2012)'!X10+'Quarter (2011 to 2012)'!AG10</f>
        <v>0</v>
      </c>
      <c r="DE10" s="87">
        <f>'Quarter (2011 to 2012)'!G10+'Quarter (2011 to 2012)'!P10++'Quarter (2011 to 2012)'!Y10+'Quarter (2011 to 2012)'!AH10</f>
        <v>2059.38</v>
      </c>
      <c r="DF10" s="87">
        <f>'Quarter (2011 to 2012)'!H10+'Quarter (2011 to 2012)'!Q10++'Quarter (2011 to 2012)'!Z10+'Quarter (2011 to 2012)'!AI10</f>
        <v>0</v>
      </c>
      <c r="DG10" s="87">
        <f>'Quarter (2011 to 2012)'!I10+'Quarter (2011 to 2012)'!R10++'Quarter (2011 to 2012)'!AA10+'Quarter (2011 to 2012)'!AJ10</f>
        <v>0</v>
      </c>
      <c r="DH10" s="87">
        <f>'Quarter (2011 to 2012)'!J10+'Quarter (2011 to 2012)'!S10++'Quarter (2011 to 2012)'!AB10+'Quarter (2011 to 2012)'!AK10</f>
        <v>0</v>
      </c>
      <c r="DI10" s="86">
        <f>'Quarter (2011 to 2012)'!AL10+'Quarter (2011 to 2012)'!AU10+'Quarter (2011 to 2012)'!BD10+'Quarter (2011 to 2012)'!BM10</f>
        <v>2658.54</v>
      </c>
      <c r="DJ10" s="87">
        <f>'Quarter (2011 to 2012)'!AM10+'Quarter (2011 to 2012)'!AV10+'Quarter (2011 to 2012)'!BE10+'Quarter (2011 to 2012)'!BN10</f>
        <v>0</v>
      </c>
      <c r="DK10" s="87">
        <f>'Quarter (2011 to 2012)'!AN10+'Quarter (2011 to 2012)'!AW10+'Quarter (2011 to 2012)'!BF10+'Quarter (2011 to 2012)'!BO10</f>
        <v>0</v>
      </c>
      <c r="DL10" s="87">
        <f>'Quarter (2011 to 2012)'!AO10+'Quarter (2011 to 2012)'!AX10+'Quarter (2011 to 2012)'!BG10+'Quarter (2011 to 2012)'!BP10</f>
        <v>1138.04</v>
      </c>
      <c r="DM10" s="87">
        <f>'Quarter (2011 to 2012)'!AP10+'Quarter (2011 to 2012)'!AY10+'Quarter (2011 to 2012)'!BH10+'Quarter (2011 to 2012)'!BQ10</f>
        <v>0</v>
      </c>
      <c r="DN10" s="87">
        <f>'Quarter (2011 to 2012)'!AQ10+'Quarter (2011 to 2012)'!AZ10+'Quarter (2011 to 2012)'!BI10+'Quarter (2011 to 2012)'!BR10</f>
        <v>1520.49</v>
      </c>
      <c r="DO10" s="87">
        <f>'Quarter (2011 to 2012)'!AR10+'Quarter (2011 to 2012)'!BA10+'Quarter (2011 to 2012)'!BJ10+'Quarter (2011 to 2012)'!BS10</f>
        <v>0</v>
      </c>
      <c r="DP10" s="87">
        <f>'Quarter (2011 to 2012)'!AS10+'Quarter (2011 to 2012)'!BB10+'Quarter (2011 to 2012)'!BK10+'Quarter (2011 to 2012)'!BT10</f>
        <v>0</v>
      </c>
      <c r="DQ10" s="87">
        <f>'Quarter (2011 to 2012)'!AT10+'Quarter (2011 to 2012)'!BC10+'Quarter (2011 to 2012)'!BL10+'Quarter (2011 to 2012)'!BU10</f>
        <v>0</v>
      </c>
      <c r="DR10" s="86">
        <f>'Quarter (2013 to 2018)'!B10+'Quarter (2013 to 2018)'!K10+'Quarter (2013 to 2018)'!T10+'Quarter (2013 to 2018)'!AC10</f>
        <v>2719.9300000000003</v>
      </c>
      <c r="DS10" s="87">
        <f>'Quarter (2013 to 2018)'!C10+'Quarter (2013 to 2018)'!L10+'Quarter (2013 to 2018)'!U10+'Quarter (2013 to 2018)'!AD10</f>
        <v>0</v>
      </c>
      <c r="DT10" s="87">
        <f>'Quarter (2013 to 2018)'!D10+'Quarter (2013 to 2018)'!M10+'Quarter (2013 to 2018)'!V10+'Quarter (2013 to 2018)'!AE10</f>
        <v>0</v>
      </c>
      <c r="DU10" s="87">
        <f>'Quarter (2013 to 2018)'!E10+'Quarter (2013 to 2018)'!N10+'Quarter (2013 to 2018)'!W10+'Quarter (2013 to 2018)'!AF10</f>
        <v>1368.54</v>
      </c>
      <c r="DV10" s="87">
        <f>'Quarter (2013 to 2018)'!F10+'Quarter (2013 to 2018)'!O10+'Quarter (2013 to 2018)'!X10+'Quarter (2013 to 2018)'!AG10</f>
        <v>0</v>
      </c>
      <c r="DW10" s="87">
        <f>'Quarter (2013 to 2018)'!G10+'Quarter (2013 to 2018)'!P10+'Quarter (2013 to 2018)'!Y10+'Quarter (2013 to 2018)'!AH10</f>
        <v>1351.39</v>
      </c>
      <c r="DX10" s="87">
        <f>'Quarter (2013 to 2018)'!H10+'Quarter (2013 to 2018)'!Q10+'Quarter (2013 to 2018)'!Z10+'Quarter (2013 to 2018)'!AI10</f>
        <v>0</v>
      </c>
      <c r="DY10" s="87">
        <f>'Quarter (2013 to 2018)'!I10+'Quarter (2013 to 2018)'!R10+'Quarter (2013 to 2018)'!AA10+'Quarter (2013 to 2018)'!AJ10</f>
        <v>0</v>
      </c>
      <c r="DZ10" s="87">
        <f>'Quarter (2013 to 2018)'!J10+'Quarter (2013 to 2018)'!S10+'Quarter (2013 to 2018)'!AB10+'Quarter (2013 to 2018)'!AK10</f>
        <v>0</v>
      </c>
      <c r="EA10" s="86">
        <f>'Quarter (2013 to 2018)'!AL10+'Quarter (2013 to 2018)'!AU10+'Quarter (2013 to 2018)'!BD10+'Quarter (2013 to 2018)'!BM10</f>
        <v>2640.82</v>
      </c>
      <c r="EB10" s="87">
        <f>'Quarter (2013 to 2018)'!AM10+'Quarter (2013 to 2018)'!AV10+'Quarter (2013 to 2018)'!BE10+'Quarter (2013 to 2018)'!BN10</f>
        <v>0</v>
      </c>
      <c r="EC10" s="87">
        <f>'Quarter (2013 to 2018)'!AN10+'Quarter (2013 to 2018)'!AW10+'Quarter (2013 to 2018)'!BF10+'Quarter (2013 to 2018)'!BO10</f>
        <v>0</v>
      </c>
      <c r="ED10" s="87">
        <f>'Quarter (2013 to 2018)'!AO10+'Quarter (2013 to 2018)'!AX10+'Quarter (2013 to 2018)'!BG10+'Quarter (2013 to 2018)'!BP10</f>
        <v>1586.47</v>
      </c>
      <c r="EE10" s="87">
        <f>'Quarter (2013 to 2018)'!AP10+'Quarter (2013 to 2018)'!AY10+'Quarter (2013 to 2018)'!BH10+'Quarter (2013 to 2018)'!BQ10</f>
        <v>0</v>
      </c>
      <c r="EF10" s="87">
        <f>'Quarter (2013 to 2018)'!AQ10+'Quarter (2013 to 2018)'!AZ10+'Quarter (2013 to 2018)'!BI10+'Quarter (2013 to 2018)'!BR10</f>
        <v>1054.3499999999999</v>
      </c>
      <c r="EG10" s="87">
        <f>'Quarter (2013 to 2018)'!AR10+'Quarter (2013 to 2018)'!BA10+'Quarter (2013 to 2018)'!BJ10+'Quarter (2013 to 2018)'!BS10</f>
        <v>0</v>
      </c>
      <c r="EH10" s="87">
        <f>'Quarter (2013 to 2018)'!AS10+'Quarter (2013 to 2018)'!BB10+'Quarter (2013 to 2018)'!BK10+'Quarter (2013 to 2018)'!BT10</f>
        <v>0</v>
      </c>
      <c r="EI10" s="87">
        <f>'Quarter (2013 to 2018)'!AT10+'Quarter (2013 to 2018)'!BC10+'Quarter (2013 to 2018)'!BL10+'Quarter (2013 to 2018)'!BU10</f>
        <v>0</v>
      </c>
      <c r="EJ10" s="86">
        <f>'Quarter (2013 to 2018)'!BV10+'Quarter (2013 to 2018)'!CE10+'Quarter (2013 to 2018)'!CN10+'Quarter (2013 to 2018)'!CW10</f>
        <v>2509.3500000000004</v>
      </c>
      <c r="EK10" s="87">
        <f>'Quarter (2013 to 2018)'!BW10+'Quarter (2013 to 2018)'!CF10+'Quarter (2013 to 2018)'!CO10+'Quarter (2013 to 2018)'!CX10</f>
        <v>0</v>
      </c>
      <c r="EL10" s="87">
        <f>'Quarter (2013 to 2018)'!BX10+'Quarter (2013 to 2018)'!CG10+'Quarter (2013 to 2018)'!CP10+'Quarter (2013 to 2018)'!CY10</f>
        <v>0</v>
      </c>
      <c r="EM10" s="87">
        <f>'Quarter (2013 to 2018)'!BY10+'Quarter (2013 to 2018)'!CH10+'Quarter (2013 to 2018)'!CQ10+'Quarter (2013 to 2018)'!CZ10</f>
        <v>1674.4799999999998</v>
      </c>
      <c r="EN10" s="87">
        <f>'Quarter (2013 to 2018)'!BZ10+'Quarter (2013 to 2018)'!CI10+'Quarter (2013 to 2018)'!CR10+'Quarter (2013 to 2018)'!DA10</f>
        <v>0</v>
      </c>
      <c r="EO10" s="87">
        <f>'Quarter (2013 to 2018)'!CA10+'Quarter (2013 to 2018)'!CJ10+'Quarter (2013 to 2018)'!CS10+'Quarter (2013 to 2018)'!DB10</f>
        <v>834.87000000000012</v>
      </c>
      <c r="EP10" s="87">
        <f>'Quarter (2013 to 2018)'!CB10+'Quarter (2013 to 2018)'!CK10+'Quarter (2013 to 2018)'!CT10+'Quarter (2013 to 2018)'!DC10</f>
        <v>0</v>
      </c>
      <c r="EQ10" s="87">
        <f>'Quarter (2013 to 2018)'!CC10+'Quarter (2013 to 2018)'!CL10+'Quarter (2013 to 2018)'!CU10+'Quarter (2013 to 2018)'!DD10</f>
        <v>0</v>
      </c>
      <c r="ER10" s="87">
        <f>'Quarter (2013 to 2018)'!CD10+'Quarter (2013 to 2018)'!CM10+'Quarter (2013 to 2018)'!CV10+'Quarter (2013 to 2018)'!DE10</f>
        <v>0</v>
      </c>
      <c r="ES10" s="86">
        <f>'Quarter (2013 to 2018)'!DF10+'Quarter (2013 to 2018)'!DO10+'Quarter (2013 to 2018)'!DX10+'Quarter (2013 to 2018)'!EG10</f>
        <v>2659.09</v>
      </c>
      <c r="ET10" s="87">
        <f>'Quarter (2013 to 2018)'!DG10+'Quarter (2013 to 2018)'!DP10+'Quarter (2013 to 2018)'!DY10+'Quarter (2013 to 2018)'!EH10</f>
        <v>0</v>
      </c>
      <c r="EU10" s="87">
        <f>'Quarter (2013 to 2018)'!DH10+'Quarter (2013 to 2018)'!DQ10+'Quarter (2013 to 2018)'!DZ10+'Quarter (2013 to 2018)'!EI10</f>
        <v>0</v>
      </c>
      <c r="EV10" s="87">
        <f>'Quarter (2013 to 2018)'!DI10+'Quarter (2013 to 2018)'!DR10+'Quarter (2013 to 2018)'!EA10+'Quarter (2013 to 2018)'!EJ10</f>
        <v>1770.1399999999999</v>
      </c>
      <c r="EW10" s="87">
        <f>'Quarter (2013 to 2018)'!DJ10+'Quarter (2013 to 2018)'!DS10+'Quarter (2013 to 2018)'!EB10+'Quarter (2013 to 2018)'!EK10</f>
        <v>0</v>
      </c>
      <c r="EX10" s="87">
        <f>'Quarter (2013 to 2018)'!DK10+'Quarter (2013 to 2018)'!DT10+'Quarter (2013 to 2018)'!EC10+'Quarter (2013 to 2018)'!EL10</f>
        <v>888.94999999999993</v>
      </c>
      <c r="EY10" s="87">
        <f>'Quarter (2013 to 2018)'!DL10+'Quarter (2013 to 2018)'!DU10+'Quarter (2013 to 2018)'!ED10+'Quarter (2013 to 2018)'!EM10</f>
        <v>0</v>
      </c>
      <c r="EZ10" s="87">
        <f>'Quarter (2013 to 2018)'!DM10+'Quarter (2013 to 2018)'!DV10+'Quarter (2013 to 2018)'!EE10+'Quarter (2013 to 2018)'!EN10</f>
        <v>0</v>
      </c>
      <c r="FA10" s="87">
        <f>'Quarter (2013 to 2018)'!DN10+'Quarter (2013 to 2018)'!DW10+'Quarter (2013 to 2018)'!EF10+'Quarter (2013 to 2018)'!EO10</f>
        <v>0</v>
      </c>
      <c r="FB10" s="86">
        <f>'Quarter (2013 to 2018)'!EP10+'Quarter (2013 to 2018)'!EY10+'Quarter (2013 to 2018)'!FH10+'Quarter (2013 to 2018)'!FQ10</f>
        <v>2450.83</v>
      </c>
      <c r="FC10" s="87">
        <f>'Quarter (2013 to 2018)'!EQ10+'Quarter (2013 to 2018)'!EZ10+'Quarter (2013 to 2018)'!FI10+'Quarter (2013 to 2018)'!FR10</f>
        <v>0</v>
      </c>
      <c r="FD10" s="87">
        <f>'Quarter (2013 to 2018)'!ER10+'Quarter (2013 to 2018)'!FA10+'Quarter (2013 to 2018)'!FJ10+'Quarter (2013 to 2018)'!FS10</f>
        <v>0</v>
      </c>
      <c r="FE10" s="87">
        <f>'Quarter (2013 to 2018)'!ES10+'Quarter (2013 to 2018)'!FB10+'Quarter (2013 to 2018)'!FK10+'Quarter (2013 to 2018)'!FT10</f>
        <v>1666.5499999999997</v>
      </c>
      <c r="FF10" s="87">
        <f>'Quarter (2013 to 2018)'!ET10+'Quarter (2013 to 2018)'!FC10+'Quarter (2013 to 2018)'!FL10+'Quarter (2013 to 2018)'!FU10</f>
        <v>0</v>
      </c>
      <c r="FG10" s="87">
        <f>'Quarter (2013 to 2018)'!EU10+'Quarter (2013 to 2018)'!FD10+'Quarter (2013 to 2018)'!FM10+'Quarter (2013 to 2018)'!FV10</f>
        <v>784.28</v>
      </c>
      <c r="FH10" s="87">
        <f>'Quarter (2013 to 2018)'!EV10+'Quarter (2013 to 2018)'!FE10+'Quarter (2013 to 2018)'!FN10+'Quarter (2013 to 2018)'!FW10</f>
        <v>0</v>
      </c>
      <c r="FI10" s="87">
        <f>'Quarter (2013 to 2018)'!EW10+'Quarter (2013 to 2018)'!FF10+'Quarter (2013 to 2018)'!FO10+'Quarter (2013 to 2018)'!FX10</f>
        <v>0</v>
      </c>
      <c r="FJ10" s="87">
        <f>'Quarter (2013 to 2018)'!EX10+'Quarter (2013 to 2018)'!FG10+'Quarter (2013 to 2018)'!FP10+'Quarter (2013 to 2018)'!FY10</f>
        <v>0</v>
      </c>
      <c r="FK10" s="86">
        <f>'Quarter (2013 to 2018)'!FZ10+'Quarter (2013 to 2018)'!GI10+'Quarter (2013 to 2018)'!GR10+'Quarter (2013 to 2018)'!HA10</f>
        <v>2448.0100000000002</v>
      </c>
      <c r="FL10" s="87">
        <f>'Quarter (2013 to 2018)'!GA10+'Quarter (2013 to 2018)'!GJ10+'Quarter (2013 to 2018)'!GS10+'Quarter (2013 to 2018)'!HB10</f>
        <v>0</v>
      </c>
      <c r="FM10" s="87">
        <f>'Quarter (2013 to 2018)'!GB10+'Quarter (2013 to 2018)'!GK10+'Quarter (2013 to 2018)'!GT10+'Quarter (2013 to 2018)'!HC10</f>
        <v>0</v>
      </c>
      <c r="FN10" s="87">
        <f>'Quarter (2013 to 2018)'!GC10+'Quarter (2013 to 2018)'!GL10+'Quarter (2013 to 2018)'!GU10+'Quarter (2013 to 2018)'!HD10</f>
        <v>1630.4699999999998</v>
      </c>
      <c r="FO10" s="87">
        <f>'Quarter (2013 to 2018)'!GD10+'Quarter (2013 to 2018)'!GM10+'Quarter (2013 to 2018)'!GV10+'Quarter (2013 to 2018)'!HE10</f>
        <v>0</v>
      </c>
      <c r="FP10" s="87">
        <f>'Quarter (2013 to 2018)'!GE10+'Quarter (2013 to 2018)'!GN10+'Quarter (2013 to 2018)'!GW10+'Quarter (2013 to 2018)'!HF10</f>
        <v>817.54</v>
      </c>
      <c r="FQ10" s="87">
        <f>'Quarter (2013 to 2018)'!GF10+'Quarter (2013 to 2018)'!GO10+'Quarter (2013 to 2018)'!GX10+'Quarter (2013 to 2018)'!HG10</f>
        <v>0</v>
      </c>
      <c r="FR10" s="87">
        <f>'Quarter (2013 to 2018)'!GG10+'Quarter (2013 to 2018)'!GP10+'Quarter (2013 to 2018)'!GY10+'Quarter (2013 to 2018)'!HH10</f>
        <v>0</v>
      </c>
      <c r="FS10" s="87">
        <f>'Quarter (2013 to 2018)'!GH10+'Quarter (2013 to 2018)'!GQ10+'Quarter (2013 to 2018)'!GZ10+'Quarter (2013 to 2018)'!HI10</f>
        <v>0</v>
      </c>
      <c r="FT10" s="86">
        <f>Quarter!B10+Quarter!K10+Quarter!T10+Quarter!AC10</f>
        <v>2277.4499999999998</v>
      </c>
      <c r="FU10" s="87">
        <f>Quarter!C10+Quarter!L10+Quarter!U10+Quarter!AD10</f>
        <v>0</v>
      </c>
      <c r="FV10" s="87">
        <f>Quarter!D10+Quarter!M10+Quarter!V10+Quarter!AE10</f>
        <v>0</v>
      </c>
      <c r="FW10" s="87">
        <f>Quarter!E10+Quarter!N10+Quarter!W10+Quarter!AF10</f>
        <v>1586.1699999999998</v>
      </c>
      <c r="FX10" s="87">
        <f>Quarter!F10+Quarter!O10+Quarter!X10+Quarter!AG10</f>
        <v>0</v>
      </c>
      <c r="FY10" s="87">
        <f>Quarter!G10+Quarter!P10+Quarter!Y10+Quarter!AH10</f>
        <v>691.29000000000008</v>
      </c>
      <c r="FZ10" s="87">
        <f>Quarter!H10+Quarter!Q10+Quarter!Z10+Quarter!AI10</f>
        <v>0</v>
      </c>
      <c r="GA10" s="87">
        <f>Quarter!I10+Quarter!R10+Quarter!AA10+Quarter!AJ10</f>
        <v>0</v>
      </c>
      <c r="GB10" s="87">
        <f>Quarter!J10+Quarter!S10+Quarter!AB10+Quarter!AK10</f>
        <v>0</v>
      </c>
      <c r="GC10" s="86">
        <f>Quarter!AL10+Quarter!AU10+Quarter!BD10+Quarter!BM10</f>
        <v>1873.3100000000002</v>
      </c>
      <c r="GD10" s="87">
        <f>Quarter!AM10+Quarter!AV10+Quarter!BE10+Quarter!BN10</f>
        <v>0</v>
      </c>
      <c r="GE10" s="87">
        <f>Quarter!AN10+Quarter!AW10+Quarter!BF10+Quarter!BO10</f>
        <v>0</v>
      </c>
      <c r="GF10" s="87">
        <f>Quarter!AO10+Quarter!AX10+Quarter!BG10+Quarter!BP10</f>
        <v>1327</v>
      </c>
      <c r="GG10" s="87">
        <f>Quarter!AP10+Quarter!AY10+Quarter!BH10+Quarter!BQ10</f>
        <v>0</v>
      </c>
      <c r="GH10" s="87">
        <f>Quarter!AQ10+Quarter!AZ10+Quarter!BI10+Quarter!BR10</f>
        <v>546.29999999999995</v>
      </c>
      <c r="GI10" s="87">
        <f>Quarter!AR10+Quarter!BA10+Quarter!BJ10+Quarter!BS10</f>
        <v>0</v>
      </c>
      <c r="GJ10" s="87">
        <f>Quarter!AS10+Quarter!BB10+Quarter!BK10+Quarter!BT10</f>
        <v>0</v>
      </c>
      <c r="GK10" s="88">
        <f>Quarter!AT10+Quarter!BC10+Quarter!BL10+Quarter!BU10</f>
        <v>0</v>
      </c>
      <c r="GL10" s="86">
        <f>Quarter!BV10+Quarter!CE10+Quarter!CN10+Quarter!CW10</f>
        <v>1928.81</v>
      </c>
      <c r="GM10" s="87">
        <f>Quarter!BW10+Quarter!CF10+Quarter!CO10+Quarter!CX10</f>
        <v>0</v>
      </c>
      <c r="GN10" s="87">
        <f>Quarter!BX10+Quarter!CG10+Quarter!CP10+Quarter!CY10</f>
        <v>0</v>
      </c>
      <c r="GO10" s="87">
        <f>Quarter!BY10+Quarter!CH10+Quarter!CQ10+Quarter!CZ10</f>
        <v>1331.83</v>
      </c>
      <c r="GP10" s="87">
        <f>Quarter!BZ10+Quarter!CI10+Quarter!CR10+Quarter!DA10</f>
        <v>0</v>
      </c>
      <c r="GQ10" s="87">
        <f>Quarter!CA10+Quarter!CJ10+Quarter!CS10+Quarter!DB10</f>
        <v>596.97</v>
      </c>
      <c r="GR10" s="87">
        <f>Quarter!CB10+Quarter!CK10+Quarter!CT10+Quarter!DC10</f>
        <v>0</v>
      </c>
      <c r="GS10" s="87">
        <f>Quarter!CC10+Quarter!CL10+Quarter!CU10+Quarter!DD10</f>
        <v>0</v>
      </c>
      <c r="GT10" s="88">
        <f>Quarter!CD10+Quarter!CM10+Quarter!CV10+Quarter!DE10</f>
        <v>0</v>
      </c>
      <c r="GU10" s="86">
        <f>Quarter!DF10+Quarter!DO10+Quarter!DX10+Quarter!EG10</f>
        <v>1955.27</v>
      </c>
      <c r="GV10" s="87">
        <f>Quarter!DG10+Quarter!DP10+Quarter!DY10+Quarter!EH10</f>
        <v>0</v>
      </c>
      <c r="GW10" s="87">
        <f>Quarter!DH10+Quarter!DQ10+Quarter!DZ10+Quarter!EI10</f>
        <v>0</v>
      </c>
      <c r="GX10" s="87">
        <f>Quarter!DI10+Quarter!DR10+Quarter!EA10+Quarter!EJ10</f>
        <v>1289.3499999999999</v>
      </c>
      <c r="GY10" s="87">
        <f>Quarter!DJ10+Quarter!DS10+Quarter!EB10+Quarter!EK10</f>
        <v>0</v>
      </c>
      <c r="GZ10" s="87">
        <f>Quarter!DK10+Quarter!DT10+Quarter!EC10+Quarter!EL10</f>
        <v>665.92000000000007</v>
      </c>
      <c r="HA10" s="87">
        <f>Quarter!DL10+Quarter!DU10+Quarter!ED10+Quarter!EM10</f>
        <v>0</v>
      </c>
      <c r="HB10" s="87">
        <f>Quarter!DM10+Quarter!DV10+Quarter!EE10+Quarter!EN10</f>
        <v>0</v>
      </c>
      <c r="HC10" s="88">
        <f>Quarter!DN10+Quarter!DW10+Quarter!EF10+Quarter!EO10</f>
        <v>0</v>
      </c>
      <c r="HD10" s="86">
        <f>Quarter!EP10+Quarter!EY10+Quarter!FH10+Quarter!FQ10</f>
        <v>1943.0600000000002</v>
      </c>
      <c r="HE10" s="87">
        <f>Quarter!EQ10+Quarter!EZ10+Quarter!FI10+Quarter!FR10</f>
        <v>0</v>
      </c>
      <c r="HF10" s="87">
        <f>Quarter!ER10+Quarter!FA10+Quarter!FJ10+Quarter!FS10</f>
        <v>0</v>
      </c>
      <c r="HG10" s="87">
        <f>Quarter!ES10+Quarter!FB10+Quarter!FK10+Quarter!FT10</f>
        <v>1352.62</v>
      </c>
      <c r="HH10" s="87">
        <f>Quarter!ET10+Quarter!FC10+Quarter!FL10+Quarter!FU10</f>
        <v>0</v>
      </c>
      <c r="HI10" s="87">
        <f>Quarter!EU10+Quarter!FD10+Quarter!FM10+Quarter!FV10</f>
        <v>590.45999999999992</v>
      </c>
      <c r="HJ10" s="87">
        <f>Quarter!EV10+Quarter!FE10+Quarter!FN10+Quarter!FW10</f>
        <v>0</v>
      </c>
      <c r="HK10" s="87">
        <f>Quarter!EW10+Quarter!FF10+Quarter!FO10+Quarter!FX10</f>
        <v>0</v>
      </c>
      <c r="HL10" s="88">
        <f>Quarter!EX10+Quarter!FG10+Quarter!FP10+Quarter!FY10</f>
        <v>0</v>
      </c>
      <c r="HM10" s="86">
        <f>Quarter!FZ10+Quarter!GI10+Quarter!GR10+Quarter!HA10</f>
        <v>1918.03</v>
      </c>
      <c r="HN10" s="87">
        <f>Quarter!GA10+Quarter!GJ10+Quarter!GS10+Quarter!HB10</f>
        <v>0</v>
      </c>
      <c r="HO10" s="87">
        <f>Quarter!GB10+Quarter!GK10+Quarter!GT10+Quarter!HC10</f>
        <v>0</v>
      </c>
      <c r="HP10" s="87">
        <f>Quarter!GC10+Quarter!GL10+Quarter!GU10+Quarter!HD10</f>
        <v>1325.22</v>
      </c>
      <c r="HQ10" s="87">
        <f>Quarter!GD10+Quarter!GM10+Quarter!GV10+Quarter!HE10</f>
        <v>0</v>
      </c>
      <c r="HR10" s="87">
        <f>Quarter!GE10+Quarter!GN10+Quarter!GW10+Quarter!HF10</f>
        <v>592.81999999999994</v>
      </c>
      <c r="HS10" s="87">
        <f>Quarter!GF10+Quarter!GO10+Quarter!GX10+Quarter!HG10</f>
        <v>0</v>
      </c>
      <c r="HT10" s="87">
        <f>Quarter!GG10+Quarter!GP10+Quarter!GY10+Quarter!HH10</f>
        <v>0</v>
      </c>
      <c r="HU10" s="88">
        <f>Quarter!GH10+Quarter!GQ10+Quarter!GZ10+Quarter!HI10</f>
        <v>0</v>
      </c>
      <c r="HW10" s="109"/>
      <c r="HX10" s="109"/>
      <c r="HY10" s="109"/>
      <c r="HZ10" s="109"/>
      <c r="IA10" s="109"/>
      <c r="IB10" s="109"/>
      <c r="IC10" s="109"/>
      <c r="ID10" s="109"/>
      <c r="IE10" s="109"/>
      <c r="IF10" s="109"/>
      <c r="IG10" s="109"/>
      <c r="IH10" s="109"/>
      <c r="II10" s="109"/>
      <c r="IJ10" s="109"/>
      <c r="IK10" s="109"/>
    </row>
    <row r="11" spans="1:245" s="89" customFormat="1" ht="20.25" customHeight="1" x14ac:dyDescent="0.35">
      <c r="A11" s="90" t="s">
        <v>195</v>
      </c>
      <c r="B11" s="91">
        <f>SUM('Quarter (1999 to 2005)'!B11,'Quarter (1999 to 2005)'!J11,'Quarter (1999 to 2005)'!R11,'Quarter (1999 to 2005)'!Z11)</f>
        <v>577</v>
      </c>
      <c r="C11" s="92">
        <f>SUM('Quarter (1999 to 2005)'!C11,'Quarter (1999 to 2005)'!K11,'Quarter (1999 to 2005)'!S11,'Quarter (1999 to 2005)'!AA11)</f>
        <v>125.00000000000003</v>
      </c>
      <c r="D11" s="92">
        <f>SUM('Quarter (1999 to 2005)'!D11,'Quarter (1999 to 2005)'!L11,'Quarter (1999 to 2005)'!T11,'Quarter (1999 to 2005)'!AB11)</f>
        <v>231</v>
      </c>
      <c r="E11" s="92">
        <f>SUM('Quarter (1999 to 2005)'!E11,'Quarter (1999 to 2005)'!M11,'Quarter (1999 to 2005)'!U11,'Quarter (1999 to 2005)'!AC11)</f>
        <v>173.01</v>
      </c>
      <c r="F11" s="92">
        <f>SUM('Quarter (1999 to 2005)'!F11,'Quarter (1999 to 2005)'!N11,'Quarter (1999 to 2005)'!V11,'Quarter (1999 to 2005)'!AD11)</f>
        <v>65.000000000000028</v>
      </c>
      <c r="G11" s="92">
        <f>SUM('Quarter (1999 to 2005)'!G11,'Quarter (1999 to 2005)'!O11,'Quarter (1999 to 2005)'!W11,'Quarter (1999 to 2005)'!AE11)</f>
        <v>-19</v>
      </c>
      <c r="H11" s="92">
        <f>SUM('Quarter (1999 to 2005)'!H11,'Quarter (1999 to 2005)'!P11,'Quarter (1999 to 2005)'!X11,'Quarter (1999 to 2005)'!AF11)</f>
        <v>-82</v>
      </c>
      <c r="I11" s="92">
        <f>SUM('Quarter (1999 to 2005)'!I11,'Quarter (1999 to 2005)'!Q11,'Quarter (1999 to 2005)'!Y11,'Quarter (1999 to 2005)'!AG11)</f>
        <v>83.999999999999986</v>
      </c>
      <c r="J11" s="91">
        <f>SUM('Quarter (1999 to 2005)'!AH11,'Quarter (1999 to 2005)'!AP11,'Quarter (1999 to 2005)'!AX11,'Quarter (1999 to 2005)'!BF11)</f>
        <v>-331.09000000000003</v>
      </c>
      <c r="K11" s="92">
        <f>SUM('Quarter (1999 to 2005)'!AI11,'Quarter (1999 to 2005)'!AQ11,'Quarter (1999 to 2005)'!AY11,'Quarter (1999 to 2005)'!BG11)</f>
        <v>260.28000000000003</v>
      </c>
      <c r="L11" s="92">
        <f>SUM('Quarter (1999 to 2005)'!AJ11,'Quarter (1999 to 2005)'!AR11,'Quarter (1999 to 2005)'!AZ11,'Quarter (1999 to 2005)'!BH11)</f>
        <v>-53.590000000000032</v>
      </c>
      <c r="M11" s="92">
        <f>SUM('Quarter (1999 to 2005)'!AK11,'Quarter (1999 to 2005)'!AS11,'Quarter (1999 to 2005)'!BA11,'Quarter (1999 to 2005)'!BI11)</f>
        <v>-24.89</v>
      </c>
      <c r="N11" s="92">
        <f>SUM('Quarter (1999 to 2005)'!AL11,'Quarter (1999 to 2005)'!AT11,'Quarter (1999 to 2005)'!BB11,'Quarter (1999 to 2005)'!BJ11)</f>
        <v>265.92999999999995</v>
      </c>
      <c r="O11" s="92">
        <f>SUM('Quarter (1999 to 2005)'!AM11,'Quarter (1999 to 2005)'!AU11,'Quarter (1999 to 2005)'!BC11,'Quarter (1999 to 2005)'!BK11)</f>
        <v>-15.450000000000003</v>
      </c>
      <c r="P11" s="92">
        <f>SUM('Quarter (1999 to 2005)'!AN11,'Quarter (1999 to 2005)'!AV11,'Quarter (1999 to 2005)'!BD11,'Quarter (1999 to 2005)'!BL11)</f>
        <v>-70.490000000000009</v>
      </c>
      <c r="Q11" s="92">
        <f t="shared" si="0"/>
        <v>-692.88</v>
      </c>
      <c r="R11" s="91">
        <f>SUM('Quarter (1999 to 2005)'!BN11,'Quarter (1999 to 2005)'!BV11,'Quarter (1999 to 2005)'!CD11,'Quarter (1999 to 2005)'!CL11)</f>
        <v>-598.35000000000014</v>
      </c>
      <c r="S11" s="92">
        <f>SUM('Quarter (1999 to 2005)'!BO11,'Quarter (1999 to 2005)'!BW11,'Quarter (1999 to 2005)'!CE11,'Quarter (1999 to 2005)'!CM11)</f>
        <v>-377.14000000000004</v>
      </c>
      <c r="T11" s="92">
        <f>SUM('Quarter (1999 to 2005)'!BP11,'Quarter (1999 to 2005)'!BX11,'Quarter (1999 to 2005)'!CF11,'Quarter (1999 to 2005)'!CN11)</f>
        <v>48.629999999999995</v>
      </c>
      <c r="U11" s="92">
        <f>SUM('Quarter (1999 to 2005)'!BQ11,'Quarter (1999 to 2005)'!BY11,'Quarter (1999 to 2005)'!CG11,'Quarter (1999 to 2005)'!CO11)</f>
        <v>-291.45</v>
      </c>
      <c r="V11" s="92">
        <f>SUM('Quarter (1999 to 2005)'!BR11,'Quarter (1999 to 2005)'!BZ11,'Quarter (1999 to 2005)'!CH11,'Quarter (1999 to 2005)'!CP11)</f>
        <v>86.310000000000016</v>
      </c>
      <c r="W11" s="92">
        <f>SUM('Quarter (1999 to 2005)'!BS11,'Quarter (1999 to 2005)'!CA11,'Quarter (1999 to 2005)'!CI11,'Quarter (1999 to 2005)'!CQ11)</f>
        <v>-41.249999999999986</v>
      </c>
      <c r="X11" s="92">
        <f>SUM('Quarter (1999 to 2005)'!BT11,'Quarter (1999 to 2005)'!CB11,'Quarter (1999 to 2005)'!CJ11,'Quarter (1999 to 2005)'!CR11)</f>
        <v>121.94</v>
      </c>
      <c r="Y11" s="92">
        <f>SUM('Quarter (1999 to 2005)'!BU11,'Quarter (1999 to 2005)'!CC11,'Quarter (1999 to 2005)'!CK11,'Quarter (1999 to 2005)'!CS11)</f>
        <v>-145.38999999999999</v>
      </c>
      <c r="Z11" s="91">
        <f>SUM('Quarter (1999 to 2005)'!CT11,'Quarter (1999 to 2005)'!DB11,'Quarter (1999 to 2005)'!DJ11,'Quarter (1999 to 2005)'!DR11)</f>
        <v>1224.69</v>
      </c>
      <c r="AA11" s="92">
        <f>SUM('Quarter (1999 to 2005)'!CU11,'Quarter (1999 to 2005)'!DC11,'Quarter (1999 to 2005)'!DK11,'Quarter (1999 to 2005)'!DS11)</f>
        <v>272.59999999999997</v>
      </c>
      <c r="AB11" s="92">
        <f>SUM('Quarter (1999 to 2005)'!CV11,'Quarter (1999 to 2005)'!DD11,'Quarter (1999 to 2005)'!DL11,'Quarter (1999 to 2005)'!DT11)</f>
        <v>193.63</v>
      </c>
      <c r="AC11" s="92">
        <f>SUM('Quarter (1999 to 2005)'!CW11,'Quarter (1999 to 2005)'!DE11,'Quarter (1999 to 2005)'!DM11,'Quarter (1999 to 2005)'!DU11)</f>
        <v>268.91000000000003</v>
      </c>
      <c r="AD11" s="92">
        <f>SUM('Quarter (1999 to 2005)'!CX11,'Quarter (1999 to 2005)'!DF11,'Quarter (1999 to 2005)'!DN11,'Quarter (1999 to 2005)'!DV11)</f>
        <v>-32.260000000000019</v>
      </c>
      <c r="AE11" s="92">
        <f>SUM('Quarter (1999 to 2005)'!CY11,'Quarter (1999 to 2005)'!DG11,'Quarter (1999 to 2005)'!DO11,'Quarter (1999 to 2005)'!DW11)</f>
        <v>65.349999999999994</v>
      </c>
      <c r="AF11" s="92">
        <f>SUM('Quarter (1999 to 2005)'!CZ11,'Quarter (1999 to 2005)'!DH11,'Quarter (1999 to 2005)'!DP11,'Quarter (1999 to 2005)'!DX11)</f>
        <v>-7.5799999999999983</v>
      </c>
      <c r="AG11" s="92">
        <f>SUM('Quarter (1999 to 2005)'!DA11,'Quarter (1999 to 2005)'!DI11,'Quarter (1999 to 2005)'!DQ11,'Quarter (1999 to 2005)'!DY11)</f>
        <v>465.63</v>
      </c>
      <c r="AH11" s="91">
        <f>'Quarter (1999 to 2005)'!DZ11+'Quarter (1999 to 2005)'!EH11+'Quarter (1999 to 2005)'!EP11+'Quarter (1999 to 2005)'!EX11</f>
        <v>-261.79000000000002</v>
      </c>
      <c r="AI11" s="92">
        <f>'Quarter (1999 to 2005)'!EA11+'Quarter (1999 to 2005)'!EI11+'Quarter (1999 to 2005)'!EQ11+'Quarter (1999 to 2005)'!EY11</f>
        <v>-87.96</v>
      </c>
      <c r="AJ11" s="92">
        <f>'Quarter (1999 to 2005)'!EB11+'Quarter (1999 to 2005)'!EJ11+'Quarter (1999 to 2005)'!ER11+'Quarter (1999 to 2005)'!EZ11</f>
        <v>-26.770000000000003</v>
      </c>
      <c r="AK11" s="92">
        <f>'Quarter (1999 to 2005)'!EC11+'Quarter (1999 to 2005)'!EK11+'Quarter (1999 to 2005)'!ES11+'Quarter (1999 to 2005)'!FA11</f>
        <v>-100.24999999999999</v>
      </c>
      <c r="AL11" s="92">
        <f>'Quarter (1999 to 2005)'!ED11+'Quarter (1999 to 2005)'!EL11+'Quarter (1999 to 2005)'!ET11+'Quarter (1999 to 2005)'!FB11</f>
        <v>-3.0200000000000031</v>
      </c>
      <c r="AM11" s="92">
        <f>'Quarter (1999 to 2005)'!EE11+'Quarter (1999 to 2005)'!EM11+'Quarter (1999 to 2005)'!EU11+'Quarter (1999 to 2005)'!FC11</f>
        <v>27.729999999999997</v>
      </c>
      <c r="AN11" s="92">
        <f>'Quarter (1999 to 2005)'!EF11+'Quarter (1999 to 2005)'!EN11+'Quarter (1999 to 2005)'!EV11+'Quarter (1999 to 2005)'!FD11</f>
        <v>36.090000000000003</v>
      </c>
      <c r="AO11" s="92">
        <f>'Quarter (1999 to 2005)'!EG11+'Quarter (1999 to 2005)'!EO11+'Quarter (1999 to 2005)'!EW11+'Quarter (1999 to 2005)'!FE11</f>
        <v>-107.63</v>
      </c>
      <c r="AP11" s="91">
        <f>'Quarter (1999 to 2005)'!FF11+'Quarter (1999 to 2005)'!FN11+'Quarter (1999 to 2005)'!FV11+'Quarter (1999 to 2005)'!GD11</f>
        <v>-288.69</v>
      </c>
      <c r="AQ11" s="92">
        <f>'Quarter (1999 to 2005)'!FG11+'Quarter (1999 to 2005)'!FO11+'Quarter (1999 to 2005)'!FW11+'Quarter (1999 to 2005)'!GE11</f>
        <v>-40.109999999999985</v>
      </c>
      <c r="AR11" s="92">
        <f>'Quarter (1999 to 2005)'!FH11+'Quarter (1999 to 2005)'!FP11+'Quarter (1999 to 2005)'!FX11+'Quarter (1999 to 2005)'!GF11</f>
        <v>-267.66999999999996</v>
      </c>
      <c r="AS11" s="92">
        <f>'Quarter (1999 to 2005)'!FI11+'Quarter (1999 to 2005)'!FQ11+'Quarter (1999 to 2005)'!FY11+'Quarter (1999 to 2005)'!GG11</f>
        <v>-111.75</v>
      </c>
      <c r="AT11" s="92">
        <f>'Quarter (1999 to 2005)'!FJ11+'Quarter (1999 to 2005)'!FR11+'Quarter (1999 to 2005)'!FZ11+'Quarter (1999 to 2005)'!GH11</f>
        <v>-46.210000000000008</v>
      </c>
      <c r="AU11" s="92">
        <f>'Quarter (1999 to 2005)'!FK11+'Quarter (1999 to 2005)'!FS11+'Quarter (1999 to 2005)'!GA11+'Quarter (1999 to 2005)'!GI11</f>
        <v>-33.9</v>
      </c>
      <c r="AV11" s="92">
        <f>'Quarter (1999 to 2005)'!FL11+'Quarter (1999 to 2005)'!FT11+'Quarter (1999 to 2005)'!GB11+'Quarter (1999 to 2005)'!GJ11</f>
        <v>-58.05</v>
      </c>
      <c r="AW11" s="92">
        <f>'Quarter (1999 to 2005)'!FM11+'Quarter (1999 to 2005)'!FU11+'Quarter (1999 to 2005)'!GC11+'Quarter (1999 to 2005)'!GK11</f>
        <v>269.03000000000003</v>
      </c>
      <c r="AX11" s="91">
        <f>+'Quarter (1999 to 2005)'!GL11+'Quarter (1999 to 2005)'!GU11+'Quarter (1999 to 2005)'!HD11+'Quarter (1999 to 2005)'!HM11</f>
        <v>1937.1</v>
      </c>
      <c r="AY11" s="92">
        <f>+'Quarter (1999 to 2005)'!GM11+'Quarter (1999 to 2005)'!GV11+'Quarter (1999 to 2005)'!HE11+'Quarter (1999 to 2005)'!HN11</f>
        <v>409.85000000000008</v>
      </c>
      <c r="AZ11" s="92">
        <f>+'Quarter (1999 to 2005)'!GN11+'Quarter (1999 to 2005)'!GW11+'Quarter (1999 to 2005)'!HF11+'Quarter (1999 to 2005)'!HO11</f>
        <v>-1.539999999999992</v>
      </c>
      <c r="BA11" s="92">
        <f>+'Quarter (1999 to 2005)'!GO11+'Quarter (1999 to 2005)'!GX11+'Quarter (1999 to 2005)'!HG11+'Quarter (1999 to 2005)'!HP11</f>
        <v>390.40000000000003</v>
      </c>
      <c r="BB11" s="92">
        <f>+'Quarter (1999 to 2005)'!GP11+'Quarter (1999 to 2005)'!GY11+'Quarter (1999 to 2005)'!HH11+'Quarter (1999 to 2005)'!HQ11</f>
        <v>96.320000000000007</v>
      </c>
      <c r="BC11" s="92">
        <f>+'Quarter (1999 to 2005)'!GQ11+'Quarter (1999 to 2005)'!GZ11+'Quarter (1999 to 2005)'!HI11+'Quarter (1999 to 2005)'!HR11</f>
        <v>265.52999999999997</v>
      </c>
      <c r="BD11" s="92">
        <f>+'Quarter (1999 to 2005)'!GR11+'Quarter (1999 to 2005)'!HA11+'Quarter (1999 to 2005)'!HJ11+'Quarter (1999 to 2005)'!HS11</f>
        <v>121.86</v>
      </c>
      <c r="BE11" s="92">
        <f>+'Quarter (1999 to 2005)'!GS11+'Quarter (1999 to 2005)'!HB11+'Quarter (1999 to 2005)'!HK11+'Quarter (1999 to 2005)'!HT11</f>
        <v>44.099999999999994</v>
      </c>
      <c r="BF11" s="92">
        <f>+'Quarter (1999 to 2005)'!GT11+'Quarter (1999 to 2005)'!HC11+'Quarter (1999 to 2005)'!HL11+'Quarter (1999 to 2005)'!HU11</f>
        <v>610.58999999999992</v>
      </c>
      <c r="BG11" s="91">
        <f>'Quarter (2006 to 2010)'!B11+'Quarter (2006 to 2010)'!K11+'Quarter (2006 to 2010)'!T11+'Quarter (2006 to 2010)'!AC11</f>
        <v>-856.18999999999994</v>
      </c>
      <c r="BH11" s="92">
        <f>'Quarter (2006 to 2010)'!C11+'Quarter (2006 to 2010)'!L11+'Quarter (2006 to 2010)'!U11+'Quarter (2006 to 2010)'!AD11</f>
        <v>-28.730000000000004</v>
      </c>
      <c r="BI11" s="92">
        <f>'Quarter (2006 to 2010)'!D11+'Quarter (2006 to 2010)'!M11+'Quarter (2006 to 2010)'!V11+'Quarter (2006 to 2010)'!AE11</f>
        <v>-201.49</v>
      </c>
      <c r="BJ11" s="92">
        <f>'Quarter (2006 to 2010)'!E11+'Quarter (2006 to 2010)'!N11+'Quarter (2006 to 2010)'!W11+'Quarter (2006 to 2010)'!AF11</f>
        <v>-82.149999999999991</v>
      </c>
      <c r="BK11" s="92">
        <f>'Quarter (2006 to 2010)'!F11+'Quarter (2006 to 2010)'!O11+'Quarter (2006 to 2010)'!X11+'Quarter (2006 to 2010)'!AG11</f>
        <v>-255.8</v>
      </c>
      <c r="BL11" s="92">
        <f>'Quarter (2006 to 2010)'!G11+'Quarter (2006 to 2010)'!P11+'Quarter (2006 to 2010)'!Y11+'Quarter (2006 to 2010)'!AH11</f>
        <v>-146.38</v>
      </c>
      <c r="BM11" s="92">
        <f>'Quarter (2006 to 2010)'!H11+'Quarter (2006 to 2010)'!Q11+'Quarter (2006 to 2010)'!Z11+'Quarter (2006 to 2010)'!AI11</f>
        <v>-41.68</v>
      </c>
      <c r="BN11" s="92">
        <f>'Quarter (2006 to 2010)'!I11+'Quarter (2006 to 2010)'!R11+'Quarter (2006 to 2010)'!AA11+'Quarter (2006 to 2010)'!AJ11</f>
        <v>-104.89</v>
      </c>
      <c r="BO11" s="92">
        <f>'Quarter (2006 to 2010)'!J11+'Quarter (2006 to 2010)'!S11+'Quarter (2006 to 2010)'!AB11+'Quarter (2006 to 2010)'!AK11</f>
        <v>4.9299999999999962</v>
      </c>
      <c r="BP11" s="91">
        <f>'Quarter (2006 to 2010)'!AL11+'Quarter (2006 to 2010)'!AU11+'Quarter (2006 to 2010)'!BD11+'Quarter (2006 to 2010)'!BM11</f>
        <v>1072.8600000000001</v>
      </c>
      <c r="BQ11" s="92">
        <f>'Quarter (2006 to 2010)'!AM11+'Quarter (2006 to 2010)'!AV11+'Quarter (2006 to 2010)'!BE11+'Quarter (2006 to 2010)'!BN11</f>
        <v>105.73</v>
      </c>
      <c r="BR11" s="92">
        <f>'Quarter (2006 to 2010)'!AN11+'Quarter (2006 to 2010)'!AW11+'Quarter (2006 to 2010)'!BF11+'Quarter (2006 to 2010)'!BO11</f>
        <v>194.83</v>
      </c>
      <c r="BS11" s="92">
        <f>'Quarter (2006 to 2010)'!AO11+'Quarter (2006 to 2010)'!AX11+'Quarter (2006 to 2010)'!BG11+'Quarter (2006 to 2010)'!BP11</f>
        <v>267.05</v>
      </c>
      <c r="BT11" s="92">
        <f>'Quarter (2006 to 2010)'!AP11+'Quarter (2006 to 2010)'!AY11+'Quarter (2006 to 2010)'!BH11+'Quarter (2006 to 2010)'!BQ11</f>
        <v>181.80000000000004</v>
      </c>
      <c r="BU11" s="92">
        <f>'Quarter (2006 to 2010)'!AQ11+'Quarter (2006 to 2010)'!AZ11+'Quarter (2006 to 2010)'!BI11+'Quarter (2006 to 2010)'!BR11</f>
        <v>137.15</v>
      </c>
      <c r="BV11" s="92">
        <f>'Quarter (2006 to 2010)'!AR11+'Quarter (2006 to 2010)'!BA11+'Quarter (2006 to 2010)'!BJ11+'Quarter (2006 to 2010)'!BS11</f>
        <v>123.35000000000001</v>
      </c>
      <c r="BW11" s="92">
        <f>'Quarter (2006 to 2010)'!AS11+'Quarter (2006 to 2010)'!BB11+'Quarter (2006 to 2010)'!BK11+'Quarter (2006 to 2010)'!BT11</f>
        <v>33.369999999999997</v>
      </c>
      <c r="BX11" s="92">
        <f>'Quarter (2006 to 2010)'!AT11+'Quarter (2006 to 2010)'!BC11+'Quarter (2006 to 2010)'!BL11+'Quarter (2006 to 2010)'!BU11</f>
        <v>29.599999999999994</v>
      </c>
      <c r="BY11" s="91">
        <f>'Quarter (2006 to 2010)'!BV11+'Quarter (2006 to 2010)'!CE11+'Quarter (2006 to 2010)'!CN11+'Quarter (2006 to 2010)'!CW11</f>
        <v>50.710000000000036</v>
      </c>
      <c r="BZ11" s="92">
        <f>'Quarter (2006 to 2010)'!BW11+'Quarter (2006 to 2010)'!CF11+'Quarter (2006 to 2010)'!CO11+'Quarter (2006 to 2010)'!CX11</f>
        <v>5.1400000000000006</v>
      </c>
      <c r="CA11" s="92">
        <f>'Quarter (2006 to 2010)'!BX11+'Quarter (2006 to 2010)'!CG11+'Quarter (2006 to 2010)'!CP11+'Quarter (2006 to 2010)'!CY11</f>
        <v>-114.83</v>
      </c>
      <c r="CB11" s="92">
        <f>'Quarter (2006 to 2010)'!BY11+'Quarter (2006 to 2010)'!CH11+'Quarter (2006 to 2010)'!CQ11+'Quarter (2006 to 2010)'!CZ11</f>
        <v>109.67000000000002</v>
      </c>
      <c r="CC11" s="92">
        <f>'Quarter (2006 to 2010)'!BZ11+'Quarter (2006 to 2010)'!CI11+'Quarter (2006 to 2010)'!CR11+'Quarter (2006 to 2010)'!DA11</f>
        <v>-153.51</v>
      </c>
      <c r="CD11" s="92">
        <f>'Quarter (2006 to 2010)'!CA11+'Quarter (2006 to 2010)'!CJ11+'Quarter (2006 to 2010)'!CS11+'Quarter (2006 to 2010)'!DB11</f>
        <v>150.44</v>
      </c>
      <c r="CE11" s="92">
        <f>'Quarter (2006 to 2010)'!CB11+'Quarter (2006 to 2010)'!CK11+'Quarter (2006 to 2010)'!CT11+'Quarter (2006 to 2010)'!DC11</f>
        <v>70.099999999999994</v>
      </c>
      <c r="CF11" s="92">
        <f>'Quarter (2006 to 2010)'!CC11+'Quarter (2006 to 2010)'!CL11+'Quarter (2006 to 2010)'!CU11+'Quarter (2006 to 2010)'!DD11</f>
        <v>5.1999999999999984</v>
      </c>
      <c r="CG11" s="92">
        <f>'Quarter (2006 to 2010)'!CD11+'Quarter (2006 to 2010)'!CM11+'Quarter (2006 to 2010)'!CV11+'Quarter (2006 to 2010)'!DE11</f>
        <v>-21.470000000000013</v>
      </c>
      <c r="CH11" s="91">
        <f>'Quarter (2006 to 2010)'!DF11+'Quarter (2006 to 2010)'!DO11+'Quarter (2006 to 2010)'!DX11+'Quarter (2006 to 2010)'!EG11</f>
        <v>319.82000000000005</v>
      </c>
      <c r="CI11" s="92">
        <f>'Quarter (2006 to 2010)'!DG11+'Quarter (2006 to 2010)'!DP11+'Quarter (2006 to 2010)'!DY11+'Quarter (2006 to 2010)'!EH11</f>
        <v>29.619999999999994</v>
      </c>
      <c r="CJ11" s="92">
        <f>'Quarter (2006 to 2010)'!DH11+'Quarter (2006 to 2010)'!DQ11+'Quarter (2006 to 2010)'!DZ11+'Quarter (2006 to 2010)'!EI11</f>
        <v>172.53</v>
      </c>
      <c r="CK11" s="92">
        <f>'Quarter (2006 to 2010)'!DI11+'Quarter (2006 to 2010)'!DR11+'Quarter (2006 to 2010)'!EA11+'Quarter (2006 to 2010)'!EJ11</f>
        <v>-15.359999999999985</v>
      </c>
      <c r="CL11" s="92">
        <f>'Quarter (2006 to 2010)'!DJ11+'Quarter (2006 to 2010)'!DS11+'Quarter (2006 to 2010)'!EB11+'Quarter (2006 to 2010)'!EK11</f>
        <v>-6.5500000000000114</v>
      </c>
      <c r="CM11" s="92">
        <f>'Quarter (2006 to 2010)'!DK11+'Quarter (2006 to 2010)'!DT11+'Quarter (2006 to 2010)'!EC11+'Quarter (2006 to 2010)'!EL11</f>
        <v>82.289999999999992</v>
      </c>
      <c r="CN11" s="92">
        <f>'Quarter (2006 to 2010)'!DL11+'Quarter (2006 to 2010)'!DU11+'Quarter (2006 to 2010)'!ED11+'Quarter (2006 to 2010)'!EM11</f>
        <v>13.979999999999999</v>
      </c>
      <c r="CO11" s="92">
        <f>'Quarter (2006 to 2010)'!DM11+'Quarter (2006 to 2010)'!DV11+'Quarter (2006 to 2010)'!EE11+'Quarter (2006 to 2010)'!EN11</f>
        <v>3.7300000000000031</v>
      </c>
      <c r="CP11" s="92">
        <f>'Quarter (2006 to 2010)'!DN11+'Quarter (2006 to 2010)'!DW11+'Quarter (2006 to 2010)'!EF11+'Quarter (2006 to 2010)'!EO11</f>
        <v>39.580000000000013</v>
      </c>
      <c r="CQ11" s="91">
        <f>'Quarter (2006 to 2010)'!EP11+'Quarter (2006 to 2010)'!EY11+'Quarter (2006 to 2010)'!FH11+'Quarter (2006 to 2010)'!FQ11</f>
        <v>594.67000000000007</v>
      </c>
      <c r="CR11" s="92">
        <f>'Quarter (2006 to 2010)'!EQ11+'Quarter (2006 to 2010)'!EZ11+'Quarter (2006 to 2010)'!FI11+'Quarter (2006 to 2010)'!FR11</f>
        <v>290.55</v>
      </c>
      <c r="CS11" s="92">
        <f>'Quarter (2006 to 2010)'!ER11+'Quarter (2006 to 2010)'!FA11+'Quarter (2006 to 2010)'!FJ11+'Quarter (2006 to 2010)'!FS11</f>
        <v>61.04999999999999</v>
      </c>
      <c r="CT11" s="92">
        <f>'Quarter (2006 to 2010)'!ES11+'Quarter (2006 to 2010)'!FB11+'Quarter (2006 to 2010)'!FK11+'Quarter (2006 to 2010)'!FT11</f>
        <v>94.93</v>
      </c>
      <c r="CU11" s="92">
        <f>'Quarter (2006 to 2010)'!ET11+'Quarter (2006 to 2010)'!FC11+'Quarter (2006 to 2010)'!FL11+'Quarter (2006 to 2010)'!FU11</f>
        <v>116.05</v>
      </c>
      <c r="CV11" s="92">
        <f>'Quarter (2006 to 2010)'!EU11+'Quarter (2006 to 2010)'!FD11+'Quarter (2006 to 2010)'!FM11+'Quarter (2006 to 2010)'!FV11</f>
        <v>115.13</v>
      </c>
      <c r="CW11" s="92">
        <f>'Quarter (2006 to 2010)'!EV11+'Quarter (2006 to 2010)'!FE11+'Quarter (2006 to 2010)'!FN11+'Quarter (2006 to 2010)'!FW11</f>
        <v>-15.21</v>
      </c>
      <c r="CX11" s="92">
        <f>'Quarter (2006 to 2010)'!EW11+'Quarter (2006 to 2010)'!FF11+'Quarter (2006 to 2010)'!FO11+'Quarter (2006 to 2010)'!FX11</f>
        <v>-4.9599999999999991</v>
      </c>
      <c r="CY11" s="92">
        <f>'Quarter (2006 to 2010)'!EX11+'Quarter (2006 to 2010)'!FG11+'Quarter (2006 to 2010)'!FP11+'Quarter (2006 to 2010)'!FY11</f>
        <v>-62.89</v>
      </c>
      <c r="CZ11" s="91">
        <f>'Quarter (2011 to 2012)'!B11+'Quarter (2011 to 2012)'!K11++'Quarter (2011 to 2012)'!T11+'Quarter (2011 to 2012)'!AC11</f>
        <v>201.02999999999997</v>
      </c>
      <c r="DA11" s="92">
        <f>'Quarter (2011 to 2012)'!C11+'Quarter (2011 to 2012)'!L11++'Quarter (2011 to 2012)'!U11+'Quarter (2011 to 2012)'!AD11</f>
        <v>39.019999999999996</v>
      </c>
      <c r="DB11" s="92">
        <f>'Quarter (2011 to 2012)'!D11+'Quarter (2011 to 2012)'!M11++'Quarter (2011 to 2012)'!V11+'Quarter (2011 to 2012)'!AE11</f>
        <v>82.669999999999987</v>
      </c>
      <c r="DC11" s="92">
        <f>'Quarter (2011 to 2012)'!E11+'Quarter (2011 to 2012)'!N11++'Quarter (2011 to 2012)'!W11+'Quarter (2011 to 2012)'!AF11</f>
        <v>48.199999999999996</v>
      </c>
      <c r="DD11" s="92">
        <f>'Quarter (2011 to 2012)'!F11+'Quarter (2011 to 2012)'!O11++'Quarter (2011 to 2012)'!X11+'Quarter (2011 to 2012)'!AG11</f>
        <v>-28.240000000000009</v>
      </c>
      <c r="DE11" s="92">
        <f>'Quarter (2011 to 2012)'!G11+'Quarter (2011 to 2012)'!P11++'Quarter (2011 to 2012)'!Y11+'Quarter (2011 to 2012)'!AH11</f>
        <v>-14.54</v>
      </c>
      <c r="DF11" s="92">
        <f>'Quarter (2011 to 2012)'!H11+'Quarter (2011 to 2012)'!Q11++'Quarter (2011 to 2012)'!Z11+'Quarter (2011 to 2012)'!AI11</f>
        <v>-3.720000000000006</v>
      </c>
      <c r="DG11" s="92">
        <f>'Quarter (2011 to 2012)'!I11+'Quarter (2011 to 2012)'!R11++'Quarter (2011 to 2012)'!AA11+'Quarter (2011 to 2012)'!AJ11</f>
        <v>-2.3100000000000023</v>
      </c>
      <c r="DH11" s="92">
        <f>'Quarter (2011 to 2012)'!J11+'Quarter (2011 to 2012)'!S11++'Quarter (2011 to 2012)'!AB11+'Quarter (2011 to 2012)'!AK11</f>
        <v>79.97999999999999</v>
      </c>
      <c r="DI11" s="91">
        <f>'Quarter (2011 to 2012)'!AL11+'Quarter (2011 to 2012)'!AU11+'Quarter (2011 to 2012)'!BD11+'Quarter (2011 to 2012)'!BM11</f>
        <v>128.19999999999999</v>
      </c>
      <c r="DJ11" s="92">
        <f>'Quarter (2011 to 2012)'!AM11+'Quarter (2011 to 2012)'!AV11+'Quarter (2011 to 2012)'!BE11+'Quarter (2011 to 2012)'!BN11</f>
        <v>25.789999999999992</v>
      </c>
      <c r="DK11" s="92">
        <f>'Quarter (2011 to 2012)'!AN11+'Quarter (2011 to 2012)'!AW11+'Quarter (2011 to 2012)'!BF11+'Quarter (2011 to 2012)'!BO11</f>
        <v>-132.77000000000001</v>
      </c>
      <c r="DL11" s="92">
        <f>'Quarter (2011 to 2012)'!AO11+'Quarter (2011 to 2012)'!AX11+'Quarter (2011 to 2012)'!BG11+'Quarter (2011 to 2012)'!BP11</f>
        <v>7.2399999999999984</v>
      </c>
      <c r="DM11" s="92">
        <f>'Quarter (2011 to 2012)'!AP11+'Quarter (2011 to 2012)'!AY11+'Quarter (2011 to 2012)'!BH11+'Quarter (2011 to 2012)'!BQ11</f>
        <v>96.010000000000019</v>
      </c>
      <c r="DN11" s="92">
        <f>'Quarter (2011 to 2012)'!AQ11+'Quarter (2011 to 2012)'!AZ11+'Quarter (2011 to 2012)'!BI11+'Quarter (2011 to 2012)'!BR11</f>
        <v>89.81</v>
      </c>
      <c r="DO11" s="92">
        <f>'Quarter (2011 to 2012)'!AR11+'Quarter (2011 to 2012)'!BA11+'Quarter (2011 to 2012)'!BJ11+'Quarter (2011 to 2012)'!BS11</f>
        <v>8.9799999999999969</v>
      </c>
      <c r="DP11" s="92">
        <f>'Quarter (2011 to 2012)'!AS11+'Quarter (2011 to 2012)'!BB11+'Quarter (2011 to 2012)'!BK11+'Quarter (2011 to 2012)'!BT11</f>
        <v>39.53</v>
      </c>
      <c r="DQ11" s="92">
        <f>'Quarter (2011 to 2012)'!AT11+'Quarter (2011 to 2012)'!BC11+'Quarter (2011 to 2012)'!BL11+'Quarter (2011 to 2012)'!BU11</f>
        <v>-6.3799999999999955</v>
      </c>
      <c r="DR11" s="91">
        <f>'Quarter (2013 to 2018)'!B11+'Quarter (2013 to 2018)'!K11+'Quarter (2013 to 2018)'!T11+'Quarter (2013 to 2018)'!AC11</f>
        <v>105.66999999999999</v>
      </c>
      <c r="DS11" s="92">
        <f>'Quarter (2013 to 2018)'!C11+'Quarter (2013 to 2018)'!L11+'Quarter (2013 to 2018)'!U11+'Quarter (2013 to 2018)'!AD11</f>
        <v>-355.92</v>
      </c>
      <c r="DT11" s="92">
        <f>'Quarter (2013 to 2018)'!D11+'Quarter (2013 to 2018)'!M11+'Quarter (2013 to 2018)'!V11+'Quarter (2013 to 2018)'!AE11</f>
        <v>45.96</v>
      </c>
      <c r="DU11" s="92">
        <f>'Quarter (2013 to 2018)'!E11+'Quarter (2013 to 2018)'!N11+'Quarter (2013 to 2018)'!W11+'Quarter (2013 to 2018)'!AF11</f>
        <v>91.13</v>
      </c>
      <c r="DV11" s="92">
        <f>'Quarter (2013 to 2018)'!F11+'Quarter (2013 to 2018)'!O11+'Quarter (2013 to 2018)'!X11+'Quarter (2013 to 2018)'!AG11</f>
        <v>-19.519999999999996</v>
      </c>
      <c r="DW11" s="92">
        <f>'Quarter (2013 to 2018)'!G11+'Quarter (2013 to 2018)'!P11+'Quarter (2013 to 2018)'!Y11+'Quarter (2013 to 2018)'!AH11</f>
        <v>92.94</v>
      </c>
      <c r="DX11" s="92">
        <f>'Quarter (2013 to 2018)'!H11+'Quarter (2013 to 2018)'!Q11+'Quarter (2013 to 2018)'!Z11+'Quarter (2013 to 2018)'!AI11</f>
        <v>11.11</v>
      </c>
      <c r="DY11" s="92">
        <f>'Quarter (2013 to 2018)'!I11+'Quarter (2013 to 2018)'!R11+'Quarter (2013 to 2018)'!AA11+'Quarter (2013 to 2018)'!AJ11</f>
        <v>51.63</v>
      </c>
      <c r="DZ11" s="92">
        <f>'Quarter (2013 to 2018)'!J11+'Quarter (2013 to 2018)'!S11+'Quarter (2013 to 2018)'!AB11+'Quarter (2013 to 2018)'!AK11</f>
        <v>188.35</v>
      </c>
      <c r="EA11" s="91">
        <f>'Quarter (2013 to 2018)'!AL11+'Quarter (2013 to 2018)'!AU11+'Quarter (2013 to 2018)'!BD11+'Quarter (2013 to 2018)'!BM11</f>
        <v>353.56000000000006</v>
      </c>
      <c r="EB11" s="92">
        <f>'Quarter (2013 to 2018)'!AM11+'Quarter (2013 to 2018)'!AV11+'Quarter (2013 to 2018)'!BE11+'Quarter (2013 to 2018)'!BN11</f>
        <v>113.36000000000003</v>
      </c>
      <c r="EC11" s="92">
        <f>'Quarter (2013 to 2018)'!AN11+'Quarter (2013 to 2018)'!AW11+'Quarter (2013 to 2018)'!BF11+'Quarter (2013 to 2018)'!BO11</f>
        <v>-61.23</v>
      </c>
      <c r="ED11" s="92">
        <f>'Quarter (2013 to 2018)'!AO11+'Quarter (2013 to 2018)'!AX11+'Quarter (2013 to 2018)'!BG11+'Quarter (2013 to 2018)'!BP11</f>
        <v>23.819999999999997</v>
      </c>
      <c r="EE11" s="92">
        <f>'Quarter (2013 to 2018)'!AP11+'Quarter (2013 to 2018)'!AY11+'Quarter (2013 to 2018)'!BH11+'Quarter (2013 to 2018)'!BQ11</f>
        <v>147.55000000000001</v>
      </c>
      <c r="EF11" s="92">
        <f>'Quarter (2013 to 2018)'!AQ11+'Quarter (2013 to 2018)'!AZ11+'Quarter (2013 to 2018)'!BI11+'Quarter (2013 to 2018)'!BR11</f>
        <v>106.68</v>
      </c>
      <c r="EG11" s="92">
        <f>'Quarter (2013 to 2018)'!AR11+'Quarter (2013 to 2018)'!BA11+'Quarter (2013 to 2018)'!BJ11+'Quarter (2013 to 2018)'!BS11</f>
        <v>-30.139999999999997</v>
      </c>
      <c r="EH11" s="92">
        <f>'Quarter (2013 to 2018)'!AS11+'Quarter (2013 to 2018)'!BB11+'Quarter (2013 to 2018)'!BK11+'Quarter (2013 to 2018)'!BT11</f>
        <v>22.250000000000007</v>
      </c>
      <c r="EI11" s="92">
        <f>'Quarter (2013 to 2018)'!AT11+'Quarter (2013 to 2018)'!BC11+'Quarter (2013 to 2018)'!BL11+'Quarter (2013 to 2018)'!BU11</f>
        <v>31.26</v>
      </c>
      <c r="EJ11" s="91">
        <f>'Quarter (2013 to 2018)'!BV11+'Quarter (2013 to 2018)'!CE11+'Quarter (2013 to 2018)'!CN11+'Quarter (2013 to 2018)'!CW11</f>
        <v>-739.01</v>
      </c>
      <c r="EK11" s="92">
        <f>'Quarter (2013 to 2018)'!BW11+'Quarter (2013 to 2018)'!CF11+'Quarter (2013 to 2018)'!CO11+'Quarter (2013 to 2018)'!CX11</f>
        <v>-137.46</v>
      </c>
      <c r="EL11" s="92">
        <f>'Quarter (2013 to 2018)'!BX11+'Quarter (2013 to 2018)'!CG11+'Quarter (2013 to 2018)'!CP11+'Quarter (2013 to 2018)'!CY11</f>
        <v>-94.42</v>
      </c>
      <c r="EM11" s="92">
        <f>'Quarter (2013 to 2018)'!BY11+'Quarter (2013 to 2018)'!CH11+'Quarter (2013 to 2018)'!CQ11+'Quarter (2013 to 2018)'!CZ11</f>
        <v>-105.46</v>
      </c>
      <c r="EN11" s="92">
        <f>'Quarter (2013 to 2018)'!BZ11+'Quarter (2013 to 2018)'!CI11+'Quarter (2013 to 2018)'!CR11+'Quarter (2013 to 2018)'!DA11</f>
        <v>-200.81</v>
      </c>
      <c r="EO11" s="92">
        <f>'Quarter (2013 to 2018)'!CA11+'Quarter (2013 to 2018)'!CJ11+'Quarter (2013 to 2018)'!CS11+'Quarter (2013 to 2018)'!DB11</f>
        <v>-83.31</v>
      </c>
      <c r="EP11" s="92">
        <f>'Quarter (2013 to 2018)'!CB11+'Quarter (2013 to 2018)'!CK11+'Quarter (2013 to 2018)'!CT11+'Quarter (2013 to 2018)'!DC11</f>
        <v>14.189999999999998</v>
      </c>
      <c r="EQ11" s="92">
        <f>'Quarter (2013 to 2018)'!CC11+'Quarter (2013 to 2018)'!CL11+'Quarter (2013 to 2018)'!CU11+'Quarter (2013 to 2018)'!DD11</f>
        <v>-46.330000000000005</v>
      </c>
      <c r="ER11" s="92">
        <f>'Quarter (2013 to 2018)'!CD11+'Quarter (2013 to 2018)'!CM11+'Quarter (2013 to 2018)'!CV11+'Quarter (2013 to 2018)'!DE11</f>
        <v>-85.36</v>
      </c>
      <c r="ES11" s="91">
        <f>'Quarter (2013 to 2018)'!DF11+'Quarter (2013 to 2018)'!DO11+'Quarter (2013 to 2018)'!DX11+'Quarter (2013 to 2018)'!EG11</f>
        <v>27.75</v>
      </c>
      <c r="ET11" s="92">
        <f>'Quarter (2013 to 2018)'!DG11+'Quarter (2013 to 2018)'!DP11+'Quarter (2013 to 2018)'!DY11+'Quarter (2013 to 2018)'!EH11</f>
        <v>5.25</v>
      </c>
      <c r="EU11" s="92">
        <f>'Quarter (2013 to 2018)'!DH11+'Quarter (2013 to 2018)'!DQ11+'Quarter (2013 to 2018)'!DZ11+'Quarter (2013 to 2018)'!EI11</f>
        <v>-208.37000000000003</v>
      </c>
      <c r="EV11" s="92">
        <f>'Quarter (2013 to 2018)'!DI11+'Quarter (2013 to 2018)'!DR11+'Quarter (2013 to 2018)'!EA11+'Quarter (2013 to 2018)'!EJ11</f>
        <v>35.179999999999993</v>
      </c>
      <c r="EW11" s="92">
        <f>'Quarter (2013 to 2018)'!DJ11+'Quarter (2013 to 2018)'!DS11+'Quarter (2013 to 2018)'!EB11+'Quarter (2013 to 2018)'!EK11</f>
        <v>45.14</v>
      </c>
      <c r="EX11" s="92">
        <f>'Quarter (2013 to 2018)'!DK11+'Quarter (2013 to 2018)'!DT11+'Quarter (2013 to 2018)'!EC11+'Quarter (2013 to 2018)'!EL11</f>
        <v>69.58</v>
      </c>
      <c r="EY11" s="92">
        <f>'Quarter (2013 to 2018)'!DL11+'Quarter (2013 to 2018)'!DU11+'Quarter (2013 to 2018)'!ED11+'Quarter (2013 to 2018)'!EM11</f>
        <v>8.43</v>
      </c>
      <c r="EZ11" s="92">
        <f>'Quarter (2013 to 2018)'!DM11+'Quarter (2013 to 2018)'!DV11+'Quarter (2013 to 2018)'!EE11+'Quarter (2013 to 2018)'!EN11</f>
        <v>21.74</v>
      </c>
      <c r="FA11" s="92">
        <f>'Quarter (2013 to 2018)'!DN11+'Quarter (2013 to 2018)'!DW11+'Quarter (2013 to 2018)'!EF11+'Quarter (2013 to 2018)'!EO11</f>
        <v>50.79</v>
      </c>
      <c r="FB11" s="91">
        <f>'Quarter (2013 to 2018)'!EP11+'Quarter (2013 to 2018)'!EY11+'Quarter (2013 to 2018)'!FH11+'Quarter (2013 to 2018)'!FQ11</f>
        <v>-138.87999999999997</v>
      </c>
      <c r="FC11" s="92">
        <f>'Quarter (2013 to 2018)'!EQ11+'Quarter (2013 to 2018)'!EZ11+'Quarter (2013 to 2018)'!FI11+'Quarter (2013 to 2018)'!FR11</f>
        <v>-49.19</v>
      </c>
      <c r="FD11" s="92">
        <f>'Quarter (2013 to 2018)'!ER11+'Quarter (2013 to 2018)'!FA11+'Quarter (2013 to 2018)'!FJ11+'Quarter (2013 to 2018)'!FS11</f>
        <v>36.559999999999974</v>
      </c>
      <c r="FE11" s="92">
        <f>'Quarter (2013 to 2018)'!ES11+'Quarter (2013 to 2018)'!FB11+'Quarter (2013 to 2018)'!FK11+'Quarter (2013 to 2018)'!FT11</f>
        <v>-49.94</v>
      </c>
      <c r="FF11" s="92">
        <f>'Quarter (2013 to 2018)'!ET11+'Quarter (2013 to 2018)'!FC11+'Quarter (2013 to 2018)'!FL11+'Quarter (2013 to 2018)'!FU11</f>
        <v>-14.799999999999986</v>
      </c>
      <c r="FG11" s="92">
        <f>'Quarter (2013 to 2018)'!EU11+'Quarter (2013 to 2018)'!FD11+'Quarter (2013 to 2018)'!FM11+'Quarter (2013 to 2018)'!FV11</f>
        <v>-13.32</v>
      </c>
      <c r="FH11" s="92">
        <f>'Quarter (2013 to 2018)'!EV11+'Quarter (2013 to 2018)'!FE11+'Quarter (2013 to 2018)'!FN11+'Quarter (2013 to 2018)'!FW11</f>
        <v>-18.730000000000004</v>
      </c>
      <c r="FI11" s="92">
        <f>'Quarter (2013 to 2018)'!EW11+'Quarter (2013 to 2018)'!FF11+'Quarter (2013 to 2018)'!FO11+'Quarter (2013 to 2018)'!FX11</f>
        <v>58.68</v>
      </c>
      <c r="FJ11" s="92">
        <f>'Quarter (2013 to 2018)'!EX11+'Quarter (2013 to 2018)'!FG11+'Quarter (2013 to 2018)'!FP11+'Quarter (2013 to 2018)'!FY11</f>
        <v>-88.15</v>
      </c>
      <c r="FK11" s="91">
        <f>'Quarter (2013 to 2018)'!FZ11+'Quarter (2013 to 2018)'!GI11+'Quarter (2013 to 2018)'!GR11+'Quarter (2013 to 2018)'!HA11</f>
        <v>285.24</v>
      </c>
      <c r="FL11" s="92">
        <f>'Quarter (2013 to 2018)'!GA11+'Quarter (2013 to 2018)'!GJ11+'Quarter (2013 to 2018)'!GS11+'Quarter (2013 to 2018)'!HB11</f>
        <v>-41.390000000000015</v>
      </c>
      <c r="FM11" s="92">
        <f>'Quarter (2013 to 2018)'!GB11+'Quarter (2013 to 2018)'!GK11+'Quarter (2013 to 2018)'!GT11+'Quarter (2013 to 2018)'!HC11</f>
        <v>25.230000000000015</v>
      </c>
      <c r="FN11" s="92">
        <f>'Quarter (2013 to 2018)'!GC11+'Quarter (2013 to 2018)'!GL11+'Quarter (2013 to 2018)'!GU11+'Quarter (2013 to 2018)'!HD11</f>
        <v>2.3200000000000003</v>
      </c>
      <c r="FO11" s="92">
        <f>'Quarter (2013 to 2018)'!GD11+'Quarter (2013 to 2018)'!GM11+'Quarter (2013 to 2018)'!GV11+'Quarter (2013 to 2018)'!HE11</f>
        <v>201.65000000000003</v>
      </c>
      <c r="FP11" s="92">
        <f>'Quarter (2013 to 2018)'!GE11+'Quarter (2013 to 2018)'!GN11+'Quarter (2013 to 2018)'!GW11+'Quarter (2013 to 2018)'!HF11</f>
        <v>42.3</v>
      </c>
      <c r="FQ11" s="92">
        <f>'Quarter (2013 to 2018)'!GF11+'Quarter (2013 to 2018)'!GO11+'Quarter (2013 to 2018)'!GX11+'Quarter (2013 to 2018)'!HG11</f>
        <v>10.780000000000001</v>
      </c>
      <c r="FR11" s="92">
        <f>'Quarter (2013 to 2018)'!GG11+'Quarter (2013 to 2018)'!GP11+'Quarter (2013 to 2018)'!GY11+'Quarter (2013 to 2018)'!HH11</f>
        <v>-1.9499999999999957</v>
      </c>
      <c r="FS11" s="92">
        <f>'Quarter (2013 to 2018)'!GH11+'Quarter (2013 to 2018)'!GQ11+'Quarter (2013 to 2018)'!GZ11+'Quarter (2013 to 2018)'!HI11</f>
        <v>46.320000000000007</v>
      </c>
      <c r="FT11" s="91">
        <f>Quarter!B11+Quarter!K11+Quarter!T11+Quarter!AC11</f>
        <v>-346.62</v>
      </c>
      <c r="FU11" s="92">
        <f>Quarter!C11+Quarter!L11+Quarter!U11+Quarter!AD11</f>
        <v>139.15</v>
      </c>
      <c r="FV11" s="92">
        <f>Quarter!D11+Quarter!M11+Quarter!V11+Quarter!AE11</f>
        <v>-25.189999999999998</v>
      </c>
      <c r="FW11" s="92">
        <f>Quarter!E11+Quarter!N11+Quarter!W11+Quarter!AF11</f>
        <v>41.019999999999996</v>
      </c>
      <c r="FX11" s="92">
        <f>Quarter!F11+Quarter!O11+Quarter!X11+Quarter!AG11</f>
        <v>-121.86</v>
      </c>
      <c r="FY11" s="92">
        <f>Quarter!G11+Quarter!P11+Quarter!Y11+Quarter!AH11</f>
        <v>-27.55</v>
      </c>
      <c r="FZ11" s="92">
        <f>Quarter!H11+Quarter!Q11+Quarter!Z11+Quarter!AI11</f>
        <v>8.1800000000000068</v>
      </c>
      <c r="GA11" s="87">
        <f>Quarter!I11+Quarter!R11+Quarter!AA11+Quarter!AJ11</f>
        <v>0.10999999999999588</v>
      </c>
      <c r="GB11" s="92">
        <f>Quarter!J11+Quarter!S11+Quarter!AB11+Quarter!AK11</f>
        <v>-360.46999999999997</v>
      </c>
      <c r="GC11" s="91">
        <f>Quarter!AL11+Quarter!AU11+Quarter!BD11+Quarter!BM11</f>
        <v>-606.04</v>
      </c>
      <c r="GD11" s="92">
        <f>Quarter!AM11+Quarter!AV11+Quarter!BE11+Quarter!BN11</f>
        <v>-252.34</v>
      </c>
      <c r="GE11" s="92">
        <f>Quarter!AN11+Quarter!AW11+Quarter!BF11+Quarter!BO11</f>
        <v>-181.67</v>
      </c>
      <c r="GF11" s="92">
        <f>Quarter!AO11+Quarter!AX11+Quarter!BG11+Quarter!BP11</f>
        <v>39.360000000000007</v>
      </c>
      <c r="GG11" s="92">
        <f>Quarter!AP11+Quarter!AY11+Quarter!BH11+Quarter!BQ11</f>
        <v>-233.69</v>
      </c>
      <c r="GH11" s="92">
        <f>Quarter!AQ11+Quarter!AZ11+Quarter!BI11+Quarter!BR11</f>
        <v>9.2599999999999874</v>
      </c>
      <c r="GI11" s="92">
        <f>Quarter!AR11+Quarter!BA11+Quarter!BJ11+Quarter!BS11</f>
        <v>-16.47</v>
      </c>
      <c r="GJ11" s="92">
        <f>Quarter!AS11+Quarter!BB11+Quarter!BK11+Quarter!BT11</f>
        <v>-48.700000000000017</v>
      </c>
      <c r="GK11" s="93">
        <f>Quarter!AT11+Quarter!BC11+Quarter!BL11+Quarter!BU11</f>
        <v>78.19</v>
      </c>
      <c r="GL11" s="91">
        <f>Quarter!BV11+Quarter!CE11+Quarter!CN11+Quarter!CW11</f>
        <v>1371.51</v>
      </c>
      <c r="GM11" s="92">
        <f>Quarter!BW11+Quarter!CF11+Quarter!CO11+Quarter!CX11</f>
        <v>146.13</v>
      </c>
      <c r="GN11" s="92">
        <f>Quarter!BX11+Quarter!CG11+Quarter!CP11+Quarter!CY11</f>
        <v>577.70999999999992</v>
      </c>
      <c r="GO11" s="92">
        <f>Quarter!BY11+Quarter!CH11+Quarter!CQ11+Quarter!CZ11</f>
        <v>-55.949999999999996</v>
      </c>
      <c r="GP11" s="92">
        <f>Quarter!BZ11+Quarter!CI11+Quarter!CR11+Quarter!DA11</f>
        <v>549.12</v>
      </c>
      <c r="GQ11" s="92">
        <f>Quarter!CA11+Quarter!CJ11+Quarter!CS11+Quarter!DB11</f>
        <v>-5.0200000000000005</v>
      </c>
      <c r="GR11" s="92">
        <f>Quarter!CB11+Quarter!CK11+Quarter!CT11+Quarter!DC11</f>
        <v>3.2600000000000033</v>
      </c>
      <c r="GS11" s="92">
        <f>Quarter!CC11+Quarter!CL11+Quarter!CU11+Quarter!DD11</f>
        <v>47.730000000000004</v>
      </c>
      <c r="GT11" s="93">
        <f>Quarter!CD11+Quarter!CM11+Quarter!CV11+Quarter!DE11</f>
        <v>108.52</v>
      </c>
      <c r="GU11" s="91">
        <f>Quarter!DF11+Quarter!DO11+Quarter!DX11+Quarter!EG11</f>
        <v>223.4</v>
      </c>
      <c r="GV11" s="92">
        <f>Quarter!DG11+Quarter!DP11+Quarter!DY11+Quarter!EH11</f>
        <v>202.85</v>
      </c>
      <c r="GW11" s="92">
        <f>Quarter!DH11+Quarter!DQ11+Quarter!DZ11+Quarter!EI11</f>
        <v>-5.5400000000000205</v>
      </c>
      <c r="GX11" s="92">
        <f>Quarter!DI11+Quarter!DR11+Quarter!EA11+Quarter!EJ11</f>
        <v>40.150000000000006</v>
      </c>
      <c r="GY11" s="92">
        <f>Quarter!DJ11+Quarter!DS11+Quarter!EB11+Quarter!EK11</f>
        <v>-1.4400000000000119</v>
      </c>
      <c r="GZ11" s="92">
        <f>Quarter!DK11+Quarter!DT11+Quarter!EC11+Quarter!EL11</f>
        <v>-38.83</v>
      </c>
      <c r="HA11" s="92">
        <f>Quarter!DL11+Quarter!DU11+Quarter!ED11+Quarter!EM11</f>
        <v>8.6600000000000037</v>
      </c>
      <c r="HB11" s="92">
        <f>Quarter!DM11+Quarter!DV11+Quarter!EE11+Quarter!EN11</f>
        <v>69.36</v>
      </c>
      <c r="HC11" s="93">
        <f>Quarter!DN11+Quarter!DW11+Quarter!EF11+Quarter!EO11</f>
        <v>-51.82</v>
      </c>
      <c r="HD11" s="91">
        <f>Quarter!EP11+Quarter!EY11+Quarter!FH11+Quarter!FQ11</f>
        <v>-11.220000000000056</v>
      </c>
      <c r="HE11" s="92">
        <f>Quarter!EQ11+Quarter!EZ11+Quarter!FI11+Quarter!FR11</f>
        <v>-36.370000000000005</v>
      </c>
      <c r="HF11" s="92">
        <f>Quarter!ER11+Quarter!FA11+Quarter!FJ11+Quarter!FS11</f>
        <v>125.33</v>
      </c>
      <c r="HG11" s="92">
        <f>Quarter!ES11+Quarter!FB11+Quarter!FK11+Quarter!FT11</f>
        <v>-7.0600000000000023</v>
      </c>
      <c r="HH11" s="92">
        <f>Quarter!ET11+Quarter!FC11+Quarter!FL11+Quarter!FU11</f>
        <v>-177.97</v>
      </c>
      <c r="HI11" s="92">
        <f>Quarter!EU11+Quarter!FD11+Quarter!FM11+Quarter!FV11</f>
        <v>39.830000000000005</v>
      </c>
      <c r="HJ11" s="92">
        <f>Quarter!EV11+Quarter!FE11+Quarter!FN11+Quarter!FW11</f>
        <v>11.300000000000004</v>
      </c>
      <c r="HK11" s="92">
        <f>Quarter!EW11+Quarter!FF11+Quarter!FO11+Quarter!FX11</f>
        <v>-28.31</v>
      </c>
      <c r="HL11" s="93">
        <f>Quarter!EX11+Quarter!FG11+Quarter!FP11+Quarter!FY11</f>
        <v>62.01</v>
      </c>
      <c r="HM11" s="91">
        <f>Quarter!FZ11+Quarter!GI11+Quarter!GR11+Quarter!HA11</f>
        <v>-574.72</v>
      </c>
      <c r="HN11" s="92">
        <f>Quarter!GA11+Quarter!GJ11+Quarter!GS11+Quarter!HB11</f>
        <v>-53.349999999999994</v>
      </c>
      <c r="HO11" s="92">
        <f>Quarter!GB11+Quarter!GK11+Quarter!GT11+Quarter!HC11</f>
        <v>-263.06</v>
      </c>
      <c r="HP11" s="92">
        <f>Quarter!GC11+Quarter!GL11+Quarter!GU11+Quarter!HD11</f>
        <v>91.789999999999992</v>
      </c>
      <c r="HQ11" s="92">
        <f>Quarter!GD11+Quarter!GM11+Quarter!GV11+Quarter!HE11</f>
        <v>-271.95000000000005</v>
      </c>
      <c r="HR11" s="92">
        <f>Quarter!GE11+Quarter!GN11+Quarter!GW11+Quarter!HF11</f>
        <v>-14.34</v>
      </c>
      <c r="HS11" s="92">
        <f>Quarter!GF11+Quarter!GO11+Quarter!GX11+Quarter!HG11</f>
        <v>-0.21999999999999886</v>
      </c>
      <c r="HT11" s="92">
        <f>Quarter!GG11+Quarter!GP11+Quarter!GY11+Quarter!HH11</f>
        <v>-38.499999999999993</v>
      </c>
      <c r="HU11" s="93">
        <f>Quarter!GH11+Quarter!GQ11+Quarter!GZ11+Quarter!HI11</f>
        <v>-25.099999999999987</v>
      </c>
      <c r="HW11" s="109"/>
      <c r="HX11" s="109"/>
      <c r="HY11" s="109"/>
      <c r="HZ11" s="109"/>
      <c r="IA11" s="109"/>
      <c r="IB11" s="109"/>
      <c r="IC11" s="109"/>
      <c r="ID11" s="109"/>
      <c r="IE11" s="109"/>
      <c r="IF11" s="109"/>
      <c r="IG11" s="109"/>
      <c r="IH11" s="109"/>
      <c r="II11" s="109"/>
      <c r="IJ11" s="109"/>
      <c r="IK11" s="109"/>
    </row>
    <row r="12" spans="1:245" s="89" customFormat="1" ht="20.25" customHeight="1" x14ac:dyDescent="0.35">
      <c r="A12" s="90" t="s">
        <v>196</v>
      </c>
      <c r="B12" s="86">
        <f>SUM('Quarter (1999 to 2005)'!B12,'Quarter (1999 to 2005)'!J12,'Quarter (1999 to 2005)'!R12,'Quarter (1999 to 2005)'!Z12)</f>
        <v>-2105</v>
      </c>
      <c r="C12" s="87">
        <f>SUM('Quarter (1999 to 2005)'!C12,'Quarter (1999 to 2005)'!K12,'Quarter (1999 to 2005)'!S12,'Quarter (1999 to 2005)'!AA12)</f>
        <v>143</v>
      </c>
      <c r="D12" s="87">
        <f>SUM('Quarter (1999 to 2005)'!D12,'Quarter (1999 to 2005)'!L12,'Quarter (1999 to 2005)'!T12,'Quarter (1999 to 2005)'!AB12)</f>
        <v>-690</v>
      </c>
      <c r="E12" s="87">
        <f>SUM('Quarter (1999 to 2005)'!E12,'Quarter (1999 to 2005)'!M12,'Quarter (1999 to 2005)'!U12,'Quarter (1999 to 2005)'!AC12)</f>
        <v>273.99</v>
      </c>
      <c r="F12" s="87">
        <f>SUM('Quarter (1999 to 2005)'!F12,'Quarter (1999 to 2005)'!N12,'Quarter (1999 to 2005)'!V12,'Quarter (1999 to 2005)'!AD12)</f>
        <v>-1683</v>
      </c>
      <c r="G12" s="87">
        <f>SUM('Quarter (1999 to 2005)'!G12,'Quarter (1999 to 2005)'!O12,'Quarter (1999 to 2005)'!W12,'Quarter (1999 to 2005)'!AE12)</f>
        <v>-728</v>
      </c>
      <c r="H12" s="87">
        <f>SUM('Quarter (1999 to 2005)'!H12,'Quarter (1999 to 2005)'!P12,'Quarter (1999 to 2005)'!X12,'Quarter (1999 to 2005)'!AF12)</f>
        <v>43.99</v>
      </c>
      <c r="I12" s="87">
        <f>SUM('Quarter (1999 to 2005)'!I12,'Quarter (1999 to 2005)'!Q12,'Quarter (1999 to 2005)'!Y12,'Quarter (1999 to 2005)'!AG12)</f>
        <v>535</v>
      </c>
      <c r="J12" s="86">
        <f>SUM('Quarter (1999 to 2005)'!AH12,'Quarter (1999 to 2005)'!AP12,'Quarter (1999 to 2005)'!AX12,'Quarter (1999 to 2005)'!BF12)</f>
        <v>-3493.23</v>
      </c>
      <c r="K12" s="87">
        <f>SUM('Quarter (1999 to 2005)'!AI12,'Quarter (1999 to 2005)'!AQ12,'Quarter (1999 to 2005)'!AY12,'Quarter (1999 to 2005)'!BG12)</f>
        <v>625</v>
      </c>
      <c r="L12" s="87">
        <f>SUM('Quarter (1999 to 2005)'!AJ12,'Quarter (1999 to 2005)'!AR12,'Quarter (1999 to 2005)'!AZ12,'Quarter (1999 to 2005)'!BH12)</f>
        <v>-783</v>
      </c>
      <c r="M12" s="87">
        <f>SUM('Quarter (1999 to 2005)'!AK12,'Quarter (1999 to 2005)'!AS12,'Quarter (1999 to 2005)'!BA12,'Quarter (1999 to 2005)'!BI12)</f>
        <v>429</v>
      </c>
      <c r="N12" s="87">
        <f>SUM('Quarter (1999 to 2005)'!AL12,'Quarter (1999 to 2005)'!AT12,'Quarter (1999 to 2005)'!BB12,'Quarter (1999 to 2005)'!BJ12)</f>
        <v>-2773</v>
      </c>
      <c r="O12" s="87">
        <f>SUM('Quarter (1999 to 2005)'!AM12,'Quarter (1999 to 2005)'!AU12,'Quarter (1999 to 2005)'!BC12,'Quarter (1999 to 2005)'!BK12)</f>
        <v>-757.23</v>
      </c>
      <c r="P12" s="87">
        <f>SUM('Quarter (1999 to 2005)'!AN12,'Quarter (1999 to 2005)'!AV12,'Quarter (1999 to 2005)'!BD12,'Quarter (1999 to 2005)'!BL12)</f>
        <v>587</v>
      </c>
      <c r="Q12" s="87">
        <f t="shared" si="0"/>
        <v>-821</v>
      </c>
      <c r="R12" s="86">
        <f>SUM('Quarter (1999 to 2005)'!BN12,'Quarter (1999 to 2005)'!BV12,'Quarter (1999 to 2005)'!CD12,'Quarter (1999 to 2005)'!CL12)</f>
        <v>-4327.6000000000004</v>
      </c>
      <c r="S12" s="87">
        <f>SUM('Quarter (1999 to 2005)'!BO12,'Quarter (1999 to 2005)'!BW12,'Quarter (1999 to 2005)'!CE12,'Quarter (1999 to 2005)'!CM12)</f>
        <v>1062</v>
      </c>
      <c r="T12" s="87">
        <f>SUM('Quarter (1999 to 2005)'!BP12,'Quarter (1999 to 2005)'!BX12,'Quarter (1999 to 2005)'!CF12,'Quarter (1999 to 2005)'!CN12)</f>
        <v>-1247.05</v>
      </c>
      <c r="U12" s="87">
        <f>SUM('Quarter (1999 to 2005)'!BQ12,'Quarter (1999 to 2005)'!BY12,'Quarter (1999 to 2005)'!CG12,'Quarter (1999 to 2005)'!CO12)</f>
        <v>8.8300000000000125</v>
      </c>
      <c r="V12" s="87">
        <f>SUM('Quarter (1999 to 2005)'!BR12,'Quarter (1999 to 2005)'!BZ12,'Quarter (1999 to 2005)'!CH12,'Quarter (1999 to 2005)'!CP12)</f>
        <v>-3173.8500000000004</v>
      </c>
      <c r="W12" s="87">
        <f>SUM('Quarter (1999 to 2005)'!BS12,'Quarter (1999 to 2005)'!CA12,'Quarter (1999 to 2005)'!CI12,'Quarter (1999 to 2005)'!CQ12)</f>
        <v>-673.45</v>
      </c>
      <c r="X12" s="87">
        <f>SUM('Quarter (1999 to 2005)'!BT12,'Quarter (1999 to 2005)'!CB12,'Quarter (1999 to 2005)'!CJ12,'Quarter (1999 to 2005)'!CR12)</f>
        <v>260.7</v>
      </c>
      <c r="Y12" s="87">
        <f>SUM('Quarter (1999 to 2005)'!BU12,'Quarter (1999 to 2005)'!CC12,'Quarter (1999 to 2005)'!CK12,'Quarter (1999 to 2005)'!CS12)</f>
        <v>-564.79</v>
      </c>
      <c r="Z12" s="86">
        <f>SUM('Quarter (1999 to 2005)'!CT12,'Quarter (1999 to 2005)'!DB12,'Quarter (1999 to 2005)'!DJ12,'Quarter (1999 to 2005)'!DR12)</f>
        <v>-1739.1599999999999</v>
      </c>
      <c r="AA12" s="87">
        <f>SUM('Quarter (1999 to 2005)'!CU12,'Quarter (1999 to 2005)'!DC12,'Quarter (1999 to 2005)'!DK12,'Quarter (1999 to 2005)'!DS12)</f>
        <v>498.51</v>
      </c>
      <c r="AB12" s="87">
        <f>SUM('Quarter (1999 to 2005)'!CV12,'Quarter (1999 to 2005)'!DD12,'Quarter (1999 to 2005)'!DL12,'Quarter (1999 to 2005)'!DT12)</f>
        <v>-721.80000000000007</v>
      </c>
      <c r="AC12" s="87">
        <f>SUM('Quarter (1999 to 2005)'!CW12,'Quarter (1999 to 2005)'!DE12,'Quarter (1999 to 2005)'!DM12,'Quarter (1999 to 2005)'!DU12)</f>
        <v>-1972.37</v>
      </c>
      <c r="AD12" s="87">
        <f>SUM('Quarter (1999 to 2005)'!CX12,'Quarter (1999 to 2005)'!DF12,'Quarter (1999 to 2005)'!DN12,'Quarter (1999 to 2005)'!DV12)</f>
        <v>235.32</v>
      </c>
      <c r="AE12" s="87">
        <f>SUM('Quarter (1999 to 2005)'!CY12,'Quarter (1999 to 2005)'!DG12,'Quarter (1999 to 2005)'!DO12,'Quarter (1999 to 2005)'!DW12)</f>
        <v>-782.59</v>
      </c>
      <c r="AF12" s="87">
        <f>SUM('Quarter (1999 to 2005)'!CZ12,'Quarter (1999 to 2005)'!DH12,'Quarter (1999 to 2005)'!DP12,'Quarter (1999 to 2005)'!DX12)</f>
        <v>149.75</v>
      </c>
      <c r="AG12" s="87">
        <f>SUM('Quarter (1999 to 2005)'!DA12,'Quarter (1999 to 2005)'!DI12,'Quarter (1999 to 2005)'!DQ12,'Quarter (1999 to 2005)'!DY12)</f>
        <v>854</v>
      </c>
      <c r="AH12" s="86">
        <f>'Quarter (1999 to 2005)'!DZ12+'Quarter (1999 to 2005)'!EH12+'Quarter (1999 to 2005)'!EP12+'Quarter (1999 to 2005)'!EX12</f>
        <v>-1651.7399999999998</v>
      </c>
      <c r="AI12" s="87">
        <f>'Quarter (1999 to 2005)'!EA12+'Quarter (1999 to 2005)'!EI12+'Quarter (1999 to 2005)'!EQ12+'Quarter (1999 to 2005)'!EY12</f>
        <v>453.62</v>
      </c>
      <c r="AJ12" s="87">
        <f>'Quarter (1999 to 2005)'!EB12+'Quarter (1999 to 2005)'!EJ12+'Quarter (1999 to 2005)'!ER12+'Quarter (1999 to 2005)'!EZ12</f>
        <v>-624.51</v>
      </c>
      <c r="AK12" s="87">
        <f>'Quarter (1999 to 2005)'!EC12+'Quarter (1999 to 2005)'!EK12+'Quarter (1999 to 2005)'!ES12+'Quarter (1999 to 2005)'!FA12</f>
        <v>-1347.25</v>
      </c>
      <c r="AL12" s="87">
        <f>'Quarter (1999 to 2005)'!ED12+'Quarter (1999 to 2005)'!EL12+'Quarter (1999 to 2005)'!ET12+'Quarter (1999 to 2005)'!FB12</f>
        <v>136.18</v>
      </c>
      <c r="AM12" s="87">
        <f>'Quarter (1999 to 2005)'!EE12+'Quarter (1999 to 2005)'!EM12+'Quarter (1999 to 2005)'!EU12+'Quarter (1999 to 2005)'!FC12</f>
        <v>-1161.8599999999999</v>
      </c>
      <c r="AN12" s="87">
        <f>'Quarter (1999 to 2005)'!EF12+'Quarter (1999 to 2005)'!EN12+'Quarter (1999 to 2005)'!EV12+'Quarter (1999 to 2005)'!FD12</f>
        <v>150.79</v>
      </c>
      <c r="AO12" s="87">
        <f>'Quarter (1999 to 2005)'!EG12+'Quarter (1999 to 2005)'!EO12+'Quarter (1999 to 2005)'!EW12+'Quarter (1999 to 2005)'!FE12</f>
        <v>741.28000000000009</v>
      </c>
      <c r="AP12" s="86">
        <f>'Quarter (1999 to 2005)'!FF12+'Quarter (1999 to 2005)'!FN12+'Quarter (1999 to 2005)'!FV12+'Quarter (1999 to 2005)'!GD12</f>
        <v>-202.7</v>
      </c>
      <c r="AQ12" s="87">
        <f>'Quarter (1999 to 2005)'!FG12+'Quarter (1999 to 2005)'!FO12+'Quarter (1999 to 2005)'!FW12+'Quarter (1999 to 2005)'!GE12</f>
        <v>-10.63</v>
      </c>
      <c r="AR12" s="87">
        <f>'Quarter (1999 to 2005)'!FH12+'Quarter (1999 to 2005)'!FP12+'Quarter (1999 to 2005)'!FX12+'Quarter (1999 to 2005)'!GF12</f>
        <v>-392.68</v>
      </c>
      <c r="AS12" s="87">
        <f>'Quarter (1999 to 2005)'!FI12+'Quarter (1999 to 2005)'!FQ12+'Quarter (1999 to 2005)'!FY12+'Quarter (1999 to 2005)'!GG12</f>
        <v>-344.54999999999995</v>
      </c>
      <c r="AT12" s="87">
        <f>'Quarter (1999 to 2005)'!FJ12+'Quarter (1999 to 2005)'!FR12+'Quarter (1999 to 2005)'!FZ12+'Quarter (1999 to 2005)'!GH12</f>
        <v>-19.43</v>
      </c>
      <c r="AU12" s="87">
        <f>'Quarter (1999 to 2005)'!FK12+'Quarter (1999 to 2005)'!FS12+'Quarter (1999 to 2005)'!GA12+'Quarter (1999 to 2005)'!GI12</f>
        <v>3.64</v>
      </c>
      <c r="AV12" s="87">
        <f>'Quarter (1999 to 2005)'!FL12+'Quarter (1999 to 2005)'!FT12+'Quarter (1999 to 2005)'!GB12+'Quarter (1999 to 2005)'!GJ12</f>
        <v>413.25</v>
      </c>
      <c r="AW12" s="87">
        <f>'Quarter (1999 to 2005)'!FM12+'Quarter (1999 to 2005)'!FU12+'Quarter (1999 to 2005)'!GC12+'Quarter (1999 to 2005)'!GK12</f>
        <v>147.69</v>
      </c>
      <c r="AX12" s="86">
        <f>+'Quarter (1999 to 2005)'!GL12+'Quarter (1999 to 2005)'!GU12+'Quarter (1999 to 2005)'!HD12+'Quarter (1999 to 2005)'!HM12</f>
        <v>-334.34000000000003</v>
      </c>
      <c r="AY12" s="87">
        <f>+'Quarter (1999 to 2005)'!GM12+'Quarter (1999 to 2005)'!GV12+'Quarter (1999 to 2005)'!HE12+'Quarter (1999 to 2005)'!HN12</f>
        <v>-3.8100000000000058</v>
      </c>
      <c r="AZ12" s="87">
        <f>+'Quarter (1999 to 2005)'!GN12+'Quarter (1999 to 2005)'!GW12+'Quarter (1999 to 2005)'!HF12+'Quarter (1999 to 2005)'!HO12</f>
        <v>-38.69</v>
      </c>
      <c r="BA12" s="87">
        <f>+'Quarter (1999 to 2005)'!GO12+'Quarter (1999 to 2005)'!GX12+'Quarter (1999 to 2005)'!HG12+'Quarter (1999 to 2005)'!HP12</f>
        <v>-223.92</v>
      </c>
      <c r="BB12" s="87">
        <f>+'Quarter (1999 to 2005)'!GP12+'Quarter (1999 to 2005)'!GY12+'Quarter (1999 to 2005)'!HH12+'Quarter (1999 to 2005)'!HQ12</f>
        <v>-342.77</v>
      </c>
      <c r="BC12" s="87">
        <f>+'Quarter (1999 to 2005)'!GQ12+'Quarter (1999 to 2005)'!GZ12+'Quarter (1999 to 2005)'!HI12+'Quarter (1999 to 2005)'!HR12</f>
        <v>-92.36999999999999</v>
      </c>
      <c r="BD12" s="87">
        <f>+'Quarter (1999 to 2005)'!GR12+'Quarter (1999 to 2005)'!HA12+'Quarter (1999 to 2005)'!HJ12+'Quarter (1999 to 2005)'!HS12</f>
        <v>-6.1900000000000013</v>
      </c>
      <c r="BE12" s="87">
        <f>+'Quarter (1999 to 2005)'!GS12+'Quarter (1999 to 2005)'!HB12+'Quarter (1999 to 2005)'!HK12+'Quarter (1999 to 2005)'!HT12</f>
        <v>332.55</v>
      </c>
      <c r="BF12" s="87">
        <f>+'Quarter (1999 to 2005)'!GT12+'Quarter (1999 to 2005)'!HC12+'Quarter (1999 to 2005)'!HL12+'Quarter (1999 to 2005)'!HU12</f>
        <v>40.879999999999995</v>
      </c>
      <c r="BG12" s="86">
        <f>'Quarter (2006 to 2010)'!B12+'Quarter (2006 to 2010)'!K12+'Quarter (2006 to 2010)'!T12+'Quarter (2006 to 2010)'!AC12</f>
        <v>-682.85</v>
      </c>
      <c r="BH12" s="87">
        <f>'Quarter (2006 to 2010)'!C12+'Quarter (2006 to 2010)'!L12+'Quarter (2006 to 2010)'!U12+'Quarter (2006 to 2010)'!AD12</f>
        <v>15.39</v>
      </c>
      <c r="BI12" s="87">
        <f>'Quarter (2006 to 2010)'!D12+'Quarter (2006 to 2010)'!M12+'Quarter (2006 to 2010)'!V12+'Quarter (2006 to 2010)'!AE12</f>
        <v>0</v>
      </c>
      <c r="BJ12" s="87">
        <f>'Quarter (2006 to 2010)'!E12+'Quarter (2006 to 2010)'!N12+'Quarter (2006 to 2010)'!W12+'Quarter (2006 to 2010)'!AF12</f>
        <v>-205.45999999999998</v>
      </c>
      <c r="BK12" s="87">
        <f>'Quarter (2006 to 2010)'!F12+'Quarter (2006 to 2010)'!O12+'Quarter (2006 to 2010)'!X12+'Quarter (2006 to 2010)'!AG12</f>
        <v>-404.40999999999997</v>
      </c>
      <c r="BL12" s="87">
        <f>'Quarter (2006 to 2010)'!G12+'Quarter (2006 to 2010)'!P12+'Quarter (2006 to 2010)'!Y12+'Quarter (2006 to 2010)'!AH12</f>
        <v>-573.1</v>
      </c>
      <c r="BM12" s="87">
        <f>'Quarter (2006 to 2010)'!H12+'Quarter (2006 to 2010)'!Q12+'Quarter (2006 to 2010)'!Z12+'Quarter (2006 to 2010)'!AI12</f>
        <v>-26.37</v>
      </c>
      <c r="BN12" s="87">
        <f>'Quarter (2006 to 2010)'!I12+'Quarter (2006 to 2010)'!R12+'Quarter (2006 to 2010)'!AA12+'Quarter (2006 to 2010)'!AJ12</f>
        <v>403.47</v>
      </c>
      <c r="BO12" s="87">
        <f>'Quarter (2006 to 2010)'!J12+'Quarter (2006 to 2010)'!S12+'Quarter (2006 to 2010)'!AB12+'Quarter (2006 to 2010)'!AK12</f>
        <v>107.61</v>
      </c>
      <c r="BP12" s="86">
        <f>'Quarter (2006 to 2010)'!AL12+'Quarter (2006 to 2010)'!AU12+'Quarter (2006 to 2010)'!BD12+'Quarter (2006 to 2010)'!BM12</f>
        <v>-546.82000000000005</v>
      </c>
      <c r="BQ12" s="87">
        <f>'Quarter (2006 to 2010)'!AM12+'Quarter (2006 to 2010)'!AV12+'Quarter (2006 to 2010)'!BE12+'Quarter (2006 to 2010)'!BN12</f>
        <v>59.5</v>
      </c>
      <c r="BR12" s="87">
        <f>'Quarter (2006 to 2010)'!AN12+'Quarter (2006 to 2010)'!AW12+'Quarter (2006 to 2010)'!BF12+'Quarter (2006 to 2010)'!BO12</f>
        <v>-254.13</v>
      </c>
      <c r="BS12" s="87">
        <f>'Quarter (2006 to 2010)'!AO12+'Quarter (2006 to 2010)'!AX12+'Quarter (2006 to 2010)'!BG12+'Quarter (2006 to 2010)'!BP12</f>
        <v>13.729999999999997</v>
      </c>
      <c r="BT12" s="87">
        <f>'Quarter (2006 to 2010)'!AP12+'Quarter (2006 to 2010)'!AY12+'Quarter (2006 to 2010)'!BH12+'Quarter (2006 to 2010)'!BQ12</f>
        <v>-337.77</v>
      </c>
      <c r="BU12" s="87">
        <f>'Quarter (2006 to 2010)'!AQ12+'Quarter (2006 to 2010)'!AZ12+'Quarter (2006 to 2010)'!BI12+'Quarter (2006 to 2010)'!BR12</f>
        <v>-418.77</v>
      </c>
      <c r="BV12" s="87">
        <f>'Quarter (2006 to 2010)'!AR12+'Quarter (2006 to 2010)'!BA12+'Quarter (2006 to 2010)'!BJ12+'Quarter (2006 to 2010)'!BS12</f>
        <v>-32.360000000000014</v>
      </c>
      <c r="BW12" s="87">
        <f>'Quarter (2006 to 2010)'!AS12+'Quarter (2006 to 2010)'!BB12+'Quarter (2006 to 2010)'!BK12+'Quarter (2006 to 2010)'!BT12</f>
        <v>363.31</v>
      </c>
      <c r="BX12" s="87">
        <f>'Quarter (2006 to 2010)'!AT12+'Quarter (2006 to 2010)'!BC12+'Quarter (2006 to 2010)'!BL12+'Quarter (2006 to 2010)'!BU12</f>
        <v>59.64</v>
      </c>
      <c r="BY12" s="86">
        <f>'Quarter (2006 to 2010)'!BV12+'Quarter (2006 to 2010)'!CE12+'Quarter (2006 to 2010)'!CN12+'Quarter (2006 to 2010)'!CW12</f>
        <v>-207.62000000000003</v>
      </c>
      <c r="BZ12" s="87">
        <f>'Quarter (2006 to 2010)'!BW12+'Quarter (2006 to 2010)'!CF12+'Quarter (2006 to 2010)'!CO12+'Quarter (2006 to 2010)'!CX12</f>
        <v>814.88</v>
      </c>
      <c r="CA12" s="87">
        <f>'Quarter (2006 to 2010)'!BX12+'Quarter (2006 to 2010)'!CG12+'Quarter (2006 to 2010)'!CP12+'Quarter (2006 to 2010)'!CY12</f>
        <v>71.94</v>
      </c>
      <c r="CB12" s="87">
        <f>'Quarter (2006 to 2010)'!BY12+'Quarter (2006 to 2010)'!CH12+'Quarter (2006 to 2010)'!CQ12+'Quarter (2006 to 2010)'!CZ12</f>
        <v>-60.459999999999994</v>
      </c>
      <c r="CC12" s="87">
        <f>'Quarter (2006 to 2010)'!BZ12+'Quarter (2006 to 2010)'!CI12+'Quarter (2006 to 2010)'!CR12+'Quarter (2006 to 2010)'!DA12</f>
        <v>-299.53999999999996</v>
      </c>
      <c r="CD12" s="87">
        <f>'Quarter (2006 to 2010)'!CA12+'Quarter (2006 to 2010)'!CJ12+'Quarter (2006 to 2010)'!CS12+'Quarter (2006 to 2010)'!DB12</f>
        <v>-186.21</v>
      </c>
      <c r="CE12" s="87">
        <f>'Quarter (2006 to 2010)'!CB12+'Quarter (2006 to 2010)'!CK12+'Quarter (2006 to 2010)'!CT12+'Quarter (2006 to 2010)'!DC12</f>
        <v>-53.97</v>
      </c>
      <c r="CF12" s="87">
        <f>'Quarter (2006 to 2010)'!CC12+'Quarter (2006 to 2010)'!CL12+'Quarter (2006 to 2010)'!CU12+'Quarter (2006 to 2010)'!DD12</f>
        <v>287.77</v>
      </c>
      <c r="CG12" s="87">
        <f>'Quarter (2006 to 2010)'!CD12+'Quarter (2006 to 2010)'!CM12+'Quarter (2006 to 2010)'!CV12+'Quarter (2006 to 2010)'!DE12</f>
        <v>-782.04</v>
      </c>
      <c r="CH12" s="86">
        <f>'Quarter (2006 to 2010)'!DF12+'Quarter (2006 to 2010)'!DO12+'Quarter (2006 to 2010)'!DX12+'Quarter (2006 to 2010)'!EG12</f>
        <v>242.79000000000002</v>
      </c>
      <c r="CI12" s="87">
        <f>'Quarter (2006 to 2010)'!DG12+'Quarter (2006 to 2010)'!DP12+'Quarter (2006 to 2010)'!DY12+'Quarter (2006 to 2010)'!EH12</f>
        <v>1418</v>
      </c>
      <c r="CJ12" s="87">
        <f>'Quarter (2006 to 2010)'!DH12+'Quarter (2006 to 2010)'!DQ12+'Quarter (2006 to 2010)'!DZ12+'Quarter (2006 to 2010)'!EI12</f>
        <v>-129.61000000000001</v>
      </c>
      <c r="CK12" s="87">
        <f>'Quarter (2006 to 2010)'!DI12+'Quarter (2006 to 2010)'!DR12+'Quarter (2006 to 2010)'!EA12+'Quarter (2006 to 2010)'!EJ12</f>
        <v>452.96</v>
      </c>
      <c r="CL12" s="87">
        <f>'Quarter (2006 to 2010)'!DJ12+'Quarter (2006 to 2010)'!DS12+'Quarter (2006 to 2010)'!EB12+'Quarter (2006 to 2010)'!EK12</f>
        <v>-238.57</v>
      </c>
      <c r="CM12" s="87">
        <f>'Quarter (2006 to 2010)'!DK12+'Quarter (2006 to 2010)'!DT12+'Quarter (2006 to 2010)'!EC12+'Quarter (2006 to 2010)'!EL12</f>
        <v>-104.28999999999999</v>
      </c>
      <c r="CN12" s="87">
        <f>'Quarter (2006 to 2010)'!DL12+'Quarter (2006 to 2010)'!DU12+'Quarter (2006 to 2010)'!ED12+'Quarter (2006 to 2010)'!EM12</f>
        <v>0</v>
      </c>
      <c r="CO12" s="87">
        <f>'Quarter (2006 to 2010)'!DM12+'Quarter (2006 to 2010)'!DV12+'Quarter (2006 to 2010)'!EE12+'Quarter (2006 to 2010)'!EN12</f>
        <v>241.47</v>
      </c>
      <c r="CP12" s="87">
        <f>'Quarter (2006 to 2010)'!DN12+'Quarter (2006 to 2010)'!DW12+'Quarter (2006 to 2010)'!EF12+'Quarter (2006 to 2010)'!EO12</f>
        <v>-1397.19</v>
      </c>
      <c r="CQ12" s="86">
        <f>'Quarter (2006 to 2010)'!EP12+'Quarter (2006 to 2010)'!EY12+'Quarter (2006 to 2010)'!FH12+'Quarter (2006 to 2010)'!FQ12</f>
        <v>-73.11</v>
      </c>
      <c r="CR12" s="87">
        <f>'Quarter (2006 to 2010)'!EQ12+'Quarter (2006 to 2010)'!EZ12+'Quarter (2006 to 2010)'!FI12+'Quarter (2006 to 2010)'!FR12</f>
        <v>1009.1899999999999</v>
      </c>
      <c r="CS12" s="87">
        <f>'Quarter (2006 to 2010)'!ER12+'Quarter (2006 to 2010)'!FA12+'Quarter (2006 to 2010)'!FJ12+'Quarter (2006 to 2010)'!FS12</f>
        <v>-533.72</v>
      </c>
      <c r="CT12" s="87">
        <f>'Quarter (2006 to 2010)'!ES12+'Quarter (2006 to 2010)'!FB12+'Quarter (2006 to 2010)'!FK12+'Quarter (2006 to 2010)'!FT12</f>
        <v>406.85</v>
      </c>
      <c r="CU12" s="87">
        <f>'Quarter (2006 to 2010)'!ET12+'Quarter (2006 to 2010)'!FC12+'Quarter (2006 to 2010)'!FL12+'Quarter (2006 to 2010)'!FU12</f>
        <v>-345.85</v>
      </c>
      <c r="CV12" s="87">
        <f>'Quarter (2006 to 2010)'!EU12+'Quarter (2006 to 2010)'!FD12+'Quarter (2006 to 2010)'!FM12+'Quarter (2006 to 2010)'!FV12</f>
        <v>-22.509999999999998</v>
      </c>
      <c r="CW12" s="87">
        <f>'Quarter (2006 to 2010)'!EV12+'Quarter (2006 to 2010)'!FE12+'Quarter (2006 to 2010)'!FN12+'Quarter (2006 to 2010)'!FW12</f>
        <v>3.4000000000000004</v>
      </c>
      <c r="CX12" s="87">
        <f>'Quarter (2006 to 2010)'!EW12+'Quarter (2006 to 2010)'!FF12+'Quarter (2006 to 2010)'!FO12+'Quarter (2006 to 2010)'!FX12</f>
        <v>353.32</v>
      </c>
      <c r="CY12" s="87">
        <f>'Quarter (2006 to 2010)'!EX12+'Quarter (2006 to 2010)'!FG12+'Quarter (2006 to 2010)'!FP12+'Quarter (2006 to 2010)'!FY12</f>
        <v>-943.78</v>
      </c>
      <c r="CZ12" s="86">
        <f>'Quarter (2011 to 2012)'!B12+'Quarter (2011 to 2012)'!K12++'Quarter (2011 to 2012)'!T12+'Quarter (2011 to 2012)'!AC12</f>
        <v>-19.300000000000004</v>
      </c>
      <c r="DA12" s="87">
        <f>'Quarter (2011 to 2012)'!C12+'Quarter (2011 to 2012)'!L12++'Quarter (2011 to 2012)'!U12+'Quarter (2011 to 2012)'!AD12</f>
        <v>1123.6399999999999</v>
      </c>
      <c r="DB12" s="87">
        <f>'Quarter (2011 to 2012)'!D12+'Quarter (2011 to 2012)'!M12++'Quarter (2011 to 2012)'!V12+'Quarter (2011 to 2012)'!AE12</f>
        <v>-635.31999999999994</v>
      </c>
      <c r="DC12" s="87">
        <f>'Quarter (2011 to 2012)'!E12+'Quarter (2011 to 2012)'!N12++'Quarter (2011 to 2012)'!W12+'Quarter (2011 to 2012)'!AF12</f>
        <v>580.54000000000008</v>
      </c>
      <c r="DD12" s="87">
        <f>'Quarter (2011 to 2012)'!F12+'Quarter (2011 to 2012)'!O12++'Quarter (2011 to 2012)'!X12+'Quarter (2011 to 2012)'!AG12</f>
        <v>-322.73</v>
      </c>
      <c r="DE12" s="87">
        <f>'Quarter (2011 to 2012)'!G12+'Quarter (2011 to 2012)'!P12++'Quarter (2011 to 2012)'!Y12+'Quarter (2011 to 2012)'!AH12</f>
        <v>-12.16</v>
      </c>
      <c r="DF12" s="87">
        <f>'Quarter (2011 to 2012)'!H12+'Quarter (2011 to 2012)'!Q12++'Quarter (2011 to 2012)'!Z12+'Quarter (2011 to 2012)'!AI12</f>
        <v>52.180000000000007</v>
      </c>
      <c r="DG12" s="87">
        <f>'Quarter (2011 to 2012)'!I12+'Quarter (2011 to 2012)'!R12++'Quarter (2011 to 2012)'!AA12+'Quarter (2011 to 2012)'!AJ12</f>
        <v>272.84000000000003</v>
      </c>
      <c r="DH12" s="87">
        <f>'Quarter (2011 to 2012)'!J12+'Quarter (2011 to 2012)'!S12++'Quarter (2011 to 2012)'!AB12+'Quarter (2011 to 2012)'!AK12</f>
        <v>-1078.33</v>
      </c>
      <c r="DI12" s="86">
        <f>'Quarter (2011 to 2012)'!AL12+'Quarter (2011 to 2012)'!AU12+'Quarter (2011 to 2012)'!BD12+'Quarter (2011 to 2012)'!BM12</f>
        <v>-119.83</v>
      </c>
      <c r="DJ12" s="87">
        <f>'Quarter (2011 to 2012)'!AM12+'Quarter (2011 to 2012)'!AV12+'Quarter (2011 to 2012)'!BE12+'Quarter (2011 to 2012)'!BN12</f>
        <v>1390.0800000000002</v>
      </c>
      <c r="DK12" s="87">
        <f>'Quarter (2011 to 2012)'!AN12+'Quarter (2011 to 2012)'!AW12+'Quarter (2011 to 2012)'!BF12+'Quarter (2011 to 2012)'!BO12</f>
        <v>-653.58000000000004</v>
      </c>
      <c r="DL12" s="87">
        <f>'Quarter (2011 to 2012)'!AO12+'Quarter (2011 to 2012)'!AX12+'Quarter (2011 to 2012)'!BG12+'Quarter (2011 to 2012)'!BP12</f>
        <v>602.83999999999992</v>
      </c>
      <c r="DM12" s="87">
        <f>'Quarter (2011 to 2012)'!AP12+'Quarter (2011 to 2012)'!AY12+'Quarter (2011 to 2012)'!BH12+'Quarter (2011 to 2012)'!BQ12</f>
        <v>-289.45999999999998</v>
      </c>
      <c r="DN12" s="87">
        <f>'Quarter (2011 to 2012)'!AQ12+'Quarter (2011 to 2012)'!AZ12+'Quarter (2011 to 2012)'!BI12+'Quarter (2011 to 2012)'!BR12</f>
        <v>-14.179999999999996</v>
      </c>
      <c r="DO12" s="87">
        <f>'Quarter (2011 to 2012)'!AR12+'Quarter (2011 to 2012)'!BA12+'Quarter (2011 to 2012)'!BJ12+'Quarter (2011 to 2012)'!BS12</f>
        <v>23.2</v>
      </c>
      <c r="DP12" s="87">
        <f>'Quarter (2011 to 2012)'!AS12+'Quarter (2011 to 2012)'!BB12+'Quarter (2011 to 2012)'!BK12+'Quarter (2011 to 2012)'!BT12</f>
        <v>255.65</v>
      </c>
      <c r="DQ12" s="87">
        <f>'Quarter (2011 to 2012)'!AT12+'Quarter (2011 to 2012)'!BC12+'Quarter (2011 to 2012)'!BL12+'Quarter (2011 to 2012)'!BU12</f>
        <v>-1434.3899999999999</v>
      </c>
      <c r="DR12" s="86">
        <f>'Quarter (2013 to 2018)'!B12+'Quarter (2013 to 2018)'!K12+'Quarter (2013 to 2018)'!T12+'Quarter (2013 to 2018)'!AC12</f>
        <v>-463.40000000000003</v>
      </c>
      <c r="DS12" s="87">
        <f>'Quarter (2013 to 2018)'!C12+'Quarter (2013 to 2018)'!L12+'Quarter (2013 to 2018)'!U12+'Quarter (2013 to 2018)'!AD12</f>
        <v>1636.21</v>
      </c>
      <c r="DT12" s="87">
        <f>'Quarter (2013 to 2018)'!D12+'Quarter (2013 to 2018)'!M12+'Quarter (2013 to 2018)'!V12+'Quarter (2013 to 2018)'!AE12</f>
        <v>-515.59999999999991</v>
      </c>
      <c r="DU12" s="87">
        <f>'Quarter (2013 to 2018)'!E12+'Quarter (2013 to 2018)'!N12+'Quarter (2013 to 2018)'!W12+'Quarter (2013 to 2018)'!AF12</f>
        <v>513.20999999999992</v>
      </c>
      <c r="DV12" s="87">
        <f>'Quarter (2013 to 2018)'!F12+'Quarter (2013 to 2018)'!O12+'Quarter (2013 to 2018)'!X12+'Quarter (2013 to 2018)'!AG12</f>
        <v>-308.35000000000002</v>
      </c>
      <c r="DW12" s="87">
        <f>'Quarter (2013 to 2018)'!G12+'Quarter (2013 to 2018)'!P12+'Quarter (2013 to 2018)'!Y12+'Quarter (2013 to 2018)'!AH12</f>
        <v>-401.3</v>
      </c>
      <c r="DX12" s="87">
        <f>'Quarter (2013 to 2018)'!H12+'Quarter (2013 to 2018)'!Q12+'Quarter (2013 to 2018)'!Z12+'Quarter (2013 to 2018)'!AI12</f>
        <v>23.080000000000002</v>
      </c>
      <c r="DY12" s="87">
        <f>'Quarter (2013 to 2018)'!I12+'Quarter (2013 to 2018)'!R12+'Quarter (2013 to 2018)'!AA12+'Quarter (2013 to 2018)'!AJ12</f>
        <v>235.98999999999998</v>
      </c>
      <c r="DZ12" s="87">
        <f>'Quarter (2013 to 2018)'!J12+'Quarter (2013 to 2018)'!S12+'Quarter (2013 to 2018)'!AB12+'Quarter (2013 to 2018)'!AK12</f>
        <v>-1646.6399999999999</v>
      </c>
      <c r="EA12" s="86">
        <f>'Quarter (2013 to 2018)'!AL12+'Quarter (2013 to 2018)'!AU12+'Quarter (2013 to 2018)'!BD12+'Quarter (2013 to 2018)'!BM12</f>
        <v>-814.5</v>
      </c>
      <c r="EB12" s="87">
        <f>'Quarter (2013 to 2018)'!AM12+'Quarter (2013 to 2018)'!AV12+'Quarter (2013 to 2018)'!BE12+'Quarter (2013 to 2018)'!BN12</f>
        <v>1570.22</v>
      </c>
      <c r="EC12" s="87">
        <f>'Quarter (2013 to 2018)'!AN12+'Quarter (2013 to 2018)'!AW12+'Quarter (2013 to 2018)'!BF12+'Quarter (2013 to 2018)'!BO12</f>
        <v>-553.61</v>
      </c>
      <c r="ED12" s="87">
        <f>'Quarter (2013 to 2018)'!AO12+'Quarter (2013 to 2018)'!AX12+'Quarter (2013 to 2018)'!BG12+'Quarter (2013 to 2018)'!BP12</f>
        <v>533.92000000000007</v>
      </c>
      <c r="EE12" s="87">
        <f>'Quarter (2013 to 2018)'!AP12+'Quarter (2013 to 2018)'!AY12+'Quarter (2013 to 2018)'!BH12+'Quarter (2013 to 2018)'!BQ12</f>
        <v>-672.55</v>
      </c>
      <c r="EF12" s="87">
        <f>'Quarter (2013 to 2018)'!AQ12+'Quarter (2013 to 2018)'!AZ12+'Quarter (2013 to 2018)'!BI12+'Quarter (2013 to 2018)'!BR12</f>
        <v>-616.5</v>
      </c>
      <c r="EG12" s="87">
        <f>'Quarter (2013 to 2018)'!AR12+'Quarter (2013 to 2018)'!BA12+'Quarter (2013 to 2018)'!BJ12+'Quarter (2013 to 2018)'!BS12</f>
        <v>22.73</v>
      </c>
      <c r="EH12" s="87">
        <f>'Quarter (2013 to 2018)'!AS12+'Quarter (2013 to 2018)'!BB12+'Quarter (2013 to 2018)'!BK12+'Quarter (2013 to 2018)'!BT12</f>
        <v>651.54</v>
      </c>
      <c r="EI12" s="87">
        <f>'Quarter (2013 to 2018)'!AT12+'Quarter (2013 to 2018)'!BC12+'Quarter (2013 to 2018)'!BL12+'Quarter (2013 to 2018)'!BU12</f>
        <v>-1750.25</v>
      </c>
      <c r="EJ12" s="86">
        <f>'Quarter (2013 to 2018)'!BV12+'Quarter (2013 to 2018)'!CE12+'Quarter (2013 to 2018)'!CN12+'Quarter (2013 to 2018)'!CW12</f>
        <v>-996.66</v>
      </c>
      <c r="EK12" s="87">
        <f>'Quarter (2013 to 2018)'!BW12+'Quarter (2013 to 2018)'!CF12+'Quarter (2013 to 2018)'!CO12+'Quarter (2013 to 2018)'!CX12</f>
        <v>1239.7800000000002</v>
      </c>
      <c r="EL12" s="87">
        <f>'Quarter (2013 to 2018)'!BX12+'Quarter (2013 to 2018)'!CG12+'Quarter (2013 to 2018)'!CP12+'Quarter (2013 to 2018)'!CY12</f>
        <v>-551.5</v>
      </c>
      <c r="EM12" s="87">
        <f>'Quarter (2013 to 2018)'!BY12+'Quarter (2013 to 2018)'!CH12+'Quarter (2013 to 2018)'!CQ12+'Quarter (2013 to 2018)'!CZ12</f>
        <v>467.4</v>
      </c>
      <c r="EN12" s="87">
        <f>'Quarter (2013 to 2018)'!BZ12+'Quarter (2013 to 2018)'!CI12+'Quarter (2013 to 2018)'!CR12+'Quarter (2013 to 2018)'!DA12</f>
        <v>-216.36</v>
      </c>
      <c r="EO12" s="87">
        <f>'Quarter (2013 to 2018)'!CA12+'Quarter (2013 to 2018)'!CJ12+'Quarter (2013 to 2018)'!CS12+'Quarter (2013 to 2018)'!DB12</f>
        <v>-803.24</v>
      </c>
      <c r="EP12" s="87">
        <f>'Quarter (2013 to 2018)'!CB12+'Quarter (2013 to 2018)'!CK12+'Quarter (2013 to 2018)'!CT12+'Quarter (2013 to 2018)'!DC12</f>
        <v>0</v>
      </c>
      <c r="EQ12" s="87">
        <f>'Quarter (2013 to 2018)'!CC12+'Quarter (2013 to 2018)'!CL12+'Quarter (2013 to 2018)'!CU12+'Quarter (2013 to 2018)'!DD12</f>
        <v>210.19</v>
      </c>
      <c r="ER12" s="87">
        <f>'Quarter (2013 to 2018)'!CD12+'Quarter (2013 to 2018)'!CM12+'Quarter (2013 to 2018)'!CV12+'Quarter (2013 to 2018)'!DE12</f>
        <v>-1342.93</v>
      </c>
      <c r="ES12" s="86">
        <f>'Quarter (2013 to 2018)'!DF12+'Quarter (2013 to 2018)'!DO12+'Quarter (2013 to 2018)'!DX12+'Quarter (2013 to 2018)'!EG12</f>
        <v>-1283.0999999999999</v>
      </c>
      <c r="ET12" s="87">
        <f>'Quarter (2013 to 2018)'!DG12+'Quarter (2013 to 2018)'!DP12+'Quarter (2013 to 2018)'!DY12+'Quarter (2013 to 2018)'!EH12</f>
        <v>1850.7800000000002</v>
      </c>
      <c r="EU12" s="87">
        <f>'Quarter (2013 to 2018)'!DH12+'Quarter (2013 to 2018)'!DQ12+'Quarter (2013 to 2018)'!DZ12+'Quarter (2013 to 2018)'!EI12</f>
        <v>-856.86</v>
      </c>
      <c r="EV12" s="87">
        <f>'Quarter (2013 to 2018)'!DI12+'Quarter (2013 to 2018)'!DR12+'Quarter (2013 to 2018)'!EA12+'Quarter (2013 to 2018)'!EJ12</f>
        <v>416.47999999999996</v>
      </c>
      <c r="EW12" s="87">
        <f>'Quarter (2013 to 2018)'!DJ12+'Quarter (2013 to 2018)'!DS12+'Quarter (2013 to 2018)'!EB12+'Quarter (2013 to 2018)'!EK12</f>
        <v>-509.15</v>
      </c>
      <c r="EX12" s="87">
        <f>'Quarter (2013 to 2018)'!DK12+'Quarter (2013 to 2018)'!DT12+'Quarter (2013 to 2018)'!EC12+'Quarter (2013 to 2018)'!EL12</f>
        <v>-628.89</v>
      </c>
      <c r="EY12" s="87">
        <f>'Quarter (2013 to 2018)'!DL12+'Quarter (2013 to 2018)'!DU12+'Quarter (2013 to 2018)'!ED12+'Quarter (2013 to 2018)'!EM12</f>
        <v>-22.75</v>
      </c>
      <c r="EZ12" s="87">
        <f>'Quarter (2013 to 2018)'!DM12+'Quarter (2013 to 2018)'!DV12+'Quarter (2013 to 2018)'!EE12+'Quarter (2013 to 2018)'!EN12</f>
        <v>470.83000000000004</v>
      </c>
      <c r="FA12" s="87">
        <f>'Quarter (2013 to 2018)'!DN12+'Quarter (2013 to 2018)'!DW12+'Quarter (2013 to 2018)'!EF12+'Quarter (2013 to 2018)'!EO12</f>
        <v>-2003.5300000000002</v>
      </c>
      <c r="FB12" s="86">
        <f>'Quarter (2013 to 2018)'!EP12+'Quarter (2013 to 2018)'!EY12+'Quarter (2013 to 2018)'!FH12+'Quarter (2013 to 2018)'!FQ12</f>
        <v>-563.13</v>
      </c>
      <c r="FC12" s="87">
        <f>'Quarter (2013 to 2018)'!EQ12+'Quarter (2013 to 2018)'!EZ12+'Quarter (2013 to 2018)'!FI12+'Quarter (2013 to 2018)'!FR12</f>
        <v>2123.4899999999998</v>
      </c>
      <c r="FD12" s="87">
        <f>'Quarter (2013 to 2018)'!ER12+'Quarter (2013 to 2018)'!FA12+'Quarter (2013 to 2018)'!FJ12+'Quarter (2013 to 2018)'!FS12</f>
        <v>-1097.99</v>
      </c>
      <c r="FE12" s="87">
        <f>'Quarter (2013 to 2018)'!ES12+'Quarter (2013 to 2018)'!FB12+'Quarter (2013 to 2018)'!FK12+'Quarter (2013 to 2018)'!FT12</f>
        <v>1011.3</v>
      </c>
      <c r="FF12" s="87">
        <f>'Quarter (2013 to 2018)'!ET12+'Quarter (2013 to 2018)'!FC12+'Quarter (2013 to 2018)'!FL12+'Quarter (2013 to 2018)'!FU12</f>
        <v>-276.72000000000003</v>
      </c>
      <c r="FG12" s="87">
        <f>'Quarter (2013 to 2018)'!EU12+'Quarter (2013 to 2018)'!FD12+'Quarter (2013 to 2018)'!FM12+'Quarter (2013 to 2018)'!FV12</f>
        <v>-282.5</v>
      </c>
      <c r="FH12" s="87">
        <f>'Quarter (2013 to 2018)'!EV12+'Quarter (2013 to 2018)'!FE12+'Quarter (2013 to 2018)'!FN12+'Quarter (2013 to 2018)'!FW12</f>
        <v>-82.67</v>
      </c>
      <c r="FI12" s="87">
        <f>'Quarter (2013 to 2018)'!EW12+'Quarter (2013 to 2018)'!FF12+'Quarter (2013 to 2018)'!FO12+'Quarter (2013 to 2018)'!FX12</f>
        <v>262.12</v>
      </c>
      <c r="FJ12" s="87">
        <f>'Quarter (2013 to 2018)'!EX12+'Quarter (2013 to 2018)'!FG12+'Quarter (2013 to 2018)'!FP12+'Quarter (2013 to 2018)'!FY12</f>
        <v>-2220.1400000000003</v>
      </c>
      <c r="FK12" s="86">
        <f>'Quarter (2013 to 2018)'!FZ12+'Quarter (2013 to 2018)'!GI12+'Quarter (2013 to 2018)'!GR12+'Quarter (2013 to 2018)'!HA12</f>
        <v>-1363.81</v>
      </c>
      <c r="FL12" s="87">
        <f>'Quarter (2013 to 2018)'!GA12+'Quarter (2013 to 2018)'!GJ12+'Quarter (2013 to 2018)'!GS12+'Quarter (2013 to 2018)'!HB12</f>
        <v>1914.17</v>
      </c>
      <c r="FM12" s="87">
        <f>'Quarter (2013 to 2018)'!GB12+'Quarter (2013 to 2018)'!GK12+'Quarter (2013 to 2018)'!GT12+'Quarter (2013 to 2018)'!HC12</f>
        <v>-300.55</v>
      </c>
      <c r="FN12" s="87">
        <f>'Quarter (2013 to 2018)'!GC12+'Quarter (2013 to 2018)'!GL12+'Quarter (2013 to 2018)'!GU12+'Quarter (2013 to 2018)'!HD12</f>
        <v>-97.070000000000007</v>
      </c>
      <c r="FO12" s="87">
        <f>'Quarter (2013 to 2018)'!GD12+'Quarter (2013 to 2018)'!GM12+'Quarter (2013 to 2018)'!GV12+'Quarter (2013 to 2018)'!HE12</f>
        <v>-869.78</v>
      </c>
      <c r="FP12" s="87">
        <f>'Quarter (2013 to 2018)'!GE12+'Quarter (2013 to 2018)'!GN12+'Quarter (2013 to 2018)'!GW12+'Quarter (2013 to 2018)'!HF12</f>
        <v>-20.770000000000003</v>
      </c>
      <c r="FQ12" s="87">
        <f>'Quarter (2013 to 2018)'!GF12+'Quarter (2013 to 2018)'!GO12+'Quarter (2013 to 2018)'!GX12+'Quarter (2013 to 2018)'!HG12</f>
        <v>-41.879999999999995</v>
      </c>
      <c r="FR12" s="87">
        <f>'Quarter (2013 to 2018)'!GG12+'Quarter (2013 to 2018)'!GP12+'Quarter (2013 to 2018)'!GY12+'Quarter (2013 to 2018)'!HH12</f>
        <v>812.73</v>
      </c>
      <c r="FS12" s="87">
        <f>'Quarter (2013 to 2018)'!GH12+'Quarter (2013 to 2018)'!GQ12+'Quarter (2013 to 2018)'!GZ12+'Quarter (2013 to 2018)'!HI12</f>
        <v>-2760.67</v>
      </c>
      <c r="FT12" s="86">
        <f>Quarter!B12+Quarter!K12+Quarter!T12+Quarter!AC12</f>
        <v>-1876.0199999999998</v>
      </c>
      <c r="FU12" s="87">
        <f>Quarter!C12+Quarter!L12+Quarter!U12+Quarter!AD12</f>
        <v>1598.68</v>
      </c>
      <c r="FV12" s="87">
        <f>Quarter!D12+Quarter!M12+Quarter!V12+Quarter!AE12</f>
        <v>-525.17000000000007</v>
      </c>
      <c r="FW12" s="87">
        <f>Quarter!E12+Quarter!N12+Quarter!W12+Quarter!AF12</f>
        <v>17.349999999999994</v>
      </c>
      <c r="FX12" s="87">
        <f>Quarter!F12+Quarter!O12+Quarter!X12+Quarter!AG12</f>
        <v>-628.88000000000011</v>
      </c>
      <c r="FY12" s="87">
        <f>Quarter!G12+Quarter!P12+Quarter!Y12+Quarter!AH12</f>
        <v>-292.91000000000003</v>
      </c>
      <c r="FZ12" s="87">
        <f>Quarter!H12+Quarter!Q12+Quarter!Z12+Quarter!AI12</f>
        <v>-12.04</v>
      </c>
      <c r="GA12" s="87">
        <f>Quarter!I12+Quarter!R12+Quarter!AA12+Quarter!AJ12</f>
        <v>610.65</v>
      </c>
      <c r="GB12" s="87">
        <f>Quarter!J12+Quarter!S12+Quarter!AB12+Quarter!AK12</f>
        <v>-2643.69</v>
      </c>
      <c r="GC12" s="86">
        <f>Quarter!AL12+Quarter!AU12+Quarter!BD12+Quarter!BM12</f>
        <v>-1547.2</v>
      </c>
      <c r="GD12" s="87">
        <f>Quarter!AM12+Quarter!AV12+Quarter!BE12+Quarter!BN12</f>
        <v>1488.05</v>
      </c>
      <c r="GE12" s="87">
        <f>Quarter!AN12+Quarter!AW12+Quarter!BF12+Quarter!BO12</f>
        <v>-1114.97</v>
      </c>
      <c r="GF12" s="87">
        <f>Quarter!AO12+Quarter!AX12+Quarter!BG12+Quarter!BP12</f>
        <v>756.7</v>
      </c>
      <c r="GG12" s="87">
        <f>Quarter!AP12+Quarter!AY12+Quarter!BH12+Quarter!BQ12</f>
        <v>-870.40999999999985</v>
      </c>
      <c r="GH12" s="87">
        <f>Quarter!AQ12+Quarter!AZ12+Quarter!BI12+Quarter!BR12</f>
        <v>-207.98</v>
      </c>
      <c r="GI12" s="87">
        <f>Quarter!AR12+Quarter!BA12+Quarter!BJ12+Quarter!BS12</f>
        <v>-12.64</v>
      </c>
      <c r="GJ12" s="87">
        <f>Quarter!AS12+Quarter!BB12+Quarter!BK12+Quarter!BT12</f>
        <v>653.17000000000007</v>
      </c>
      <c r="GK12" s="88">
        <f>Quarter!AT12+Quarter!BC12+Quarter!BL12+Quarter!BU12</f>
        <v>-2239.12</v>
      </c>
      <c r="GL12" s="86">
        <f>Quarter!BV12+Quarter!CE12+Quarter!CN12+Quarter!CW12</f>
        <v>-1618.23</v>
      </c>
      <c r="GM12" s="87">
        <f>Quarter!BW12+Quarter!CF12+Quarter!CO12+Quarter!CX12</f>
        <v>1004.68</v>
      </c>
      <c r="GN12" s="87">
        <f>Quarter!BX12+Quarter!CG12+Quarter!CP12+Quarter!CY12</f>
        <v>-1744.2200000000003</v>
      </c>
      <c r="GO12" s="87">
        <f>Quarter!BY12+Quarter!CH12+Quarter!CQ12+Quarter!CZ12</f>
        <v>1238.79</v>
      </c>
      <c r="GP12" s="87">
        <f>Quarter!BZ12+Quarter!CI12+Quarter!CR12+Quarter!DA12</f>
        <v>-809.63</v>
      </c>
      <c r="GQ12" s="87">
        <f>Quarter!CA12+Quarter!CJ12+Quarter!CS12+Quarter!DB12</f>
        <v>-139.20999999999998</v>
      </c>
      <c r="GR12" s="87">
        <f>Quarter!CB12+Quarter!CK12+Quarter!CT12+Quarter!DC12</f>
        <v>-12.94</v>
      </c>
      <c r="GS12" s="87">
        <f>Quarter!CC12+Quarter!CL12+Quarter!CU12+Quarter!DD12</f>
        <v>779.48</v>
      </c>
      <c r="GT12" s="88">
        <f>Quarter!CD12+Quarter!CM12+Quarter!CV12+Quarter!DE12</f>
        <v>-1935.1799999999998</v>
      </c>
      <c r="GU12" s="86">
        <f>Quarter!DF12+Quarter!DO12+Quarter!DX12+Quarter!EG12</f>
        <v>-2173.83</v>
      </c>
      <c r="GV12" s="87">
        <f>Quarter!DG12+Quarter!DP12+Quarter!DY12+Quarter!EH12</f>
        <v>1331.04</v>
      </c>
      <c r="GW12" s="87">
        <f>Quarter!DH12+Quarter!DQ12+Quarter!DZ12+Quarter!EI12</f>
        <v>-1188.8800000000001</v>
      </c>
      <c r="GX12" s="87">
        <f>Quarter!DI12+Quarter!DR12+Quarter!EA12+Quarter!EJ12</f>
        <v>155.18</v>
      </c>
      <c r="GY12" s="87">
        <f>Quarter!DJ12+Quarter!DS12+Quarter!EB12+Quarter!EK12</f>
        <v>-430.1</v>
      </c>
      <c r="GZ12" s="87">
        <f>Quarter!DK12+Quarter!DT12+Quarter!EC12+Quarter!EL12</f>
        <v>-46.12</v>
      </c>
      <c r="HA12" s="87">
        <f>Quarter!DL12+Quarter!DU12+Quarter!ED12+Quarter!EM12</f>
        <v>-1.4900000000000007</v>
      </c>
      <c r="HB12" s="87">
        <f>Quarter!DM12+Quarter!DV12+Quarter!EE12+Quarter!EN12</f>
        <v>334.33000000000004</v>
      </c>
      <c r="HC12" s="88">
        <f>Quarter!DN12+Quarter!DW12+Quarter!EF12+Quarter!EO12</f>
        <v>-2327.8100000000004</v>
      </c>
      <c r="HD12" s="86">
        <f>Quarter!EP12+Quarter!EY12+Quarter!FH12+Quarter!FQ12</f>
        <v>-1348.3000000000002</v>
      </c>
      <c r="HE12" s="87">
        <f>Quarter!EQ12+Quarter!EZ12+Quarter!FI12+Quarter!FR12</f>
        <v>1687.35</v>
      </c>
      <c r="HF12" s="87">
        <f>Quarter!ER12+Quarter!FA12+Quarter!FJ12+Quarter!FS12</f>
        <v>-1061.1100000000001</v>
      </c>
      <c r="HG12" s="87">
        <f>Quarter!ES12+Quarter!FB12+Quarter!FK12+Quarter!FT12</f>
        <v>614.54999999999995</v>
      </c>
      <c r="HH12" s="87">
        <f>Quarter!ET12+Quarter!FC12+Quarter!FL12+Quarter!FU12</f>
        <v>-402.89</v>
      </c>
      <c r="HI12" s="87">
        <f>Quarter!EU12+Quarter!FD12+Quarter!FM12+Quarter!FV12</f>
        <v>-1.4699999999999989</v>
      </c>
      <c r="HJ12" s="87">
        <f>Quarter!EV12+Quarter!FE12+Quarter!FN12+Quarter!FW12</f>
        <v>-33.08</v>
      </c>
      <c r="HK12" s="87">
        <f>Quarter!EW12+Quarter!FF12+Quarter!FO12+Quarter!FX12</f>
        <v>327.75</v>
      </c>
      <c r="HL12" s="88">
        <f>Quarter!EX12+Quarter!FG12+Quarter!FP12+Quarter!FY12</f>
        <v>-2479.41</v>
      </c>
      <c r="HM12" s="86">
        <f>Quarter!FZ12+Quarter!GI12+Quarter!GR12+Quarter!HA12</f>
        <v>-1931.6200000000001</v>
      </c>
      <c r="HN12" s="87">
        <f>Quarter!GA12+Quarter!GJ12+Quarter!GS12+Quarter!HB12</f>
        <v>1357.33</v>
      </c>
      <c r="HO12" s="87">
        <f>Quarter!GB12+Quarter!GK12+Quarter!GT12+Quarter!HC12</f>
        <v>-1142.33</v>
      </c>
      <c r="HP12" s="87">
        <f>Quarter!GC12+Quarter!GL12+Quarter!GU12+Quarter!HD12</f>
        <v>582.34</v>
      </c>
      <c r="HQ12" s="87">
        <f>Quarter!GD12+Quarter!GM12+Quarter!GV12+Quarter!HE12</f>
        <v>-480.64</v>
      </c>
      <c r="HR12" s="87">
        <f>Quarter!GE12+Quarter!GN12+Quarter!GW12+Quarter!HF12</f>
        <v>-166.29000000000002</v>
      </c>
      <c r="HS12" s="87">
        <f>Quarter!GF12+Quarter!GO12+Quarter!GX12+Quarter!HG12</f>
        <v>-41.18</v>
      </c>
      <c r="HT12" s="87">
        <f>Quarter!GG12+Quarter!GP12+Quarter!GY12+Quarter!HH12</f>
        <v>381.66</v>
      </c>
      <c r="HU12" s="88">
        <f>Quarter!GH12+Quarter!GQ12+Quarter!GZ12+Quarter!HI12</f>
        <v>-2422.5</v>
      </c>
      <c r="HW12" s="109"/>
      <c r="HX12" s="109"/>
      <c r="HY12" s="109"/>
      <c r="HZ12" s="109"/>
      <c r="IA12" s="109"/>
      <c r="IB12" s="109"/>
      <c r="IC12" s="109"/>
      <c r="ID12" s="109"/>
      <c r="IE12" s="109"/>
      <c r="IF12" s="109"/>
      <c r="IG12" s="109"/>
      <c r="IH12" s="109"/>
      <c r="II12" s="109"/>
      <c r="IJ12" s="109"/>
      <c r="IK12" s="109"/>
    </row>
    <row r="13" spans="1:245" s="89" customFormat="1" ht="20.25" customHeight="1" x14ac:dyDescent="0.35">
      <c r="A13" s="90" t="s">
        <v>33</v>
      </c>
      <c r="B13" s="86">
        <f>SUM('Quarter (1999 to 2005)'!B13,'Quarter (1999 to 2005)'!J13,'Quarter (1999 to 2005)'!R13,'Quarter (1999 to 2005)'!Z13)</f>
        <v>78366</v>
      </c>
      <c r="C13" s="87">
        <f>SUM('Quarter (1999 to 2005)'!C13,'Quarter (1999 to 2005)'!K13,'Quarter (1999 to 2005)'!S13,'Quarter (1999 to 2005)'!AA13)</f>
        <v>21658</v>
      </c>
      <c r="D13" s="87">
        <f>SUM('Quarter (1999 to 2005)'!D13,'Quarter (1999 to 2005)'!L13,'Quarter (1999 to 2005)'!T13,'Quarter (1999 to 2005)'!AB13)</f>
        <v>23017.989999999998</v>
      </c>
      <c r="E13" s="87">
        <f>SUM('Quarter (1999 to 2005)'!E13,'Quarter (1999 to 2005)'!M13,'Quarter (1999 to 2005)'!U13,'Quarter (1999 to 2005)'!AC13)</f>
        <v>9902</v>
      </c>
      <c r="F13" s="87">
        <f>SUM('Quarter (1999 to 2005)'!F13,'Quarter (1999 to 2005)'!N13,'Quarter (1999 to 2005)'!V13,'Quarter (1999 to 2005)'!AD13)</f>
        <v>5126</v>
      </c>
      <c r="G13" s="87">
        <f>SUM('Quarter (1999 to 2005)'!G13,'Quarter (1999 to 2005)'!O13,'Quarter (1999 to 2005)'!W13,'Quarter (1999 to 2005)'!AE13)</f>
        <v>7265</v>
      </c>
      <c r="H13" s="87">
        <f>SUM('Quarter (1999 to 2005)'!H13,'Quarter (1999 to 2005)'!P13,'Quarter (1999 to 2005)'!X13,'Quarter (1999 to 2005)'!AF13)</f>
        <v>3474.01</v>
      </c>
      <c r="I13" s="87">
        <f>SUM('Quarter (1999 to 2005)'!I13,'Quarter (1999 to 2005)'!Q13,'Quarter (1999 to 2005)'!Y13,'Quarter (1999 to 2005)'!AG13)</f>
        <v>7922.99</v>
      </c>
      <c r="J13" s="86">
        <f>SUM('Quarter (1999 to 2005)'!AH13,'Quarter (1999 to 2005)'!AP13,'Quarter (1999 to 2005)'!AX13,'Quarter (1999 to 2005)'!BF13)</f>
        <v>77397.070000000007</v>
      </c>
      <c r="K13" s="87">
        <f>SUM('Quarter (1999 to 2005)'!AI13,'Quarter (1999 to 2005)'!AQ13,'Quarter (1999 to 2005)'!AY13,'Quarter (1999 to 2005)'!BG13)</f>
        <v>22065.99</v>
      </c>
      <c r="L13" s="87">
        <f>SUM('Quarter (1999 to 2005)'!AJ13,'Quarter (1999 to 2005)'!AR13,'Quarter (1999 to 2005)'!AZ13,'Quarter (1999 to 2005)'!BH13)</f>
        <v>23819.629999999997</v>
      </c>
      <c r="M13" s="87">
        <f>SUM('Quarter (1999 to 2005)'!AK13,'Quarter (1999 to 2005)'!AS13,'Quarter (1999 to 2005)'!BA13,'Quarter (1999 to 2005)'!BI13)</f>
        <v>11075.880000000001</v>
      </c>
      <c r="N13" s="87">
        <f>SUM('Quarter (1999 to 2005)'!AL13,'Quarter (1999 to 2005)'!AT13,'Quarter (1999 to 2005)'!BB13,'Quarter (1999 to 2005)'!BJ13)</f>
        <v>3312.77</v>
      </c>
      <c r="O13" s="87">
        <f>SUM('Quarter (1999 to 2005)'!AM13,'Quarter (1999 to 2005)'!AU13,'Quarter (1999 to 2005)'!BC13,'Quarter (1999 to 2005)'!BK13)</f>
        <v>7024.06</v>
      </c>
      <c r="P13" s="87">
        <f>SUM('Quarter (1999 to 2005)'!AN13,'Quarter (1999 to 2005)'!AV13,'Quarter (1999 to 2005)'!BD13,'Quarter (1999 to 2005)'!BL13)</f>
        <v>3481.12</v>
      </c>
      <c r="Q13" s="87">
        <f t="shared" si="0"/>
        <v>6617.6200000000099</v>
      </c>
      <c r="R13" s="86">
        <f>SUM('Quarter (1999 to 2005)'!BN13,'Quarter (1999 to 2005)'!BV13,'Quarter (1999 to 2005)'!CD13,'Quarter (1999 to 2005)'!CL13)</f>
        <v>76630.84</v>
      </c>
      <c r="S13" s="87">
        <f>SUM('Quarter (1999 to 2005)'!BO13,'Quarter (1999 to 2005)'!BW13,'Quarter (1999 to 2005)'!CE13,'Quarter (1999 to 2005)'!CM13)</f>
        <v>21395.94</v>
      </c>
      <c r="T13" s="87">
        <f>SUM('Quarter (1999 to 2005)'!BP13,'Quarter (1999 to 2005)'!BX13,'Quarter (1999 to 2005)'!CF13,'Quarter (1999 to 2005)'!CN13)</f>
        <v>22949.930000000004</v>
      </c>
      <c r="U13" s="87">
        <f>SUM('Quarter (1999 to 2005)'!BQ13,'Quarter (1999 to 2005)'!BY13,'Quarter (1999 to 2005)'!CG13,'Quarter (1999 to 2005)'!CO13)</f>
        <v>11388.36</v>
      </c>
      <c r="V13" s="87">
        <f>SUM('Quarter (1999 to 2005)'!BR13,'Quarter (1999 to 2005)'!BZ13,'Quarter (1999 to 2005)'!CH13,'Quarter (1999 to 2005)'!CP13)</f>
        <v>3474.05</v>
      </c>
      <c r="W13" s="87">
        <f>SUM('Quarter (1999 to 2005)'!BS13,'Quarter (1999 to 2005)'!CA13,'Quarter (1999 to 2005)'!CI13,'Quarter (1999 to 2005)'!CQ13)</f>
        <v>7240.0899999999992</v>
      </c>
      <c r="X13" s="87">
        <f>SUM('Quarter (1999 to 2005)'!BT13,'Quarter (1999 to 2005)'!CB13,'Quarter (1999 to 2005)'!CJ13,'Quarter (1999 to 2005)'!CR13)</f>
        <v>3506.64</v>
      </c>
      <c r="Y13" s="87">
        <f>SUM('Quarter (1999 to 2005)'!BU13,'Quarter (1999 to 2005)'!CC13,'Quarter (1999 to 2005)'!CK13,'Quarter (1999 to 2005)'!CS13)</f>
        <v>6675.8200000000006</v>
      </c>
      <c r="Z13" s="86">
        <f>SUM('Quarter (1999 to 2005)'!CT13,'Quarter (1999 to 2005)'!DB13,'Quarter (1999 to 2005)'!DJ13,'Quarter (1999 to 2005)'!DR13)</f>
        <v>76319.13</v>
      </c>
      <c r="AA13" s="87">
        <f>SUM('Quarter (1999 to 2005)'!CU13,'Quarter (1999 to 2005)'!DC13,'Quarter (1999 to 2005)'!DK13,'Quarter (1999 to 2005)'!DS13)</f>
        <v>20489.759999999998</v>
      </c>
      <c r="AB13" s="87">
        <f>SUM('Quarter (1999 to 2005)'!CV13,'Quarter (1999 to 2005)'!DD13,'Quarter (1999 to 2005)'!DL13,'Quarter (1999 to 2005)'!DT13)</f>
        <v>23587.629999999997</v>
      </c>
      <c r="AC13" s="87">
        <f>SUM('Quarter (1999 to 2005)'!CW13,'Quarter (1999 to 2005)'!DE13,'Quarter (1999 to 2005)'!DM13,'Quarter (1999 to 2005)'!DU13)</f>
        <v>9772.86</v>
      </c>
      <c r="AD13" s="87">
        <f>SUM('Quarter (1999 to 2005)'!CX13,'Quarter (1999 to 2005)'!DF13,'Quarter (1999 to 2005)'!DN13,'Quarter (1999 to 2005)'!DV13)</f>
        <v>4762.95</v>
      </c>
      <c r="AE13" s="87">
        <f>SUM('Quarter (1999 to 2005)'!CY13,'Quarter (1999 to 2005)'!DG13,'Quarter (1999 to 2005)'!DO13,'Quarter (1999 to 2005)'!DW13)</f>
        <v>7071.19</v>
      </c>
      <c r="AF13" s="87">
        <f>SUM('Quarter (1999 to 2005)'!CZ13,'Quarter (1999 to 2005)'!DH13,'Quarter (1999 to 2005)'!DP13,'Quarter (1999 to 2005)'!DX13)</f>
        <v>3544.8399999999997</v>
      </c>
      <c r="AG13" s="87">
        <f>SUM('Quarter (1999 to 2005)'!DA13,'Quarter (1999 to 2005)'!DI13,'Quarter (1999 to 2005)'!DQ13,'Quarter (1999 to 2005)'!DY13)</f>
        <v>7091.54</v>
      </c>
      <c r="AH13" s="86">
        <f>'Quarter (1999 to 2005)'!DZ13+'Quarter (1999 to 2005)'!EH13+'Quarter (1999 to 2005)'!EP13+'Quarter (1999 to 2005)'!EX13</f>
        <v>76661.460000000006</v>
      </c>
      <c r="AI13" s="87">
        <f>'Quarter (1999 to 2005)'!EA13+'Quarter (1999 to 2005)'!EI13+'Quarter (1999 to 2005)'!EQ13+'Quarter (1999 to 2005)'!EY13</f>
        <v>19411.899999999998</v>
      </c>
      <c r="AJ13" s="87">
        <f>'Quarter (1999 to 2005)'!EB13+'Quarter (1999 to 2005)'!EJ13+'Quarter (1999 to 2005)'!ER13+'Quarter (1999 to 2005)'!EZ13</f>
        <v>24006.039999999997</v>
      </c>
      <c r="AK13" s="87">
        <f>'Quarter (1999 to 2005)'!EC13+'Quarter (1999 to 2005)'!EK13+'Quarter (1999 to 2005)'!ES13+'Quarter (1999 to 2005)'!FA13</f>
        <v>10588.18</v>
      </c>
      <c r="AL13" s="87">
        <f>'Quarter (1999 to 2005)'!ED13+'Quarter (1999 to 2005)'!EL13+'Quarter (1999 to 2005)'!ET13+'Quarter (1999 to 2005)'!FB13</f>
        <v>4791.9399999999996</v>
      </c>
      <c r="AM13" s="87">
        <f>'Quarter (1999 to 2005)'!EE13+'Quarter (1999 to 2005)'!EM13+'Quarter (1999 to 2005)'!EU13+'Quarter (1999 to 2005)'!FC13</f>
        <v>6743.5899999999992</v>
      </c>
      <c r="AN13" s="87">
        <f>'Quarter (1999 to 2005)'!EF13+'Quarter (1999 to 2005)'!EN13+'Quarter (1999 to 2005)'!EV13+'Quarter (1999 to 2005)'!FD13</f>
        <v>3478.7499999999995</v>
      </c>
      <c r="AO13" s="87">
        <f>'Quarter (1999 to 2005)'!EG13+'Quarter (1999 to 2005)'!EO13+'Quarter (1999 to 2005)'!EW13+'Quarter (1999 to 2005)'!FE13</f>
        <v>7641.04</v>
      </c>
      <c r="AP13" s="86">
        <f>'Quarter (1999 to 2005)'!FF13+'Quarter (1999 to 2005)'!FN13+'Quarter (1999 to 2005)'!FV13+'Quarter (1999 to 2005)'!GD13</f>
        <v>79025.38</v>
      </c>
      <c r="AQ13" s="87">
        <f>'Quarter (1999 to 2005)'!FG13+'Quarter (1999 to 2005)'!FO13+'Quarter (1999 to 2005)'!FW13+'Quarter (1999 to 2005)'!GE13</f>
        <v>19379.66</v>
      </c>
      <c r="AR13" s="87">
        <f>'Quarter (1999 to 2005)'!FH13+'Quarter (1999 to 2005)'!FP13+'Quarter (1999 to 2005)'!FX13+'Quarter (1999 to 2005)'!GF13</f>
        <v>24698.339999999997</v>
      </c>
      <c r="AS13" s="87">
        <f>'Quarter (1999 to 2005)'!FI13+'Quarter (1999 to 2005)'!FQ13+'Quarter (1999 to 2005)'!FY13+'Quarter (1999 to 2005)'!GG13</f>
        <v>11833.640000000001</v>
      </c>
      <c r="AT13" s="87">
        <f>'Quarter (1999 to 2005)'!FJ13+'Quarter (1999 to 2005)'!FR13+'Quarter (1999 to 2005)'!FZ13+'Quarter (1999 to 2005)'!GH13</f>
        <v>3586.11</v>
      </c>
      <c r="AU13" s="87">
        <f>'Quarter (1999 to 2005)'!FK13+'Quarter (1999 to 2005)'!FS13+'Quarter (1999 to 2005)'!GA13+'Quarter (1999 to 2005)'!GI13</f>
        <v>7548.7899999999991</v>
      </c>
      <c r="AV13" s="87">
        <f>'Quarter (1999 to 2005)'!FL13+'Quarter (1999 to 2005)'!FT13+'Quarter (1999 to 2005)'!GB13+'Quarter (1999 to 2005)'!GJ13</f>
        <v>3915.12</v>
      </c>
      <c r="AW13" s="87">
        <f>'Quarter (1999 to 2005)'!FM13+'Quarter (1999 to 2005)'!FU13+'Quarter (1999 to 2005)'!GC13+'Quarter (1999 to 2005)'!GK13</f>
        <v>8063.7300000000005</v>
      </c>
      <c r="AX13" s="86">
        <f>+'Quarter (1999 to 2005)'!GL13+'Quarter (1999 to 2005)'!GU13+'Quarter (1999 to 2005)'!HD13+'Quarter (1999 to 2005)'!HM13</f>
        <v>81440.09</v>
      </c>
      <c r="AY13" s="87">
        <f>+'Quarter (1999 to 2005)'!GM13+'Quarter (1999 to 2005)'!GV13+'Quarter (1999 to 2005)'!HE13+'Quarter (1999 to 2005)'!HN13</f>
        <v>18733.829999999998</v>
      </c>
      <c r="AZ13" s="87">
        <f>+'Quarter (1999 to 2005)'!GN13+'Quarter (1999 to 2005)'!GW13+'Quarter (1999 to 2005)'!HF13+'Quarter (1999 to 2005)'!HO13</f>
        <v>20227.18</v>
      </c>
      <c r="BA13" s="87">
        <f>+'Quarter (1999 to 2005)'!GO13+'Quarter (1999 to 2005)'!GX13+'Quarter (1999 to 2005)'!HG13+'Quarter (1999 to 2005)'!HP13</f>
        <v>6342.58</v>
      </c>
      <c r="BB13" s="87">
        <f>+'Quarter (1999 to 2005)'!GP13+'Quarter (1999 to 2005)'!GY13+'Quarter (1999 to 2005)'!HH13+'Quarter (1999 to 2005)'!HQ13</f>
        <v>12606.269999999999</v>
      </c>
      <c r="BC13" s="87">
        <f>+'Quarter (1999 to 2005)'!GQ13+'Quarter (1999 to 2005)'!GZ13+'Quarter (1999 to 2005)'!HI13+'Quarter (1999 to 2005)'!HR13</f>
        <v>3813.1400000000003</v>
      </c>
      <c r="BD13" s="87">
        <f>+'Quarter (1999 to 2005)'!GR13+'Quarter (1999 to 2005)'!HA13+'Quarter (1999 to 2005)'!HJ13+'Quarter (1999 to 2005)'!HS13</f>
        <v>7714.59</v>
      </c>
      <c r="BE13" s="87">
        <f>+'Quarter (1999 to 2005)'!GS13+'Quarter (1999 to 2005)'!HB13+'Quarter (1999 to 2005)'!HK13+'Quarter (1999 to 2005)'!HT13</f>
        <v>3827.13</v>
      </c>
      <c r="BF13" s="87">
        <f>+'Quarter (1999 to 2005)'!GT13+'Quarter (1999 to 2005)'!HC13+'Quarter (1999 to 2005)'!HL13+'Quarter (1999 to 2005)'!HU13</f>
        <v>8175.380000000001</v>
      </c>
      <c r="BG13" s="86">
        <f>'Quarter (2006 to 2010)'!B13+'Quarter (2006 to 2010)'!K13+'Quarter (2006 to 2010)'!T13+'Quarter (2006 to 2010)'!AC13</f>
        <v>79866.48</v>
      </c>
      <c r="BH13" s="87">
        <f>'Quarter (2006 to 2010)'!C13+'Quarter (2006 to 2010)'!L13+'Quarter (2006 to 2010)'!U13+'Quarter (2006 to 2010)'!AD13</f>
        <v>18295.36</v>
      </c>
      <c r="BI13" s="87">
        <f>'Quarter (2006 to 2010)'!D13+'Quarter (2006 to 2010)'!M13+'Quarter (2006 to 2010)'!V13+'Quarter (2006 to 2010)'!AE13</f>
        <v>21614.89</v>
      </c>
      <c r="BJ13" s="87">
        <f>'Quarter (2006 to 2010)'!E13+'Quarter (2006 to 2010)'!N13+'Quarter (2006 to 2010)'!W13+'Quarter (2006 to 2010)'!AF13</f>
        <v>5184.59</v>
      </c>
      <c r="BK13" s="87">
        <f>'Quarter (2006 to 2010)'!F13+'Quarter (2006 to 2010)'!O13+'Quarter (2006 to 2010)'!X13+'Quarter (2006 to 2010)'!AG13</f>
        <v>12588.789999999999</v>
      </c>
      <c r="BL13" s="87">
        <f>'Quarter (2006 to 2010)'!G13+'Quarter (2006 to 2010)'!P13+'Quarter (2006 to 2010)'!Y13+'Quarter (2006 to 2010)'!AH13</f>
        <v>3208.79</v>
      </c>
      <c r="BM13" s="87">
        <f>'Quarter (2006 to 2010)'!H13+'Quarter (2006 to 2010)'!Q13+'Quarter (2006 to 2010)'!Z13+'Quarter (2006 to 2010)'!AI13</f>
        <v>7446.45</v>
      </c>
      <c r="BN13" s="87">
        <f>'Quarter (2006 to 2010)'!I13+'Quarter (2006 to 2010)'!R13+'Quarter (2006 to 2010)'!AA13+'Quarter (2006 to 2010)'!AJ13</f>
        <v>4028.4399999999996</v>
      </c>
      <c r="BO13" s="87">
        <f>'Quarter (2006 to 2010)'!J13+'Quarter (2006 to 2010)'!S13+'Quarter (2006 to 2010)'!AB13+'Quarter (2006 to 2010)'!AK13</f>
        <v>7499.16</v>
      </c>
      <c r="BP13" s="86">
        <f>'Quarter (2006 to 2010)'!AL13+'Quarter (2006 to 2010)'!AU13+'Quarter (2006 to 2010)'!BD13+'Quarter (2006 to 2010)'!BM13</f>
        <v>77219.820000000007</v>
      </c>
      <c r="BQ13" s="87">
        <f>'Quarter (2006 to 2010)'!AM13+'Quarter (2006 to 2010)'!AV13+'Quarter (2006 to 2010)'!BE13+'Quarter (2006 to 2010)'!BN13</f>
        <v>17643.009999999998</v>
      </c>
      <c r="BR13" s="87">
        <f>'Quarter (2006 to 2010)'!AN13+'Quarter (2006 to 2010)'!AW13+'Quarter (2006 to 2010)'!BF13+'Quarter (2006 to 2010)'!BO13</f>
        <v>21293.199999999997</v>
      </c>
      <c r="BS13" s="87">
        <f>'Quarter (2006 to 2010)'!AO13+'Quarter (2006 to 2010)'!AX13+'Quarter (2006 to 2010)'!BG13+'Quarter (2006 to 2010)'!BP13</f>
        <v>5772.68</v>
      </c>
      <c r="BT13" s="87">
        <f>'Quarter (2006 to 2010)'!AP13+'Quarter (2006 to 2010)'!AY13+'Quarter (2006 to 2010)'!BH13+'Quarter (2006 to 2010)'!BQ13</f>
        <v>12507.2</v>
      </c>
      <c r="BU13" s="87">
        <f>'Quarter (2006 to 2010)'!AQ13+'Quarter (2006 to 2010)'!AZ13+'Quarter (2006 to 2010)'!BI13+'Quarter (2006 to 2010)'!BR13</f>
        <v>3101.59</v>
      </c>
      <c r="BV13" s="87">
        <f>'Quarter (2006 to 2010)'!AR13+'Quarter (2006 to 2010)'!BA13+'Quarter (2006 to 2010)'!BJ13+'Quarter (2006 to 2010)'!BS13</f>
        <v>6861.5599999999995</v>
      </c>
      <c r="BW13" s="87">
        <f>'Quarter (2006 to 2010)'!AS13+'Quarter (2006 to 2010)'!BB13+'Quarter (2006 to 2010)'!BK13+'Quarter (2006 to 2010)'!BT13</f>
        <v>3560.2200000000003</v>
      </c>
      <c r="BX13" s="87">
        <f>'Quarter (2006 to 2010)'!AT13+'Quarter (2006 to 2010)'!BC13+'Quarter (2006 to 2010)'!BL13+'Quarter (2006 to 2010)'!BU13</f>
        <v>6480.35</v>
      </c>
      <c r="BY13" s="86">
        <f>'Quarter (2006 to 2010)'!BV13+'Quarter (2006 to 2010)'!CE13+'Quarter (2006 to 2010)'!CN13+'Quarter (2006 to 2010)'!CW13</f>
        <v>74837.5</v>
      </c>
      <c r="BZ13" s="87">
        <f>'Quarter (2006 to 2010)'!BW13+'Quarter (2006 to 2010)'!CF13+'Quarter (2006 to 2010)'!CO13+'Quarter (2006 to 2010)'!CX13</f>
        <v>16545.45</v>
      </c>
      <c r="CA13" s="87">
        <f>'Quarter (2006 to 2010)'!BX13+'Quarter (2006 to 2010)'!CG13+'Quarter (2006 to 2010)'!CP13+'Quarter (2006 to 2010)'!CY13</f>
        <v>20505.32</v>
      </c>
      <c r="CB13" s="87">
        <f>'Quarter (2006 to 2010)'!BY13+'Quarter (2006 to 2010)'!CH13+'Quarter (2006 to 2010)'!CQ13+'Quarter (2006 to 2010)'!CZ13</f>
        <v>5561.5499999999993</v>
      </c>
      <c r="CC13" s="87">
        <f>'Quarter (2006 to 2010)'!BZ13+'Quarter (2006 to 2010)'!CI13+'Quarter (2006 to 2010)'!CR13+'Quarter (2006 to 2010)'!DA13</f>
        <v>12148.460000000001</v>
      </c>
      <c r="CD13" s="87">
        <f>'Quarter (2006 to 2010)'!CA13+'Quarter (2006 to 2010)'!CJ13+'Quarter (2006 to 2010)'!CS13+'Quarter (2006 to 2010)'!DB13</f>
        <v>2609.79</v>
      </c>
      <c r="CE13" s="87">
        <f>'Quarter (2006 to 2010)'!CB13+'Quarter (2006 to 2010)'!CK13+'Quarter (2006 to 2010)'!CT13+'Quarter (2006 to 2010)'!DC13</f>
        <v>7743.1299999999992</v>
      </c>
      <c r="CF13" s="87">
        <f>'Quarter (2006 to 2010)'!CC13+'Quarter (2006 to 2010)'!CL13+'Quarter (2006 to 2010)'!CU13+'Quarter (2006 to 2010)'!DD13</f>
        <v>3699.4300000000003</v>
      </c>
      <c r="CG13" s="87">
        <f>'Quarter (2006 to 2010)'!CD13+'Quarter (2006 to 2010)'!CM13+'Quarter (2006 to 2010)'!CV13+'Quarter (2006 to 2010)'!DE13</f>
        <v>6024.36</v>
      </c>
      <c r="CH13" s="86">
        <f>'Quarter (2006 to 2010)'!DF13+'Quarter (2006 to 2010)'!DO13+'Quarter (2006 to 2010)'!DX13+'Quarter (2006 to 2010)'!EG13</f>
        <v>71614.459999999992</v>
      </c>
      <c r="CI13" s="87">
        <f>'Quarter (2006 to 2010)'!DG13+'Quarter (2006 to 2010)'!DP13+'Quarter (2006 to 2010)'!DY13+'Quarter (2006 to 2010)'!EH13</f>
        <v>15636.31</v>
      </c>
      <c r="CJ13" s="87">
        <f>'Quarter (2006 to 2010)'!DH13+'Quarter (2006 to 2010)'!DQ13+'Quarter (2006 to 2010)'!DZ13+'Quarter (2006 to 2010)'!EI13</f>
        <v>20190.940000000002</v>
      </c>
      <c r="CK13" s="87">
        <f>'Quarter (2006 to 2010)'!DI13+'Quarter (2006 to 2010)'!DR13+'Quarter (2006 to 2010)'!EA13+'Quarter (2006 to 2010)'!EJ13</f>
        <v>5387.58</v>
      </c>
      <c r="CL13" s="87">
        <f>'Quarter (2006 to 2010)'!DJ13+'Quarter (2006 to 2010)'!DS13+'Quarter (2006 to 2010)'!EB13+'Quarter (2006 to 2010)'!EK13</f>
        <v>11796.11</v>
      </c>
      <c r="CM13" s="87">
        <f>'Quarter (2006 to 2010)'!DK13+'Quarter (2006 to 2010)'!DT13+'Quarter (2006 to 2010)'!EC13+'Quarter (2006 to 2010)'!EL13</f>
        <v>2037.17</v>
      </c>
      <c r="CN13" s="87">
        <f>'Quarter (2006 to 2010)'!DL13+'Quarter (2006 to 2010)'!DU13+'Quarter (2006 to 2010)'!ED13+'Quarter (2006 to 2010)'!EM13</f>
        <v>7321.79</v>
      </c>
      <c r="CO13" s="87">
        <f>'Quarter (2006 to 2010)'!DM13+'Quarter (2006 to 2010)'!DV13+'Quarter (2006 to 2010)'!EE13+'Quarter (2006 to 2010)'!EN13</f>
        <v>3418.1399999999994</v>
      </c>
      <c r="CP13" s="87">
        <f>'Quarter (2006 to 2010)'!DN13+'Quarter (2006 to 2010)'!DW13+'Quarter (2006 to 2010)'!EF13+'Quarter (2006 to 2010)'!EO13</f>
        <v>5826.43</v>
      </c>
      <c r="CQ13" s="86">
        <f>'Quarter (2006 to 2010)'!EP13+'Quarter (2006 to 2010)'!EY13+'Quarter (2006 to 2010)'!FH13+'Quarter (2006 to 2010)'!FQ13</f>
        <v>71378.16</v>
      </c>
      <c r="CR13" s="87">
        <f>'Quarter (2006 to 2010)'!EQ13+'Quarter (2006 to 2010)'!EZ13+'Quarter (2006 to 2010)'!FI13+'Quarter (2006 to 2010)'!FR13</f>
        <v>14628.48</v>
      </c>
      <c r="CS13" s="87">
        <f>'Quarter (2006 to 2010)'!ER13+'Quarter (2006 to 2010)'!FA13+'Quarter (2006 to 2010)'!FJ13+'Quarter (2006 to 2010)'!FS13</f>
        <v>20919.670000000002</v>
      </c>
      <c r="CT13" s="87">
        <f>'Quarter (2006 to 2010)'!ES13+'Quarter (2006 to 2010)'!FB13+'Quarter (2006 to 2010)'!FK13+'Quarter (2006 to 2010)'!FT13</f>
        <v>5405.26</v>
      </c>
      <c r="CU13" s="87">
        <f>'Quarter (2006 to 2010)'!ET13+'Quarter (2006 to 2010)'!FC13+'Quarter (2006 to 2010)'!FL13+'Quarter (2006 to 2010)'!FU13</f>
        <v>11588.289999999999</v>
      </c>
      <c r="CV13" s="87">
        <f>'Quarter (2006 to 2010)'!EU13+'Quarter (2006 to 2010)'!FD13+'Quarter (2006 to 2010)'!FM13+'Quarter (2006 to 2010)'!FV13</f>
        <v>1844.44</v>
      </c>
      <c r="CW13" s="87">
        <f>'Quarter (2006 to 2010)'!EV13+'Quarter (2006 to 2010)'!FE13+'Quarter (2006 to 2010)'!FN13+'Quarter (2006 to 2010)'!FW13</f>
        <v>7132.8499999999995</v>
      </c>
      <c r="CX13" s="87">
        <f>'Quarter (2006 to 2010)'!EW13+'Quarter (2006 to 2010)'!FF13+'Quarter (2006 to 2010)'!FO13+'Quarter (2006 to 2010)'!FX13</f>
        <v>3684.93</v>
      </c>
      <c r="CY13" s="87">
        <f>'Quarter (2006 to 2010)'!EX13+'Quarter (2006 to 2010)'!FG13+'Quarter (2006 to 2010)'!FP13+'Quarter (2006 to 2010)'!FY13</f>
        <v>6174.24</v>
      </c>
      <c r="CZ13" s="86">
        <f>'Quarter (2011 to 2012)'!B13+'Quarter (2011 to 2012)'!K13++'Quarter (2011 to 2012)'!T13+'Quarter (2011 to 2012)'!AC13</f>
        <v>69150.77</v>
      </c>
      <c r="DA13" s="87">
        <f>'Quarter (2011 to 2012)'!C13+'Quarter (2011 to 2012)'!L13++'Quarter (2011 to 2012)'!U13+'Quarter (2011 to 2012)'!AD13</f>
        <v>13897.5</v>
      </c>
      <c r="DB13" s="87">
        <f>'Quarter (2011 to 2012)'!D13+'Quarter (2011 to 2012)'!M13++'Quarter (2011 to 2012)'!V13+'Quarter (2011 to 2012)'!AE13</f>
        <v>20991.969999999998</v>
      </c>
      <c r="DC13" s="87">
        <f>'Quarter (2011 to 2012)'!E13+'Quarter (2011 to 2012)'!N13++'Quarter (2011 to 2012)'!W13+'Quarter (2011 to 2012)'!AF13</f>
        <v>5011.38</v>
      </c>
      <c r="DD13" s="87">
        <f>'Quarter (2011 to 2012)'!F13+'Quarter (2011 to 2012)'!O13++'Quarter (2011 to 2012)'!X13+'Quarter (2011 to 2012)'!AG13</f>
        <v>11650.66</v>
      </c>
      <c r="DE13" s="87">
        <f>'Quarter (2011 to 2012)'!G13+'Quarter (2011 to 2012)'!P13++'Quarter (2011 to 2012)'!Y13+'Quarter (2011 to 2012)'!AH13</f>
        <v>1547.4</v>
      </c>
      <c r="DF13" s="87">
        <f>'Quarter (2011 to 2012)'!H13+'Quarter (2011 to 2012)'!Q13++'Quarter (2011 to 2012)'!Z13+'Quarter (2011 to 2012)'!AI13</f>
        <v>6996.1100000000006</v>
      </c>
      <c r="DG13" s="87">
        <f>'Quarter (2011 to 2012)'!I13+'Quarter (2011 to 2012)'!R13++'Quarter (2011 to 2012)'!AA13+'Quarter (2011 to 2012)'!AJ13</f>
        <v>3091.7200000000003</v>
      </c>
      <c r="DH13" s="87">
        <f>'Quarter (2011 to 2012)'!J13+'Quarter (2011 to 2012)'!S13++'Quarter (2011 to 2012)'!AB13+'Quarter (2011 to 2012)'!AK13</f>
        <v>5964.04</v>
      </c>
      <c r="DI13" s="86">
        <f>'Quarter (2011 to 2012)'!AL13+'Quarter (2011 to 2012)'!AU13+'Quarter (2011 to 2012)'!BD13+'Quarter (2011 to 2012)'!BM13</f>
        <v>67884.549999999988</v>
      </c>
      <c r="DJ13" s="87">
        <f>'Quarter (2011 to 2012)'!AM13+'Quarter (2011 to 2012)'!AV13+'Quarter (2011 to 2012)'!BE13+'Quarter (2011 to 2012)'!BN13</f>
        <v>13217.9</v>
      </c>
      <c r="DK13" s="87">
        <f>'Quarter (2011 to 2012)'!AN13+'Quarter (2011 to 2012)'!AW13+'Quarter (2011 to 2012)'!BF13+'Quarter (2011 to 2012)'!BO13</f>
        <v>21685.25</v>
      </c>
      <c r="DL13" s="87">
        <f>'Quarter (2011 to 2012)'!AO13+'Quarter (2011 to 2012)'!AX13+'Quarter (2011 to 2012)'!BG13+'Quarter (2011 to 2012)'!BP13</f>
        <v>5773.14</v>
      </c>
      <c r="DM13" s="87">
        <f>'Quarter (2011 to 2012)'!AP13+'Quarter (2011 to 2012)'!AY13+'Quarter (2011 to 2012)'!BH13+'Quarter (2011 to 2012)'!BQ13</f>
        <v>11267.58</v>
      </c>
      <c r="DN13" s="87">
        <f>'Quarter (2011 to 2012)'!AQ13+'Quarter (2011 to 2012)'!AZ13+'Quarter (2011 to 2012)'!BI13+'Quarter (2011 to 2012)'!BR13</f>
        <v>1083.0300000000002</v>
      </c>
      <c r="DO13" s="87">
        <f>'Quarter (2011 to 2012)'!AR13+'Quarter (2011 to 2012)'!BA13+'Quarter (2011 to 2012)'!BJ13+'Quarter (2011 to 2012)'!BS13</f>
        <v>5932.39</v>
      </c>
      <c r="DP13" s="87">
        <f>'Quarter (2011 to 2012)'!AS13+'Quarter (2011 to 2012)'!BB13+'Quarter (2011 to 2012)'!BK13+'Quarter (2011 to 2012)'!BT13</f>
        <v>3054.27</v>
      </c>
      <c r="DQ13" s="87">
        <f>'Quarter (2011 to 2012)'!AT13+'Quarter (2011 to 2012)'!BC13+'Quarter (2011 to 2012)'!BL13+'Quarter (2011 to 2012)'!BU13</f>
        <v>5870.97</v>
      </c>
      <c r="DR13" s="86">
        <f>'Quarter (2013 to 2018)'!B13+'Quarter (2013 to 2018)'!K13+'Quarter (2013 to 2018)'!T13+'Quarter (2013 to 2018)'!AC13</f>
        <v>67316.61</v>
      </c>
      <c r="DS13" s="87">
        <f>'Quarter (2013 to 2018)'!C13+'Quarter (2013 to 2018)'!L13+'Quarter (2013 to 2018)'!U13+'Quarter (2013 to 2018)'!AD13</f>
        <v>12575.060000000001</v>
      </c>
      <c r="DT13" s="87">
        <f>'Quarter (2013 to 2018)'!D13+'Quarter (2013 to 2018)'!M13+'Quarter (2013 to 2018)'!V13+'Quarter (2013 to 2018)'!AE13</f>
        <v>21920.36</v>
      </c>
      <c r="DU13" s="87">
        <f>'Quarter (2013 to 2018)'!E13+'Quarter (2013 to 2018)'!N13+'Quarter (2013 to 2018)'!W13+'Quarter (2013 to 2018)'!AF13</f>
        <v>5602.2900000000009</v>
      </c>
      <c r="DV13" s="87">
        <f>'Quarter (2013 to 2018)'!F13+'Quarter (2013 to 2018)'!O13+'Quarter (2013 to 2018)'!X13+'Quarter (2013 to 2018)'!AG13</f>
        <v>11447.98</v>
      </c>
      <c r="DW13" s="87">
        <f>'Quarter (2013 to 2018)'!G13+'Quarter (2013 to 2018)'!P13+'Quarter (2013 to 2018)'!Y13+'Quarter (2013 to 2018)'!AH13</f>
        <v>957.47</v>
      </c>
      <c r="DX13" s="87">
        <f>'Quarter (2013 to 2018)'!H13+'Quarter (2013 to 2018)'!Q13+'Quarter (2013 to 2018)'!Z13+'Quarter (2013 to 2018)'!AI13</f>
        <v>5951.63</v>
      </c>
      <c r="DY13" s="87">
        <f>'Quarter (2013 to 2018)'!I13+'Quarter (2013 to 2018)'!R13+'Quarter (2013 to 2018)'!AA13+'Quarter (2013 to 2018)'!AJ13</f>
        <v>3430.1000000000004</v>
      </c>
      <c r="DZ13" s="87">
        <f>'Quarter (2013 to 2018)'!J13+'Quarter (2013 to 2018)'!S13+'Quarter (2013 to 2018)'!AB13+'Quarter (2013 to 2018)'!AK13</f>
        <v>5431.7400000000007</v>
      </c>
      <c r="EA13" s="86">
        <f>'Quarter (2013 to 2018)'!AL13+'Quarter (2013 to 2018)'!AU13+'Quarter (2013 to 2018)'!BD13+'Quarter (2013 to 2018)'!BM13</f>
        <v>66676.75</v>
      </c>
      <c r="EB13" s="87">
        <f>'Quarter (2013 to 2018)'!AM13+'Quarter (2013 to 2018)'!AV13+'Quarter (2013 to 2018)'!BE13+'Quarter (2013 to 2018)'!BN13</f>
        <v>12337.03</v>
      </c>
      <c r="EC13" s="87">
        <f>'Quarter (2013 to 2018)'!AN13+'Quarter (2013 to 2018)'!AW13+'Quarter (2013 to 2018)'!BF13+'Quarter (2013 to 2018)'!BO13</f>
        <v>22765.66</v>
      </c>
      <c r="ED13" s="87">
        <f>'Quarter (2013 to 2018)'!AO13+'Quarter (2013 to 2018)'!AX13+'Quarter (2013 to 2018)'!BG13+'Quarter (2013 to 2018)'!BP13</f>
        <v>5118.67</v>
      </c>
      <c r="EE13" s="87">
        <f>'Quarter (2013 to 2018)'!AP13+'Quarter (2013 to 2018)'!AY13+'Quarter (2013 to 2018)'!BH13+'Quarter (2013 to 2018)'!BQ13</f>
        <v>11219.89</v>
      </c>
      <c r="EF13" s="87">
        <f>'Quarter (2013 to 2018)'!AQ13+'Quarter (2013 to 2018)'!AZ13+'Quarter (2013 to 2018)'!BI13+'Quarter (2013 to 2018)'!BR13</f>
        <v>764.46</v>
      </c>
      <c r="EG13" s="87">
        <f>'Quarter (2013 to 2018)'!AR13+'Quarter (2013 to 2018)'!BA13+'Quarter (2013 to 2018)'!BJ13+'Quarter (2013 to 2018)'!BS13</f>
        <v>5804.0300000000007</v>
      </c>
      <c r="EH13" s="87">
        <f>'Quarter (2013 to 2018)'!AS13+'Quarter (2013 to 2018)'!BB13+'Quarter (2013 to 2018)'!BK13+'Quarter (2013 to 2018)'!BT13</f>
        <v>3595</v>
      </c>
      <c r="EI13" s="87">
        <f>'Quarter (2013 to 2018)'!AT13+'Quarter (2013 to 2018)'!BC13+'Quarter (2013 to 2018)'!BL13+'Quarter (2013 to 2018)'!BU13</f>
        <v>5072.0200000000004</v>
      </c>
      <c r="EJ13" s="86">
        <f>'Quarter (2013 to 2018)'!BV13+'Quarter (2013 to 2018)'!CE13+'Quarter (2013 to 2018)'!CN13+'Quarter (2013 to 2018)'!CW13</f>
        <v>68468.710000000006</v>
      </c>
      <c r="EK13" s="87">
        <f>'Quarter (2013 to 2018)'!BW13+'Quarter (2013 to 2018)'!CF13+'Quarter (2013 to 2018)'!CO13+'Quarter (2013 to 2018)'!CX13</f>
        <v>11879.780000000002</v>
      </c>
      <c r="EL13" s="87">
        <f>'Quarter (2013 to 2018)'!BX13+'Quarter (2013 to 2018)'!CG13+'Quarter (2013 to 2018)'!CP13+'Quarter (2013 to 2018)'!CY13</f>
        <v>23438.61</v>
      </c>
      <c r="EM13" s="87">
        <f>'Quarter (2013 to 2018)'!BY13+'Quarter (2013 to 2018)'!CH13+'Quarter (2013 to 2018)'!CQ13+'Quarter (2013 to 2018)'!CZ13</f>
        <v>5767.9</v>
      </c>
      <c r="EN13" s="87">
        <f>'Quarter (2013 to 2018)'!BZ13+'Quarter (2013 to 2018)'!CI13+'Quarter (2013 to 2018)'!CR13+'Quarter (2013 to 2018)'!DA13</f>
        <v>11325.570000000002</v>
      </c>
      <c r="EO13" s="87">
        <f>'Quarter (2013 to 2018)'!CA13+'Quarter (2013 to 2018)'!CJ13+'Quarter (2013 to 2018)'!CS13+'Quarter (2013 to 2018)'!DB13</f>
        <v>785.38</v>
      </c>
      <c r="EP13" s="87">
        <f>'Quarter (2013 to 2018)'!CB13+'Quarter (2013 to 2018)'!CK13+'Quarter (2013 to 2018)'!CT13+'Quarter (2013 to 2018)'!DC13</f>
        <v>6517.0100000000011</v>
      </c>
      <c r="EQ13" s="87">
        <f>'Quarter (2013 to 2018)'!CC13+'Quarter (2013 to 2018)'!CL13+'Quarter (2013 to 2018)'!CU13+'Quarter (2013 to 2018)'!DD13</f>
        <v>3011.99</v>
      </c>
      <c r="ER13" s="87">
        <f>'Quarter (2013 to 2018)'!CD13+'Quarter (2013 to 2018)'!CM13+'Quarter (2013 to 2018)'!CV13+'Quarter (2013 to 2018)'!DE13</f>
        <v>5742.49</v>
      </c>
      <c r="ES13" s="86">
        <f>'Quarter (2013 to 2018)'!DF13+'Quarter (2013 to 2018)'!DO13+'Quarter (2013 to 2018)'!DX13+'Quarter (2013 to 2018)'!EG13</f>
        <v>69658.14</v>
      </c>
      <c r="ET13" s="87">
        <f>'Quarter (2013 to 2018)'!DG13+'Quarter (2013 to 2018)'!DP13+'Quarter (2013 to 2018)'!DY13+'Quarter (2013 to 2018)'!EH13</f>
        <v>11968.470000000001</v>
      </c>
      <c r="EU13" s="87">
        <f>'Quarter (2013 to 2018)'!DH13+'Quarter (2013 to 2018)'!DQ13+'Quarter (2013 to 2018)'!DZ13+'Quarter (2013 to 2018)'!EI13</f>
        <v>24536.63</v>
      </c>
      <c r="EV13" s="87">
        <f>'Quarter (2013 to 2018)'!DI13+'Quarter (2013 to 2018)'!DR13+'Quarter (2013 to 2018)'!EA13+'Quarter (2013 to 2018)'!EJ13</f>
        <v>5706.42</v>
      </c>
      <c r="EW13" s="87">
        <f>'Quarter (2013 to 2018)'!DJ13+'Quarter (2013 to 2018)'!DS13+'Quarter (2013 to 2018)'!EB13+'Quarter (2013 to 2018)'!EK13</f>
        <v>11469.43</v>
      </c>
      <c r="EX13" s="87">
        <f>'Quarter (2013 to 2018)'!DK13+'Quarter (2013 to 2018)'!DT13+'Quarter (2013 to 2018)'!EC13+'Quarter (2013 to 2018)'!EL13</f>
        <v>671.9899999999999</v>
      </c>
      <c r="EY13" s="87">
        <f>'Quarter (2013 to 2018)'!DL13+'Quarter (2013 to 2018)'!DU13+'Quarter (2013 to 2018)'!ED13+'Quarter (2013 to 2018)'!EM13</f>
        <v>6720.46</v>
      </c>
      <c r="EZ13" s="87">
        <f>'Quarter (2013 to 2018)'!DM13+'Quarter (2013 to 2018)'!DV13+'Quarter (2013 to 2018)'!EE13+'Quarter (2013 to 2018)'!EN13</f>
        <v>3248.23</v>
      </c>
      <c r="FA13" s="87">
        <f>'Quarter (2013 to 2018)'!DN13+'Quarter (2013 to 2018)'!DW13+'Quarter (2013 to 2018)'!EF13+'Quarter (2013 to 2018)'!EO13</f>
        <v>5336.5</v>
      </c>
      <c r="FB13" s="86">
        <f>'Quarter (2013 to 2018)'!EP13+'Quarter (2013 to 2018)'!EY13+'Quarter (2013 to 2018)'!FH13+'Quarter (2013 to 2018)'!FQ13</f>
        <v>70995.98000000001</v>
      </c>
      <c r="FC13" s="87">
        <f>'Quarter (2013 to 2018)'!EQ13+'Quarter (2013 to 2018)'!EZ13+'Quarter (2013 to 2018)'!FI13+'Quarter (2013 to 2018)'!FR13</f>
        <v>11812.77</v>
      </c>
      <c r="FD13" s="87">
        <f>'Quarter (2013 to 2018)'!ER13+'Quarter (2013 to 2018)'!FA13+'Quarter (2013 to 2018)'!FJ13+'Quarter (2013 to 2018)'!FS13</f>
        <v>24976.58</v>
      </c>
      <c r="FE13" s="87">
        <f>'Quarter (2013 to 2018)'!ES13+'Quarter (2013 to 2018)'!FB13+'Quarter (2013 to 2018)'!FK13+'Quarter (2013 to 2018)'!FT13</f>
        <v>5730.21</v>
      </c>
      <c r="FF13" s="87">
        <f>'Quarter (2013 to 2018)'!ET13+'Quarter (2013 to 2018)'!FC13+'Quarter (2013 to 2018)'!FL13+'Quarter (2013 to 2018)'!FU13</f>
        <v>12451.939999999999</v>
      </c>
      <c r="FG13" s="87">
        <f>'Quarter (2013 to 2018)'!EU13+'Quarter (2013 to 2018)'!FD13+'Quarter (2013 to 2018)'!FM13+'Quarter (2013 to 2018)'!FV13</f>
        <v>739.41000000000008</v>
      </c>
      <c r="FH13" s="87">
        <f>'Quarter (2013 to 2018)'!EV13+'Quarter (2013 to 2018)'!FE13+'Quarter (2013 to 2018)'!FN13+'Quarter (2013 to 2018)'!FW13</f>
        <v>6880.08</v>
      </c>
      <c r="FI13" s="87">
        <f>'Quarter (2013 to 2018)'!EW13+'Quarter (2013 to 2018)'!FF13+'Quarter (2013 to 2018)'!FO13+'Quarter (2013 to 2018)'!FX13</f>
        <v>2818.7900000000004</v>
      </c>
      <c r="FJ13" s="87">
        <f>'Quarter (2013 to 2018)'!EX13+'Quarter (2013 to 2018)'!FG13+'Quarter (2013 to 2018)'!FP13+'Quarter (2013 to 2018)'!FY13</f>
        <v>5586.21</v>
      </c>
      <c r="FK13" s="86">
        <f>'Quarter (2013 to 2018)'!FZ13+'Quarter (2013 to 2018)'!GI13+'Quarter (2013 to 2018)'!GR13+'Quarter (2013 to 2018)'!HA13</f>
        <v>69833.679999999993</v>
      </c>
      <c r="FL13" s="87">
        <f>'Quarter (2013 to 2018)'!GA13+'Quarter (2013 to 2018)'!GJ13+'Quarter (2013 to 2018)'!GS13+'Quarter (2013 to 2018)'!HB13</f>
        <v>11585.41</v>
      </c>
      <c r="FM13" s="87">
        <f>'Quarter (2013 to 2018)'!GB13+'Quarter (2013 to 2018)'!GK13+'Quarter (2013 to 2018)'!GT13+'Quarter (2013 to 2018)'!HC13</f>
        <v>24845.87</v>
      </c>
      <c r="FN13" s="87">
        <f>'Quarter (2013 to 2018)'!GC13+'Quarter (2013 to 2018)'!GL13+'Quarter (2013 to 2018)'!GU13+'Quarter (2013 to 2018)'!HD13</f>
        <v>5104.99</v>
      </c>
      <c r="FO13" s="87">
        <f>'Quarter (2013 to 2018)'!GD13+'Quarter (2013 to 2018)'!GM13+'Quarter (2013 to 2018)'!GV13+'Quarter (2013 to 2018)'!HE13</f>
        <v>12283.68</v>
      </c>
      <c r="FP13" s="87">
        <f>'Quarter (2013 to 2018)'!GE13+'Quarter (2013 to 2018)'!GN13+'Quarter (2013 to 2018)'!GW13+'Quarter (2013 to 2018)'!HF13</f>
        <v>716.46</v>
      </c>
      <c r="FQ13" s="87">
        <f>'Quarter (2013 to 2018)'!GF13+'Quarter (2013 to 2018)'!GO13+'Quarter (2013 to 2018)'!GX13+'Quarter (2013 to 2018)'!HG13</f>
        <v>6599.92</v>
      </c>
      <c r="FR13" s="87">
        <f>'Quarter (2013 to 2018)'!GG13+'Quarter (2013 to 2018)'!GP13+'Quarter (2013 to 2018)'!GY13+'Quarter (2013 to 2018)'!HH13</f>
        <v>3501.82</v>
      </c>
      <c r="FS13" s="87">
        <f>'Quarter (2013 to 2018)'!GH13+'Quarter (2013 to 2018)'!GQ13+'Quarter (2013 to 2018)'!GZ13+'Quarter (2013 to 2018)'!HI13</f>
        <v>5195.5499999999993</v>
      </c>
      <c r="FT13" s="86">
        <f>Quarter!B13+Quarter!K13+Quarter!T13+Quarter!AC13</f>
        <v>67406.22</v>
      </c>
      <c r="FU13" s="87">
        <f>Quarter!C13+Quarter!L13+Quarter!U13+Quarter!AD13</f>
        <v>11781.89</v>
      </c>
      <c r="FV13" s="87">
        <f>Quarter!D13+Quarter!M13+Quarter!V13+Quarter!AE13</f>
        <v>23491.29</v>
      </c>
      <c r="FW13" s="87">
        <f>Quarter!E13+Quarter!N13+Quarter!W13+Quarter!AF13</f>
        <v>5171.62</v>
      </c>
      <c r="FX13" s="87">
        <f>Quarter!F13+Quarter!O13+Quarter!X13+Quarter!AG13</f>
        <v>12098.900000000001</v>
      </c>
      <c r="FY13" s="87">
        <f>Quarter!G13+Quarter!P13+Quarter!Y13+Quarter!AH13</f>
        <v>336.11</v>
      </c>
      <c r="FZ13" s="87">
        <f>Quarter!H13+Quarter!Q13+Quarter!Z13+Quarter!AI13</f>
        <v>5874.32</v>
      </c>
      <c r="GA13" s="87">
        <f>Quarter!I13+Quarter!R13+Quarter!AA13+Quarter!AJ13</f>
        <v>3345.08</v>
      </c>
      <c r="GB13" s="87">
        <f>Quarter!J13+Quarter!S13+Quarter!AB13+Quarter!AK13</f>
        <v>5306.99</v>
      </c>
      <c r="GC13" s="86">
        <f>Quarter!AL13+Quarter!AU13+Quarter!BD13+Quarter!BM13</f>
        <v>53322.710000000006</v>
      </c>
      <c r="GD13" s="87">
        <f>Quarter!AM13+Quarter!AV13+Quarter!BE13+Quarter!BN13</f>
        <v>9162.94</v>
      </c>
      <c r="GE13" s="87">
        <f>Quarter!AN13+Quarter!AW13+Quarter!BF13+Quarter!BO13</f>
        <v>20298.379999999997</v>
      </c>
      <c r="GF13" s="87">
        <f>Quarter!AO13+Quarter!AX13+Quarter!BG13+Quarter!BP13</f>
        <v>4476.75</v>
      </c>
      <c r="GG13" s="87">
        <f>Quarter!AP13+Quarter!AY13+Quarter!BH13+Quarter!BQ13</f>
        <v>5206.1200000000008</v>
      </c>
      <c r="GH13" s="87">
        <f>Quarter!AQ13+Quarter!AZ13+Quarter!BI13+Quarter!BR13</f>
        <v>426.82</v>
      </c>
      <c r="GI13" s="87">
        <f>Quarter!AR13+Quarter!BA13+Quarter!BJ13+Quarter!BS13</f>
        <v>5456.27</v>
      </c>
      <c r="GJ13" s="87">
        <f>Quarter!AS13+Quarter!BB13+Quarter!BK13+Quarter!BT13</f>
        <v>3551.97</v>
      </c>
      <c r="GK13" s="88">
        <f>Quarter!AT13+Quarter!BC13+Quarter!BL13+Quarter!BU13</f>
        <v>4743.46</v>
      </c>
      <c r="GL13" s="86">
        <f>Quarter!BV13+Quarter!CE13+Quarter!CN13+Quarter!CW13</f>
        <v>54434.71</v>
      </c>
      <c r="GM13" s="87">
        <f>Quarter!BW13+Quarter!CF13+Quarter!CO13+Quarter!CX13</f>
        <v>10165.380000000001</v>
      </c>
      <c r="GN13" s="87">
        <f>Quarter!BX13+Quarter!CG13+Quarter!CP13+Quarter!CY13</f>
        <v>21842.23</v>
      </c>
      <c r="GO13" s="87">
        <f>Quarter!BY13+Quarter!CH13+Quarter!CQ13+Quarter!CZ13</f>
        <v>4731.32</v>
      </c>
      <c r="GP13" s="87">
        <f>Quarter!BZ13+Quarter!CI13+Quarter!CR13+Quarter!DA13</f>
        <v>4835.92</v>
      </c>
      <c r="GQ13" s="87">
        <f>Quarter!CA13+Quarter!CJ13+Quarter!CS13+Quarter!DB13</f>
        <v>434.85</v>
      </c>
      <c r="GR13" s="87">
        <f>Quarter!CB13+Quarter!CK13+Quarter!CT13+Quarter!DC13</f>
        <v>5118.7000000000007</v>
      </c>
      <c r="GS13" s="87">
        <f>Quarter!CC13+Quarter!CL13+Quarter!CU13+Quarter!DD13</f>
        <v>3303.13</v>
      </c>
      <c r="GT13" s="88">
        <f>Quarter!CD13+Quarter!CM13+Quarter!CV13+Quarter!DE13</f>
        <v>4003.15</v>
      </c>
      <c r="GU13" s="86">
        <f>Quarter!DF13+Quarter!DO13+Quarter!DX13+Quarter!EG13</f>
        <v>58294.020000000004</v>
      </c>
      <c r="GV13" s="87">
        <f>Quarter!DG13+Quarter!DP13+Quarter!DY13+Quarter!EH13</f>
        <v>10963.33</v>
      </c>
      <c r="GW13" s="87">
        <f>Quarter!DH13+Quarter!DQ13+Quarter!DZ13+Quarter!EI13</f>
        <v>22667.489999999998</v>
      </c>
      <c r="GX13" s="87">
        <f>Quarter!DI13+Quarter!DR13+Quarter!EA13+Quarter!EJ13</f>
        <v>2977.44</v>
      </c>
      <c r="GY13" s="87">
        <f>Quarter!DJ13+Quarter!DS13+Quarter!EB13+Quarter!EK13</f>
        <v>9541.49</v>
      </c>
      <c r="GZ13" s="87">
        <f>Quarter!DK13+Quarter!DT13+Quarter!EC13+Quarter!EL13</f>
        <v>444.10999999999996</v>
      </c>
      <c r="HA13" s="87">
        <f>Quarter!DL13+Quarter!DU13+Quarter!ED13+Quarter!EM13</f>
        <v>5312.34</v>
      </c>
      <c r="HB13" s="87">
        <f>Quarter!DM13+Quarter!DV13+Quarter!EE13+Quarter!EN13</f>
        <v>2683.64</v>
      </c>
      <c r="HC13" s="88">
        <f>Quarter!DN13+Quarter!DW13+Quarter!EF13+Quarter!EO13</f>
        <v>3704.16</v>
      </c>
      <c r="HD13" s="86">
        <f>Quarter!EP13+Quarter!EY13+Quarter!FH13+Quarter!FQ13</f>
        <v>59358.869999999995</v>
      </c>
      <c r="HE13" s="87">
        <f>Quarter!EQ13+Quarter!EZ13+Quarter!FI13+Quarter!FR13</f>
        <v>11470.550000000001</v>
      </c>
      <c r="HF13" s="87">
        <f>Quarter!ER13+Quarter!FA13+Quarter!FJ13+Quarter!FS13</f>
        <v>22804.97</v>
      </c>
      <c r="HG13" s="87">
        <f>Quarter!ES13+Quarter!FB13+Quarter!FK13+Quarter!FT13</f>
        <v>2098.33</v>
      </c>
      <c r="HH13" s="87">
        <f>Quarter!ET13+Quarter!FC13+Quarter!FL13+Quarter!FU13</f>
        <v>11079.320000000002</v>
      </c>
      <c r="HI13" s="87">
        <f>Quarter!EU13+Quarter!FD13+Quarter!FM13+Quarter!FV13</f>
        <v>271.13</v>
      </c>
      <c r="HJ13" s="87">
        <f>Quarter!EV13+Quarter!FE13+Quarter!FN13+Quarter!FW13</f>
        <v>4793.04</v>
      </c>
      <c r="HK13" s="87">
        <f>Quarter!EW13+Quarter!FF13+Quarter!FO13+Quarter!FX13</f>
        <v>2917.35</v>
      </c>
      <c r="HL13" s="88">
        <f>Quarter!EX13+Quarter!FG13+Quarter!FP13+Quarter!FY13</f>
        <v>3924.17</v>
      </c>
      <c r="HM13" s="86">
        <f>Quarter!FZ13+Quarter!GI13+Quarter!GR13+Quarter!HA13</f>
        <v>60662.350000000006</v>
      </c>
      <c r="HN13" s="87">
        <f>Quarter!GA13+Quarter!GJ13+Quarter!GS13+Quarter!HB13</f>
        <v>11843.47</v>
      </c>
      <c r="HO13" s="87">
        <f>Quarter!GB13+Quarter!GK13+Quarter!GT13+Quarter!HC13</f>
        <v>22713.47</v>
      </c>
      <c r="HP13" s="87">
        <f>Quarter!GC13+Quarter!GL13+Quarter!GU13+Quarter!HD13</f>
        <v>2199.7200000000003</v>
      </c>
      <c r="HQ13" s="87">
        <f>Quarter!GD13+Quarter!GM13+Quarter!GV13+Quarter!HE13</f>
        <v>11970.289999999999</v>
      </c>
      <c r="HR13" s="87">
        <f>Quarter!GE13+Quarter!GN13+Quarter!GW13+Quarter!HF13</f>
        <v>401.49</v>
      </c>
      <c r="HS13" s="87">
        <f>Quarter!GF13+Quarter!GO13+Quarter!GX13+Quarter!HG13</f>
        <v>5030.03</v>
      </c>
      <c r="HT13" s="87">
        <f>Quarter!GG13+Quarter!GP13+Quarter!GY13+Quarter!HH13</f>
        <v>3117.33</v>
      </c>
      <c r="HU13" s="88">
        <f>Quarter!GH13+Quarter!GQ13+Quarter!GZ13+Quarter!HI13</f>
        <v>3386.54</v>
      </c>
      <c r="HW13" s="109"/>
      <c r="HX13" s="109"/>
      <c r="HY13" s="109"/>
      <c r="HZ13" s="109"/>
      <c r="IA13" s="109"/>
      <c r="IB13" s="109"/>
      <c r="IC13" s="109"/>
      <c r="ID13" s="109"/>
      <c r="IE13" s="109"/>
      <c r="IF13" s="109"/>
      <c r="IG13" s="109"/>
      <c r="IH13" s="109"/>
      <c r="II13" s="109"/>
      <c r="IJ13" s="109"/>
      <c r="IK13" s="109"/>
    </row>
    <row r="14" spans="1:245" s="89" customFormat="1" ht="20.25" customHeight="1" x14ac:dyDescent="0.35">
      <c r="A14" s="90" t="s">
        <v>197</v>
      </c>
      <c r="B14" s="86">
        <f>SUM('Quarter (1999 to 2005)'!B14,'Quarter (1999 to 2005)'!J14,'Quarter (1999 to 2005)'!R14,'Quarter (1999 to 2005)'!Z14)</f>
        <v>392</v>
      </c>
      <c r="C14" s="87">
        <f>SUM('Quarter (1999 to 2005)'!C14,'Quarter (1999 to 2005)'!K14,'Quarter (1999 to 2005)'!S14,'Quarter (1999 to 2005)'!AA14)</f>
        <v>-129</v>
      </c>
      <c r="D14" s="87">
        <f>SUM('Quarter (1999 to 2005)'!D14,'Quarter (1999 to 2005)'!L14,'Quarter (1999 to 2005)'!T14,'Quarter (1999 to 2005)'!AB14)</f>
        <v>-60.010000000000019</v>
      </c>
      <c r="E14" s="87">
        <f>SUM('Quarter (1999 to 2005)'!E14,'Quarter (1999 to 2005)'!M14,'Quarter (1999 to 2005)'!U14,'Quarter (1999 to 2005)'!AC14)</f>
        <v>-37.000000000000014</v>
      </c>
      <c r="F14" s="87">
        <f>SUM('Quarter (1999 to 2005)'!F14,'Quarter (1999 to 2005)'!N14,'Quarter (1999 to 2005)'!V14,'Quarter (1999 to 2005)'!AD14)</f>
        <v>677</v>
      </c>
      <c r="G14" s="87">
        <f>SUM('Quarter (1999 to 2005)'!G14,'Quarter (1999 to 2005)'!O14,'Quarter (1999 to 2005)'!W14,'Quarter (1999 to 2005)'!AE14)</f>
        <v>485</v>
      </c>
      <c r="H14" s="87">
        <f>SUM('Quarter (1999 to 2005)'!H14,'Quarter (1999 to 2005)'!P14,'Quarter (1999 to 2005)'!X14,'Quarter (1999 to 2005)'!AF14)</f>
        <v>-159</v>
      </c>
      <c r="I14" s="87">
        <f>SUM('Quarter (1999 to 2005)'!I14,'Quarter (1999 to 2005)'!Q14,'Quarter (1999 to 2005)'!Y14,'Quarter (1999 to 2005)'!AG14)</f>
        <v>-385</v>
      </c>
      <c r="J14" s="86">
        <f>SUM('Quarter (1999 to 2005)'!AH14,'Quarter (1999 to 2005)'!AP14,'Quarter (1999 to 2005)'!AX14,'Quarter (1999 to 2005)'!BF14)</f>
        <v>200.65999999999997</v>
      </c>
      <c r="K14" s="87">
        <f>SUM('Quarter (1999 to 2005)'!AI14,'Quarter (1999 to 2005)'!AQ14,'Quarter (1999 to 2005)'!AY14,'Quarter (1999 to 2005)'!BG14)</f>
        <v>663.05000000000007</v>
      </c>
      <c r="L14" s="87">
        <f>SUM('Quarter (1999 to 2005)'!AJ14,'Quarter (1999 to 2005)'!AR14,'Quarter (1999 to 2005)'!AZ14,'Quarter (1999 to 2005)'!BH14)</f>
        <v>442.5</v>
      </c>
      <c r="M14" s="87">
        <f>SUM('Quarter (1999 to 2005)'!AK14,'Quarter (1999 to 2005)'!AS14,'Quarter (1999 to 2005)'!BA14,'Quarter (1999 to 2005)'!BI14)</f>
        <v>269.79000000000002</v>
      </c>
      <c r="N14" s="87">
        <f>SUM('Quarter (1999 to 2005)'!AL14,'Quarter (1999 to 2005)'!AT14,'Quarter (1999 to 2005)'!BB14,'Quarter (1999 to 2005)'!BJ14)</f>
        <v>-33.72</v>
      </c>
      <c r="O14" s="87">
        <f>SUM('Quarter (1999 to 2005)'!AM14,'Quarter (1999 to 2005)'!AU14,'Quarter (1999 to 2005)'!BC14,'Quarter (1999 to 2005)'!BK14)</f>
        <v>480.82</v>
      </c>
      <c r="P14" s="87">
        <f>SUM('Quarter (1999 to 2005)'!AN14,'Quarter (1999 to 2005)'!AV14,'Quarter (1999 to 2005)'!BD14,'Quarter (1999 to 2005)'!BL14)</f>
        <v>-357.59000000000003</v>
      </c>
      <c r="Q14" s="87">
        <f t="shared" si="0"/>
        <v>-1264.19</v>
      </c>
      <c r="R14" s="86">
        <f>SUM('Quarter (1999 to 2005)'!BN14,'Quarter (1999 to 2005)'!BV14,'Quarter (1999 to 2005)'!CD14,'Quarter (1999 to 2005)'!CL14)</f>
        <v>217.70000000000019</v>
      </c>
      <c r="S14" s="87">
        <f>SUM('Quarter (1999 to 2005)'!BO14,'Quarter (1999 to 2005)'!BW14,'Quarter (1999 to 2005)'!CE14,'Quarter (1999 to 2005)'!CM14)</f>
        <v>456.21000000000004</v>
      </c>
      <c r="T14" s="87">
        <f>SUM('Quarter (1999 to 2005)'!BP14,'Quarter (1999 to 2005)'!BX14,'Quarter (1999 to 2005)'!CF14,'Quarter (1999 to 2005)'!CN14)</f>
        <v>-116.62</v>
      </c>
      <c r="U14" s="87">
        <f>SUM('Quarter (1999 to 2005)'!BQ14,'Quarter (1999 to 2005)'!BY14,'Quarter (1999 to 2005)'!CG14,'Quarter (1999 to 2005)'!CO14)</f>
        <v>774.12</v>
      </c>
      <c r="V14" s="87">
        <f>SUM('Quarter (1999 to 2005)'!BR14,'Quarter (1999 to 2005)'!BZ14,'Quarter (1999 to 2005)'!CH14,'Quarter (1999 to 2005)'!CP14)</f>
        <v>-787.81</v>
      </c>
      <c r="W14" s="87">
        <f>SUM('Quarter (1999 to 2005)'!BS14,'Quarter (1999 to 2005)'!CA14,'Quarter (1999 to 2005)'!CI14,'Quarter (1999 to 2005)'!CQ14)</f>
        <v>737.09</v>
      </c>
      <c r="X14" s="87">
        <f>SUM('Quarter (1999 to 2005)'!BT14,'Quarter (1999 to 2005)'!CB14,'Quarter (1999 to 2005)'!CJ14,'Quarter (1999 to 2005)'!CR14)</f>
        <v>-729.38</v>
      </c>
      <c r="Y14" s="87">
        <f>SUM('Quarter (1999 to 2005)'!BU14,'Quarter (1999 to 2005)'!CC14,'Quarter (1999 to 2005)'!CK14,'Quarter (1999 to 2005)'!CS14)</f>
        <v>-115.91</v>
      </c>
      <c r="Z14" s="86">
        <f>SUM('Quarter (1999 to 2005)'!CT14,'Quarter (1999 to 2005)'!DB14,'Quarter (1999 to 2005)'!DJ14,'Quarter (1999 to 2005)'!DR14)</f>
        <v>85.650000000000091</v>
      </c>
      <c r="AA14" s="87">
        <f>SUM('Quarter (1999 to 2005)'!CU14,'Quarter (1999 to 2005)'!DC14,'Quarter (1999 to 2005)'!DK14,'Quarter (1999 to 2005)'!DS14)</f>
        <v>-318.67</v>
      </c>
      <c r="AB14" s="87">
        <f>SUM('Quarter (1999 to 2005)'!CV14,'Quarter (1999 to 2005)'!DD14,'Quarter (1999 to 2005)'!DL14,'Quarter (1999 to 2005)'!DT14)</f>
        <v>512.84</v>
      </c>
      <c r="AC14" s="87">
        <f>SUM('Quarter (1999 to 2005)'!CW14,'Quarter (1999 to 2005)'!DE14,'Quarter (1999 to 2005)'!DM14,'Quarter (1999 to 2005)'!DU14)</f>
        <v>-746.03</v>
      </c>
      <c r="AD14" s="87">
        <f>SUM('Quarter (1999 to 2005)'!CX14,'Quarter (1999 to 2005)'!DF14,'Quarter (1999 to 2005)'!DN14,'Quarter (1999 to 2005)'!DV14)</f>
        <v>995.82</v>
      </c>
      <c r="AE14" s="87">
        <f>SUM('Quarter (1999 to 2005)'!CY14,'Quarter (1999 to 2005)'!DG14,'Quarter (1999 to 2005)'!DO14,'Quarter (1999 to 2005)'!DW14)</f>
        <v>-112.63000000000002</v>
      </c>
      <c r="AF14" s="87">
        <f>SUM('Quarter (1999 to 2005)'!CZ14,'Quarter (1999 to 2005)'!DH14,'Quarter (1999 to 2005)'!DP14,'Quarter (1999 to 2005)'!DX14)</f>
        <v>-33.330000000000041</v>
      </c>
      <c r="AG14" s="87">
        <f>SUM('Quarter (1999 to 2005)'!DA14,'Quarter (1999 to 2005)'!DI14,'Quarter (1999 to 2005)'!DQ14,'Quarter (1999 to 2005)'!DY14)</f>
        <v>-210.74</v>
      </c>
      <c r="AH14" s="86">
        <f>'Quarter (1999 to 2005)'!DZ14+'Quarter (1999 to 2005)'!EH14+'Quarter (1999 to 2005)'!EP14+'Quarter (1999 to 2005)'!EX14</f>
        <v>-492.33000000000004</v>
      </c>
      <c r="AI14" s="87">
        <f>'Quarter (1999 to 2005)'!EA14+'Quarter (1999 to 2005)'!EI14+'Quarter (1999 to 2005)'!EQ14+'Quarter (1999 to 2005)'!EY14</f>
        <v>-506.37999999999994</v>
      </c>
      <c r="AJ14" s="87">
        <f>'Quarter (1999 to 2005)'!EB14+'Quarter (1999 to 2005)'!EJ14+'Quarter (1999 to 2005)'!ER14+'Quarter (1999 to 2005)'!EZ14</f>
        <v>-231.44</v>
      </c>
      <c r="AK14" s="87">
        <f>'Quarter (1999 to 2005)'!EC14+'Quarter (1999 to 2005)'!EK14+'Quarter (1999 to 2005)'!ES14+'Quarter (1999 to 2005)'!FA14</f>
        <v>-176.42</v>
      </c>
      <c r="AL14" s="87">
        <f>'Quarter (1999 to 2005)'!ED14+'Quarter (1999 to 2005)'!EL14+'Quarter (1999 to 2005)'!ET14+'Quarter (1999 to 2005)'!FB14</f>
        <v>1229.6099999999999</v>
      </c>
      <c r="AM14" s="87">
        <f>'Quarter (1999 to 2005)'!EE14+'Quarter (1999 to 2005)'!EM14+'Quarter (1999 to 2005)'!EU14+'Quarter (1999 to 2005)'!FC14</f>
        <v>-591.28</v>
      </c>
      <c r="AN14" s="87">
        <f>'Quarter (1999 to 2005)'!EF14+'Quarter (1999 to 2005)'!EN14+'Quarter (1999 to 2005)'!EV14+'Quarter (1999 to 2005)'!FD14</f>
        <v>-90.08</v>
      </c>
      <c r="AO14" s="87">
        <f>'Quarter (1999 to 2005)'!EG14+'Quarter (1999 to 2005)'!EO14+'Quarter (1999 to 2005)'!EW14+'Quarter (1999 to 2005)'!FE14</f>
        <v>-126.30999999999999</v>
      </c>
      <c r="AP14" s="86">
        <f>'Quarter (1999 to 2005)'!FF14+'Quarter (1999 to 2005)'!FN14+'Quarter (1999 to 2005)'!FV14+'Quarter (1999 to 2005)'!GD14</f>
        <v>-40.539999999999964</v>
      </c>
      <c r="AQ14" s="87">
        <f>'Quarter (1999 to 2005)'!FG14+'Quarter (1999 to 2005)'!FO14+'Quarter (1999 to 2005)'!FW14+'Quarter (1999 to 2005)'!GE14</f>
        <v>-104.56</v>
      </c>
      <c r="AR14" s="87">
        <f>'Quarter (1999 to 2005)'!FH14+'Quarter (1999 to 2005)'!FP14+'Quarter (1999 to 2005)'!FX14+'Quarter (1999 to 2005)'!GF14</f>
        <v>-37.430000000000007</v>
      </c>
      <c r="AS14" s="87">
        <f>'Quarter (1999 to 2005)'!FI14+'Quarter (1999 to 2005)'!FQ14+'Quarter (1999 to 2005)'!FY14+'Quarter (1999 to 2005)'!GG14</f>
        <v>196.72</v>
      </c>
      <c r="AT14" s="87">
        <f>'Quarter (1999 to 2005)'!FJ14+'Quarter (1999 to 2005)'!FR14+'Quarter (1999 to 2005)'!FZ14+'Quarter (1999 to 2005)'!GH14</f>
        <v>-157.59999999999997</v>
      </c>
      <c r="AU14" s="87">
        <f>'Quarter (1999 to 2005)'!FK14+'Quarter (1999 to 2005)'!FS14+'Quarter (1999 to 2005)'!GA14+'Quarter (1999 to 2005)'!GI14</f>
        <v>-10.099999999999994</v>
      </c>
      <c r="AV14" s="87">
        <f>'Quarter (1999 to 2005)'!FL14+'Quarter (1999 to 2005)'!FT14+'Quarter (1999 to 2005)'!GB14+'Quarter (1999 to 2005)'!GJ14</f>
        <v>-34.799999999999997</v>
      </c>
      <c r="AW14" s="87">
        <f>'Quarter (1999 to 2005)'!FM14+'Quarter (1999 to 2005)'!FU14+'Quarter (1999 to 2005)'!GC14+'Quarter (1999 to 2005)'!GK14</f>
        <v>107.25999999999999</v>
      </c>
      <c r="AX14" s="86">
        <f>+'Quarter (1999 to 2005)'!GL14+'Quarter (1999 to 2005)'!GU14+'Quarter (1999 to 2005)'!HD14+'Quarter (1999 to 2005)'!HM14</f>
        <v>476.65999999999997</v>
      </c>
      <c r="AY14" s="87">
        <f>+'Quarter (1999 to 2005)'!GM14+'Quarter (1999 to 2005)'!GV14+'Quarter (1999 to 2005)'!HE14+'Quarter (1999 to 2005)'!HN14</f>
        <v>-118.31</v>
      </c>
      <c r="AZ14" s="87">
        <f>+'Quarter (1999 to 2005)'!GN14+'Quarter (1999 to 2005)'!GW14+'Quarter (1999 to 2005)'!HF14+'Quarter (1999 to 2005)'!HO14</f>
        <v>849.95</v>
      </c>
      <c r="BA14" s="87">
        <f>+'Quarter (1999 to 2005)'!GO14+'Quarter (1999 to 2005)'!GX14+'Quarter (1999 to 2005)'!HG14+'Quarter (1999 to 2005)'!HP14</f>
        <v>-581.82999999999993</v>
      </c>
      <c r="BB14" s="87">
        <f>+'Quarter (1999 to 2005)'!GP14+'Quarter (1999 to 2005)'!GY14+'Quarter (1999 to 2005)'!HH14+'Quarter (1999 to 2005)'!HQ14</f>
        <v>108.97</v>
      </c>
      <c r="BC14" s="87">
        <f>+'Quarter (1999 to 2005)'!GQ14+'Quarter (1999 to 2005)'!GZ14+'Quarter (1999 to 2005)'!HI14+'Quarter (1999 to 2005)'!HR14</f>
        <v>33.75</v>
      </c>
      <c r="BD14" s="87">
        <f>+'Quarter (1999 to 2005)'!GR14+'Quarter (1999 to 2005)'!HA14+'Quarter (1999 to 2005)'!HJ14+'Quarter (1999 to 2005)'!HS14</f>
        <v>-232.26999999999998</v>
      </c>
      <c r="BE14" s="87">
        <f>+'Quarter (1999 to 2005)'!GS14+'Quarter (1999 to 2005)'!HB14+'Quarter (1999 to 2005)'!HK14+'Quarter (1999 to 2005)'!HT14</f>
        <v>-42.21</v>
      </c>
      <c r="BF14" s="87">
        <f>+'Quarter (1999 to 2005)'!GT14+'Quarter (1999 to 2005)'!HC14+'Quarter (1999 to 2005)'!HL14+'Quarter (1999 to 2005)'!HU14</f>
        <v>458.59000000000003</v>
      </c>
      <c r="BG14" s="86">
        <f>'Quarter (2006 to 2010)'!B14+'Quarter (2006 to 2010)'!K14+'Quarter (2006 to 2010)'!T14+'Quarter (2006 to 2010)'!AC14</f>
        <v>92.69</v>
      </c>
      <c r="BH14" s="87">
        <f>'Quarter (2006 to 2010)'!C14+'Quarter (2006 to 2010)'!L14+'Quarter (2006 to 2010)'!U14+'Quarter (2006 to 2010)'!AD14</f>
        <v>204.17999999999998</v>
      </c>
      <c r="BI14" s="87">
        <f>'Quarter (2006 to 2010)'!D14+'Quarter (2006 to 2010)'!M14+'Quarter (2006 to 2010)'!V14+'Quarter (2006 to 2010)'!AE14</f>
        <v>1453.8899999999999</v>
      </c>
      <c r="BJ14" s="87">
        <f>'Quarter (2006 to 2010)'!E14+'Quarter (2006 to 2010)'!N14+'Quarter (2006 to 2010)'!W14+'Quarter (2006 to 2010)'!AF14</f>
        <v>-1383.98</v>
      </c>
      <c r="BK14" s="87">
        <f>'Quarter (2006 to 2010)'!F14+'Quarter (2006 to 2010)'!O14+'Quarter (2006 to 2010)'!X14+'Quarter (2006 to 2010)'!AG14</f>
        <v>-51.760000000000005</v>
      </c>
      <c r="BL14" s="87">
        <f>'Quarter (2006 to 2010)'!G14+'Quarter (2006 to 2010)'!P14+'Quarter (2006 to 2010)'!Y14+'Quarter (2006 to 2010)'!AH14</f>
        <v>-38.950000000000003</v>
      </c>
      <c r="BM14" s="87">
        <f>'Quarter (2006 to 2010)'!H14+'Quarter (2006 to 2010)'!Q14+'Quarter (2006 to 2010)'!Z14+'Quarter (2006 to 2010)'!AI14</f>
        <v>-79.749999999999972</v>
      </c>
      <c r="BN14" s="87">
        <f>'Quarter (2006 to 2010)'!I14+'Quarter (2006 to 2010)'!R14+'Quarter (2006 to 2010)'!AA14+'Quarter (2006 to 2010)'!AJ14</f>
        <v>12.07</v>
      </c>
      <c r="BO14" s="87">
        <f>'Quarter (2006 to 2010)'!J14+'Quarter (2006 to 2010)'!S14+'Quarter (2006 to 2010)'!AB14+'Quarter (2006 to 2010)'!AK14</f>
        <v>-23</v>
      </c>
      <c r="BP14" s="86">
        <f>'Quarter (2006 to 2010)'!AL14+'Quarter (2006 to 2010)'!AU14+'Quarter (2006 to 2010)'!BD14+'Quarter (2006 to 2010)'!BM14</f>
        <v>-203.76</v>
      </c>
      <c r="BQ14" s="87">
        <f>'Quarter (2006 to 2010)'!AM14+'Quarter (2006 to 2010)'!AV14+'Quarter (2006 to 2010)'!BE14+'Quarter (2006 to 2010)'!BN14</f>
        <v>28.149999999999991</v>
      </c>
      <c r="BR14" s="87">
        <f>'Quarter (2006 to 2010)'!AN14+'Quarter (2006 to 2010)'!AW14+'Quarter (2006 to 2010)'!BF14+'Quarter (2006 to 2010)'!BO14</f>
        <v>254.73999999999998</v>
      </c>
      <c r="BS14" s="87">
        <f>'Quarter (2006 to 2010)'!AO14+'Quarter (2006 to 2010)'!AX14+'Quarter (2006 to 2010)'!BG14+'Quarter (2006 to 2010)'!BP14</f>
        <v>-344</v>
      </c>
      <c r="BT14" s="87">
        <f>'Quarter (2006 to 2010)'!AP14+'Quarter (2006 to 2010)'!AY14+'Quarter (2006 to 2010)'!BH14+'Quarter (2006 to 2010)'!BQ14</f>
        <v>-67.180000000000007</v>
      </c>
      <c r="BU14" s="87">
        <f>'Quarter (2006 to 2010)'!AQ14+'Quarter (2006 to 2010)'!AZ14+'Quarter (2006 to 2010)'!BI14+'Quarter (2006 to 2010)'!BR14</f>
        <v>-126.47999999999999</v>
      </c>
      <c r="BV14" s="87">
        <f>'Quarter (2006 to 2010)'!AR14+'Quarter (2006 to 2010)'!BA14+'Quarter (2006 to 2010)'!BJ14+'Quarter (2006 to 2010)'!BS14</f>
        <v>-38.81</v>
      </c>
      <c r="BW14" s="87">
        <f>'Quarter (2006 to 2010)'!AS14+'Quarter (2006 to 2010)'!BB14+'Quarter (2006 to 2010)'!BK14+'Quarter (2006 to 2010)'!BT14</f>
        <v>-68.11</v>
      </c>
      <c r="BX14" s="87">
        <f>'Quarter (2006 to 2010)'!AT14+'Quarter (2006 to 2010)'!BC14+'Quarter (2006 to 2010)'!BL14+'Quarter (2006 to 2010)'!BU14</f>
        <v>157.94999999999999</v>
      </c>
      <c r="BY14" s="86">
        <f>'Quarter (2006 to 2010)'!BV14+'Quarter (2006 to 2010)'!CE14+'Quarter (2006 to 2010)'!CN14+'Quarter (2006 to 2010)'!CW14</f>
        <v>-132.84000000000003</v>
      </c>
      <c r="BZ14" s="87">
        <f>'Quarter (2006 to 2010)'!BW14+'Quarter (2006 to 2010)'!CF14+'Quarter (2006 to 2010)'!CO14+'Quarter (2006 to 2010)'!CX14</f>
        <v>3.8899999999999997</v>
      </c>
      <c r="CA14" s="87">
        <f>'Quarter (2006 to 2010)'!BX14+'Quarter (2006 to 2010)'!CG14+'Quarter (2006 to 2010)'!CP14+'Quarter (2006 to 2010)'!CY14</f>
        <v>4.1899999999999995</v>
      </c>
      <c r="CB14" s="87">
        <f>'Quarter (2006 to 2010)'!BY14+'Quarter (2006 to 2010)'!CH14+'Quarter (2006 to 2010)'!CQ14+'Quarter (2006 to 2010)'!CZ14</f>
        <v>-70.34</v>
      </c>
      <c r="CC14" s="87">
        <f>'Quarter (2006 to 2010)'!BZ14+'Quarter (2006 to 2010)'!CI14+'Quarter (2006 to 2010)'!CR14+'Quarter (2006 to 2010)'!DA14</f>
        <v>6.0499999999999989</v>
      </c>
      <c r="CD14" s="87">
        <f>'Quarter (2006 to 2010)'!CA14+'Quarter (2006 to 2010)'!CJ14+'Quarter (2006 to 2010)'!CS14+'Quarter (2006 to 2010)'!DB14</f>
        <v>-50.31</v>
      </c>
      <c r="CE14" s="87">
        <f>'Quarter (2006 to 2010)'!CB14+'Quarter (2006 to 2010)'!CK14+'Quarter (2006 to 2010)'!CT14+'Quarter (2006 to 2010)'!DC14</f>
        <v>-17.010000000000005</v>
      </c>
      <c r="CF14" s="87">
        <f>'Quarter (2006 to 2010)'!CC14+'Quarter (2006 to 2010)'!CL14+'Quarter (2006 to 2010)'!CU14+'Quarter (2006 to 2010)'!DD14</f>
        <v>17.79</v>
      </c>
      <c r="CG14" s="87">
        <f>'Quarter (2006 to 2010)'!CD14+'Quarter (2006 to 2010)'!CM14+'Quarter (2006 to 2010)'!CV14+'Quarter (2006 to 2010)'!DE14</f>
        <v>-27.100000000000005</v>
      </c>
      <c r="CH14" s="86">
        <f>'Quarter (2006 to 2010)'!DF14+'Quarter (2006 to 2010)'!DO14+'Quarter (2006 to 2010)'!DX14+'Quarter (2006 to 2010)'!EG14</f>
        <v>-24.14</v>
      </c>
      <c r="CI14" s="87">
        <f>'Quarter (2006 to 2010)'!DG14+'Quarter (2006 to 2010)'!DP14+'Quarter (2006 to 2010)'!DY14+'Quarter (2006 to 2010)'!EH14</f>
        <v>23.669999999999998</v>
      </c>
      <c r="CJ14" s="87">
        <f>'Quarter (2006 to 2010)'!DH14+'Quarter (2006 to 2010)'!DQ14+'Quarter (2006 to 2010)'!DZ14+'Quarter (2006 to 2010)'!EI14</f>
        <v>3.8899999999999997</v>
      </c>
      <c r="CK14" s="87">
        <f>'Quarter (2006 to 2010)'!DI14+'Quarter (2006 to 2010)'!DR14+'Quarter (2006 to 2010)'!EA14+'Quarter (2006 to 2010)'!EJ14</f>
        <v>-2.75</v>
      </c>
      <c r="CL14" s="87">
        <f>'Quarter (2006 to 2010)'!DJ14+'Quarter (2006 to 2010)'!DS14+'Quarter (2006 to 2010)'!EB14+'Quarter (2006 to 2010)'!EK14</f>
        <v>5.0999999999999996</v>
      </c>
      <c r="CM14" s="87">
        <f>'Quarter (2006 to 2010)'!DK14+'Quarter (2006 to 2010)'!DT14+'Quarter (2006 to 2010)'!EC14+'Quarter (2006 to 2010)'!EL14</f>
        <v>-1.4</v>
      </c>
      <c r="CN14" s="87">
        <f>'Quarter (2006 to 2010)'!DL14+'Quarter (2006 to 2010)'!DU14+'Quarter (2006 to 2010)'!ED14+'Quarter (2006 to 2010)'!EM14</f>
        <v>-10.650000000000002</v>
      </c>
      <c r="CO14" s="87">
        <f>'Quarter (2006 to 2010)'!DM14+'Quarter (2006 to 2010)'!DV14+'Quarter (2006 to 2010)'!EE14+'Quarter (2006 to 2010)'!EN14</f>
        <v>9.2000000000000011</v>
      </c>
      <c r="CP14" s="87">
        <f>'Quarter (2006 to 2010)'!DN14+'Quarter (2006 to 2010)'!DW14+'Quarter (2006 to 2010)'!EF14+'Quarter (2006 to 2010)'!EO14</f>
        <v>-51.19</v>
      </c>
      <c r="CQ14" s="86">
        <f>'Quarter (2006 to 2010)'!EP14+'Quarter (2006 to 2010)'!EY14+'Quarter (2006 to 2010)'!FH14+'Quarter (2006 to 2010)'!FQ14</f>
        <v>112.63</v>
      </c>
      <c r="CR14" s="87">
        <f>'Quarter (2006 to 2010)'!EQ14+'Quarter (2006 to 2010)'!EZ14+'Quarter (2006 to 2010)'!FI14+'Quarter (2006 to 2010)'!FR14</f>
        <v>26.950000000000003</v>
      </c>
      <c r="CS14" s="87">
        <f>'Quarter (2006 to 2010)'!ER14+'Quarter (2006 to 2010)'!FA14+'Quarter (2006 to 2010)'!FJ14+'Quarter (2006 to 2010)'!FS14</f>
        <v>63.29</v>
      </c>
      <c r="CT14" s="87">
        <f>'Quarter (2006 to 2010)'!ES14+'Quarter (2006 to 2010)'!FB14+'Quarter (2006 to 2010)'!FK14+'Quarter (2006 to 2010)'!FT14</f>
        <v>-8.2900000000000027</v>
      </c>
      <c r="CU14" s="87">
        <f>'Quarter (2006 to 2010)'!ET14+'Quarter (2006 to 2010)'!FC14+'Quarter (2006 to 2010)'!FL14+'Quarter (2006 to 2010)'!FU14</f>
        <v>-16.09</v>
      </c>
      <c r="CV14" s="87">
        <f>'Quarter (2006 to 2010)'!EU14+'Quarter (2006 to 2010)'!FD14+'Quarter (2006 to 2010)'!FM14+'Quarter (2006 to 2010)'!FV14</f>
        <v>42.29</v>
      </c>
      <c r="CW14" s="87">
        <f>'Quarter (2006 to 2010)'!EV14+'Quarter (2006 to 2010)'!FE14+'Quarter (2006 to 2010)'!FN14+'Quarter (2006 to 2010)'!FW14</f>
        <v>-12.59</v>
      </c>
      <c r="CX14" s="87">
        <f>'Quarter (2006 to 2010)'!EW14+'Quarter (2006 to 2010)'!FF14+'Quarter (2006 to 2010)'!FO14+'Quarter (2006 to 2010)'!FX14</f>
        <v>1.9599999999999991</v>
      </c>
      <c r="CY14" s="87">
        <f>'Quarter (2006 to 2010)'!EX14+'Quarter (2006 to 2010)'!FG14+'Quarter (2006 to 2010)'!FP14+'Quarter (2006 to 2010)'!FY14</f>
        <v>15.13</v>
      </c>
      <c r="CZ14" s="86">
        <f>'Quarter (2011 to 2012)'!B14+'Quarter (2011 to 2012)'!K14++'Quarter (2011 to 2012)'!T14+'Quarter (2011 to 2012)'!AC14</f>
        <v>31.260000000000005</v>
      </c>
      <c r="DA14" s="87">
        <f>'Quarter (2011 to 2012)'!C14+'Quarter (2011 to 2012)'!L14++'Quarter (2011 to 2012)'!U14+'Quarter (2011 to 2012)'!AD14</f>
        <v>2.71</v>
      </c>
      <c r="DB14" s="87">
        <f>'Quarter (2011 to 2012)'!D14+'Quarter (2011 to 2012)'!M14++'Quarter (2011 to 2012)'!V14+'Quarter (2011 to 2012)'!AE14</f>
        <v>0.95999999999999963</v>
      </c>
      <c r="DC14" s="87">
        <f>'Quarter (2011 to 2012)'!E14+'Quarter (2011 to 2012)'!N14++'Quarter (2011 to 2012)'!W14+'Quarter (2011 to 2012)'!AF14</f>
        <v>-18.41</v>
      </c>
      <c r="DD14" s="87">
        <f>'Quarter (2011 to 2012)'!F14+'Quarter (2011 to 2012)'!O14++'Quarter (2011 to 2012)'!X14+'Quarter (2011 to 2012)'!AG14</f>
        <v>2.7900000000000005</v>
      </c>
      <c r="DE14" s="87">
        <f>'Quarter (2011 to 2012)'!G14+'Quarter (2011 to 2012)'!P14++'Quarter (2011 to 2012)'!Y14+'Quarter (2011 to 2012)'!AH14</f>
        <v>-1.6299999999999997</v>
      </c>
      <c r="DF14" s="87">
        <f>'Quarter (2011 to 2012)'!H14+'Quarter (2011 to 2012)'!Q14++'Quarter (2011 to 2012)'!Z14+'Quarter (2011 to 2012)'!AI14</f>
        <v>19.21</v>
      </c>
      <c r="DG14" s="87">
        <f>'Quarter (2011 to 2012)'!I14+'Quarter (2011 to 2012)'!R14++'Quarter (2011 to 2012)'!AA14+'Quarter (2011 to 2012)'!AJ14</f>
        <v>9.06</v>
      </c>
      <c r="DH14" s="87">
        <f>'Quarter (2011 to 2012)'!J14+'Quarter (2011 to 2012)'!S14++'Quarter (2011 to 2012)'!AB14+'Quarter (2011 to 2012)'!AK14</f>
        <v>16.54</v>
      </c>
      <c r="DI14" s="86">
        <f>'Quarter (2011 to 2012)'!AL14+'Quarter (2011 to 2012)'!AU14+'Quarter (2011 to 2012)'!BD14+'Quarter (2011 to 2012)'!BM14</f>
        <v>54.009999999999991</v>
      </c>
      <c r="DJ14" s="87">
        <f>'Quarter (2011 to 2012)'!AM14+'Quarter (2011 to 2012)'!AV14+'Quarter (2011 to 2012)'!BE14+'Quarter (2011 to 2012)'!BN14</f>
        <v>-7.64</v>
      </c>
      <c r="DK14" s="87">
        <f>'Quarter (2011 to 2012)'!AN14+'Quarter (2011 to 2012)'!AW14+'Quarter (2011 to 2012)'!BF14+'Quarter (2011 to 2012)'!BO14</f>
        <v>17.48</v>
      </c>
      <c r="DL14" s="87">
        <f>'Quarter (2011 to 2012)'!AO14+'Quarter (2011 to 2012)'!AX14+'Quarter (2011 to 2012)'!BG14+'Quarter (2011 to 2012)'!BP14</f>
        <v>11.23</v>
      </c>
      <c r="DM14" s="87">
        <f>'Quarter (2011 to 2012)'!AP14+'Quarter (2011 to 2012)'!AY14+'Quarter (2011 to 2012)'!BH14+'Quarter (2011 to 2012)'!BQ14</f>
        <v>1.9200000000000004</v>
      </c>
      <c r="DN14" s="87">
        <f>'Quarter (2011 to 2012)'!AQ14+'Quarter (2011 to 2012)'!AZ14+'Quarter (2011 to 2012)'!BI14+'Quarter (2011 to 2012)'!BR14</f>
        <v>7.8</v>
      </c>
      <c r="DO14" s="87">
        <f>'Quarter (2011 to 2012)'!AR14+'Quarter (2011 to 2012)'!BA14+'Quarter (2011 to 2012)'!BJ14+'Quarter (2011 to 2012)'!BS14</f>
        <v>18.04</v>
      </c>
      <c r="DP14" s="87">
        <f>'Quarter (2011 to 2012)'!AS14+'Quarter (2011 to 2012)'!BB14+'Quarter (2011 to 2012)'!BK14+'Quarter (2011 to 2012)'!BT14</f>
        <v>7.9399999999999995</v>
      </c>
      <c r="DQ14" s="87">
        <f>'Quarter (2011 to 2012)'!AT14+'Quarter (2011 to 2012)'!BC14+'Quarter (2011 to 2012)'!BL14+'Quarter (2011 to 2012)'!BU14</f>
        <v>-2.7299999999999986</v>
      </c>
      <c r="DR14" s="86">
        <f>'Quarter (2013 to 2018)'!B14+'Quarter (2013 to 2018)'!K14+'Quarter (2013 to 2018)'!T14+'Quarter (2013 to 2018)'!AC14</f>
        <v>-56.12</v>
      </c>
      <c r="DS14" s="87">
        <f>'Quarter (2013 to 2018)'!C14+'Quarter (2013 to 2018)'!L14+'Quarter (2013 to 2018)'!U14+'Quarter (2013 to 2018)'!AD14</f>
        <v>1.24</v>
      </c>
      <c r="DT14" s="87">
        <f>'Quarter (2013 to 2018)'!D14+'Quarter (2013 to 2018)'!M14+'Quarter (2013 to 2018)'!V14+'Quarter (2013 to 2018)'!AE14</f>
        <v>-5.2000000000000011</v>
      </c>
      <c r="DU14" s="87">
        <f>'Quarter (2013 to 2018)'!E14+'Quarter (2013 to 2018)'!N14+'Quarter (2013 to 2018)'!W14+'Quarter (2013 to 2018)'!AF14</f>
        <v>19.68</v>
      </c>
      <c r="DV14" s="87">
        <f>'Quarter (2013 to 2018)'!F14+'Quarter (2013 to 2018)'!O14+'Quarter (2013 to 2018)'!X14+'Quarter (2013 to 2018)'!AG14</f>
        <v>-9.89</v>
      </c>
      <c r="DW14" s="87">
        <f>'Quarter (2013 to 2018)'!G14+'Quarter (2013 to 2018)'!P14+'Quarter (2013 to 2018)'!Y14+'Quarter (2013 to 2018)'!AH14</f>
        <v>-4.59</v>
      </c>
      <c r="DX14" s="87">
        <f>'Quarter (2013 to 2018)'!H14+'Quarter (2013 to 2018)'!Q14+'Quarter (2013 to 2018)'!Z14+'Quarter (2013 to 2018)'!AI14</f>
        <v>-29.84</v>
      </c>
      <c r="DY14" s="87">
        <f>'Quarter (2013 to 2018)'!I14+'Quarter (2013 to 2018)'!R14+'Quarter (2013 to 2018)'!AA14+'Quarter (2013 to 2018)'!AJ14</f>
        <v>13.11</v>
      </c>
      <c r="DZ14" s="87">
        <f>'Quarter (2013 to 2018)'!J14+'Quarter (2013 to 2018)'!S14+'Quarter (2013 to 2018)'!AB14+'Quarter (2013 to 2018)'!AK14</f>
        <v>-40.599999999999994</v>
      </c>
      <c r="EA14" s="86">
        <f>'Quarter (2013 to 2018)'!AL14+'Quarter (2013 to 2018)'!AU14+'Quarter (2013 to 2018)'!BD14+'Quarter (2013 to 2018)'!BM14</f>
        <v>-21.22</v>
      </c>
      <c r="EB14" s="87">
        <f>'Quarter (2013 to 2018)'!AM14+'Quarter (2013 to 2018)'!AV14+'Quarter (2013 to 2018)'!BE14+'Quarter (2013 to 2018)'!BN14</f>
        <v>11</v>
      </c>
      <c r="EC14" s="87">
        <f>'Quarter (2013 to 2018)'!AN14+'Quarter (2013 to 2018)'!AW14+'Quarter (2013 to 2018)'!BF14+'Quarter (2013 to 2018)'!BO14</f>
        <v>-24.689999999999998</v>
      </c>
      <c r="ED14" s="87">
        <f>'Quarter (2013 to 2018)'!AO14+'Quarter (2013 to 2018)'!AX14+'Quarter (2013 to 2018)'!BG14+'Quarter (2013 to 2018)'!BP14</f>
        <v>-1.2099999999999995</v>
      </c>
      <c r="EE14" s="87">
        <f>'Quarter (2013 to 2018)'!AP14+'Quarter (2013 to 2018)'!AY14+'Quarter (2013 to 2018)'!BH14+'Quarter (2013 to 2018)'!BQ14</f>
        <v>-0.81000000000000028</v>
      </c>
      <c r="EF14" s="87">
        <f>'Quarter (2013 to 2018)'!AQ14+'Quarter (2013 to 2018)'!AZ14+'Quarter (2013 to 2018)'!BI14+'Quarter (2013 to 2018)'!BR14</f>
        <v>2.7800000000000002</v>
      </c>
      <c r="EG14" s="87">
        <f>'Quarter (2013 to 2018)'!AR14+'Quarter (2013 to 2018)'!BA14+'Quarter (2013 to 2018)'!BJ14+'Quarter (2013 to 2018)'!BS14</f>
        <v>8.9799999999999969</v>
      </c>
      <c r="EH14" s="87">
        <f>'Quarter (2013 to 2018)'!AS14+'Quarter (2013 to 2018)'!BB14+'Quarter (2013 to 2018)'!BK14+'Quarter (2013 to 2018)'!BT14</f>
        <v>9.11</v>
      </c>
      <c r="EI14" s="87">
        <f>'Quarter (2013 to 2018)'!AT14+'Quarter (2013 to 2018)'!BC14+'Quarter (2013 to 2018)'!BL14+'Quarter (2013 to 2018)'!BU14</f>
        <v>-26.4</v>
      </c>
      <c r="EJ14" s="86">
        <f>'Quarter (2013 to 2018)'!BV14+'Quarter (2013 to 2018)'!CE14+'Quarter (2013 to 2018)'!CN14+'Quarter (2013 to 2018)'!CW14</f>
        <v>66.12</v>
      </c>
      <c r="EK14" s="87">
        <f>'Quarter (2013 to 2018)'!BW14+'Quarter (2013 to 2018)'!CF14+'Quarter (2013 to 2018)'!CO14+'Quarter (2013 to 2018)'!CX14</f>
        <v>-2.2699999999999996</v>
      </c>
      <c r="EL14" s="87">
        <f>'Quarter (2013 to 2018)'!BX14+'Quarter (2013 to 2018)'!CG14+'Quarter (2013 to 2018)'!CP14+'Quarter (2013 to 2018)'!CY14</f>
        <v>-1.65</v>
      </c>
      <c r="EM14" s="87">
        <f>'Quarter (2013 to 2018)'!BY14+'Quarter (2013 to 2018)'!CH14+'Quarter (2013 to 2018)'!CQ14+'Quarter (2013 to 2018)'!CZ14</f>
        <v>10.32</v>
      </c>
      <c r="EN14" s="87">
        <f>'Quarter (2013 to 2018)'!BZ14+'Quarter (2013 to 2018)'!CI14+'Quarter (2013 to 2018)'!CR14+'Quarter (2013 to 2018)'!DA14</f>
        <v>-1.0799999999999998</v>
      </c>
      <c r="EO14" s="87">
        <f>'Quarter (2013 to 2018)'!CA14+'Quarter (2013 to 2018)'!CJ14+'Quarter (2013 to 2018)'!CS14+'Quarter (2013 to 2018)'!DB14</f>
        <v>2.9899999999999998</v>
      </c>
      <c r="EP14" s="87">
        <f>'Quarter (2013 to 2018)'!CB14+'Quarter (2013 to 2018)'!CK14+'Quarter (2013 to 2018)'!CT14+'Quarter (2013 to 2018)'!DC14</f>
        <v>-16.869999999999997</v>
      </c>
      <c r="EQ14" s="87">
        <f>'Quarter (2013 to 2018)'!CC14+'Quarter (2013 to 2018)'!CL14+'Quarter (2013 to 2018)'!CU14+'Quarter (2013 to 2018)'!DD14</f>
        <v>16.190000000000001</v>
      </c>
      <c r="ER14" s="87">
        <f>'Quarter (2013 to 2018)'!CD14+'Quarter (2013 to 2018)'!CM14+'Quarter (2013 to 2018)'!CV14+'Quarter (2013 to 2018)'!DE14</f>
        <v>58.480000000000004</v>
      </c>
      <c r="ES14" s="86">
        <f>'Quarter (2013 to 2018)'!DF14+'Quarter (2013 to 2018)'!DO14+'Quarter (2013 to 2018)'!DX14+'Quarter (2013 to 2018)'!EG14</f>
        <v>-47.500000000000007</v>
      </c>
      <c r="ET14" s="87">
        <f>'Quarter (2013 to 2018)'!DG14+'Quarter (2013 to 2018)'!DP14+'Quarter (2013 to 2018)'!DY14+'Quarter (2013 to 2018)'!EH14</f>
        <v>17.329999999999998</v>
      </c>
      <c r="EU14" s="87">
        <f>'Quarter (2013 to 2018)'!DH14+'Quarter (2013 to 2018)'!DQ14+'Quarter (2013 to 2018)'!DZ14+'Quarter (2013 to 2018)'!EI14</f>
        <v>0</v>
      </c>
      <c r="EV14" s="87">
        <f>'Quarter (2013 to 2018)'!DI14+'Quarter (2013 to 2018)'!DR14+'Quarter (2013 to 2018)'!EA14+'Quarter (2013 to 2018)'!EJ14</f>
        <v>7.9900000000000011</v>
      </c>
      <c r="EW14" s="87">
        <f>'Quarter (2013 to 2018)'!DJ14+'Quarter (2013 to 2018)'!DS14+'Quarter (2013 to 2018)'!EB14+'Quarter (2013 to 2018)'!EK14</f>
        <v>-9.98</v>
      </c>
      <c r="EX14" s="87">
        <f>'Quarter (2013 to 2018)'!DK14+'Quarter (2013 to 2018)'!DT14+'Quarter (2013 to 2018)'!EC14+'Quarter (2013 to 2018)'!EL14</f>
        <v>3.8</v>
      </c>
      <c r="EY14" s="87">
        <f>'Quarter (2013 to 2018)'!DL14+'Quarter (2013 to 2018)'!DU14+'Quarter (2013 to 2018)'!ED14+'Quarter (2013 to 2018)'!EM14</f>
        <v>-11.03</v>
      </c>
      <c r="EZ14" s="87">
        <f>'Quarter (2013 to 2018)'!DM14+'Quarter (2013 to 2018)'!DV14+'Quarter (2013 to 2018)'!EE14+'Quarter (2013 to 2018)'!EN14</f>
        <v>-17.18</v>
      </c>
      <c r="FA14" s="87">
        <f>'Quarter (2013 to 2018)'!DN14+'Quarter (2013 to 2018)'!DW14+'Quarter (2013 to 2018)'!EF14+'Quarter (2013 to 2018)'!EO14</f>
        <v>-38.410000000000004</v>
      </c>
      <c r="FB14" s="86">
        <f>'Quarter (2013 to 2018)'!EP14+'Quarter (2013 to 2018)'!EY14+'Quarter (2013 to 2018)'!FH14+'Quarter (2013 to 2018)'!FQ14</f>
        <v>66.809999999999988</v>
      </c>
      <c r="FC14" s="87">
        <f>'Quarter (2013 to 2018)'!EQ14+'Quarter (2013 to 2018)'!EZ14+'Quarter (2013 to 2018)'!FI14+'Quarter (2013 to 2018)'!FR14</f>
        <v>19.350000000000001</v>
      </c>
      <c r="FD14" s="87">
        <f>'Quarter (2013 to 2018)'!ER14+'Quarter (2013 to 2018)'!FA14+'Quarter (2013 to 2018)'!FJ14+'Quarter (2013 to 2018)'!FS14</f>
        <v>0.67999999999999972</v>
      </c>
      <c r="FE14" s="87">
        <f>'Quarter (2013 to 2018)'!ES14+'Quarter (2013 to 2018)'!FB14+'Quarter (2013 to 2018)'!FK14+'Quarter (2013 to 2018)'!FT14</f>
        <v>11.24</v>
      </c>
      <c r="FF14" s="87">
        <f>'Quarter (2013 to 2018)'!ET14+'Quarter (2013 to 2018)'!FC14+'Quarter (2013 to 2018)'!FL14+'Quarter (2013 to 2018)'!FU14</f>
        <v>4.5700000000000012</v>
      </c>
      <c r="FG14" s="87">
        <f>'Quarter (2013 to 2018)'!EU14+'Quarter (2013 to 2018)'!FD14+'Quarter (2013 to 2018)'!FM14+'Quarter (2013 to 2018)'!FV14</f>
        <v>-13.44</v>
      </c>
      <c r="FH14" s="87">
        <f>'Quarter (2013 to 2018)'!EV14+'Quarter (2013 to 2018)'!FE14+'Quarter (2013 to 2018)'!FN14+'Quarter (2013 to 2018)'!FW14</f>
        <v>-10.84</v>
      </c>
      <c r="FI14" s="87">
        <f>'Quarter (2013 to 2018)'!EW14+'Quarter (2013 to 2018)'!FF14+'Quarter (2013 to 2018)'!FO14+'Quarter (2013 to 2018)'!FX14</f>
        <v>31.55</v>
      </c>
      <c r="FJ14" s="87">
        <f>'Quarter (2013 to 2018)'!EX14+'Quarter (2013 to 2018)'!FG14+'Quarter (2013 to 2018)'!FP14+'Quarter (2013 to 2018)'!FY14</f>
        <v>23.709999999999997</v>
      </c>
      <c r="FK14" s="86">
        <f>'Quarter (2013 to 2018)'!FZ14+'Quarter (2013 to 2018)'!GI14+'Quarter (2013 to 2018)'!GR14+'Quarter (2013 to 2018)'!HA14</f>
        <v>-20.5</v>
      </c>
      <c r="FL14" s="87">
        <f>'Quarter (2013 to 2018)'!GA14+'Quarter (2013 to 2018)'!GJ14+'Quarter (2013 to 2018)'!GS14+'Quarter (2013 to 2018)'!HB14</f>
        <v>1.4000000000000004</v>
      </c>
      <c r="FM14" s="87">
        <f>'Quarter (2013 to 2018)'!GB14+'Quarter (2013 to 2018)'!GK14+'Quarter (2013 to 2018)'!GT14+'Quarter (2013 to 2018)'!HC14</f>
        <v>42.77</v>
      </c>
      <c r="FN14" s="87">
        <f>'Quarter (2013 to 2018)'!GC14+'Quarter (2013 to 2018)'!GL14+'Quarter (2013 to 2018)'!GU14+'Quarter (2013 to 2018)'!HD14</f>
        <v>50.64</v>
      </c>
      <c r="FO14" s="87">
        <f>'Quarter (2013 to 2018)'!GD14+'Quarter (2013 to 2018)'!GM14+'Quarter (2013 to 2018)'!GV14+'Quarter (2013 to 2018)'!HE14</f>
        <v>6.5400000000000009</v>
      </c>
      <c r="FP14" s="87">
        <f>'Quarter (2013 to 2018)'!GE14+'Quarter (2013 to 2018)'!GN14+'Quarter (2013 to 2018)'!GW14+'Quarter (2013 to 2018)'!HF14</f>
        <v>8.69</v>
      </c>
      <c r="FQ14" s="87">
        <f>'Quarter (2013 to 2018)'!GF14+'Quarter (2013 to 2018)'!GO14+'Quarter (2013 to 2018)'!GX14+'Quarter (2013 to 2018)'!HG14</f>
        <v>-55.52</v>
      </c>
      <c r="FR14" s="87">
        <f>'Quarter (2013 to 2018)'!GG14+'Quarter (2013 to 2018)'!GP14+'Quarter (2013 to 2018)'!GY14+'Quarter (2013 to 2018)'!HH14</f>
        <v>12.42</v>
      </c>
      <c r="FS14" s="87">
        <f>'Quarter (2013 to 2018)'!GH14+'Quarter (2013 to 2018)'!GQ14+'Quarter (2013 to 2018)'!GZ14+'Quarter (2013 to 2018)'!HI14</f>
        <v>-87.439999999999984</v>
      </c>
      <c r="FT14" s="86">
        <f>Quarter!B14+Quarter!K14+Quarter!T14+Quarter!AC14</f>
        <v>-20.399999999999999</v>
      </c>
      <c r="FU14" s="87">
        <f>Quarter!C14+Quarter!L14+Quarter!U14+Quarter!AD14</f>
        <v>7.74</v>
      </c>
      <c r="FV14" s="87">
        <f>Quarter!D14+Quarter!M14+Quarter!V14+Quarter!AE14</f>
        <v>1.1099999999999999</v>
      </c>
      <c r="FW14" s="87">
        <f>Quarter!E14+Quarter!N14+Quarter!W14+Quarter!AF14</f>
        <v>23.22</v>
      </c>
      <c r="FX14" s="87">
        <f>Quarter!F14+Quarter!O14+Quarter!X14+Quarter!AG14</f>
        <v>27.279999999999998</v>
      </c>
      <c r="FY14" s="87">
        <f>Quarter!G14+Quarter!P14+Quarter!Y14+Quarter!AH14</f>
        <v>1.2000000000000011</v>
      </c>
      <c r="FZ14" s="87">
        <f>Quarter!H14+Quarter!Q14+Quarter!Z14+Quarter!AI14</f>
        <v>-48.459999999999994</v>
      </c>
      <c r="GA14" s="87">
        <f>Quarter!I14+Quarter!R14+Quarter!AA14+Quarter!AJ14</f>
        <v>22.3</v>
      </c>
      <c r="GB14" s="87">
        <f>Quarter!J14+Quarter!S14+Quarter!AB14+Quarter!AK14</f>
        <v>-54.769999999999996</v>
      </c>
      <c r="GC14" s="86">
        <f>Quarter!AL14+Quarter!AU14+Quarter!BD14+Quarter!BM14</f>
        <v>69.98</v>
      </c>
      <c r="GD14" s="87">
        <f>Quarter!AM14+Quarter!AV14+Quarter!BE14+Quarter!BN14</f>
        <v>21.27</v>
      </c>
      <c r="GE14" s="87">
        <f>Quarter!AN14+Quarter!AW14+Quarter!BF14+Quarter!BO14</f>
        <v>15.090000000000002</v>
      </c>
      <c r="GF14" s="87">
        <f>Quarter!AO14+Quarter!AX14+Quarter!BG14+Quarter!BP14</f>
        <v>27.75</v>
      </c>
      <c r="GG14" s="87">
        <f>Quarter!AP14+Quarter!AY14+Quarter!BH14+Quarter!BQ14</f>
        <v>-8.4599999999999991</v>
      </c>
      <c r="GH14" s="87">
        <f>Quarter!AQ14+Quarter!AZ14+Quarter!BI14+Quarter!BR14</f>
        <v>33.519999999999996</v>
      </c>
      <c r="GI14" s="87">
        <f>Quarter!AR14+Quarter!BA14+Quarter!BJ14+Quarter!BS14</f>
        <v>-2.0200000000000005</v>
      </c>
      <c r="GJ14" s="87">
        <f>Quarter!AS14+Quarter!BB14+Quarter!BK14+Quarter!BT14</f>
        <v>85.29</v>
      </c>
      <c r="GK14" s="88">
        <f>Quarter!AT14+Quarter!BC14+Quarter!BL14+Quarter!BU14</f>
        <v>-102.46999999999998</v>
      </c>
      <c r="GL14" s="86">
        <f>Quarter!BV14+Quarter!CE14+Quarter!CN14+Quarter!CW14</f>
        <v>27.270000000000003</v>
      </c>
      <c r="GM14" s="87">
        <f>Quarter!BW14+Quarter!CF14+Quarter!CO14+Quarter!CX14</f>
        <v>5.9</v>
      </c>
      <c r="GN14" s="87">
        <f>Quarter!BX14+Quarter!CG14+Quarter!CP14+Quarter!CY14</f>
        <v>29.63</v>
      </c>
      <c r="GO14" s="87">
        <f>Quarter!BY14+Quarter!CH14+Quarter!CQ14+Quarter!CZ14</f>
        <v>20.11</v>
      </c>
      <c r="GP14" s="87">
        <f>Quarter!BZ14+Quarter!CI14+Quarter!CR14+Quarter!DA14</f>
        <v>12.99</v>
      </c>
      <c r="GQ14" s="87">
        <f>Quarter!CA14+Quarter!CJ14+Quarter!CS14+Quarter!DB14</f>
        <v>8.59</v>
      </c>
      <c r="GR14" s="87">
        <f>Quarter!CB14+Quarter!CK14+Quarter!CT14+Quarter!DC14</f>
        <v>-24.53</v>
      </c>
      <c r="GS14" s="87">
        <f>Quarter!CC14+Quarter!CL14+Quarter!CU14+Quarter!DD14</f>
        <v>27.019999999999996</v>
      </c>
      <c r="GT14" s="88">
        <f>Quarter!CD14+Quarter!CM14+Quarter!CV14+Quarter!DE14</f>
        <v>-52.44</v>
      </c>
      <c r="GU14" s="86">
        <f>Quarter!DF14+Quarter!DO14+Quarter!DX14+Quarter!EG14</f>
        <v>-40.11</v>
      </c>
      <c r="GV14" s="87">
        <f>Quarter!DG14+Quarter!DP14+Quarter!DY14+Quarter!EH14</f>
        <v>-3.9499999999999993</v>
      </c>
      <c r="GW14" s="87">
        <f>Quarter!DH14+Quarter!DQ14+Quarter!DZ14+Quarter!EI14</f>
        <v>8.2100000000000009</v>
      </c>
      <c r="GX14" s="87">
        <f>Quarter!DI14+Quarter!DR14+Quarter!EA14+Quarter!EJ14</f>
        <v>-22.15</v>
      </c>
      <c r="GY14" s="87">
        <f>Quarter!DJ14+Quarter!DS14+Quarter!EB14+Quarter!EK14</f>
        <v>-8.5</v>
      </c>
      <c r="GZ14" s="87">
        <f>Quarter!DK14+Quarter!DT14+Quarter!EC14+Quarter!EL14</f>
        <v>15.010000000000002</v>
      </c>
      <c r="HA14" s="87">
        <f>Quarter!DL14+Quarter!DU14+Quarter!ED14+Quarter!EM14</f>
        <v>1.2699999999999996</v>
      </c>
      <c r="HB14" s="87">
        <f>Quarter!DM14+Quarter!DV14+Quarter!EE14+Quarter!EN14</f>
        <v>-1.85</v>
      </c>
      <c r="HC14" s="88">
        <f>Quarter!DN14+Quarter!DW14+Quarter!EF14+Quarter!EO14</f>
        <v>-28.160000000000007</v>
      </c>
      <c r="HD14" s="86">
        <f>Quarter!EP14+Quarter!EY14+Quarter!FH14+Quarter!FQ14</f>
        <v>-80.53</v>
      </c>
      <c r="HE14" s="87">
        <f>Quarter!EQ14+Quarter!EZ14+Quarter!FI14+Quarter!FR14</f>
        <v>10.579999999999998</v>
      </c>
      <c r="HF14" s="87">
        <f>Quarter!ER14+Quarter!FA14+Quarter!FJ14+Quarter!FS14</f>
        <v>-6.2099999999999991</v>
      </c>
      <c r="HG14" s="87">
        <f>Quarter!ES14+Quarter!FB14+Quarter!FK14+Quarter!FT14</f>
        <v>-70.97999999999999</v>
      </c>
      <c r="HH14" s="87">
        <f>Quarter!ET14+Quarter!FC14+Quarter!FL14+Quarter!FU14</f>
        <v>-3.0699999999999994</v>
      </c>
      <c r="HI14" s="87">
        <f>Quarter!EU14+Quarter!FD14+Quarter!FM14+Quarter!FV14</f>
        <v>9.41</v>
      </c>
      <c r="HJ14" s="87">
        <f>Quarter!EV14+Quarter!FE14+Quarter!FN14+Quarter!FW14</f>
        <v>-10.190000000000001</v>
      </c>
      <c r="HK14" s="87">
        <f>Quarter!EW14+Quarter!FF14+Quarter!FO14+Quarter!FX14</f>
        <v>7.5600000000000005</v>
      </c>
      <c r="HL14" s="88">
        <f>Quarter!EX14+Quarter!FG14+Quarter!FP14+Quarter!FY14</f>
        <v>-17.600000000000001</v>
      </c>
      <c r="HM14" s="86">
        <f>Quarter!FZ14+Quarter!GI14+Quarter!GR14+Quarter!HA14</f>
        <v>49.06</v>
      </c>
      <c r="HN14" s="87">
        <f>Quarter!GA14+Quarter!GJ14+Quarter!GS14+Quarter!HB14</f>
        <v>11.04</v>
      </c>
      <c r="HO14" s="87">
        <f>Quarter!GB14+Quarter!GK14+Quarter!GT14+Quarter!HC14</f>
        <v>50.149999999999991</v>
      </c>
      <c r="HP14" s="87">
        <f>Quarter!GC14+Quarter!GL14+Quarter!GU14+Quarter!HD14</f>
        <v>-6.91</v>
      </c>
      <c r="HQ14" s="87">
        <f>Quarter!GD14+Quarter!GM14+Quarter!GV14+Quarter!HE14</f>
        <v>7.1700000000000008</v>
      </c>
      <c r="HR14" s="87">
        <f>Quarter!GE14+Quarter!GN14+Quarter!GW14+Quarter!HF14</f>
        <v>8.59</v>
      </c>
      <c r="HS14" s="87">
        <f>Quarter!GF14+Quarter!GO14+Quarter!GX14+Quarter!HG14</f>
        <v>-1.7800000000000002</v>
      </c>
      <c r="HT14" s="87">
        <f>Quarter!GG14+Quarter!GP14+Quarter!GY14+Quarter!HH14</f>
        <v>1.84</v>
      </c>
      <c r="HU14" s="88">
        <f>Quarter!GH14+Quarter!GQ14+Quarter!GZ14+Quarter!HI14</f>
        <v>-21.049999999999997</v>
      </c>
      <c r="HW14" s="109"/>
      <c r="HX14" s="109"/>
      <c r="HY14" s="109"/>
      <c r="HZ14" s="109"/>
      <c r="IA14" s="109"/>
      <c r="IB14" s="109"/>
      <c r="IC14" s="109"/>
      <c r="ID14" s="109"/>
      <c r="IE14" s="109"/>
      <c r="IF14" s="109"/>
      <c r="IG14" s="109"/>
      <c r="IH14" s="109"/>
      <c r="II14" s="109"/>
      <c r="IJ14" s="109"/>
      <c r="IK14" s="109"/>
    </row>
    <row r="15" spans="1:245" s="89" customFormat="1" ht="20.25" customHeight="1" x14ac:dyDescent="0.35">
      <c r="A15" s="90" t="s">
        <v>34</v>
      </c>
      <c r="B15" s="86">
        <f>SUM('Quarter (1999 to 2005)'!B15,'Quarter (1999 to 2005)'!J15,'Quarter (1999 to 2005)'!R15,'Quarter (1999 to 2005)'!Z15)</f>
        <v>77974</v>
      </c>
      <c r="C15" s="87">
        <f>SUM('Quarter (1999 to 2005)'!C15,'Quarter (1999 to 2005)'!K15,'Quarter (1999 to 2005)'!S15,'Quarter (1999 to 2005)'!AA15)</f>
        <v>21787</v>
      </c>
      <c r="D15" s="87">
        <f>SUM('Quarter (1999 to 2005)'!D15,'Quarter (1999 to 2005)'!L15,'Quarter (1999 to 2005)'!T15,'Quarter (1999 to 2005)'!AB15)</f>
        <v>23078</v>
      </c>
      <c r="E15" s="87">
        <f>SUM('Quarter (1999 to 2005)'!E15,'Quarter (1999 to 2005)'!M15,'Quarter (1999 to 2005)'!U15,'Quarter (1999 to 2005)'!AC15)</f>
        <v>9939.01</v>
      </c>
      <c r="F15" s="87">
        <f>SUM('Quarter (1999 to 2005)'!F15,'Quarter (1999 to 2005)'!N15,'Quarter (1999 to 2005)'!V15,'Quarter (1999 to 2005)'!AD15)</f>
        <v>4449</v>
      </c>
      <c r="G15" s="87">
        <f>SUM('Quarter (1999 to 2005)'!G15,'Quarter (1999 to 2005)'!O15,'Quarter (1999 to 2005)'!W15,'Quarter (1999 to 2005)'!AE15)</f>
        <v>6780</v>
      </c>
      <c r="H15" s="87">
        <f>SUM('Quarter (1999 to 2005)'!H15,'Quarter (1999 to 2005)'!P15,'Quarter (1999 to 2005)'!X15,'Quarter (1999 to 2005)'!AF15)</f>
        <v>3633.0099999999998</v>
      </c>
      <c r="I15" s="87">
        <f>SUM('Quarter (1999 to 2005)'!I15,'Quarter (1999 to 2005)'!Q15,'Quarter (1999 to 2005)'!Y15,'Quarter (1999 to 2005)'!AG15)</f>
        <v>8308</v>
      </c>
      <c r="J15" s="86">
        <f>SUM('Quarter (1999 to 2005)'!AH15,'Quarter (1999 to 2005)'!AP15,'Quarter (1999 to 2005)'!AX15,'Quarter (1999 to 2005)'!BF15)</f>
        <v>77196.399999999994</v>
      </c>
      <c r="K15" s="87">
        <f>SUM('Quarter (1999 to 2005)'!AI15,'Quarter (1999 to 2005)'!AQ15,'Quarter (1999 to 2005)'!AY15,'Quarter (1999 to 2005)'!BG15)</f>
        <v>21402.940000000002</v>
      </c>
      <c r="L15" s="87">
        <f>SUM('Quarter (1999 to 2005)'!AJ15,'Quarter (1999 to 2005)'!AR15,'Quarter (1999 to 2005)'!AZ15,'Quarter (1999 to 2005)'!BH15)</f>
        <v>23377.129999999997</v>
      </c>
      <c r="M15" s="87">
        <f>SUM('Quarter (1999 to 2005)'!AK15,'Quarter (1999 to 2005)'!AS15,'Quarter (1999 to 2005)'!BA15,'Quarter (1999 to 2005)'!BI15)</f>
        <v>10806.11</v>
      </c>
      <c r="N15" s="87">
        <f>SUM('Quarter (1999 to 2005)'!AL15,'Quarter (1999 to 2005)'!AT15,'Quarter (1999 to 2005)'!BB15,'Quarter (1999 to 2005)'!BJ15)</f>
        <v>3346.4900000000002</v>
      </c>
      <c r="O15" s="87">
        <f>SUM('Quarter (1999 to 2005)'!AM15,'Quarter (1999 to 2005)'!AU15,'Quarter (1999 to 2005)'!BC15,'Quarter (1999 to 2005)'!BK15)</f>
        <v>6543.25</v>
      </c>
      <c r="P15" s="87">
        <f>SUM('Quarter (1999 to 2005)'!AN15,'Quarter (1999 to 2005)'!AV15,'Quarter (1999 to 2005)'!BD15,'Quarter (1999 to 2005)'!BL15)</f>
        <v>3838.71</v>
      </c>
      <c r="Q15" s="87">
        <f t="shared" si="0"/>
        <v>7881.7699999999895</v>
      </c>
      <c r="R15" s="86">
        <f>SUM('Quarter (1999 to 2005)'!BN15,'Quarter (1999 to 2005)'!BV15,'Quarter (1999 to 2005)'!CD15,'Quarter (1999 to 2005)'!CL15)</f>
        <v>76413.14</v>
      </c>
      <c r="S15" s="87">
        <f>SUM('Quarter (1999 to 2005)'!BO15,'Quarter (1999 to 2005)'!BW15,'Quarter (1999 to 2005)'!CE15,'Quarter (1999 to 2005)'!CM15)</f>
        <v>20939.739999999998</v>
      </c>
      <c r="T15" s="87">
        <f>SUM('Quarter (1999 to 2005)'!BP15,'Quarter (1999 to 2005)'!BX15,'Quarter (1999 to 2005)'!CF15,'Quarter (1999 to 2005)'!CN15)</f>
        <v>23066.539999999997</v>
      </c>
      <c r="U15" s="87">
        <f>SUM('Quarter (1999 to 2005)'!BQ15,'Quarter (1999 to 2005)'!BY15,'Quarter (1999 to 2005)'!CG15,'Quarter (1999 to 2005)'!CO15)</f>
        <v>10614.230000000001</v>
      </c>
      <c r="V15" s="87">
        <f>SUM('Quarter (1999 to 2005)'!BR15,'Quarter (1999 to 2005)'!BZ15,'Quarter (1999 to 2005)'!CH15,'Quarter (1999 to 2005)'!CP15)</f>
        <v>4261.8600000000006</v>
      </c>
      <c r="W15" s="87">
        <f>SUM('Quarter (1999 to 2005)'!BS15,'Quarter (1999 to 2005)'!CA15,'Quarter (1999 to 2005)'!CI15,'Quarter (1999 to 2005)'!CQ15)</f>
        <v>6503</v>
      </c>
      <c r="X15" s="87">
        <f>SUM('Quarter (1999 to 2005)'!BT15,'Quarter (1999 to 2005)'!CB15,'Quarter (1999 to 2005)'!CJ15,'Quarter (1999 to 2005)'!CR15)</f>
        <v>4236.0300000000007</v>
      </c>
      <c r="Y15" s="87">
        <f>SUM('Quarter (1999 to 2005)'!BU15,'Quarter (1999 to 2005)'!CC15,'Quarter (1999 to 2005)'!CK15,'Quarter (1999 to 2005)'!CS15)</f>
        <v>6791.73</v>
      </c>
      <c r="Z15" s="86">
        <f>SUM('Quarter (1999 to 2005)'!CT15,'Quarter (1999 to 2005)'!DB15,'Quarter (1999 to 2005)'!DJ15,'Quarter (1999 to 2005)'!DR15)</f>
        <v>76233.47</v>
      </c>
      <c r="AA15" s="87">
        <f>SUM('Quarter (1999 to 2005)'!CU15,'Quarter (1999 to 2005)'!DC15,'Quarter (1999 to 2005)'!DK15,'Quarter (1999 to 2005)'!DS15)</f>
        <v>20808.41</v>
      </c>
      <c r="AB15" s="87">
        <f>SUM('Quarter (1999 to 2005)'!CV15,'Quarter (1999 to 2005)'!DD15,'Quarter (1999 to 2005)'!DL15,'Quarter (1999 to 2005)'!DT15)</f>
        <v>23074.79</v>
      </c>
      <c r="AC15" s="87">
        <f>SUM('Quarter (1999 to 2005)'!CW15,'Quarter (1999 to 2005)'!DE15,'Quarter (1999 to 2005)'!DM15,'Quarter (1999 to 2005)'!DU15)</f>
        <v>10518.89</v>
      </c>
      <c r="AD15" s="87">
        <f>SUM('Quarter (1999 to 2005)'!CX15,'Quarter (1999 to 2005)'!DF15,'Quarter (1999 to 2005)'!DN15,'Quarter (1999 to 2005)'!DV15)</f>
        <v>3767.11</v>
      </c>
      <c r="AE15" s="87">
        <f>SUM('Quarter (1999 to 2005)'!CY15,'Quarter (1999 to 2005)'!DG15,'Quarter (1999 to 2005)'!DO15,'Quarter (1999 to 2005)'!DW15)</f>
        <v>7183.8099999999995</v>
      </c>
      <c r="AF15" s="87">
        <f>SUM('Quarter (1999 to 2005)'!CZ15,'Quarter (1999 to 2005)'!DH15,'Quarter (1999 to 2005)'!DP15,'Quarter (1999 to 2005)'!DX15)</f>
        <v>3578.16</v>
      </c>
      <c r="AG15" s="87">
        <f>SUM('Quarter (1999 to 2005)'!DA15,'Quarter (1999 to 2005)'!DI15,'Quarter (1999 to 2005)'!DQ15,'Quarter (1999 to 2005)'!DY15)</f>
        <v>7302.2799999999988</v>
      </c>
      <c r="AH15" s="86">
        <f>'Quarter (1999 to 2005)'!DZ15+'Quarter (1999 to 2005)'!EH15+'Quarter (1999 to 2005)'!EP15+'Quarter (1999 to 2005)'!EX15</f>
        <v>77153.790000000008</v>
      </c>
      <c r="AI15" s="87">
        <f>'Quarter (1999 to 2005)'!EA15+'Quarter (1999 to 2005)'!EI15+'Quarter (1999 to 2005)'!EQ15+'Quarter (1999 to 2005)'!EY15</f>
        <v>19918.27</v>
      </c>
      <c r="AJ15" s="87">
        <f>'Quarter (1999 to 2005)'!EB15+'Quarter (1999 to 2005)'!EJ15+'Quarter (1999 to 2005)'!ER15+'Quarter (1999 to 2005)'!EZ15</f>
        <v>24237.489999999998</v>
      </c>
      <c r="AK15" s="87">
        <f>'Quarter (1999 to 2005)'!EC15+'Quarter (1999 to 2005)'!EK15+'Quarter (1999 to 2005)'!ES15+'Quarter (1999 to 2005)'!FA15</f>
        <v>10764.61</v>
      </c>
      <c r="AL15" s="87">
        <f>'Quarter (1999 to 2005)'!ED15+'Quarter (1999 to 2005)'!EL15+'Quarter (1999 to 2005)'!ET15+'Quarter (1999 to 2005)'!FB15</f>
        <v>3562.34</v>
      </c>
      <c r="AM15" s="87">
        <f>'Quarter (1999 to 2005)'!EE15+'Quarter (1999 to 2005)'!EM15+'Quarter (1999 to 2005)'!EU15+'Quarter (1999 to 2005)'!FC15</f>
        <v>7334.9000000000005</v>
      </c>
      <c r="AN15" s="87">
        <f>'Quarter (1999 to 2005)'!EF15+'Quarter (1999 to 2005)'!EN15+'Quarter (1999 to 2005)'!EV15+'Quarter (1999 to 2005)'!FD15</f>
        <v>3568.83</v>
      </c>
      <c r="AO15" s="87">
        <f>'Quarter (1999 to 2005)'!EG15+'Quarter (1999 to 2005)'!EO15+'Quarter (1999 to 2005)'!EW15+'Quarter (1999 to 2005)'!FE15</f>
        <v>7767.3700000000008</v>
      </c>
      <c r="AP15" s="86">
        <f>'Quarter (1999 to 2005)'!FF15+'Quarter (1999 to 2005)'!FN15+'Quarter (1999 to 2005)'!FV15+'Quarter (1999 to 2005)'!GD15</f>
        <v>79065.91</v>
      </c>
      <c r="AQ15" s="87">
        <f>'Quarter (1999 to 2005)'!FG15+'Quarter (1999 to 2005)'!FO15+'Quarter (1999 to 2005)'!FW15+'Quarter (1999 to 2005)'!GE15</f>
        <v>19484.23</v>
      </c>
      <c r="AR15" s="87">
        <f>'Quarter (1999 to 2005)'!FH15+'Quarter (1999 to 2005)'!FP15+'Quarter (1999 to 2005)'!FX15+'Quarter (1999 to 2005)'!GF15</f>
        <v>24735.77</v>
      </c>
      <c r="AS15" s="87">
        <f>'Quarter (1999 to 2005)'!FI15+'Quarter (1999 to 2005)'!FQ15+'Quarter (1999 to 2005)'!FY15+'Quarter (1999 to 2005)'!GG15</f>
        <v>11636.929999999998</v>
      </c>
      <c r="AT15" s="87">
        <f>'Quarter (1999 to 2005)'!FJ15+'Quarter (1999 to 2005)'!FR15+'Quarter (1999 to 2005)'!FZ15+'Quarter (1999 to 2005)'!GH15</f>
        <v>3743.69</v>
      </c>
      <c r="AU15" s="87">
        <f>'Quarter (1999 to 2005)'!FK15+'Quarter (1999 to 2005)'!FS15+'Quarter (1999 to 2005)'!GA15+'Quarter (1999 to 2005)'!GI15</f>
        <v>7558.89</v>
      </c>
      <c r="AV15" s="87">
        <f>'Quarter (1999 to 2005)'!FL15+'Quarter (1999 to 2005)'!FT15+'Quarter (1999 to 2005)'!GB15+'Quarter (1999 to 2005)'!GJ15</f>
        <v>3949.92</v>
      </c>
      <c r="AW15" s="87">
        <f>'Quarter (1999 to 2005)'!FM15+'Quarter (1999 to 2005)'!FU15+'Quarter (1999 to 2005)'!GC15+'Quarter (1999 to 2005)'!GK15</f>
        <v>7956.48</v>
      </c>
      <c r="AX15" s="86">
        <f>+'Quarter (1999 to 2005)'!GL15+'Quarter (1999 to 2005)'!GU15+'Quarter (1999 to 2005)'!HD15+'Quarter (1999 to 2005)'!HM15</f>
        <v>80963.429999999993</v>
      </c>
      <c r="AY15" s="87">
        <f>+'Quarter (1999 to 2005)'!GM15+'Quarter (1999 to 2005)'!GV15+'Quarter (1999 to 2005)'!HE15+'Quarter (1999 to 2005)'!HN15</f>
        <v>18852.150000000001</v>
      </c>
      <c r="AZ15" s="87">
        <f>+'Quarter (1999 to 2005)'!GN15+'Quarter (1999 to 2005)'!GW15+'Quarter (1999 to 2005)'!HF15+'Quarter (1999 to 2005)'!HO15</f>
        <v>19377.22</v>
      </c>
      <c r="BA15" s="87">
        <f>+'Quarter (1999 to 2005)'!GO15+'Quarter (1999 to 2005)'!GX15+'Quarter (1999 to 2005)'!HG15+'Quarter (1999 to 2005)'!HP15</f>
        <v>6924.41</v>
      </c>
      <c r="BB15" s="87">
        <f>+'Quarter (1999 to 2005)'!GP15+'Quarter (1999 to 2005)'!GY15+'Quarter (1999 to 2005)'!HH15+'Quarter (1999 to 2005)'!HQ15</f>
        <v>12497.29</v>
      </c>
      <c r="BC15" s="87">
        <f>+'Quarter (1999 to 2005)'!GQ15+'Quarter (1999 to 2005)'!GZ15+'Quarter (1999 to 2005)'!HI15+'Quarter (1999 to 2005)'!HR15</f>
        <v>3779.38</v>
      </c>
      <c r="BD15" s="87">
        <f>+'Quarter (1999 to 2005)'!GR15+'Quarter (1999 to 2005)'!HA15+'Quarter (1999 to 2005)'!HJ15+'Quarter (1999 to 2005)'!HS15</f>
        <v>7946.8600000000006</v>
      </c>
      <c r="BE15" s="87">
        <f>+'Quarter (1999 to 2005)'!GS15+'Quarter (1999 to 2005)'!HB15+'Quarter (1999 to 2005)'!HK15+'Quarter (1999 to 2005)'!HT15</f>
        <v>3869.34</v>
      </c>
      <c r="BF15" s="87">
        <f>+'Quarter (1999 to 2005)'!GT15+'Quarter (1999 to 2005)'!HC15+'Quarter (1999 to 2005)'!HL15+'Quarter (1999 to 2005)'!HU15</f>
        <v>7716.79</v>
      </c>
      <c r="BG15" s="86">
        <f>'Quarter (2006 to 2010)'!B15+'Quarter (2006 to 2010)'!K15+'Quarter (2006 to 2010)'!T15+'Quarter (2006 to 2010)'!AC15</f>
        <v>79773.789999999994</v>
      </c>
      <c r="BH15" s="87">
        <f>'Quarter (2006 to 2010)'!C15+'Quarter (2006 to 2010)'!L15+'Quarter (2006 to 2010)'!U15+'Quarter (2006 to 2010)'!AD15</f>
        <v>18091.170000000002</v>
      </c>
      <c r="BI15" s="87">
        <f>'Quarter (2006 to 2010)'!D15+'Quarter (2006 to 2010)'!M15+'Quarter (2006 to 2010)'!V15+'Quarter (2006 to 2010)'!AE15</f>
        <v>20161.009999999998</v>
      </c>
      <c r="BJ15" s="87">
        <f>'Quarter (2006 to 2010)'!E15+'Quarter (2006 to 2010)'!N15+'Quarter (2006 to 2010)'!W15+'Quarter (2006 to 2010)'!AF15</f>
        <v>6568.57</v>
      </c>
      <c r="BK15" s="87">
        <f>'Quarter (2006 to 2010)'!F15+'Quarter (2006 to 2010)'!O15+'Quarter (2006 to 2010)'!X15+'Quarter (2006 to 2010)'!AG15</f>
        <v>12640.560000000001</v>
      </c>
      <c r="BL15" s="87">
        <f>'Quarter (2006 to 2010)'!G15+'Quarter (2006 to 2010)'!P15+'Quarter (2006 to 2010)'!Y15+'Quarter (2006 to 2010)'!AH15</f>
        <v>3247.75</v>
      </c>
      <c r="BM15" s="87">
        <f>'Quarter (2006 to 2010)'!H15+'Quarter (2006 to 2010)'!Q15+'Quarter (2006 to 2010)'!Z15+'Quarter (2006 to 2010)'!AI15</f>
        <v>7526.2</v>
      </c>
      <c r="BN15" s="87">
        <f>'Quarter (2006 to 2010)'!I15+'Quarter (2006 to 2010)'!R15+'Quarter (2006 to 2010)'!AA15+'Quarter (2006 to 2010)'!AJ15</f>
        <v>4016.3999999999996</v>
      </c>
      <c r="BO15" s="87">
        <f>'Quarter (2006 to 2010)'!J15+'Quarter (2006 to 2010)'!S15+'Quarter (2006 to 2010)'!AB15+'Quarter (2006 to 2010)'!AK15</f>
        <v>7522.27</v>
      </c>
      <c r="BP15" s="86">
        <f>'Quarter (2006 to 2010)'!AL15+'Quarter (2006 to 2010)'!AU15+'Quarter (2006 to 2010)'!BD15+'Quarter (2006 to 2010)'!BM15</f>
        <v>77423.579999999987</v>
      </c>
      <c r="BQ15" s="87">
        <f>'Quarter (2006 to 2010)'!AM15+'Quarter (2006 to 2010)'!AV15+'Quarter (2006 to 2010)'!BE15+'Quarter (2006 to 2010)'!BN15</f>
        <v>17614.86</v>
      </c>
      <c r="BR15" s="87">
        <f>'Quarter (2006 to 2010)'!AN15+'Quarter (2006 to 2010)'!AW15+'Quarter (2006 to 2010)'!BF15+'Quarter (2006 to 2010)'!BO15</f>
        <v>21038.45</v>
      </c>
      <c r="BS15" s="87">
        <f>'Quarter (2006 to 2010)'!AO15+'Quarter (2006 to 2010)'!AX15+'Quarter (2006 to 2010)'!BG15+'Quarter (2006 to 2010)'!BP15</f>
        <v>6116.6799999999994</v>
      </c>
      <c r="BT15" s="87">
        <f>'Quarter (2006 to 2010)'!AP15+'Quarter (2006 to 2010)'!AY15+'Quarter (2006 to 2010)'!BH15+'Quarter (2006 to 2010)'!BQ15</f>
        <v>12574.4</v>
      </c>
      <c r="BU15" s="87">
        <f>'Quarter (2006 to 2010)'!AQ15+'Quarter (2006 to 2010)'!AZ15+'Quarter (2006 to 2010)'!BI15+'Quarter (2006 to 2010)'!BR15</f>
        <v>3228.08</v>
      </c>
      <c r="BV15" s="87">
        <f>'Quarter (2006 to 2010)'!AR15+'Quarter (2006 to 2010)'!BA15+'Quarter (2006 to 2010)'!BJ15+'Quarter (2006 to 2010)'!BS15</f>
        <v>6900.3799999999992</v>
      </c>
      <c r="BW15" s="87">
        <f>'Quarter (2006 to 2010)'!AS15+'Quarter (2006 to 2010)'!BB15+'Quarter (2006 to 2010)'!BK15+'Quarter (2006 to 2010)'!BT15</f>
        <v>3628.3199999999997</v>
      </c>
      <c r="BX15" s="87">
        <f>'Quarter (2006 to 2010)'!AT15+'Quarter (2006 to 2010)'!BC15+'Quarter (2006 to 2010)'!BL15+'Quarter (2006 to 2010)'!BU15</f>
        <v>6322.42</v>
      </c>
      <c r="BY15" s="86">
        <f>'Quarter (2006 to 2010)'!BV15+'Quarter (2006 to 2010)'!CE15+'Quarter (2006 to 2010)'!CN15+'Quarter (2006 to 2010)'!CW15</f>
        <v>74970.33</v>
      </c>
      <c r="BZ15" s="87">
        <f>'Quarter (2006 to 2010)'!BW15+'Quarter (2006 to 2010)'!CF15+'Quarter (2006 to 2010)'!CO15+'Quarter (2006 to 2010)'!CX15</f>
        <v>16541.560000000001</v>
      </c>
      <c r="CA15" s="87">
        <f>'Quarter (2006 to 2010)'!BX15+'Quarter (2006 to 2010)'!CG15+'Quarter (2006 to 2010)'!CP15+'Quarter (2006 to 2010)'!CY15</f>
        <v>20501.120000000003</v>
      </c>
      <c r="CB15" s="87">
        <f>'Quarter (2006 to 2010)'!BY15+'Quarter (2006 to 2010)'!CH15+'Quarter (2006 to 2010)'!CQ15+'Quarter (2006 to 2010)'!CZ15</f>
        <v>5631.89</v>
      </c>
      <c r="CC15" s="87">
        <f>'Quarter (2006 to 2010)'!BZ15+'Quarter (2006 to 2010)'!CI15+'Quarter (2006 to 2010)'!CR15+'Quarter (2006 to 2010)'!DA15</f>
        <v>12142.41</v>
      </c>
      <c r="CD15" s="87">
        <f>'Quarter (2006 to 2010)'!CA15+'Quarter (2006 to 2010)'!CJ15+'Quarter (2006 to 2010)'!CS15+'Quarter (2006 to 2010)'!DB15</f>
        <v>2660.1000000000004</v>
      </c>
      <c r="CE15" s="87">
        <f>'Quarter (2006 to 2010)'!CB15+'Quarter (2006 to 2010)'!CK15+'Quarter (2006 to 2010)'!CT15+'Quarter (2006 to 2010)'!DC15</f>
        <v>7760.16</v>
      </c>
      <c r="CF15" s="87">
        <f>'Quarter (2006 to 2010)'!CC15+'Quarter (2006 to 2010)'!CL15+'Quarter (2006 to 2010)'!CU15+'Quarter (2006 to 2010)'!DD15</f>
        <v>3681.6400000000003</v>
      </c>
      <c r="CG15" s="87">
        <f>'Quarter (2006 to 2010)'!CD15+'Quarter (2006 to 2010)'!CM15+'Quarter (2006 to 2010)'!CV15+'Quarter (2006 to 2010)'!DE15</f>
        <v>6051.46</v>
      </c>
      <c r="CH15" s="86">
        <f>'Quarter (2006 to 2010)'!DF15+'Quarter (2006 to 2010)'!DO15+'Quarter (2006 to 2010)'!DX15+'Quarter (2006 to 2010)'!EG15</f>
        <v>71638.600000000006</v>
      </c>
      <c r="CI15" s="87">
        <f>'Quarter (2006 to 2010)'!DG15+'Quarter (2006 to 2010)'!DP15+'Quarter (2006 to 2010)'!DY15+'Quarter (2006 to 2010)'!EH15</f>
        <v>15612.64</v>
      </c>
      <c r="CJ15" s="87">
        <f>'Quarter (2006 to 2010)'!DH15+'Quarter (2006 to 2010)'!DQ15+'Quarter (2006 to 2010)'!DZ15+'Quarter (2006 to 2010)'!EI15</f>
        <v>20187.039999999997</v>
      </c>
      <c r="CK15" s="87">
        <f>'Quarter (2006 to 2010)'!DI15+'Quarter (2006 to 2010)'!DR15+'Quarter (2006 to 2010)'!EA15+'Quarter (2006 to 2010)'!EJ15</f>
        <v>5390.33</v>
      </c>
      <c r="CL15" s="87">
        <f>'Quarter (2006 to 2010)'!DJ15+'Quarter (2006 to 2010)'!DS15+'Quarter (2006 to 2010)'!EB15+'Quarter (2006 to 2010)'!EK15</f>
        <v>11791.01</v>
      </c>
      <c r="CM15" s="87">
        <f>'Quarter (2006 to 2010)'!DK15+'Quarter (2006 to 2010)'!DT15+'Quarter (2006 to 2010)'!EC15+'Quarter (2006 to 2010)'!EL15</f>
        <v>2038.58</v>
      </c>
      <c r="CN15" s="87">
        <f>'Quarter (2006 to 2010)'!DL15+'Quarter (2006 to 2010)'!DU15+'Quarter (2006 to 2010)'!ED15+'Quarter (2006 to 2010)'!EM15</f>
        <v>7332.44</v>
      </c>
      <c r="CO15" s="87">
        <f>'Quarter (2006 to 2010)'!DM15+'Quarter (2006 to 2010)'!DV15+'Quarter (2006 to 2010)'!EE15+'Quarter (2006 to 2010)'!EN15</f>
        <v>3408.95</v>
      </c>
      <c r="CP15" s="87">
        <f>'Quarter (2006 to 2010)'!DN15+'Quarter (2006 to 2010)'!DW15+'Quarter (2006 to 2010)'!EF15+'Quarter (2006 to 2010)'!EO15</f>
        <v>5877.61</v>
      </c>
      <c r="CQ15" s="86">
        <f>'Quarter (2006 to 2010)'!EP15+'Quarter (2006 to 2010)'!EY15+'Quarter (2006 to 2010)'!FH15+'Quarter (2006 to 2010)'!FQ15</f>
        <v>71265.52</v>
      </c>
      <c r="CR15" s="87">
        <f>'Quarter (2006 to 2010)'!EQ15+'Quarter (2006 to 2010)'!EZ15+'Quarter (2006 to 2010)'!FI15+'Quarter (2006 to 2010)'!FR15</f>
        <v>14601.53</v>
      </c>
      <c r="CS15" s="87">
        <f>'Quarter (2006 to 2010)'!ER15+'Quarter (2006 to 2010)'!FA15+'Quarter (2006 to 2010)'!FJ15+'Quarter (2006 to 2010)'!FS15</f>
        <v>20856.39</v>
      </c>
      <c r="CT15" s="87">
        <f>'Quarter (2006 to 2010)'!ES15+'Quarter (2006 to 2010)'!FB15+'Quarter (2006 to 2010)'!FK15+'Quarter (2006 to 2010)'!FT15</f>
        <v>5413.55</v>
      </c>
      <c r="CU15" s="87">
        <f>'Quarter (2006 to 2010)'!ET15+'Quarter (2006 to 2010)'!FC15+'Quarter (2006 to 2010)'!FL15+'Quarter (2006 to 2010)'!FU15</f>
        <v>11604.38</v>
      </c>
      <c r="CV15" s="87">
        <f>'Quarter (2006 to 2010)'!EU15+'Quarter (2006 to 2010)'!FD15+'Quarter (2006 to 2010)'!FM15+'Quarter (2006 to 2010)'!FV15</f>
        <v>1802.16</v>
      </c>
      <c r="CW15" s="87">
        <f>'Quarter (2006 to 2010)'!EV15+'Quarter (2006 to 2010)'!FE15+'Quarter (2006 to 2010)'!FN15+'Quarter (2006 to 2010)'!FW15</f>
        <v>7145.44</v>
      </c>
      <c r="CX15" s="87">
        <f>'Quarter (2006 to 2010)'!EW15+'Quarter (2006 to 2010)'!FF15+'Quarter (2006 to 2010)'!FO15+'Quarter (2006 to 2010)'!FX15</f>
        <v>3682.99</v>
      </c>
      <c r="CY15" s="87">
        <f>'Quarter (2006 to 2010)'!EX15+'Quarter (2006 to 2010)'!FG15+'Quarter (2006 to 2010)'!FP15+'Quarter (2006 to 2010)'!FY15</f>
        <v>6159.11</v>
      </c>
      <c r="CZ15" s="86">
        <f>'Quarter (2011 to 2012)'!B15+'Quarter (2011 to 2012)'!K15++'Quarter (2011 to 2012)'!T15+'Quarter (2011 to 2012)'!AC15</f>
        <v>69119.509999999995</v>
      </c>
      <c r="DA15" s="87">
        <f>'Quarter (2011 to 2012)'!C15+'Quarter (2011 to 2012)'!L15++'Quarter (2011 to 2012)'!U15+'Quarter (2011 to 2012)'!AD15</f>
        <v>13894.77</v>
      </c>
      <c r="DB15" s="87">
        <f>'Quarter (2011 to 2012)'!D15+'Quarter (2011 to 2012)'!M15++'Quarter (2011 to 2012)'!V15+'Quarter (2011 to 2012)'!AE15</f>
        <v>20991</v>
      </c>
      <c r="DC15" s="87">
        <f>'Quarter (2011 to 2012)'!E15+'Quarter (2011 to 2012)'!N15++'Quarter (2011 to 2012)'!W15+'Quarter (2011 to 2012)'!AF15</f>
        <v>5029.79</v>
      </c>
      <c r="DD15" s="87">
        <f>'Quarter (2011 to 2012)'!F15+'Quarter (2011 to 2012)'!O15++'Quarter (2011 to 2012)'!X15+'Quarter (2011 to 2012)'!AG15</f>
        <v>11647.86</v>
      </c>
      <c r="DE15" s="87">
        <f>'Quarter (2011 to 2012)'!G15+'Quarter (2011 to 2012)'!P15++'Quarter (2011 to 2012)'!Y15+'Quarter (2011 to 2012)'!AH15</f>
        <v>1549.02</v>
      </c>
      <c r="DF15" s="87">
        <f>'Quarter (2011 to 2012)'!H15+'Quarter (2011 to 2012)'!Q15++'Quarter (2011 to 2012)'!Z15+'Quarter (2011 to 2012)'!AI15</f>
        <v>6976.89</v>
      </c>
      <c r="DG15" s="87">
        <f>'Quarter (2011 to 2012)'!I15+'Quarter (2011 to 2012)'!R15++'Quarter (2011 to 2012)'!AA15+'Quarter (2011 to 2012)'!AJ15</f>
        <v>3082.66</v>
      </c>
      <c r="DH15" s="87">
        <f>'Quarter (2011 to 2012)'!J15+'Quarter (2011 to 2012)'!S15++'Quarter (2011 to 2012)'!AB15+'Quarter (2011 to 2012)'!AK15</f>
        <v>5947.4999999999991</v>
      </c>
      <c r="DI15" s="86">
        <f>'Quarter (2011 to 2012)'!AL15+'Quarter (2011 to 2012)'!AU15+'Quarter (2011 to 2012)'!BD15+'Quarter (2011 to 2012)'!BM15</f>
        <v>67830.53</v>
      </c>
      <c r="DJ15" s="87">
        <f>'Quarter (2011 to 2012)'!AM15+'Quarter (2011 to 2012)'!AV15+'Quarter (2011 to 2012)'!BE15+'Quarter (2011 to 2012)'!BN15</f>
        <v>13225.55</v>
      </c>
      <c r="DK15" s="87">
        <f>'Quarter (2011 to 2012)'!AN15+'Quarter (2011 to 2012)'!AW15+'Quarter (2011 to 2012)'!BF15+'Quarter (2011 to 2012)'!BO15</f>
        <v>21667.769999999997</v>
      </c>
      <c r="DL15" s="87">
        <f>'Quarter (2011 to 2012)'!AO15+'Quarter (2011 to 2012)'!AX15+'Quarter (2011 to 2012)'!BG15+'Quarter (2011 to 2012)'!BP15</f>
        <v>5761.91</v>
      </c>
      <c r="DM15" s="87">
        <f>'Quarter (2011 to 2012)'!AP15+'Quarter (2011 to 2012)'!AY15+'Quarter (2011 to 2012)'!BH15+'Quarter (2011 to 2012)'!BQ15</f>
        <v>11265.66</v>
      </c>
      <c r="DN15" s="87">
        <f>'Quarter (2011 to 2012)'!AQ15+'Quarter (2011 to 2012)'!AZ15+'Quarter (2011 to 2012)'!BI15+'Quarter (2011 to 2012)'!BR15</f>
        <v>1075.23</v>
      </c>
      <c r="DO15" s="87">
        <f>'Quarter (2011 to 2012)'!AR15+'Quarter (2011 to 2012)'!BA15+'Quarter (2011 to 2012)'!BJ15+'Quarter (2011 to 2012)'!BS15</f>
        <v>5914.34</v>
      </c>
      <c r="DP15" s="87">
        <f>'Quarter (2011 to 2012)'!AS15+'Quarter (2011 to 2012)'!BB15+'Quarter (2011 to 2012)'!BK15+'Quarter (2011 to 2012)'!BT15</f>
        <v>3046.34</v>
      </c>
      <c r="DQ15" s="87">
        <f>'Quarter (2011 to 2012)'!AT15+'Quarter (2011 to 2012)'!BC15+'Quarter (2011 to 2012)'!BL15+'Quarter (2011 to 2012)'!BU15</f>
        <v>5873.71</v>
      </c>
      <c r="DR15" s="86">
        <f>'Quarter (2013 to 2018)'!B15+'Quarter (2013 to 2018)'!K15+'Quarter (2013 to 2018)'!T15+'Quarter (2013 to 2018)'!AC15</f>
        <v>67372.739999999991</v>
      </c>
      <c r="DS15" s="87">
        <f>'Quarter (2013 to 2018)'!C15+'Quarter (2013 to 2018)'!L15+'Quarter (2013 to 2018)'!U15+'Quarter (2013 to 2018)'!AD15</f>
        <v>12573.83</v>
      </c>
      <c r="DT15" s="87">
        <f>'Quarter (2013 to 2018)'!D15+'Quarter (2013 to 2018)'!M15+'Quarter (2013 to 2018)'!V15+'Quarter (2013 to 2018)'!AE15</f>
        <v>21925.57</v>
      </c>
      <c r="DU15" s="87">
        <f>'Quarter (2013 to 2018)'!E15+'Quarter (2013 to 2018)'!N15+'Quarter (2013 to 2018)'!W15+'Quarter (2013 to 2018)'!AF15</f>
        <v>5582.63</v>
      </c>
      <c r="DV15" s="87">
        <f>'Quarter (2013 to 2018)'!F15+'Quarter (2013 to 2018)'!O15+'Quarter (2013 to 2018)'!X15+'Quarter (2013 to 2018)'!AG15</f>
        <v>11457.87</v>
      </c>
      <c r="DW15" s="87">
        <f>'Quarter (2013 to 2018)'!G15+'Quarter (2013 to 2018)'!P15+'Quarter (2013 to 2018)'!Y15+'Quarter (2013 to 2018)'!AH15</f>
        <v>962.04999999999984</v>
      </c>
      <c r="DX15" s="87">
        <f>'Quarter (2013 to 2018)'!H15+'Quarter (2013 to 2018)'!Q15+'Quarter (2013 to 2018)'!Z15+'Quarter (2013 to 2018)'!AI15</f>
        <v>5981.46</v>
      </c>
      <c r="DY15" s="87">
        <f>'Quarter (2013 to 2018)'!I15+'Quarter (2013 to 2018)'!R15+'Quarter (2013 to 2018)'!AA15+'Quarter (2013 to 2018)'!AJ15</f>
        <v>3417</v>
      </c>
      <c r="DZ15" s="87">
        <f>'Quarter (2013 to 2018)'!J15+'Quarter (2013 to 2018)'!S15+'Quarter (2013 to 2018)'!AB15+'Quarter (2013 to 2018)'!AK15</f>
        <v>5472.32</v>
      </c>
      <c r="EA15" s="86">
        <f>'Quarter (2013 to 2018)'!AL15+'Quarter (2013 to 2018)'!AU15+'Quarter (2013 to 2018)'!BD15+'Quarter (2013 to 2018)'!BM15</f>
        <v>66697.97</v>
      </c>
      <c r="EB15" s="87">
        <f>'Quarter (2013 to 2018)'!AM15+'Quarter (2013 to 2018)'!AV15+'Quarter (2013 to 2018)'!BE15+'Quarter (2013 to 2018)'!BN15</f>
        <v>12326.02</v>
      </c>
      <c r="EC15" s="87">
        <f>'Quarter (2013 to 2018)'!AN15+'Quarter (2013 to 2018)'!AW15+'Quarter (2013 to 2018)'!BF15+'Quarter (2013 to 2018)'!BO15</f>
        <v>22790.329999999998</v>
      </c>
      <c r="ED15" s="87">
        <f>'Quarter (2013 to 2018)'!AO15+'Quarter (2013 to 2018)'!AX15+'Quarter (2013 to 2018)'!BG15+'Quarter (2013 to 2018)'!BP15</f>
        <v>5119.87</v>
      </c>
      <c r="EE15" s="87">
        <f>'Quarter (2013 to 2018)'!AP15+'Quarter (2013 to 2018)'!AY15+'Quarter (2013 to 2018)'!BH15+'Quarter (2013 to 2018)'!BQ15</f>
        <v>11220.710000000003</v>
      </c>
      <c r="EF15" s="87">
        <f>'Quarter (2013 to 2018)'!AQ15+'Quarter (2013 to 2018)'!AZ15+'Quarter (2013 to 2018)'!BI15+'Quarter (2013 to 2018)'!BR15</f>
        <v>761.67000000000007</v>
      </c>
      <c r="EG15" s="87">
        <f>'Quarter (2013 to 2018)'!AR15+'Quarter (2013 to 2018)'!BA15+'Quarter (2013 to 2018)'!BJ15+'Quarter (2013 to 2018)'!BS15</f>
        <v>5795.0499999999993</v>
      </c>
      <c r="EH15" s="87">
        <f>'Quarter (2013 to 2018)'!AS15+'Quarter (2013 to 2018)'!BB15+'Quarter (2013 to 2018)'!BK15+'Quarter (2013 to 2018)'!BT15</f>
        <v>3585.8900000000003</v>
      </c>
      <c r="EI15" s="87">
        <f>'Quarter (2013 to 2018)'!AT15+'Quarter (2013 to 2018)'!BC15+'Quarter (2013 to 2018)'!BL15+'Quarter (2013 to 2018)'!BU15</f>
        <v>5098.42</v>
      </c>
      <c r="EJ15" s="86">
        <f>'Quarter (2013 to 2018)'!BV15+'Quarter (2013 to 2018)'!CE15+'Quarter (2013 to 2018)'!CN15+'Quarter (2013 to 2018)'!CW15</f>
        <v>68403.599999999991</v>
      </c>
      <c r="EK15" s="87">
        <f>'Quarter (2013 to 2018)'!BW15+'Quarter (2013 to 2018)'!CF15+'Quarter (2013 to 2018)'!CO15+'Quarter (2013 to 2018)'!CX15</f>
        <v>11882.060000000001</v>
      </c>
      <c r="EL15" s="87">
        <f>'Quarter (2013 to 2018)'!BX15+'Quarter (2013 to 2018)'!CG15+'Quarter (2013 to 2018)'!CP15+'Quarter (2013 to 2018)'!CY15</f>
        <v>23420.799999999999</v>
      </c>
      <c r="EM15" s="87">
        <f>'Quarter (2013 to 2018)'!BY15+'Quarter (2013 to 2018)'!CH15+'Quarter (2013 to 2018)'!CQ15+'Quarter (2013 to 2018)'!CZ15</f>
        <v>5757.57</v>
      </c>
      <c r="EN15" s="87">
        <f>'Quarter (2013 to 2018)'!BZ15+'Quarter (2013 to 2018)'!CI15+'Quarter (2013 to 2018)'!CR15+'Quarter (2013 to 2018)'!DA15</f>
        <v>11326.64</v>
      </c>
      <c r="EO15" s="87">
        <f>'Quarter (2013 to 2018)'!CA15+'Quarter (2013 to 2018)'!CJ15+'Quarter (2013 to 2018)'!CS15+'Quarter (2013 to 2018)'!DB15</f>
        <v>782.3900000000001</v>
      </c>
      <c r="EP15" s="87">
        <f>'Quarter (2013 to 2018)'!CB15+'Quarter (2013 to 2018)'!CK15+'Quarter (2013 to 2018)'!CT15+'Quarter (2013 to 2018)'!DC15</f>
        <v>6533.87</v>
      </c>
      <c r="EQ15" s="87">
        <f>'Quarter (2013 to 2018)'!CC15+'Quarter (2013 to 2018)'!CL15+'Quarter (2013 to 2018)'!CU15+'Quarter (2013 to 2018)'!DD15</f>
        <v>2995.8099999999995</v>
      </c>
      <c r="ER15" s="87">
        <f>'Quarter (2013 to 2018)'!CD15+'Quarter (2013 to 2018)'!CM15+'Quarter (2013 to 2018)'!CV15+'Quarter (2013 to 2018)'!DE15</f>
        <v>5704.7500000000009</v>
      </c>
      <c r="ES15" s="86">
        <f>'Quarter (2013 to 2018)'!DF15+'Quarter (2013 to 2018)'!DO15+'Quarter (2013 to 2018)'!DX15+'Quarter (2013 to 2018)'!EG15</f>
        <v>69705.63</v>
      </c>
      <c r="ET15" s="87">
        <f>'Quarter (2013 to 2018)'!DG15+'Quarter (2013 to 2018)'!DP15+'Quarter (2013 to 2018)'!DY15+'Quarter (2013 to 2018)'!EH15</f>
        <v>11951.140000000001</v>
      </c>
      <c r="EU15" s="87">
        <f>'Quarter (2013 to 2018)'!DH15+'Quarter (2013 to 2018)'!DQ15+'Quarter (2013 to 2018)'!DZ15+'Quarter (2013 to 2018)'!EI15</f>
        <v>24538.489999999998</v>
      </c>
      <c r="EV15" s="87">
        <f>'Quarter (2013 to 2018)'!DI15+'Quarter (2013 to 2018)'!DR15+'Quarter (2013 to 2018)'!EA15+'Quarter (2013 to 2018)'!EJ15</f>
        <v>5698.43</v>
      </c>
      <c r="EW15" s="87">
        <f>'Quarter (2013 to 2018)'!DJ15+'Quarter (2013 to 2018)'!DS15+'Quarter (2013 to 2018)'!EB15+'Quarter (2013 to 2018)'!EK15</f>
        <v>11479.43</v>
      </c>
      <c r="EX15" s="87">
        <f>'Quarter (2013 to 2018)'!DK15+'Quarter (2013 to 2018)'!DT15+'Quarter (2013 to 2018)'!EC15+'Quarter (2013 to 2018)'!EL15</f>
        <v>668.2</v>
      </c>
      <c r="EY15" s="87">
        <f>'Quarter (2013 to 2018)'!DL15+'Quarter (2013 to 2018)'!DU15+'Quarter (2013 to 2018)'!ED15+'Quarter (2013 to 2018)'!EM15</f>
        <v>6731.49</v>
      </c>
      <c r="EZ15" s="87">
        <f>'Quarter (2013 to 2018)'!DM15+'Quarter (2013 to 2018)'!DV15+'Quarter (2013 to 2018)'!EE15+'Quarter (2013 to 2018)'!EN15</f>
        <v>3265.42</v>
      </c>
      <c r="FA15" s="87">
        <f>'Quarter (2013 to 2018)'!DN15+'Quarter (2013 to 2018)'!DW15+'Quarter (2013 to 2018)'!EF15+'Quarter (2013 to 2018)'!EO15</f>
        <v>5373.07</v>
      </c>
      <c r="FB15" s="86">
        <f>'Quarter (2013 to 2018)'!EP15+'Quarter (2013 to 2018)'!EY15+'Quarter (2013 to 2018)'!FH15+'Quarter (2013 to 2018)'!FQ15</f>
        <v>70929.16</v>
      </c>
      <c r="FC15" s="87">
        <f>'Quarter (2013 to 2018)'!EQ15+'Quarter (2013 to 2018)'!EZ15+'Quarter (2013 to 2018)'!FI15+'Quarter (2013 to 2018)'!FR15</f>
        <v>11793.41</v>
      </c>
      <c r="FD15" s="87">
        <f>'Quarter (2013 to 2018)'!ER15+'Quarter (2013 to 2018)'!FA15+'Quarter (2013 to 2018)'!FJ15+'Quarter (2013 to 2018)'!FS15</f>
        <v>24975.91</v>
      </c>
      <c r="FE15" s="87">
        <f>'Quarter (2013 to 2018)'!ES15+'Quarter (2013 to 2018)'!FB15+'Quarter (2013 to 2018)'!FK15+'Quarter (2013 to 2018)'!FT15</f>
        <v>5718.96</v>
      </c>
      <c r="FF15" s="87">
        <f>'Quarter (2013 to 2018)'!ET15+'Quarter (2013 to 2018)'!FC15+'Quarter (2013 to 2018)'!FL15+'Quarter (2013 to 2018)'!FU15</f>
        <v>12447.36</v>
      </c>
      <c r="FG15" s="87">
        <f>'Quarter (2013 to 2018)'!EU15+'Quarter (2013 to 2018)'!FD15+'Quarter (2013 to 2018)'!FM15+'Quarter (2013 to 2018)'!FV15</f>
        <v>752.82999999999993</v>
      </c>
      <c r="FH15" s="87">
        <f>'Quarter (2013 to 2018)'!EV15+'Quarter (2013 to 2018)'!FE15+'Quarter (2013 to 2018)'!FN15+'Quarter (2013 to 2018)'!FW15</f>
        <v>6890.92</v>
      </c>
      <c r="FI15" s="87">
        <f>'Quarter (2013 to 2018)'!EW15+'Quarter (2013 to 2018)'!FF15+'Quarter (2013 to 2018)'!FO15+'Quarter (2013 to 2018)'!FX15</f>
        <v>2787.24</v>
      </c>
      <c r="FJ15" s="87">
        <f>'Quarter (2013 to 2018)'!EX15+'Quarter (2013 to 2018)'!FG15+'Quarter (2013 to 2018)'!FP15+'Quarter (2013 to 2018)'!FY15</f>
        <v>5562.5099999999993</v>
      </c>
      <c r="FK15" s="86">
        <f>'Quarter (2013 to 2018)'!FZ15+'Quarter (2013 to 2018)'!GI15+'Quarter (2013 to 2018)'!GR15+'Quarter (2013 to 2018)'!HA15</f>
        <v>69854.19</v>
      </c>
      <c r="FL15" s="87">
        <f>'Quarter (2013 to 2018)'!GA15+'Quarter (2013 to 2018)'!GJ15+'Quarter (2013 to 2018)'!GS15+'Quarter (2013 to 2018)'!HB15</f>
        <v>11584.009999999998</v>
      </c>
      <c r="FM15" s="87">
        <f>'Quarter (2013 to 2018)'!GB15+'Quarter (2013 to 2018)'!GK15+'Quarter (2013 to 2018)'!GT15+'Quarter (2013 to 2018)'!HC15</f>
        <v>24803.11</v>
      </c>
      <c r="FN15" s="87">
        <f>'Quarter (2013 to 2018)'!GC15+'Quarter (2013 to 2018)'!GL15+'Quarter (2013 to 2018)'!GU15+'Quarter (2013 to 2018)'!HD15</f>
        <v>5054.3499999999995</v>
      </c>
      <c r="FO15" s="87">
        <f>'Quarter (2013 to 2018)'!GD15+'Quarter (2013 to 2018)'!GM15+'Quarter (2013 to 2018)'!GV15+'Quarter (2013 to 2018)'!HE15</f>
        <v>12277.14</v>
      </c>
      <c r="FP15" s="87">
        <f>'Quarter (2013 to 2018)'!GE15+'Quarter (2013 to 2018)'!GN15+'Quarter (2013 to 2018)'!GW15+'Quarter (2013 to 2018)'!HF15</f>
        <v>707.76</v>
      </c>
      <c r="FQ15" s="87">
        <f>'Quarter (2013 to 2018)'!GF15+'Quarter (2013 to 2018)'!GO15+'Quarter (2013 to 2018)'!GX15+'Quarter (2013 to 2018)'!HG15</f>
        <v>6655.42</v>
      </c>
      <c r="FR15" s="87">
        <f>'Quarter (2013 to 2018)'!GG15+'Quarter (2013 to 2018)'!GP15+'Quarter (2013 to 2018)'!GY15+'Quarter (2013 to 2018)'!HH15</f>
        <v>3489.41</v>
      </c>
      <c r="FS15" s="87">
        <f>'Quarter (2013 to 2018)'!GH15+'Quarter (2013 to 2018)'!GQ15+'Quarter (2013 to 2018)'!GZ15+'Quarter (2013 to 2018)'!HI15</f>
        <v>5282.9900000000007</v>
      </c>
      <c r="FT15" s="86">
        <f>Quarter!B15+Quarter!K15+Quarter!T15+Quarter!AC15</f>
        <v>67426.62</v>
      </c>
      <c r="FU15" s="87">
        <f>Quarter!C15+Quarter!L15+Quarter!U15+Quarter!AD15</f>
        <v>11774.150000000001</v>
      </c>
      <c r="FV15" s="87">
        <f>Quarter!D15+Quarter!M15+Quarter!V15+Quarter!AE15</f>
        <v>23490.190000000002</v>
      </c>
      <c r="FW15" s="87">
        <f>Quarter!E15+Quarter!N15+Quarter!W15+Quarter!AF15</f>
        <v>5148.3999999999996</v>
      </c>
      <c r="FX15" s="87">
        <f>Quarter!F15+Quarter!O15+Quarter!X15+Quarter!AG15</f>
        <v>12071.61</v>
      </c>
      <c r="FY15" s="87">
        <f>Quarter!G15+Quarter!P15+Quarter!Y15+Quarter!AH15</f>
        <v>334.92</v>
      </c>
      <c r="FZ15" s="87">
        <f>Quarter!H15+Quarter!Q15+Quarter!Z15+Quarter!AI15</f>
        <v>5922.79</v>
      </c>
      <c r="GA15" s="87">
        <f>Quarter!I15+Quarter!R15+Quarter!AA15+Quarter!AJ15</f>
        <v>3322.79</v>
      </c>
      <c r="GB15" s="87">
        <f>Quarter!J15+Quarter!S15+Quarter!AB15+Quarter!AK15</f>
        <v>5361.77</v>
      </c>
      <c r="GC15" s="86">
        <f>Quarter!AL15+Quarter!AU15+Quarter!BD15+Quarter!BM15</f>
        <v>53252.729999999996</v>
      </c>
      <c r="GD15" s="87">
        <f>Quarter!AM15+Quarter!AV15+Quarter!BE15+Quarter!BN15</f>
        <v>9141.66</v>
      </c>
      <c r="GE15" s="87">
        <f>Quarter!AN15+Quarter!AW15+Quarter!BF15+Quarter!BO15</f>
        <v>20283.28</v>
      </c>
      <c r="GF15" s="87">
        <f>Quarter!AO15+Quarter!AX15+Quarter!BG15+Quarter!BP15</f>
        <v>4448.99</v>
      </c>
      <c r="GG15" s="87">
        <f>Quarter!AP15+Quarter!AY15+Quarter!BH15+Quarter!BQ15</f>
        <v>5214.59</v>
      </c>
      <c r="GH15" s="87">
        <f>Quarter!AQ15+Quarter!AZ15+Quarter!BI15+Quarter!BR15</f>
        <v>393.31</v>
      </c>
      <c r="GI15" s="87">
        <f>Quarter!AR15+Quarter!BA15+Quarter!BJ15+Quarter!BS15</f>
        <v>5458.29</v>
      </c>
      <c r="GJ15" s="87">
        <f>Quarter!AS15+Quarter!BB15+Quarter!BK15+Quarter!BT15</f>
        <v>3466.6699999999996</v>
      </c>
      <c r="GK15" s="88">
        <f>Quarter!AT15+Quarter!BC15+Quarter!BL15+Quarter!BU15</f>
        <v>4845.93</v>
      </c>
      <c r="GL15" s="86">
        <f>Quarter!BV15+Quarter!CE15+Quarter!CN15+Quarter!CW15</f>
        <v>54407.45</v>
      </c>
      <c r="GM15" s="87">
        <f>Quarter!BW15+Quarter!CF15+Quarter!CO15+Quarter!CX15</f>
        <v>10159.49</v>
      </c>
      <c r="GN15" s="87">
        <f>Quarter!BX15+Quarter!CG15+Quarter!CP15+Quarter!CY15</f>
        <v>21812.61</v>
      </c>
      <c r="GO15" s="87">
        <f>Quarter!BY15+Quarter!CH15+Quarter!CQ15+Quarter!CZ15</f>
        <v>4711.21</v>
      </c>
      <c r="GP15" s="87">
        <f>Quarter!BZ15+Quarter!CI15+Quarter!CR15+Quarter!DA15</f>
        <v>4822.9400000000005</v>
      </c>
      <c r="GQ15" s="87">
        <f>Quarter!CA15+Quarter!CJ15+Quarter!CS15+Quarter!DB15</f>
        <v>426.27</v>
      </c>
      <c r="GR15" s="87">
        <f>Quarter!CB15+Quarter!CK15+Quarter!CT15+Quarter!DC15</f>
        <v>5143.22</v>
      </c>
      <c r="GS15" s="87">
        <f>Quarter!CC15+Quarter!CL15+Quarter!CU15+Quarter!DD15</f>
        <v>3276.11</v>
      </c>
      <c r="GT15" s="88">
        <f>Quarter!CD15+Quarter!CM15+Quarter!CV15+Quarter!DE15</f>
        <v>4055.59</v>
      </c>
      <c r="GU15" s="86">
        <f>Quarter!DF15+Quarter!DO15+Quarter!DX15+Quarter!EG15</f>
        <v>58334.14</v>
      </c>
      <c r="GV15" s="87">
        <f>Quarter!DG15+Quarter!DP15+Quarter!DY15+Quarter!EH15</f>
        <v>10967.29</v>
      </c>
      <c r="GW15" s="87">
        <f>Quarter!DH15+Quarter!DQ15+Quarter!DZ15+Quarter!EI15</f>
        <v>22659.29</v>
      </c>
      <c r="GX15" s="87">
        <f>Quarter!DI15+Quarter!DR15+Quarter!EA15+Quarter!EJ15</f>
        <v>2999.6</v>
      </c>
      <c r="GY15" s="87">
        <f>Quarter!DJ15+Quarter!DS15+Quarter!EB15+Quarter!EK15</f>
        <v>9550</v>
      </c>
      <c r="GZ15" s="87">
        <f>Quarter!DK15+Quarter!DT15+Quarter!EC15+Quarter!EL15</f>
        <v>429.11000000000007</v>
      </c>
      <c r="HA15" s="87">
        <f>Quarter!DL15+Quarter!DU15+Quarter!ED15+Quarter!EM15</f>
        <v>5311.06</v>
      </c>
      <c r="HB15" s="87">
        <f>Quarter!DM15+Quarter!DV15+Quarter!EE15+Quarter!EN15</f>
        <v>2685.4900000000002</v>
      </c>
      <c r="HC15" s="88">
        <f>Quarter!DN15+Quarter!DW15+Quarter!EF15+Quarter!EO15</f>
        <v>3732.31</v>
      </c>
      <c r="HD15" s="86">
        <f>Quarter!EP15+Quarter!EY15+Quarter!FH15+Quarter!FQ15</f>
        <v>59439.4</v>
      </c>
      <c r="HE15" s="87">
        <f>Quarter!EQ15+Quarter!EZ15+Quarter!FI15+Quarter!FR15</f>
        <v>11459.99</v>
      </c>
      <c r="HF15" s="87">
        <f>Quarter!ER15+Quarter!FA15+Quarter!FJ15+Quarter!FS15</f>
        <v>22811.199999999997</v>
      </c>
      <c r="HG15" s="87">
        <f>Quarter!ES15+Quarter!FB15+Quarter!FK15+Quarter!FT15</f>
        <v>2169.3200000000002</v>
      </c>
      <c r="HH15" s="87">
        <f>Quarter!ET15+Quarter!FC15+Quarter!FL15+Quarter!FU15</f>
        <v>11082.39</v>
      </c>
      <c r="HI15" s="87">
        <f>Quarter!EU15+Quarter!FD15+Quarter!FM15+Quarter!FV15</f>
        <v>261.72000000000003</v>
      </c>
      <c r="HJ15" s="87">
        <f>Quarter!EV15+Quarter!FE15+Quarter!FN15+Quarter!FW15</f>
        <v>4803.22</v>
      </c>
      <c r="HK15" s="87">
        <f>Quarter!EW15+Quarter!FF15+Quarter!FO15+Quarter!FX15</f>
        <v>2909.79</v>
      </c>
      <c r="HL15" s="88">
        <f>Quarter!EX15+Quarter!FG15+Quarter!FP15+Quarter!FY15</f>
        <v>3941.7699999999995</v>
      </c>
      <c r="HM15" s="86">
        <f>Quarter!FZ15+Quarter!GI15+Quarter!GR15+Quarter!HA15</f>
        <v>60613.279999999999</v>
      </c>
      <c r="HN15" s="87">
        <f>Quarter!GA15+Quarter!GJ15+Quarter!GS15+Quarter!HB15</f>
        <v>11832.43</v>
      </c>
      <c r="HO15" s="87">
        <f>Quarter!GB15+Quarter!GK15+Quarter!GT15+Quarter!HC15</f>
        <v>22663.32</v>
      </c>
      <c r="HP15" s="87">
        <f>Quarter!GC15+Quarter!GL15+Quarter!GU15+Quarter!HD15</f>
        <v>2206.6099999999997</v>
      </c>
      <c r="HQ15" s="87">
        <f>Quarter!GD15+Quarter!GM15+Quarter!GV15+Quarter!HE15</f>
        <v>11963.12</v>
      </c>
      <c r="HR15" s="87">
        <f>Quarter!GE15+Quarter!GN15+Quarter!GW15+Quarter!HF15</f>
        <v>392.89</v>
      </c>
      <c r="HS15" s="87">
        <f>Quarter!GF15+Quarter!GO15+Quarter!GX15+Quarter!HG15</f>
        <v>5031.8099999999995</v>
      </c>
      <c r="HT15" s="87">
        <f>Quarter!GG15+Quarter!GP15+Quarter!GY15+Quarter!HH15</f>
        <v>3115.4700000000003</v>
      </c>
      <c r="HU15" s="88">
        <f>Quarter!GH15+Quarter!GQ15+Quarter!GZ15+Quarter!HI15</f>
        <v>3407.61</v>
      </c>
      <c r="HW15" s="109"/>
      <c r="HX15" s="109"/>
      <c r="HY15" s="109"/>
      <c r="HZ15" s="109"/>
      <c r="IA15" s="109"/>
      <c r="IB15" s="109"/>
      <c r="IC15" s="109"/>
      <c r="ID15" s="109"/>
      <c r="IE15" s="109"/>
      <c r="IF15" s="109"/>
      <c r="IG15" s="109"/>
      <c r="IH15" s="109"/>
      <c r="II15" s="109"/>
      <c r="IJ15" s="109"/>
      <c r="IK15" s="109"/>
    </row>
    <row r="16" spans="1:245" s="89" customFormat="1" ht="20.25" customHeight="1" x14ac:dyDescent="0.35">
      <c r="A16" s="90" t="s">
        <v>35</v>
      </c>
      <c r="B16" s="86">
        <f>SUM('Quarter (1999 to 2005)'!B16,'Quarter (1999 to 2005)'!J16,'Quarter (1999 to 2005)'!R16,'Quarter (1999 to 2005)'!Z16)</f>
        <v>2143.0100000000002</v>
      </c>
      <c r="C16" s="87">
        <f>SUM('Quarter (1999 to 2005)'!C16,'Quarter (1999 to 2005)'!K16,'Quarter (1999 to 2005)'!S16,'Quarter (1999 to 2005)'!AA16)</f>
        <v>0</v>
      </c>
      <c r="D16" s="87">
        <f>SUM('Quarter (1999 to 2005)'!D16,'Quarter (1999 to 2005)'!L16,'Quarter (1999 to 2005)'!T16,'Quarter (1999 to 2005)'!AB16)</f>
        <v>122.99</v>
      </c>
      <c r="E16" s="87">
        <f>SUM('Quarter (1999 to 2005)'!E16,'Quarter (1999 to 2005)'!M16,'Quarter (1999 to 2005)'!U16,'Quarter (1999 to 2005)'!AC16)</f>
        <v>0</v>
      </c>
      <c r="F16" s="87">
        <f>SUM('Quarter (1999 to 2005)'!F16,'Quarter (1999 to 2005)'!N16,'Quarter (1999 to 2005)'!V16,'Quarter (1999 to 2005)'!AD16)</f>
        <v>1753.0000000000002</v>
      </c>
      <c r="G16" s="87">
        <f>SUM('Quarter (1999 to 2005)'!G16,'Quarter (1999 to 2005)'!O16,'Quarter (1999 to 2005)'!W16,'Quarter (1999 to 2005)'!AE16)</f>
        <v>266.99</v>
      </c>
      <c r="H16" s="87">
        <f>SUM('Quarter (1999 to 2005)'!H16,'Quarter (1999 to 2005)'!P16,'Quarter (1999 to 2005)'!X16,'Quarter (1999 to 2005)'!AF16)</f>
        <v>0</v>
      </c>
      <c r="I16" s="87">
        <f>SUM('Quarter (1999 to 2005)'!I16,'Quarter (1999 to 2005)'!Q16,'Quarter (1999 to 2005)'!Y16,'Quarter (1999 to 2005)'!AG16)</f>
        <v>0</v>
      </c>
      <c r="J16" s="86">
        <f>SUM('Quarter (1999 to 2005)'!AH16,'Quarter (1999 to 2005)'!AP16,'Quarter (1999 to 2005)'!AX16,'Quarter (1999 to 2005)'!BF16)</f>
        <v>1880.95</v>
      </c>
      <c r="K16" s="87">
        <f>SUM('Quarter (1999 to 2005)'!AI16,'Quarter (1999 to 2005)'!AQ16,'Quarter (1999 to 2005)'!AY16,'Quarter (1999 to 2005)'!BG16)</f>
        <v>0</v>
      </c>
      <c r="L16" s="87">
        <f>SUM('Quarter (1999 to 2005)'!AJ16,'Quarter (1999 to 2005)'!AR16,'Quarter (1999 to 2005)'!AZ16,'Quarter (1999 to 2005)'!BH16)</f>
        <v>190.19</v>
      </c>
      <c r="M16" s="87">
        <f>SUM('Quarter (1999 to 2005)'!AK16,'Quarter (1999 to 2005)'!AS16,'Quarter (1999 to 2005)'!BA16,'Quarter (1999 to 2005)'!BI16)</f>
        <v>0</v>
      </c>
      <c r="N16" s="87">
        <f>SUM('Quarter (1999 to 2005)'!AL16,'Quarter (1999 to 2005)'!AT16,'Quarter (1999 to 2005)'!BB16,'Quarter (1999 to 2005)'!BJ16)</f>
        <v>1458.8400000000001</v>
      </c>
      <c r="O16" s="87">
        <f>SUM('Quarter (1999 to 2005)'!AM16,'Quarter (1999 to 2005)'!AU16,'Quarter (1999 to 2005)'!BC16,'Quarter (1999 to 2005)'!BK16)</f>
        <v>231.92000000000002</v>
      </c>
      <c r="P16" s="87">
        <f>SUM('Quarter (1999 to 2005)'!AN16,'Quarter (1999 to 2005)'!AV16,'Quarter (1999 to 2005)'!BD16,'Quarter (1999 to 2005)'!BL16)</f>
        <v>0</v>
      </c>
      <c r="Q16" s="87">
        <f t="shared" si="0"/>
        <v>0</v>
      </c>
      <c r="R16" s="86">
        <f>SUM('Quarter (1999 to 2005)'!BN16,'Quarter (1999 to 2005)'!BV16,'Quarter (1999 to 2005)'!CD16,'Quarter (1999 to 2005)'!CL16)</f>
        <v>1793.15</v>
      </c>
      <c r="S16" s="87">
        <f>SUM('Quarter (1999 to 2005)'!BO16,'Quarter (1999 to 2005)'!BW16,'Quarter (1999 to 2005)'!CE16,'Quarter (1999 to 2005)'!CM16)</f>
        <v>0</v>
      </c>
      <c r="T16" s="87">
        <f>SUM('Quarter (1999 to 2005)'!BP16,'Quarter (1999 to 2005)'!BX16,'Quarter (1999 to 2005)'!CF16,'Quarter (1999 to 2005)'!CN16)</f>
        <v>62.519999999999996</v>
      </c>
      <c r="U16" s="87">
        <f>SUM('Quarter (1999 to 2005)'!BQ16,'Quarter (1999 to 2005)'!BY16,'Quarter (1999 to 2005)'!CG16,'Quarter (1999 to 2005)'!CO16)</f>
        <v>0</v>
      </c>
      <c r="V16" s="87">
        <f>SUM('Quarter (1999 to 2005)'!BR16,'Quarter (1999 to 2005)'!BZ16,'Quarter (1999 to 2005)'!CH16,'Quarter (1999 to 2005)'!CP16)</f>
        <v>1515.18</v>
      </c>
      <c r="W16" s="87">
        <f>SUM('Quarter (1999 to 2005)'!BS16,'Quarter (1999 to 2005)'!CA16,'Quarter (1999 to 2005)'!CI16,'Quarter (1999 to 2005)'!CQ16)</f>
        <v>215.45999999999998</v>
      </c>
      <c r="X16" s="87">
        <f>SUM('Quarter (1999 to 2005)'!BT16,'Quarter (1999 to 2005)'!CB16,'Quarter (1999 to 2005)'!CJ16,'Quarter (1999 to 2005)'!CR16)</f>
        <v>0</v>
      </c>
      <c r="Y16" s="87">
        <f>SUM('Quarter (1999 to 2005)'!BU16,'Quarter (1999 to 2005)'!CC16,'Quarter (1999 to 2005)'!CK16,'Quarter (1999 to 2005)'!CS16)</f>
        <v>0</v>
      </c>
      <c r="Z16" s="86">
        <f>SUM('Quarter (1999 to 2005)'!CT16,'Quarter (1999 to 2005)'!DB16,'Quarter (1999 to 2005)'!DJ16,'Quarter (1999 to 2005)'!DR16)</f>
        <v>1107.6500000000001</v>
      </c>
      <c r="AA16" s="87">
        <f>SUM('Quarter (1999 to 2005)'!CU16,'Quarter (1999 to 2005)'!DC16,'Quarter (1999 to 2005)'!DK16,'Quarter (1999 to 2005)'!DS16)</f>
        <v>0</v>
      </c>
      <c r="AB16" s="87">
        <f>SUM('Quarter (1999 to 2005)'!CV16,'Quarter (1999 to 2005)'!DD16,'Quarter (1999 to 2005)'!DL16,'Quarter (1999 to 2005)'!DT16)</f>
        <v>51.64</v>
      </c>
      <c r="AC16" s="87">
        <f>SUM('Quarter (1999 to 2005)'!CW16,'Quarter (1999 to 2005)'!DE16,'Quarter (1999 to 2005)'!DM16,'Quarter (1999 to 2005)'!DU16)</f>
        <v>0</v>
      </c>
      <c r="AD16" s="87">
        <f>SUM('Quarter (1999 to 2005)'!CX16,'Quarter (1999 to 2005)'!DF16,'Quarter (1999 to 2005)'!DN16,'Quarter (1999 to 2005)'!DV16)</f>
        <v>827.76</v>
      </c>
      <c r="AE16" s="87">
        <f>SUM('Quarter (1999 to 2005)'!CY16,'Quarter (1999 to 2005)'!DG16,'Quarter (1999 to 2005)'!DO16,'Quarter (1999 to 2005)'!DW16)</f>
        <v>228.24</v>
      </c>
      <c r="AF16" s="87">
        <f>SUM('Quarter (1999 to 2005)'!CZ16,'Quarter (1999 to 2005)'!DH16,'Quarter (1999 to 2005)'!DP16,'Quarter (1999 to 2005)'!DX16)</f>
        <v>0</v>
      </c>
      <c r="AG16" s="87">
        <f>SUM('Quarter (1999 to 2005)'!DA16,'Quarter (1999 to 2005)'!DI16,'Quarter (1999 to 2005)'!DQ16,'Quarter (1999 to 2005)'!DY16)</f>
        <v>0</v>
      </c>
      <c r="AH16" s="86">
        <f>'Quarter (1999 to 2005)'!DZ16+'Quarter (1999 to 2005)'!EH16+'Quarter (1999 to 2005)'!EP16+'Quarter (1999 to 2005)'!EX16</f>
        <v>916.03</v>
      </c>
      <c r="AI16" s="87">
        <f>'Quarter (1999 to 2005)'!EA16+'Quarter (1999 to 2005)'!EI16+'Quarter (1999 to 2005)'!EQ16+'Quarter (1999 to 2005)'!EY16</f>
        <v>0</v>
      </c>
      <c r="AJ16" s="87">
        <f>'Quarter (1999 to 2005)'!EB16+'Quarter (1999 to 2005)'!EJ16+'Quarter (1999 to 2005)'!ER16+'Quarter (1999 to 2005)'!EZ16</f>
        <v>47.199999999999996</v>
      </c>
      <c r="AK16" s="87">
        <f>'Quarter (1999 to 2005)'!EC16+'Quarter (1999 to 2005)'!EK16+'Quarter (1999 to 2005)'!ES16+'Quarter (1999 to 2005)'!FA16</f>
        <v>0</v>
      </c>
      <c r="AL16" s="87">
        <f>'Quarter (1999 to 2005)'!ED16+'Quarter (1999 to 2005)'!EL16+'Quarter (1999 to 2005)'!ET16+'Quarter (1999 to 2005)'!FB16</f>
        <v>639.11</v>
      </c>
      <c r="AM16" s="87">
        <f>'Quarter (1999 to 2005)'!EE16+'Quarter (1999 to 2005)'!EM16+'Quarter (1999 to 2005)'!EU16+'Quarter (1999 to 2005)'!FC16</f>
        <v>229.74</v>
      </c>
      <c r="AN16" s="87">
        <f>'Quarter (1999 to 2005)'!EF16+'Quarter (1999 to 2005)'!EN16+'Quarter (1999 to 2005)'!EV16+'Quarter (1999 to 2005)'!FD16</f>
        <v>0</v>
      </c>
      <c r="AO16" s="87">
        <f>'Quarter (1999 to 2005)'!EG16+'Quarter (1999 to 2005)'!EO16+'Quarter (1999 to 2005)'!EW16+'Quarter (1999 to 2005)'!FE16</f>
        <v>0</v>
      </c>
      <c r="AP16" s="86">
        <f>'Quarter (1999 to 2005)'!FF16+'Quarter (1999 to 2005)'!FN16+'Quarter (1999 to 2005)'!FV16+'Quarter (1999 to 2005)'!GD16</f>
        <v>957.5</v>
      </c>
      <c r="AQ16" s="87">
        <f>'Quarter (1999 to 2005)'!FG16+'Quarter (1999 to 2005)'!FO16+'Quarter (1999 to 2005)'!FW16+'Quarter (1999 to 2005)'!GE16</f>
        <v>0</v>
      </c>
      <c r="AR16" s="87">
        <f>'Quarter (1999 to 2005)'!FH16+'Quarter (1999 to 2005)'!FP16+'Quarter (1999 to 2005)'!FX16+'Quarter (1999 to 2005)'!GF16</f>
        <v>82.49</v>
      </c>
      <c r="AS16" s="87">
        <f>'Quarter (1999 to 2005)'!FI16+'Quarter (1999 to 2005)'!FQ16+'Quarter (1999 to 2005)'!FY16+'Quarter (1999 to 2005)'!GG16</f>
        <v>0</v>
      </c>
      <c r="AT16" s="87">
        <f>'Quarter (1999 to 2005)'!FJ16+'Quarter (1999 to 2005)'!FR16+'Quarter (1999 to 2005)'!FZ16+'Quarter (1999 to 2005)'!GH16</f>
        <v>694.02</v>
      </c>
      <c r="AU16" s="87">
        <f>'Quarter (1999 to 2005)'!FK16+'Quarter (1999 to 2005)'!FS16+'Quarter (1999 to 2005)'!GA16+'Quarter (1999 to 2005)'!GI16</f>
        <v>181</v>
      </c>
      <c r="AV16" s="87">
        <f>'Quarter (1999 to 2005)'!FL16+'Quarter (1999 to 2005)'!FT16+'Quarter (1999 to 2005)'!GB16+'Quarter (1999 to 2005)'!GJ16</f>
        <v>0</v>
      </c>
      <c r="AW16" s="87">
        <f>'Quarter (1999 to 2005)'!FM16+'Quarter (1999 to 2005)'!FU16+'Quarter (1999 to 2005)'!GC16+'Quarter (1999 to 2005)'!GK16</f>
        <v>0</v>
      </c>
      <c r="AX16" s="86">
        <f>+'Quarter (1999 to 2005)'!GL16+'Quarter (1999 to 2005)'!GU16+'Quarter (1999 to 2005)'!HD16+'Quarter (1999 to 2005)'!HM16</f>
        <v>1601</v>
      </c>
      <c r="AY16" s="87">
        <f>+'Quarter (1999 to 2005)'!GM16+'Quarter (1999 to 2005)'!GV16+'Quarter (1999 to 2005)'!HE16+'Quarter (1999 to 2005)'!HN16</f>
        <v>0</v>
      </c>
      <c r="AZ16" s="87">
        <f>+'Quarter (1999 to 2005)'!GN16+'Quarter (1999 to 2005)'!GW16+'Quarter (1999 to 2005)'!HF16+'Quarter (1999 to 2005)'!HO16</f>
        <v>0</v>
      </c>
      <c r="BA16" s="87">
        <f>+'Quarter (1999 to 2005)'!GO16+'Quarter (1999 to 2005)'!GX16+'Quarter (1999 to 2005)'!HG16+'Quarter (1999 to 2005)'!HP16</f>
        <v>105.09</v>
      </c>
      <c r="BB16" s="87">
        <f>+'Quarter (1999 to 2005)'!GP16+'Quarter (1999 to 2005)'!GY16+'Quarter (1999 to 2005)'!HH16+'Quarter (1999 to 2005)'!HQ16</f>
        <v>0</v>
      </c>
      <c r="BC16" s="87">
        <f>+'Quarter (1999 to 2005)'!GQ16+'Quarter (1999 to 2005)'!GZ16+'Quarter (1999 to 2005)'!HI16+'Quarter (1999 to 2005)'!HR16</f>
        <v>1309.6100000000001</v>
      </c>
      <c r="BD16" s="87">
        <f>+'Quarter (1999 to 2005)'!GR16+'Quarter (1999 to 2005)'!HA16+'Quarter (1999 to 2005)'!HJ16+'Quarter (1999 to 2005)'!HS16</f>
        <v>186.28</v>
      </c>
      <c r="BE16" s="87">
        <f>+'Quarter (1999 to 2005)'!GS16+'Quarter (1999 to 2005)'!HB16+'Quarter (1999 to 2005)'!HK16+'Quarter (1999 to 2005)'!HT16</f>
        <v>0</v>
      </c>
      <c r="BF16" s="87">
        <f>+'Quarter (1999 to 2005)'!GT16+'Quarter (1999 to 2005)'!HC16+'Quarter (1999 to 2005)'!HL16+'Quarter (1999 to 2005)'!HU16</f>
        <v>0</v>
      </c>
      <c r="BG16" s="86">
        <f>'Quarter (2006 to 2010)'!B16+'Quarter (2006 to 2010)'!K16+'Quarter (2006 to 2010)'!T16+'Quarter (2006 to 2010)'!AC16</f>
        <v>1530</v>
      </c>
      <c r="BH16" s="87">
        <f>'Quarter (2006 to 2010)'!C16+'Quarter (2006 to 2010)'!L16+'Quarter (2006 to 2010)'!U16+'Quarter (2006 to 2010)'!AD16</f>
        <v>0</v>
      </c>
      <c r="BI16" s="87">
        <f>'Quarter (2006 to 2010)'!D16+'Quarter (2006 to 2010)'!M16+'Quarter (2006 to 2010)'!V16+'Quarter (2006 to 2010)'!AE16</f>
        <v>0</v>
      </c>
      <c r="BJ16" s="87">
        <f>'Quarter (2006 to 2010)'!E16+'Quarter (2006 to 2010)'!N16+'Quarter (2006 to 2010)'!W16+'Quarter (2006 to 2010)'!AF16</f>
        <v>115.03</v>
      </c>
      <c r="BK16" s="87">
        <f>'Quarter (2006 to 2010)'!F16+'Quarter (2006 to 2010)'!O16+'Quarter (2006 to 2010)'!X16+'Quarter (2006 to 2010)'!AG16</f>
        <v>0</v>
      </c>
      <c r="BL16" s="87">
        <f>'Quarter (2006 to 2010)'!G16+'Quarter (2006 to 2010)'!P16+'Quarter (2006 to 2010)'!Y16+'Quarter (2006 to 2010)'!AH16</f>
        <v>1204.8999999999999</v>
      </c>
      <c r="BM16" s="87">
        <f>'Quarter (2006 to 2010)'!H16+'Quarter (2006 to 2010)'!Q16+'Quarter (2006 to 2010)'!Z16+'Quarter (2006 to 2010)'!AI16</f>
        <v>210.08</v>
      </c>
      <c r="BN16" s="87">
        <f>'Quarter (2006 to 2010)'!I16+'Quarter (2006 to 2010)'!R16+'Quarter (2006 to 2010)'!AA16+'Quarter (2006 to 2010)'!AJ16</f>
        <v>0</v>
      </c>
      <c r="BO16" s="87">
        <f>'Quarter (2006 to 2010)'!J16+'Quarter (2006 to 2010)'!S16+'Quarter (2006 to 2010)'!AB16+'Quarter (2006 to 2010)'!AK16</f>
        <v>0</v>
      </c>
      <c r="BP16" s="86">
        <f>'Quarter (2006 to 2010)'!AL16+'Quarter (2006 to 2010)'!AU16+'Quarter (2006 to 2010)'!BD16+'Quarter (2006 to 2010)'!BM16</f>
        <v>1387.99</v>
      </c>
      <c r="BQ16" s="87">
        <f>'Quarter (2006 to 2010)'!AM16+'Quarter (2006 to 2010)'!AV16+'Quarter (2006 to 2010)'!BE16+'Quarter (2006 to 2010)'!BN16</f>
        <v>0</v>
      </c>
      <c r="BR16" s="87">
        <f>'Quarter (2006 to 2010)'!AN16+'Quarter (2006 to 2010)'!AW16+'Quarter (2006 to 2010)'!BF16+'Quarter (2006 to 2010)'!BO16</f>
        <v>0</v>
      </c>
      <c r="BS16" s="87">
        <f>'Quarter (2006 to 2010)'!AO16+'Quarter (2006 to 2010)'!AX16+'Quarter (2006 to 2010)'!BG16+'Quarter (2006 to 2010)'!BP16</f>
        <v>70.25</v>
      </c>
      <c r="BT16" s="87">
        <f>'Quarter (2006 to 2010)'!AP16+'Quarter (2006 to 2010)'!AY16+'Quarter (2006 to 2010)'!BH16+'Quarter (2006 to 2010)'!BQ16</f>
        <v>0</v>
      </c>
      <c r="BU16" s="87">
        <f>'Quarter (2006 to 2010)'!AQ16+'Quarter (2006 to 2010)'!AZ16+'Quarter (2006 to 2010)'!BI16+'Quarter (2006 to 2010)'!BR16</f>
        <v>884.41</v>
      </c>
      <c r="BV16" s="87">
        <f>'Quarter (2006 to 2010)'!AR16+'Quarter (2006 to 2010)'!BA16+'Quarter (2006 to 2010)'!BJ16+'Quarter (2006 to 2010)'!BS16</f>
        <v>254.92</v>
      </c>
      <c r="BW16" s="87">
        <f>'Quarter (2006 to 2010)'!AS16+'Quarter (2006 to 2010)'!BB16+'Quarter (2006 to 2010)'!BK16+'Quarter (2006 to 2010)'!BT16</f>
        <v>0</v>
      </c>
      <c r="BX16" s="87">
        <f>'Quarter (2006 to 2010)'!AT16+'Quarter (2006 to 2010)'!BC16+'Quarter (2006 to 2010)'!BL16+'Quarter (2006 to 2010)'!BU16</f>
        <v>178.4</v>
      </c>
      <c r="BY16" s="86">
        <f>'Quarter (2006 to 2010)'!BV16+'Quarter (2006 to 2010)'!CE16+'Quarter (2006 to 2010)'!CN16+'Quarter (2006 to 2010)'!CW16</f>
        <v>1845.25</v>
      </c>
      <c r="BZ16" s="87">
        <f>'Quarter (2006 to 2010)'!BW16+'Quarter (2006 to 2010)'!CF16+'Quarter (2006 to 2010)'!CO16+'Quarter (2006 to 2010)'!CX16</f>
        <v>0</v>
      </c>
      <c r="CA16" s="87">
        <f>'Quarter (2006 to 2010)'!BX16+'Quarter (2006 to 2010)'!CG16+'Quarter (2006 to 2010)'!CP16+'Quarter (2006 to 2010)'!CY16</f>
        <v>0</v>
      </c>
      <c r="CB16" s="87">
        <f>'Quarter (2006 to 2010)'!BY16+'Quarter (2006 to 2010)'!CH16+'Quarter (2006 to 2010)'!CQ16+'Quarter (2006 to 2010)'!CZ16</f>
        <v>66.099999999999994</v>
      </c>
      <c r="CC16" s="87">
        <f>'Quarter (2006 to 2010)'!BZ16+'Quarter (2006 to 2010)'!CI16+'Quarter (2006 to 2010)'!CR16+'Quarter (2006 to 2010)'!DA16</f>
        <v>0</v>
      </c>
      <c r="CD16" s="87">
        <f>'Quarter (2006 to 2010)'!CA16+'Quarter (2006 to 2010)'!CJ16+'Quarter (2006 to 2010)'!CS16+'Quarter (2006 to 2010)'!DB16</f>
        <v>1226.42</v>
      </c>
      <c r="CE16" s="87">
        <f>'Quarter (2006 to 2010)'!CB16+'Quarter (2006 to 2010)'!CK16+'Quarter (2006 to 2010)'!CT16+'Quarter (2006 to 2010)'!DC16</f>
        <v>243.48</v>
      </c>
      <c r="CF16" s="87">
        <f>'Quarter (2006 to 2010)'!CC16+'Quarter (2006 to 2010)'!CL16+'Quarter (2006 to 2010)'!CU16+'Quarter (2006 to 2010)'!DD16</f>
        <v>0</v>
      </c>
      <c r="CG16" s="87">
        <f>'Quarter (2006 to 2010)'!CD16+'Quarter (2006 to 2010)'!CM16+'Quarter (2006 to 2010)'!CV16+'Quarter (2006 to 2010)'!DE16</f>
        <v>309.26</v>
      </c>
      <c r="CH16" s="86">
        <f>'Quarter (2006 to 2010)'!DF16+'Quarter (2006 to 2010)'!DO16+'Quarter (2006 to 2010)'!DX16+'Quarter (2006 to 2010)'!EG16</f>
        <v>1790.12</v>
      </c>
      <c r="CI16" s="87">
        <f>'Quarter (2006 to 2010)'!DG16+'Quarter (2006 to 2010)'!DP16+'Quarter (2006 to 2010)'!DY16+'Quarter (2006 to 2010)'!EH16</f>
        <v>0</v>
      </c>
      <c r="CJ16" s="87">
        <f>'Quarter (2006 to 2010)'!DH16+'Quarter (2006 to 2010)'!DQ16+'Quarter (2006 to 2010)'!DZ16+'Quarter (2006 to 2010)'!EI16</f>
        <v>0</v>
      </c>
      <c r="CK16" s="87">
        <f>'Quarter (2006 to 2010)'!DI16+'Quarter (2006 to 2010)'!DR16+'Quarter (2006 to 2010)'!EA16+'Quarter (2006 to 2010)'!EJ16</f>
        <v>58.86</v>
      </c>
      <c r="CL16" s="87">
        <f>'Quarter (2006 to 2010)'!DJ16+'Quarter (2006 to 2010)'!DS16+'Quarter (2006 to 2010)'!EB16+'Quarter (2006 to 2010)'!EK16</f>
        <v>0</v>
      </c>
      <c r="CM16" s="87">
        <f>'Quarter (2006 to 2010)'!DK16+'Quarter (2006 to 2010)'!DT16+'Quarter (2006 to 2010)'!EC16+'Quarter (2006 to 2010)'!EL16</f>
        <v>876.2</v>
      </c>
      <c r="CN16" s="87">
        <f>'Quarter (2006 to 2010)'!DL16+'Quarter (2006 to 2010)'!DU16+'Quarter (2006 to 2010)'!ED16+'Quarter (2006 to 2010)'!EM16</f>
        <v>250.8</v>
      </c>
      <c r="CO16" s="87">
        <f>'Quarter (2006 to 2010)'!DM16+'Quarter (2006 to 2010)'!DV16+'Quarter (2006 to 2010)'!EE16+'Quarter (2006 to 2010)'!EN16</f>
        <v>0</v>
      </c>
      <c r="CP16" s="87">
        <f>'Quarter (2006 to 2010)'!DN16+'Quarter (2006 to 2010)'!DW16+'Quarter (2006 to 2010)'!EF16+'Quarter (2006 to 2010)'!EO16</f>
        <v>604.24</v>
      </c>
      <c r="CQ16" s="86">
        <f>'Quarter (2006 to 2010)'!EP16+'Quarter (2006 to 2010)'!EY16+'Quarter (2006 to 2010)'!FH16+'Quarter (2006 to 2010)'!FQ16</f>
        <v>1331.41</v>
      </c>
      <c r="CR16" s="87">
        <f>'Quarter (2006 to 2010)'!EQ16+'Quarter (2006 to 2010)'!EZ16+'Quarter (2006 to 2010)'!FI16+'Quarter (2006 to 2010)'!FR16</f>
        <v>0</v>
      </c>
      <c r="CS16" s="87">
        <f>'Quarter (2006 to 2010)'!ER16+'Quarter (2006 to 2010)'!FA16+'Quarter (2006 to 2010)'!FJ16+'Quarter (2006 to 2010)'!FS16</f>
        <v>0</v>
      </c>
      <c r="CT16" s="87">
        <f>'Quarter (2006 to 2010)'!ES16+'Quarter (2006 to 2010)'!FB16+'Quarter (2006 to 2010)'!FK16+'Quarter (2006 to 2010)'!FT16</f>
        <v>72.959999999999994</v>
      </c>
      <c r="CU16" s="87">
        <f>'Quarter (2006 to 2010)'!ET16+'Quarter (2006 to 2010)'!FC16+'Quarter (2006 to 2010)'!FL16+'Quarter (2006 to 2010)'!FU16</f>
        <v>0</v>
      </c>
      <c r="CV16" s="87">
        <f>'Quarter (2006 to 2010)'!EU16+'Quarter (2006 to 2010)'!FD16+'Quarter (2006 to 2010)'!FM16+'Quarter (2006 to 2010)'!FV16</f>
        <v>597.9</v>
      </c>
      <c r="CW16" s="87">
        <f>'Quarter (2006 to 2010)'!EV16+'Quarter (2006 to 2010)'!FE16+'Quarter (2006 to 2010)'!FN16+'Quarter (2006 to 2010)'!FW16</f>
        <v>330.72</v>
      </c>
      <c r="CX16" s="87">
        <f>'Quarter (2006 to 2010)'!EW16+'Quarter (2006 to 2010)'!FF16+'Quarter (2006 to 2010)'!FO16+'Quarter (2006 to 2010)'!FX16</f>
        <v>0</v>
      </c>
      <c r="CY16" s="87">
        <f>'Quarter (2006 to 2010)'!EX16+'Quarter (2006 to 2010)'!FG16+'Quarter (2006 to 2010)'!FP16+'Quarter (2006 to 2010)'!FY16</f>
        <v>329.83</v>
      </c>
      <c r="CZ16" s="86">
        <f>'Quarter (2011 to 2012)'!B16+'Quarter (2011 to 2012)'!K16++'Quarter (2011 to 2012)'!T16+'Quarter (2011 to 2012)'!AC16</f>
        <v>883.46</v>
      </c>
      <c r="DA16" s="87">
        <f>'Quarter (2011 to 2012)'!C16+'Quarter (2011 to 2012)'!L16++'Quarter (2011 to 2012)'!U16+'Quarter (2011 to 2012)'!AD16</f>
        <v>0</v>
      </c>
      <c r="DB16" s="87">
        <f>'Quarter (2011 to 2012)'!D16+'Quarter (2011 to 2012)'!M16++'Quarter (2011 to 2012)'!V16+'Quarter (2011 to 2012)'!AE16</f>
        <v>0</v>
      </c>
      <c r="DC16" s="87">
        <f>'Quarter (2011 to 2012)'!E16+'Quarter (2011 to 2012)'!N16++'Quarter (2011 to 2012)'!W16+'Quarter (2011 to 2012)'!AF16</f>
        <v>62.71</v>
      </c>
      <c r="DD16" s="87">
        <f>'Quarter (2011 to 2012)'!F16+'Quarter (2011 to 2012)'!O16++'Quarter (2011 to 2012)'!X16+'Quarter (2011 to 2012)'!AG16</f>
        <v>0</v>
      </c>
      <c r="DE16" s="87">
        <f>'Quarter (2011 to 2012)'!G16+'Quarter (2011 to 2012)'!P16++'Quarter (2011 to 2012)'!Y16+'Quarter (2011 to 2012)'!AH16</f>
        <v>380.21000000000004</v>
      </c>
      <c r="DF16" s="87">
        <f>'Quarter (2011 to 2012)'!H16+'Quarter (2011 to 2012)'!Q16++'Quarter (2011 to 2012)'!Z16+'Quarter (2011 to 2012)'!AI16</f>
        <v>301.64</v>
      </c>
      <c r="DG16" s="87">
        <f>'Quarter (2011 to 2012)'!I16+'Quarter (2011 to 2012)'!R16++'Quarter (2011 to 2012)'!AA16+'Quarter (2011 to 2012)'!AJ16</f>
        <v>0</v>
      </c>
      <c r="DH16" s="87">
        <f>'Quarter (2011 to 2012)'!J16+'Quarter (2011 to 2012)'!S16++'Quarter (2011 to 2012)'!AB16+'Quarter (2011 to 2012)'!AK16</f>
        <v>138.91</v>
      </c>
      <c r="DI16" s="86">
        <f>'Quarter (2011 to 2012)'!AL16+'Quarter (2011 to 2012)'!AU16+'Quarter (2011 to 2012)'!BD16+'Quarter (2011 to 2012)'!BM16</f>
        <v>845.25</v>
      </c>
      <c r="DJ16" s="87">
        <f>'Quarter (2011 to 2012)'!AM16+'Quarter (2011 to 2012)'!AV16+'Quarter (2011 to 2012)'!BE16+'Quarter (2011 to 2012)'!BN16</f>
        <v>0</v>
      </c>
      <c r="DK16" s="87">
        <f>'Quarter (2011 to 2012)'!AN16+'Quarter (2011 to 2012)'!AW16+'Quarter (2011 to 2012)'!BF16+'Quarter (2011 to 2012)'!BO16</f>
        <v>0</v>
      </c>
      <c r="DL16" s="87">
        <f>'Quarter (2011 to 2012)'!AO16+'Quarter (2011 to 2012)'!AX16+'Quarter (2011 to 2012)'!BG16+'Quarter (2011 to 2012)'!BP16</f>
        <v>59.75</v>
      </c>
      <c r="DM16" s="87">
        <f>'Quarter (2011 to 2012)'!AP16+'Quarter (2011 to 2012)'!AY16+'Quarter (2011 to 2012)'!BH16+'Quarter (2011 to 2012)'!BQ16</f>
        <v>0</v>
      </c>
      <c r="DN16" s="87">
        <f>'Quarter (2011 to 2012)'!AQ16+'Quarter (2011 to 2012)'!AZ16+'Quarter (2011 to 2012)'!BI16+'Quarter (2011 to 2012)'!BR16</f>
        <v>389.76</v>
      </c>
      <c r="DO16" s="87">
        <f>'Quarter (2011 to 2012)'!AR16+'Quarter (2011 to 2012)'!BA16+'Quarter (2011 to 2012)'!BJ16+'Quarter (2011 to 2012)'!BS16</f>
        <v>201.44</v>
      </c>
      <c r="DP16" s="87">
        <f>'Quarter (2011 to 2012)'!AS16+'Quarter (2011 to 2012)'!BB16+'Quarter (2011 to 2012)'!BK16+'Quarter (2011 to 2012)'!BT16</f>
        <v>0</v>
      </c>
      <c r="DQ16" s="87">
        <f>'Quarter (2011 to 2012)'!AT16+'Quarter (2011 to 2012)'!BC16+'Quarter (2011 to 2012)'!BL16+'Quarter (2011 to 2012)'!BU16</f>
        <v>194.28</v>
      </c>
      <c r="DR16" s="86">
        <f>'Quarter (2013 to 2018)'!B16+'Quarter (2013 to 2018)'!K16+'Quarter (2013 to 2018)'!T16+'Quarter (2013 to 2018)'!AC16</f>
        <v>1177.3499999999999</v>
      </c>
      <c r="DS16" s="87">
        <f>'Quarter (2013 to 2018)'!C16+'Quarter (2013 to 2018)'!L16+'Quarter (2013 to 2018)'!U16+'Quarter (2013 to 2018)'!AD16</f>
        <v>0</v>
      </c>
      <c r="DT16" s="87">
        <f>'Quarter (2013 to 2018)'!D16+'Quarter (2013 to 2018)'!M16+'Quarter (2013 to 2018)'!V16+'Quarter (2013 to 2018)'!AE16</f>
        <v>0</v>
      </c>
      <c r="DU16" s="87">
        <f>'Quarter (2013 to 2018)'!E16+'Quarter (2013 to 2018)'!N16+'Quarter (2013 to 2018)'!W16+'Quarter (2013 to 2018)'!AF16</f>
        <v>93.02</v>
      </c>
      <c r="DV16" s="87">
        <f>'Quarter (2013 to 2018)'!F16+'Quarter (2013 to 2018)'!O16+'Quarter (2013 to 2018)'!X16+'Quarter (2013 to 2018)'!AG16</f>
        <v>0</v>
      </c>
      <c r="DW16" s="87">
        <f>'Quarter (2013 to 2018)'!G16+'Quarter (2013 to 2018)'!P16+'Quarter (2013 to 2018)'!Y16+'Quarter (2013 to 2018)'!AH16</f>
        <v>224.74</v>
      </c>
      <c r="DX16" s="87">
        <f>'Quarter (2013 to 2018)'!H16+'Quarter (2013 to 2018)'!Q16+'Quarter (2013 to 2018)'!Z16+'Quarter (2013 to 2018)'!AI16</f>
        <v>682.43000000000006</v>
      </c>
      <c r="DY16" s="87">
        <f>'Quarter (2013 to 2018)'!I16+'Quarter (2013 to 2018)'!R16+'Quarter (2013 to 2018)'!AA16+'Quarter (2013 to 2018)'!AJ16</f>
        <v>0</v>
      </c>
      <c r="DZ16" s="87">
        <f>'Quarter (2013 to 2018)'!J16+'Quarter (2013 to 2018)'!S16+'Quarter (2013 to 2018)'!AB16+'Quarter (2013 to 2018)'!AK16</f>
        <v>177.17</v>
      </c>
      <c r="EA16" s="86">
        <f>'Quarter (2013 to 2018)'!AL16+'Quarter (2013 to 2018)'!AU16+'Quarter (2013 to 2018)'!BD16+'Quarter (2013 to 2018)'!BM16</f>
        <v>1054.3200000000002</v>
      </c>
      <c r="EB16" s="87">
        <f>'Quarter (2013 to 2018)'!AM16+'Quarter (2013 to 2018)'!AV16+'Quarter (2013 to 2018)'!BE16+'Quarter (2013 to 2018)'!BN16</f>
        <v>0</v>
      </c>
      <c r="EC16" s="87">
        <f>'Quarter (2013 to 2018)'!AN16+'Quarter (2013 to 2018)'!AW16+'Quarter (2013 to 2018)'!BF16+'Quarter (2013 to 2018)'!BO16</f>
        <v>0</v>
      </c>
      <c r="ED16" s="87">
        <f>'Quarter (2013 to 2018)'!AO16+'Quarter (2013 to 2018)'!AX16+'Quarter (2013 to 2018)'!BG16+'Quarter (2013 to 2018)'!BP16</f>
        <v>117.39</v>
      </c>
      <c r="EE16" s="87">
        <f>'Quarter (2013 to 2018)'!AP16+'Quarter (2013 to 2018)'!AY16+'Quarter (2013 to 2018)'!BH16+'Quarter (2013 to 2018)'!BQ16</f>
        <v>0</v>
      </c>
      <c r="EF16" s="87">
        <f>'Quarter (2013 to 2018)'!AQ16+'Quarter (2013 to 2018)'!AZ16+'Quarter (2013 to 2018)'!BI16+'Quarter (2013 to 2018)'!BR16</f>
        <v>185.59</v>
      </c>
      <c r="EG16" s="87">
        <f>'Quarter (2013 to 2018)'!AR16+'Quarter (2013 to 2018)'!BA16+'Quarter (2013 to 2018)'!BJ16+'Quarter (2013 to 2018)'!BS16</f>
        <v>645.12</v>
      </c>
      <c r="EH16" s="87">
        <f>'Quarter (2013 to 2018)'!AS16+'Quarter (2013 to 2018)'!BB16+'Quarter (2013 to 2018)'!BK16+'Quarter (2013 to 2018)'!BT16</f>
        <v>0</v>
      </c>
      <c r="EI16" s="87">
        <f>'Quarter (2013 to 2018)'!AT16+'Quarter (2013 to 2018)'!BC16+'Quarter (2013 to 2018)'!BL16+'Quarter (2013 to 2018)'!BU16</f>
        <v>106.23</v>
      </c>
      <c r="EJ16" s="86">
        <f>'Quarter (2013 to 2018)'!BV16+'Quarter (2013 to 2018)'!CE16+'Quarter (2013 to 2018)'!CN16+'Quarter (2013 to 2018)'!CW16</f>
        <v>1096.28</v>
      </c>
      <c r="EK16" s="87">
        <f>'Quarter (2013 to 2018)'!BW16+'Quarter (2013 to 2018)'!CF16+'Quarter (2013 to 2018)'!CO16+'Quarter (2013 to 2018)'!CX16</f>
        <v>0</v>
      </c>
      <c r="EL16" s="87">
        <f>'Quarter (2013 to 2018)'!BX16+'Quarter (2013 to 2018)'!CG16+'Quarter (2013 to 2018)'!CP16+'Quarter (2013 to 2018)'!CY16</f>
        <v>0</v>
      </c>
      <c r="EM16" s="87">
        <f>'Quarter (2013 to 2018)'!BY16+'Quarter (2013 to 2018)'!CH16+'Quarter (2013 to 2018)'!CQ16+'Quarter (2013 to 2018)'!CZ16</f>
        <v>101.05000000000001</v>
      </c>
      <c r="EN16" s="87">
        <f>'Quarter (2013 to 2018)'!BZ16+'Quarter (2013 to 2018)'!CI16+'Quarter (2013 to 2018)'!CR16+'Quarter (2013 to 2018)'!DA16</f>
        <v>0</v>
      </c>
      <c r="EO16" s="87">
        <f>'Quarter (2013 to 2018)'!CA16+'Quarter (2013 to 2018)'!CJ16+'Quarter (2013 to 2018)'!CS16+'Quarter (2013 to 2018)'!DB16</f>
        <v>195.97</v>
      </c>
      <c r="EP16" s="87">
        <f>'Quarter (2013 to 2018)'!CB16+'Quarter (2013 to 2018)'!CK16+'Quarter (2013 to 2018)'!CT16+'Quarter (2013 to 2018)'!DC16</f>
        <v>664.76</v>
      </c>
      <c r="EQ16" s="87">
        <f>'Quarter (2013 to 2018)'!CC16+'Quarter (2013 to 2018)'!CL16+'Quarter (2013 to 2018)'!CU16+'Quarter (2013 to 2018)'!DD16</f>
        <v>0</v>
      </c>
      <c r="ER16" s="87">
        <f>'Quarter (2013 to 2018)'!CD16+'Quarter (2013 to 2018)'!CM16+'Quarter (2013 to 2018)'!CV16+'Quarter (2013 to 2018)'!DE16</f>
        <v>134.49</v>
      </c>
      <c r="ES16" s="86">
        <f>'Quarter (2013 to 2018)'!DF16+'Quarter (2013 to 2018)'!DO16+'Quarter (2013 to 2018)'!DX16+'Quarter (2013 to 2018)'!EG16</f>
        <v>1078.4000000000001</v>
      </c>
      <c r="ET16" s="87">
        <f>'Quarter (2013 to 2018)'!DG16+'Quarter (2013 to 2018)'!DP16+'Quarter (2013 to 2018)'!DY16+'Quarter (2013 to 2018)'!EH16</f>
        <v>0</v>
      </c>
      <c r="EU16" s="87">
        <f>'Quarter (2013 to 2018)'!DH16+'Quarter (2013 to 2018)'!DQ16+'Quarter (2013 to 2018)'!DZ16+'Quarter (2013 to 2018)'!EI16</f>
        <v>0</v>
      </c>
      <c r="EV16" s="87">
        <f>'Quarter (2013 to 2018)'!DI16+'Quarter (2013 to 2018)'!DR16+'Quarter (2013 to 2018)'!EA16+'Quarter (2013 to 2018)'!EJ16</f>
        <v>92.53</v>
      </c>
      <c r="EW16" s="87">
        <f>'Quarter (2013 to 2018)'!DJ16+'Quarter (2013 to 2018)'!DS16+'Quarter (2013 to 2018)'!EB16+'Quarter (2013 to 2018)'!EK16</f>
        <v>0</v>
      </c>
      <c r="EX16" s="87">
        <f>'Quarter (2013 to 2018)'!DK16+'Quarter (2013 to 2018)'!DT16+'Quarter (2013 to 2018)'!EC16+'Quarter (2013 to 2018)'!EL16</f>
        <v>191.09</v>
      </c>
      <c r="EY16" s="87">
        <f>'Quarter (2013 to 2018)'!DL16+'Quarter (2013 to 2018)'!DU16+'Quarter (2013 to 2018)'!ED16+'Quarter (2013 to 2018)'!EM16</f>
        <v>681.7</v>
      </c>
      <c r="EZ16" s="87">
        <f>'Quarter (2013 to 2018)'!DM16+'Quarter (2013 to 2018)'!DV16+'Quarter (2013 to 2018)'!EE16+'Quarter (2013 to 2018)'!EN16</f>
        <v>0</v>
      </c>
      <c r="FA16" s="87">
        <f>'Quarter (2013 to 2018)'!DN16+'Quarter (2013 to 2018)'!DW16+'Quarter (2013 to 2018)'!EF16+'Quarter (2013 to 2018)'!EO16</f>
        <v>113.08</v>
      </c>
      <c r="FB16" s="86">
        <f>'Quarter (2013 to 2018)'!EP16+'Quarter (2013 to 2018)'!EY16+'Quarter (2013 to 2018)'!FH16+'Quarter (2013 to 2018)'!FQ16</f>
        <v>1016.51</v>
      </c>
      <c r="FC16" s="87">
        <f>'Quarter (2013 to 2018)'!EQ16+'Quarter (2013 to 2018)'!EZ16+'Quarter (2013 to 2018)'!FI16+'Quarter (2013 to 2018)'!FR16</f>
        <v>0</v>
      </c>
      <c r="FD16" s="87">
        <f>'Quarter (2013 to 2018)'!ER16+'Quarter (2013 to 2018)'!FA16+'Quarter (2013 to 2018)'!FJ16+'Quarter (2013 to 2018)'!FS16</f>
        <v>0</v>
      </c>
      <c r="FE16" s="87">
        <f>'Quarter (2013 to 2018)'!ES16+'Quarter (2013 to 2018)'!FB16+'Quarter (2013 to 2018)'!FK16+'Quarter (2013 to 2018)'!FT16</f>
        <v>98.44</v>
      </c>
      <c r="FF16" s="87">
        <f>'Quarter (2013 to 2018)'!ET16+'Quarter (2013 to 2018)'!FC16+'Quarter (2013 to 2018)'!FL16+'Quarter (2013 to 2018)'!FU16</f>
        <v>0</v>
      </c>
      <c r="FG16" s="87">
        <f>'Quarter (2013 to 2018)'!EU16+'Quarter (2013 to 2018)'!FD16+'Quarter (2013 to 2018)'!FM16+'Quarter (2013 to 2018)'!FV16</f>
        <v>146.32</v>
      </c>
      <c r="FH16" s="87">
        <f>'Quarter (2013 to 2018)'!EV16+'Quarter (2013 to 2018)'!FE16+'Quarter (2013 to 2018)'!FN16+'Quarter (2013 to 2018)'!FW16</f>
        <v>671.78</v>
      </c>
      <c r="FI16" s="87">
        <f>'Quarter (2013 to 2018)'!EW16+'Quarter (2013 to 2018)'!FF16+'Quarter (2013 to 2018)'!FO16+'Quarter (2013 to 2018)'!FX16</f>
        <v>0</v>
      </c>
      <c r="FJ16" s="87">
        <f>'Quarter (2013 to 2018)'!EX16+'Quarter (2013 to 2018)'!FG16+'Quarter (2013 to 2018)'!FP16+'Quarter (2013 to 2018)'!FY16</f>
        <v>99.99</v>
      </c>
      <c r="FK16" s="86">
        <f>'Quarter (2013 to 2018)'!FZ16+'Quarter (2013 to 2018)'!GI16+'Quarter (2013 to 2018)'!GR16+'Quarter (2013 to 2018)'!HA16</f>
        <v>876.53</v>
      </c>
      <c r="FL16" s="87">
        <f>'Quarter (2013 to 2018)'!GA16+'Quarter (2013 to 2018)'!GJ16+'Quarter (2013 to 2018)'!GS16+'Quarter (2013 to 2018)'!HB16</f>
        <v>0</v>
      </c>
      <c r="FM16" s="87">
        <f>'Quarter (2013 to 2018)'!GB16+'Quarter (2013 to 2018)'!GK16+'Quarter (2013 to 2018)'!GT16+'Quarter (2013 to 2018)'!HC16</f>
        <v>0</v>
      </c>
      <c r="FN16" s="87">
        <f>'Quarter (2013 to 2018)'!GC16+'Quarter (2013 to 2018)'!GL16+'Quarter (2013 to 2018)'!GU16+'Quarter (2013 to 2018)'!HD16</f>
        <v>90.12</v>
      </c>
      <c r="FO16" s="87">
        <f>'Quarter (2013 to 2018)'!GD16+'Quarter (2013 to 2018)'!GM16+'Quarter (2013 to 2018)'!GV16+'Quarter (2013 to 2018)'!HE16</f>
        <v>0</v>
      </c>
      <c r="FP16" s="87">
        <f>'Quarter (2013 to 2018)'!GE16+'Quarter (2013 to 2018)'!GN16+'Quarter (2013 to 2018)'!GW16+'Quarter (2013 to 2018)'!HF16</f>
        <v>146.04000000000002</v>
      </c>
      <c r="FQ16" s="87">
        <f>'Quarter (2013 to 2018)'!GF16+'Quarter (2013 to 2018)'!GO16+'Quarter (2013 to 2018)'!GX16+'Quarter (2013 to 2018)'!HG16</f>
        <v>560.63</v>
      </c>
      <c r="FR16" s="87">
        <f>'Quarter (2013 to 2018)'!GG16+'Quarter (2013 to 2018)'!GP16+'Quarter (2013 to 2018)'!GY16+'Quarter (2013 to 2018)'!HH16</f>
        <v>0</v>
      </c>
      <c r="FS16" s="87">
        <f>'Quarter (2013 to 2018)'!GH16+'Quarter (2013 to 2018)'!GQ16+'Quarter (2013 to 2018)'!GZ16+'Quarter (2013 to 2018)'!HI16</f>
        <v>79.739999999999995</v>
      </c>
      <c r="FT16" s="86">
        <f>Quarter!B16+Quarter!K16+Quarter!T16+Quarter!AC16</f>
        <v>756.92</v>
      </c>
      <c r="FU16" s="87">
        <f>Quarter!C16+Quarter!L16+Quarter!U16+Quarter!AD16</f>
        <v>0</v>
      </c>
      <c r="FV16" s="87">
        <f>Quarter!D16+Quarter!M16+Quarter!V16+Quarter!AE16</f>
        <v>0</v>
      </c>
      <c r="FW16" s="87">
        <f>Quarter!E16+Quarter!N16+Quarter!W16+Quarter!AF16</f>
        <v>86.68</v>
      </c>
      <c r="FX16" s="87">
        <f>Quarter!F16+Quarter!O16+Quarter!X16+Quarter!AG16</f>
        <v>0</v>
      </c>
      <c r="FY16" s="87">
        <f>Quarter!G16+Quarter!P16+Quarter!Y16+Quarter!AH16</f>
        <v>100.24000000000001</v>
      </c>
      <c r="FZ16" s="87">
        <f>Quarter!H16+Quarter!Q16+Quarter!Z16+Quarter!AI16</f>
        <v>509.48</v>
      </c>
      <c r="GA16" s="87">
        <f>Quarter!I16+Quarter!R16+Quarter!AA16+Quarter!AJ16</f>
        <v>0</v>
      </c>
      <c r="GB16" s="87">
        <f>Quarter!J16+Quarter!S16+Quarter!AB16+Quarter!AK16</f>
        <v>60.519999999999996</v>
      </c>
      <c r="GC16" s="86">
        <f>Quarter!AL16+Quarter!AU16+Quarter!BD16+Quarter!BM16</f>
        <v>768.49</v>
      </c>
      <c r="GD16" s="87">
        <f>Quarter!AM16+Quarter!AV16+Quarter!BE16+Quarter!BN16</f>
        <v>0</v>
      </c>
      <c r="GE16" s="87">
        <f>Quarter!AN16+Quarter!AW16+Quarter!BF16+Quarter!BO16</f>
        <v>0</v>
      </c>
      <c r="GF16" s="87">
        <f>Quarter!AO16+Quarter!AX16+Quarter!BG16+Quarter!BP16</f>
        <v>80.08</v>
      </c>
      <c r="GG16" s="87">
        <f>Quarter!AP16+Quarter!AY16+Quarter!BH16+Quarter!BQ16</f>
        <v>0</v>
      </c>
      <c r="GH16" s="87">
        <f>Quarter!AQ16+Quarter!AZ16+Quarter!BI16+Quarter!BR16</f>
        <v>98.78</v>
      </c>
      <c r="GI16" s="87">
        <f>Quarter!AR16+Quarter!BA16+Quarter!BJ16+Quarter!BS16</f>
        <v>518.22</v>
      </c>
      <c r="GJ16" s="87">
        <f>Quarter!AS16+Quarter!BB16+Quarter!BK16+Quarter!BT16</f>
        <v>0</v>
      </c>
      <c r="GK16" s="88">
        <f>Quarter!AT16+Quarter!BC16+Quarter!BL16+Quarter!BU16</f>
        <v>71.41</v>
      </c>
      <c r="GL16" s="86">
        <f>Quarter!BV16+Quarter!CE16+Quarter!CN16+Quarter!CW16</f>
        <v>900.1</v>
      </c>
      <c r="GM16" s="87">
        <f>Quarter!BW16+Quarter!CF16+Quarter!CO16+Quarter!CX16</f>
        <v>0</v>
      </c>
      <c r="GN16" s="87">
        <f>Quarter!BX16+Quarter!CG16+Quarter!CP16+Quarter!CY16</f>
        <v>0</v>
      </c>
      <c r="GO16" s="87">
        <f>Quarter!BY16+Quarter!CH16+Quarter!CQ16+Quarter!CZ16</f>
        <v>101.33000000000001</v>
      </c>
      <c r="GP16" s="87">
        <f>Quarter!BZ16+Quarter!CI16+Quarter!CR16+Quarter!DA16</f>
        <v>0</v>
      </c>
      <c r="GQ16" s="87">
        <f>Quarter!CA16+Quarter!CJ16+Quarter!CS16+Quarter!DB16</f>
        <v>149.31</v>
      </c>
      <c r="GR16" s="87">
        <f>Quarter!CB16+Quarter!CK16+Quarter!CT16+Quarter!DC16</f>
        <v>576.27</v>
      </c>
      <c r="GS16" s="87">
        <f>Quarter!CC16+Quarter!CL16+Quarter!CU16+Quarter!DD16</f>
        <v>0</v>
      </c>
      <c r="GT16" s="88">
        <f>Quarter!CD16+Quarter!CM16+Quarter!CV16+Quarter!DE16</f>
        <v>73.19</v>
      </c>
      <c r="GU16" s="86">
        <f>Quarter!DF16+Quarter!DO16+Quarter!DX16+Quarter!EG16</f>
        <v>918.95</v>
      </c>
      <c r="GV16" s="87">
        <f>Quarter!DG16+Quarter!DP16+Quarter!DY16+Quarter!EH16</f>
        <v>0</v>
      </c>
      <c r="GW16" s="87">
        <f>Quarter!DH16+Quarter!DQ16+Quarter!DZ16+Quarter!EI16</f>
        <v>0</v>
      </c>
      <c r="GX16" s="87">
        <f>Quarter!DI16+Quarter!DR16+Quarter!EA16+Quarter!EJ16</f>
        <v>222.08</v>
      </c>
      <c r="GY16" s="87">
        <f>Quarter!DJ16+Quarter!DS16+Quarter!EB16+Quarter!EK16</f>
        <v>0</v>
      </c>
      <c r="GZ16" s="87">
        <f>Quarter!DK16+Quarter!DT16+Quarter!EC16+Quarter!EL16</f>
        <v>139.39000000000001</v>
      </c>
      <c r="HA16" s="87">
        <f>Quarter!DL16+Quarter!DU16+Quarter!ED16+Quarter!EM16</f>
        <v>491.2</v>
      </c>
      <c r="HB16" s="87">
        <f>Quarter!DM16+Quarter!DV16+Quarter!EE16+Quarter!EN16</f>
        <v>0</v>
      </c>
      <c r="HC16" s="88">
        <f>Quarter!DN16+Quarter!DW16+Quarter!EF16+Quarter!EO16</f>
        <v>66.28</v>
      </c>
      <c r="HD16" s="86">
        <f>Quarter!EP16+Quarter!EY16+Quarter!FH16+Quarter!FQ16</f>
        <v>862.38</v>
      </c>
      <c r="HE16" s="87">
        <f>Quarter!EQ16+Quarter!EZ16+Quarter!FI16+Quarter!FR16</f>
        <v>0</v>
      </c>
      <c r="HF16" s="87">
        <f>Quarter!ER16+Quarter!FA16+Quarter!FJ16+Quarter!FS16</f>
        <v>0</v>
      </c>
      <c r="HG16" s="87">
        <f>Quarter!ES16+Quarter!FB16+Quarter!FK16+Quarter!FT16</f>
        <v>150.94</v>
      </c>
      <c r="HH16" s="87">
        <f>Quarter!ET16+Quarter!FC16+Quarter!FL16+Quarter!FU16</f>
        <v>0</v>
      </c>
      <c r="HI16" s="87">
        <f>Quarter!EU16+Quarter!FD16+Quarter!FM16+Quarter!FV16</f>
        <v>109.72</v>
      </c>
      <c r="HJ16" s="87">
        <f>Quarter!EV16+Quarter!FE16+Quarter!FN16+Quarter!FW16</f>
        <v>541.25</v>
      </c>
      <c r="HK16" s="87">
        <f>Quarter!EW16+Quarter!FF16+Quarter!FO16+Quarter!FX16</f>
        <v>0</v>
      </c>
      <c r="HL16" s="88">
        <f>Quarter!EX16+Quarter!FG16+Quarter!FP16+Quarter!FY16</f>
        <v>60.449999999999996</v>
      </c>
      <c r="HM16" s="86">
        <f>Quarter!FZ16+Quarter!GI16+Quarter!GR16+Quarter!HA16</f>
        <v>743.49</v>
      </c>
      <c r="HN16" s="87">
        <f>Quarter!GA16+Quarter!GJ16+Quarter!GS16+Quarter!HB16</f>
        <v>0</v>
      </c>
      <c r="HO16" s="87">
        <f>Quarter!GB16+Quarter!GK16+Quarter!GT16+Quarter!HC16</f>
        <v>0</v>
      </c>
      <c r="HP16" s="87">
        <f>Quarter!GC16+Quarter!GL16+Quarter!GU16+Quarter!HD16</f>
        <v>68.64</v>
      </c>
      <c r="HQ16" s="87">
        <f>Quarter!GD16+Quarter!GM16+Quarter!GV16+Quarter!HE16</f>
        <v>0</v>
      </c>
      <c r="HR16" s="87">
        <f>Quarter!GE16+Quarter!GN16+Quarter!GW16+Quarter!HF16</f>
        <v>104.45000000000002</v>
      </c>
      <c r="HS16" s="87">
        <f>Quarter!GF16+Quarter!GO16+Quarter!GX16+Quarter!HG16</f>
        <v>485.25</v>
      </c>
      <c r="HT16" s="87">
        <f>Quarter!GG16+Quarter!GP16+Quarter!GY16+Quarter!HH16</f>
        <v>0</v>
      </c>
      <c r="HU16" s="88">
        <f>Quarter!GH16+Quarter!GQ16+Quarter!GZ16+Quarter!HI16</f>
        <v>85.15</v>
      </c>
      <c r="HW16" s="109"/>
      <c r="HX16" s="109"/>
      <c r="HY16" s="109"/>
      <c r="HZ16" s="109"/>
      <c r="IA16" s="109"/>
      <c r="IB16" s="109"/>
      <c r="IC16" s="109"/>
      <c r="ID16" s="109"/>
      <c r="IE16" s="109"/>
      <c r="IF16" s="109"/>
      <c r="IG16" s="109"/>
      <c r="IH16" s="109"/>
      <c r="II16" s="109"/>
      <c r="IJ16" s="109"/>
      <c r="IK16" s="109"/>
    </row>
    <row r="17" spans="1:245" s="89" customFormat="1" ht="20.25" customHeight="1" x14ac:dyDescent="0.35">
      <c r="A17" s="90" t="s">
        <v>36</v>
      </c>
      <c r="B17" s="86">
        <f>SUM('Quarter (1999 to 2005)'!B17,'Quarter (1999 to 2005)'!J17,'Quarter (1999 to 2005)'!R17,'Quarter (1999 to 2005)'!Z17)</f>
        <v>1167.01</v>
      </c>
      <c r="C17" s="87">
        <f>SUM('Quarter (1999 to 2005)'!C17,'Quarter (1999 to 2005)'!K17,'Quarter (1999 to 2005)'!S17,'Quarter (1999 to 2005)'!AA17)</f>
        <v>0</v>
      </c>
      <c r="D17" s="87">
        <f>SUM('Quarter (1999 to 2005)'!D17,'Quarter (1999 to 2005)'!L17,'Quarter (1999 to 2005)'!T17,'Quarter (1999 to 2005)'!AB17)</f>
        <v>89.990000000000009</v>
      </c>
      <c r="E17" s="87">
        <f>SUM('Quarter (1999 to 2005)'!E17,'Quarter (1999 to 2005)'!M17,'Quarter (1999 to 2005)'!U17,'Quarter (1999 to 2005)'!AC17)</f>
        <v>0</v>
      </c>
      <c r="F17" s="87">
        <f>SUM('Quarter (1999 to 2005)'!F17,'Quarter (1999 to 2005)'!N17,'Quarter (1999 to 2005)'!V17,'Quarter (1999 to 2005)'!AD17)</f>
        <v>826</v>
      </c>
      <c r="G17" s="87">
        <f>SUM('Quarter (1999 to 2005)'!G17,'Quarter (1999 to 2005)'!O17,'Quarter (1999 to 2005)'!W17,'Quarter (1999 to 2005)'!AE17)</f>
        <v>250.99</v>
      </c>
      <c r="H17" s="87">
        <f>SUM('Quarter (1999 to 2005)'!H17,'Quarter (1999 to 2005)'!P17,'Quarter (1999 to 2005)'!X17,'Quarter (1999 to 2005)'!AF17)</f>
        <v>0</v>
      </c>
      <c r="I17" s="87">
        <f>SUM('Quarter (1999 to 2005)'!I17,'Quarter (1999 to 2005)'!Q17,'Quarter (1999 to 2005)'!Y17,'Quarter (1999 to 2005)'!AG17)</f>
        <v>0</v>
      </c>
      <c r="J17" s="86">
        <f>SUM('Quarter (1999 to 2005)'!AH17,'Quarter (1999 to 2005)'!AP17,'Quarter (1999 to 2005)'!AX17,'Quarter (1999 to 2005)'!BF17)</f>
        <v>978.09999999999991</v>
      </c>
      <c r="K17" s="87">
        <f>SUM('Quarter (1999 to 2005)'!AI17,'Quarter (1999 to 2005)'!AQ17,'Quarter (1999 to 2005)'!AY17,'Quarter (1999 to 2005)'!BG17)</f>
        <v>0</v>
      </c>
      <c r="L17" s="87">
        <f>SUM('Quarter (1999 to 2005)'!AJ17,'Quarter (1999 to 2005)'!AR17,'Quarter (1999 to 2005)'!AZ17,'Quarter (1999 to 2005)'!BH17)</f>
        <v>157.54</v>
      </c>
      <c r="M17" s="87">
        <f>SUM('Quarter (1999 to 2005)'!AK17,'Quarter (1999 to 2005)'!AS17,'Quarter (1999 to 2005)'!BA17,'Quarter (1999 to 2005)'!BI17)</f>
        <v>0</v>
      </c>
      <c r="N17" s="87">
        <f>SUM('Quarter (1999 to 2005)'!AL17,'Quarter (1999 to 2005)'!AT17,'Quarter (1999 to 2005)'!BB17,'Quarter (1999 to 2005)'!BJ17)</f>
        <v>605.24</v>
      </c>
      <c r="O17" s="87">
        <f>SUM('Quarter (1999 to 2005)'!AM17,'Quarter (1999 to 2005)'!AU17,'Quarter (1999 to 2005)'!BC17,'Quarter (1999 to 2005)'!BK17)</f>
        <v>215.33999999999997</v>
      </c>
      <c r="P17" s="87">
        <f>SUM('Quarter (1999 to 2005)'!AN17,'Quarter (1999 to 2005)'!AV17,'Quarter (1999 to 2005)'!BD17,'Quarter (1999 to 2005)'!BL17)</f>
        <v>0</v>
      </c>
      <c r="Q17" s="87">
        <f t="shared" si="0"/>
        <v>-1.999999999998181E-2</v>
      </c>
      <c r="R17" s="86">
        <f>SUM('Quarter (1999 to 2005)'!BN17,'Quarter (1999 to 2005)'!BV17,'Quarter (1999 to 2005)'!CD17,'Quarter (1999 to 2005)'!CL17)</f>
        <v>971.01</v>
      </c>
      <c r="S17" s="87">
        <f>SUM('Quarter (1999 to 2005)'!BO17,'Quarter (1999 to 2005)'!BW17,'Quarter (1999 to 2005)'!CE17,'Quarter (1999 to 2005)'!CM17)</f>
        <v>0</v>
      </c>
      <c r="T17" s="87">
        <f>SUM('Quarter (1999 to 2005)'!BP17,'Quarter (1999 to 2005)'!BX17,'Quarter (1999 to 2005)'!CF17,'Quarter (1999 to 2005)'!CN17)</f>
        <v>31.96</v>
      </c>
      <c r="U17" s="87">
        <f>SUM('Quarter (1999 to 2005)'!BQ17,'Quarter (1999 to 2005)'!BY17,'Quarter (1999 to 2005)'!CG17,'Quarter (1999 to 2005)'!CO17)</f>
        <v>0</v>
      </c>
      <c r="V17" s="87">
        <f>SUM('Quarter (1999 to 2005)'!BR17,'Quarter (1999 to 2005)'!BZ17,'Quarter (1999 to 2005)'!CH17,'Quarter (1999 to 2005)'!CP17)</f>
        <v>723.61</v>
      </c>
      <c r="W17" s="87">
        <f>SUM('Quarter (1999 to 2005)'!BS17,'Quarter (1999 to 2005)'!CA17,'Quarter (1999 to 2005)'!CI17,'Quarter (1999 to 2005)'!CQ17)</f>
        <v>215.45999999999998</v>
      </c>
      <c r="X17" s="87">
        <f>SUM('Quarter (1999 to 2005)'!BT17,'Quarter (1999 to 2005)'!CB17,'Quarter (1999 to 2005)'!CJ17,'Quarter (1999 to 2005)'!CR17)</f>
        <v>0</v>
      </c>
      <c r="Y17" s="87">
        <f>SUM('Quarter (1999 to 2005)'!BU17,'Quarter (1999 to 2005)'!CC17,'Quarter (1999 to 2005)'!CK17,'Quarter (1999 to 2005)'!CS17)</f>
        <v>0</v>
      </c>
      <c r="Z17" s="86">
        <f>SUM('Quarter (1999 to 2005)'!CT17,'Quarter (1999 to 2005)'!DB17,'Quarter (1999 to 2005)'!DJ17,'Quarter (1999 to 2005)'!DR17)</f>
        <v>671.45</v>
      </c>
      <c r="AA17" s="87">
        <f>SUM('Quarter (1999 to 2005)'!CU17,'Quarter (1999 to 2005)'!DC17,'Quarter (1999 to 2005)'!DK17,'Quarter (1999 to 2005)'!DS17)</f>
        <v>0</v>
      </c>
      <c r="AB17" s="87">
        <f>SUM('Quarter (1999 to 2005)'!CV17,'Quarter (1999 to 2005)'!DD17,'Quarter (1999 to 2005)'!DL17,'Quarter (1999 to 2005)'!DT17)</f>
        <v>28.67</v>
      </c>
      <c r="AC17" s="87">
        <f>SUM('Quarter (1999 to 2005)'!CW17,'Quarter (1999 to 2005)'!DE17,'Quarter (1999 to 2005)'!DM17,'Quarter (1999 to 2005)'!DU17)</f>
        <v>0</v>
      </c>
      <c r="AD17" s="87">
        <f>SUM('Quarter (1999 to 2005)'!CX17,'Quarter (1999 to 2005)'!DF17,'Quarter (1999 to 2005)'!DN17,'Quarter (1999 to 2005)'!DV17)</f>
        <v>414.54</v>
      </c>
      <c r="AE17" s="87">
        <f>SUM('Quarter (1999 to 2005)'!CY17,'Quarter (1999 to 2005)'!DG17,'Quarter (1999 to 2005)'!DO17,'Quarter (1999 to 2005)'!DW17)</f>
        <v>228.23999999999998</v>
      </c>
      <c r="AF17" s="87">
        <f>SUM('Quarter (1999 to 2005)'!CZ17,'Quarter (1999 to 2005)'!DH17,'Quarter (1999 to 2005)'!DP17,'Quarter (1999 to 2005)'!DX17)</f>
        <v>0</v>
      </c>
      <c r="AG17" s="87">
        <f>SUM('Quarter (1999 to 2005)'!DA17,'Quarter (1999 to 2005)'!DI17,'Quarter (1999 to 2005)'!DQ17,'Quarter (1999 to 2005)'!DY17)</f>
        <v>0</v>
      </c>
      <c r="AH17" s="86">
        <f>'Quarter (1999 to 2005)'!DZ17+'Quarter (1999 to 2005)'!EH17+'Quarter (1999 to 2005)'!EP17+'Quarter (1999 to 2005)'!EX17</f>
        <v>536</v>
      </c>
      <c r="AI17" s="87">
        <f>'Quarter (1999 to 2005)'!EA17+'Quarter (1999 to 2005)'!EI17+'Quarter (1999 to 2005)'!EQ17+'Quarter (1999 to 2005)'!EY17</f>
        <v>0</v>
      </c>
      <c r="AJ17" s="87">
        <f>'Quarter (1999 to 2005)'!EB17+'Quarter (1999 to 2005)'!EJ17+'Quarter (1999 to 2005)'!ER17+'Quarter (1999 to 2005)'!EZ17</f>
        <v>29.3</v>
      </c>
      <c r="AK17" s="87">
        <f>'Quarter (1999 to 2005)'!EC17+'Quarter (1999 to 2005)'!EK17+'Quarter (1999 to 2005)'!ES17+'Quarter (1999 to 2005)'!FA17</f>
        <v>0</v>
      </c>
      <c r="AL17" s="87">
        <f>'Quarter (1999 to 2005)'!ED17+'Quarter (1999 to 2005)'!EL17+'Quarter (1999 to 2005)'!ET17+'Quarter (1999 to 2005)'!FB17</f>
        <v>276.94</v>
      </c>
      <c r="AM17" s="87">
        <f>'Quarter (1999 to 2005)'!EE17+'Quarter (1999 to 2005)'!EM17+'Quarter (1999 to 2005)'!EU17+'Quarter (1999 to 2005)'!FC17</f>
        <v>229.64000000000001</v>
      </c>
      <c r="AN17" s="87">
        <f>'Quarter (1999 to 2005)'!EF17+'Quarter (1999 to 2005)'!EN17+'Quarter (1999 to 2005)'!EV17+'Quarter (1999 to 2005)'!FD17</f>
        <v>0</v>
      </c>
      <c r="AO17" s="87">
        <f>'Quarter (1999 to 2005)'!EG17+'Quarter (1999 to 2005)'!EO17+'Quarter (1999 to 2005)'!EW17+'Quarter (1999 to 2005)'!FE17</f>
        <v>0</v>
      </c>
      <c r="AP17" s="86">
        <f>'Quarter (1999 to 2005)'!FF17+'Quarter (1999 to 2005)'!FN17+'Quarter (1999 to 2005)'!FV17+'Quarter (1999 to 2005)'!GD17</f>
        <v>592.58999999999992</v>
      </c>
      <c r="AQ17" s="87">
        <f>'Quarter (1999 to 2005)'!FG17+'Quarter (1999 to 2005)'!FO17+'Quarter (1999 to 2005)'!FW17+'Quarter (1999 to 2005)'!GE17</f>
        <v>0</v>
      </c>
      <c r="AR17" s="87">
        <f>'Quarter (1999 to 2005)'!FH17+'Quarter (1999 to 2005)'!FP17+'Quarter (1999 to 2005)'!FX17+'Quarter (1999 to 2005)'!GF17</f>
        <v>66.819999999999993</v>
      </c>
      <c r="AS17" s="87">
        <f>'Quarter (1999 to 2005)'!FI17+'Quarter (1999 to 2005)'!FQ17+'Quarter (1999 to 2005)'!FY17+'Quarter (1999 to 2005)'!GG17</f>
        <v>0</v>
      </c>
      <c r="AT17" s="87">
        <f>'Quarter (1999 to 2005)'!FJ17+'Quarter (1999 to 2005)'!FR17+'Quarter (1999 to 2005)'!FZ17+'Quarter (1999 to 2005)'!GH17</f>
        <v>344.77</v>
      </c>
      <c r="AU17" s="87">
        <f>'Quarter (1999 to 2005)'!FK17+'Quarter (1999 to 2005)'!FS17+'Quarter (1999 to 2005)'!GA17+'Quarter (1999 to 2005)'!GI17</f>
        <v>181</v>
      </c>
      <c r="AV17" s="87">
        <f>'Quarter (1999 to 2005)'!FL17+'Quarter (1999 to 2005)'!FT17+'Quarter (1999 to 2005)'!GB17+'Quarter (1999 to 2005)'!GJ17</f>
        <v>0</v>
      </c>
      <c r="AW17" s="87">
        <f>'Quarter (1999 to 2005)'!FM17+'Quarter (1999 to 2005)'!FU17+'Quarter (1999 to 2005)'!GC17+'Quarter (1999 to 2005)'!GK17</f>
        <v>0</v>
      </c>
      <c r="AX17" s="86">
        <f>+'Quarter (1999 to 2005)'!GL17+'Quarter (1999 to 2005)'!GU17+'Quarter (1999 to 2005)'!HD17+'Quarter (1999 to 2005)'!HM17</f>
        <v>1267.99</v>
      </c>
      <c r="AY17" s="87">
        <f>+'Quarter (1999 to 2005)'!GM17+'Quarter (1999 to 2005)'!GV17+'Quarter (1999 to 2005)'!HE17+'Quarter (1999 to 2005)'!HN17</f>
        <v>0</v>
      </c>
      <c r="AZ17" s="87">
        <f>+'Quarter (1999 to 2005)'!GN17+'Quarter (1999 to 2005)'!GW17+'Quarter (1999 to 2005)'!HF17+'Quarter (1999 to 2005)'!HO17</f>
        <v>0</v>
      </c>
      <c r="BA17" s="87">
        <f>+'Quarter (1999 to 2005)'!GO17+'Quarter (1999 to 2005)'!GX17+'Quarter (1999 to 2005)'!HG17+'Quarter (1999 to 2005)'!HP17</f>
        <v>99.12</v>
      </c>
      <c r="BB17" s="87">
        <f>+'Quarter (1999 to 2005)'!GP17+'Quarter (1999 to 2005)'!GY17+'Quarter (1999 to 2005)'!HH17+'Quarter (1999 to 2005)'!HQ17</f>
        <v>0</v>
      </c>
      <c r="BC17" s="87">
        <f>+'Quarter (1999 to 2005)'!GQ17+'Quarter (1999 to 2005)'!GZ17+'Quarter (1999 to 2005)'!HI17+'Quarter (1999 to 2005)'!HR17</f>
        <v>986.58999999999992</v>
      </c>
      <c r="BD17" s="87">
        <f>+'Quarter (1999 to 2005)'!GR17+'Quarter (1999 to 2005)'!HA17+'Quarter (1999 to 2005)'!HJ17+'Quarter (1999 to 2005)'!HS17</f>
        <v>182.28</v>
      </c>
      <c r="BE17" s="87">
        <f>+'Quarter (1999 to 2005)'!GS17+'Quarter (1999 to 2005)'!HB17+'Quarter (1999 to 2005)'!HK17+'Quarter (1999 to 2005)'!HT17</f>
        <v>0</v>
      </c>
      <c r="BF17" s="87">
        <f>+'Quarter (1999 to 2005)'!GT17+'Quarter (1999 to 2005)'!HC17+'Quarter (1999 to 2005)'!HL17+'Quarter (1999 to 2005)'!HU17</f>
        <v>0</v>
      </c>
      <c r="BG17" s="86">
        <f>'Quarter (2006 to 2010)'!B17+'Quarter (2006 to 2010)'!K17+'Quarter (2006 to 2010)'!T17+'Quarter (2006 to 2010)'!AC17</f>
        <v>1237.6600000000001</v>
      </c>
      <c r="BH17" s="87">
        <f>'Quarter (2006 to 2010)'!C17+'Quarter (2006 to 2010)'!L17+'Quarter (2006 to 2010)'!U17+'Quarter (2006 to 2010)'!AD17</f>
        <v>0</v>
      </c>
      <c r="BI17" s="87">
        <f>'Quarter (2006 to 2010)'!D17+'Quarter (2006 to 2010)'!M17+'Quarter (2006 to 2010)'!V17+'Quarter (2006 to 2010)'!AE17</f>
        <v>0</v>
      </c>
      <c r="BJ17" s="87">
        <f>'Quarter (2006 to 2010)'!E17+'Quarter (2006 to 2010)'!N17+'Quarter (2006 to 2010)'!W17+'Quarter (2006 to 2010)'!AF17</f>
        <v>109.51</v>
      </c>
      <c r="BK17" s="87">
        <f>'Quarter (2006 to 2010)'!F17+'Quarter (2006 to 2010)'!O17+'Quarter (2006 to 2010)'!X17+'Quarter (2006 to 2010)'!AG17</f>
        <v>0</v>
      </c>
      <c r="BL17" s="87">
        <f>'Quarter (2006 to 2010)'!G17+'Quarter (2006 to 2010)'!P17+'Quarter (2006 to 2010)'!Y17+'Quarter (2006 to 2010)'!AH17</f>
        <v>922.08999999999992</v>
      </c>
      <c r="BM17" s="87">
        <f>'Quarter (2006 to 2010)'!H17+'Quarter (2006 to 2010)'!Q17+'Quarter (2006 to 2010)'!Z17+'Quarter (2006 to 2010)'!AI17</f>
        <v>206.04</v>
      </c>
      <c r="BN17" s="87">
        <f>'Quarter (2006 to 2010)'!I17+'Quarter (2006 to 2010)'!R17+'Quarter (2006 to 2010)'!AA17+'Quarter (2006 to 2010)'!AJ17</f>
        <v>0</v>
      </c>
      <c r="BO17" s="87">
        <f>'Quarter (2006 to 2010)'!J17+'Quarter (2006 to 2010)'!S17+'Quarter (2006 to 2010)'!AB17+'Quarter (2006 to 2010)'!AK17</f>
        <v>0</v>
      </c>
      <c r="BP17" s="86">
        <f>'Quarter (2006 to 2010)'!AL17+'Quarter (2006 to 2010)'!AU17+'Quarter (2006 to 2010)'!BD17+'Quarter (2006 to 2010)'!BM17</f>
        <v>1126.02</v>
      </c>
      <c r="BQ17" s="87">
        <f>'Quarter (2006 to 2010)'!AM17+'Quarter (2006 to 2010)'!AV17+'Quarter (2006 to 2010)'!BE17+'Quarter (2006 to 2010)'!BN17</f>
        <v>0</v>
      </c>
      <c r="BR17" s="87">
        <f>'Quarter (2006 to 2010)'!AN17+'Quarter (2006 to 2010)'!AW17+'Quarter (2006 to 2010)'!BF17+'Quarter (2006 to 2010)'!BO17</f>
        <v>0</v>
      </c>
      <c r="BS17" s="87">
        <f>'Quarter (2006 to 2010)'!AO17+'Quarter (2006 to 2010)'!AX17+'Quarter (2006 to 2010)'!BG17+'Quarter (2006 to 2010)'!BP17</f>
        <v>64.849999999999994</v>
      </c>
      <c r="BT17" s="87">
        <f>'Quarter (2006 to 2010)'!AP17+'Quarter (2006 to 2010)'!AY17+'Quarter (2006 to 2010)'!BH17+'Quarter (2006 to 2010)'!BQ17</f>
        <v>0</v>
      </c>
      <c r="BU17" s="87">
        <f>'Quarter (2006 to 2010)'!AQ17+'Quarter (2006 to 2010)'!AZ17+'Quarter (2006 to 2010)'!BI17+'Quarter (2006 to 2010)'!BR17</f>
        <v>631.37</v>
      </c>
      <c r="BV17" s="87">
        <f>'Quarter (2006 to 2010)'!AR17+'Quarter (2006 to 2010)'!BA17+'Quarter (2006 to 2010)'!BJ17+'Quarter (2006 to 2010)'!BS17</f>
        <v>251.4</v>
      </c>
      <c r="BW17" s="87">
        <f>'Quarter (2006 to 2010)'!AS17+'Quarter (2006 to 2010)'!BB17+'Quarter (2006 to 2010)'!BK17+'Quarter (2006 to 2010)'!BT17</f>
        <v>0</v>
      </c>
      <c r="BX17" s="87">
        <f>'Quarter (2006 to 2010)'!AT17+'Quarter (2006 to 2010)'!BC17+'Quarter (2006 to 2010)'!BL17+'Quarter (2006 to 2010)'!BU17</f>
        <v>178.4</v>
      </c>
      <c r="BY17" s="86">
        <f>'Quarter (2006 to 2010)'!BV17+'Quarter (2006 to 2010)'!CE17+'Quarter (2006 to 2010)'!CN17+'Quarter (2006 to 2010)'!CW17</f>
        <v>1575.1999999999998</v>
      </c>
      <c r="BZ17" s="87">
        <f>'Quarter (2006 to 2010)'!BW17+'Quarter (2006 to 2010)'!CF17+'Quarter (2006 to 2010)'!CO17+'Quarter (2006 to 2010)'!CX17</f>
        <v>0</v>
      </c>
      <c r="CA17" s="87">
        <f>'Quarter (2006 to 2010)'!BX17+'Quarter (2006 to 2010)'!CG17+'Quarter (2006 to 2010)'!CP17+'Quarter (2006 to 2010)'!CY17</f>
        <v>0</v>
      </c>
      <c r="CB17" s="87">
        <f>'Quarter (2006 to 2010)'!BY17+'Quarter (2006 to 2010)'!CH17+'Quarter (2006 to 2010)'!CQ17+'Quarter (2006 to 2010)'!CZ17</f>
        <v>60.85</v>
      </c>
      <c r="CC17" s="87">
        <f>'Quarter (2006 to 2010)'!BZ17+'Quarter (2006 to 2010)'!CI17+'Quarter (2006 to 2010)'!CR17+'Quarter (2006 to 2010)'!DA17</f>
        <v>0</v>
      </c>
      <c r="CD17" s="87">
        <f>'Quarter (2006 to 2010)'!CA17+'Quarter (2006 to 2010)'!CJ17+'Quarter (2006 to 2010)'!CS17+'Quarter (2006 to 2010)'!DB17</f>
        <v>966.38000000000011</v>
      </c>
      <c r="CE17" s="87">
        <f>'Quarter (2006 to 2010)'!CB17+'Quarter (2006 to 2010)'!CK17+'Quarter (2006 to 2010)'!CT17+'Quarter (2006 to 2010)'!DC17</f>
        <v>238.72</v>
      </c>
      <c r="CF17" s="87">
        <f>'Quarter (2006 to 2010)'!CC17+'Quarter (2006 to 2010)'!CL17+'Quarter (2006 to 2010)'!CU17+'Quarter (2006 to 2010)'!DD17</f>
        <v>0</v>
      </c>
      <c r="CG17" s="87">
        <f>'Quarter (2006 to 2010)'!CD17+'Quarter (2006 to 2010)'!CM17+'Quarter (2006 to 2010)'!CV17+'Quarter (2006 to 2010)'!DE17</f>
        <v>309.26</v>
      </c>
      <c r="CH17" s="86">
        <f>'Quarter (2006 to 2010)'!DF17+'Quarter (2006 to 2010)'!DO17+'Quarter (2006 to 2010)'!DX17+'Quarter (2006 to 2010)'!EG17</f>
        <v>1562.62</v>
      </c>
      <c r="CI17" s="87">
        <f>'Quarter (2006 to 2010)'!DG17+'Quarter (2006 to 2010)'!DP17+'Quarter (2006 to 2010)'!DY17+'Quarter (2006 to 2010)'!EH17</f>
        <v>0</v>
      </c>
      <c r="CJ17" s="87">
        <f>'Quarter (2006 to 2010)'!DH17+'Quarter (2006 to 2010)'!DQ17+'Quarter (2006 to 2010)'!DZ17+'Quarter (2006 to 2010)'!EI17</f>
        <v>0</v>
      </c>
      <c r="CK17" s="87">
        <f>'Quarter (2006 to 2010)'!DI17+'Quarter (2006 to 2010)'!DR17+'Quarter (2006 to 2010)'!EA17+'Quarter (2006 to 2010)'!EJ17</f>
        <v>54.49</v>
      </c>
      <c r="CL17" s="87">
        <f>'Quarter (2006 to 2010)'!DJ17+'Quarter (2006 to 2010)'!DS17+'Quarter (2006 to 2010)'!EB17+'Quarter (2006 to 2010)'!EK17</f>
        <v>0</v>
      </c>
      <c r="CM17" s="87">
        <f>'Quarter (2006 to 2010)'!DK17+'Quarter (2006 to 2010)'!DT17+'Quarter (2006 to 2010)'!EC17+'Quarter (2006 to 2010)'!EL17</f>
        <v>760.31</v>
      </c>
      <c r="CN17" s="87">
        <f>'Quarter (2006 to 2010)'!DL17+'Quarter (2006 to 2010)'!DU17+'Quarter (2006 to 2010)'!ED17+'Quarter (2006 to 2010)'!EM17</f>
        <v>246.12</v>
      </c>
      <c r="CO17" s="87">
        <f>'Quarter (2006 to 2010)'!DM17+'Quarter (2006 to 2010)'!DV17+'Quarter (2006 to 2010)'!EE17+'Quarter (2006 to 2010)'!EN17</f>
        <v>0</v>
      </c>
      <c r="CP17" s="87">
        <f>'Quarter (2006 to 2010)'!DN17+'Quarter (2006 to 2010)'!DW17+'Quarter (2006 to 2010)'!EF17+'Quarter (2006 to 2010)'!EO17</f>
        <v>501.69999999999993</v>
      </c>
      <c r="CQ17" s="86">
        <f>'Quarter (2006 to 2010)'!EP17+'Quarter (2006 to 2010)'!EY17+'Quarter (2006 to 2010)'!FH17+'Quarter (2006 to 2010)'!FQ17</f>
        <v>1144.3</v>
      </c>
      <c r="CR17" s="87">
        <f>'Quarter (2006 to 2010)'!EQ17+'Quarter (2006 to 2010)'!EZ17+'Quarter (2006 to 2010)'!FI17+'Quarter (2006 to 2010)'!FR17</f>
        <v>0</v>
      </c>
      <c r="CS17" s="87">
        <f>'Quarter (2006 to 2010)'!ER17+'Quarter (2006 to 2010)'!FA17+'Quarter (2006 to 2010)'!FJ17+'Quarter (2006 to 2010)'!FS17</f>
        <v>0</v>
      </c>
      <c r="CT17" s="87">
        <f>'Quarter (2006 to 2010)'!ES17+'Quarter (2006 to 2010)'!FB17+'Quarter (2006 to 2010)'!FK17+'Quarter (2006 to 2010)'!FT17</f>
        <v>67.55</v>
      </c>
      <c r="CU17" s="87">
        <f>'Quarter (2006 to 2010)'!ET17+'Quarter (2006 to 2010)'!FC17+'Quarter (2006 to 2010)'!FL17+'Quarter (2006 to 2010)'!FU17</f>
        <v>0</v>
      </c>
      <c r="CV17" s="87">
        <f>'Quarter (2006 to 2010)'!EU17+'Quarter (2006 to 2010)'!FD17+'Quarter (2006 to 2010)'!FM17+'Quarter (2006 to 2010)'!FV17</f>
        <v>541.43000000000006</v>
      </c>
      <c r="CW17" s="87">
        <f>'Quarter (2006 to 2010)'!EV17+'Quarter (2006 to 2010)'!FE17+'Quarter (2006 to 2010)'!FN17+'Quarter (2006 to 2010)'!FW17</f>
        <v>325.24</v>
      </c>
      <c r="CX17" s="87">
        <f>'Quarter (2006 to 2010)'!EW17+'Quarter (2006 to 2010)'!FF17+'Quarter (2006 to 2010)'!FO17+'Quarter (2006 to 2010)'!FX17</f>
        <v>0</v>
      </c>
      <c r="CY17" s="87">
        <f>'Quarter (2006 to 2010)'!EX17+'Quarter (2006 to 2010)'!FG17+'Quarter (2006 to 2010)'!FP17+'Quarter (2006 to 2010)'!FY17</f>
        <v>210.09</v>
      </c>
      <c r="CZ17" s="86">
        <f>'Quarter (2011 to 2012)'!B17+'Quarter (2011 to 2012)'!K17++'Quarter (2011 to 2012)'!T17+'Quarter (2011 to 2012)'!AC17</f>
        <v>721.78</v>
      </c>
      <c r="DA17" s="87">
        <f>'Quarter (2011 to 2012)'!C17+'Quarter (2011 to 2012)'!L17++'Quarter (2011 to 2012)'!U17+'Quarter (2011 to 2012)'!AD17</f>
        <v>0</v>
      </c>
      <c r="DB17" s="87">
        <f>'Quarter (2011 to 2012)'!D17+'Quarter (2011 to 2012)'!M17++'Quarter (2011 to 2012)'!V17+'Quarter (2011 to 2012)'!AE17</f>
        <v>0</v>
      </c>
      <c r="DC17" s="87">
        <f>'Quarter (2011 to 2012)'!E17+'Quarter (2011 to 2012)'!N17++'Quarter (2011 to 2012)'!W17+'Quarter (2011 to 2012)'!AF17</f>
        <v>56.68</v>
      </c>
      <c r="DD17" s="87">
        <f>'Quarter (2011 to 2012)'!F17+'Quarter (2011 to 2012)'!O17++'Quarter (2011 to 2012)'!X17+'Quarter (2011 to 2012)'!AG17</f>
        <v>0</v>
      </c>
      <c r="DE17" s="87">
        <f>'Quarter (2011 to 2012)'!G17+'Quarter (2011 to 2012)'!P17++'Quarter (2011 to 2012)'!Y17+'Quarter (2011 to 2012)'!AH17</f>
        <v>327.90999999999997</v>
      </c>
      <c r="DF17" s="87">
        <f>'Quarter (2011 to 2012)'!H17+'Quarter (2011 to 2012)'!Q17++'Quarter (2011 to 2012)'!Z17+'Quarter (2011 to 2012)'!AI17</f>
        <v>288.95999999999998</v>
      </c>
      <c r="DG17" s="87">
        <f>'Quarter (2011 to 2012)'!I17+'Quarter (2011 to 2012)'!R17++'Quarter (2011 to 2012)'!AA17+'Quarter (2011 to 2012)'!AJ17</f>
        <v>0</v>
      </c>
      <c r="DH17" s="87">
        <f>'Quarter (2011 to 2012)'!J17+'Quarter (2011 to 2012)'!S17++'Quarter (2011 to 2012)'!AB17+'Quarter (2011 to 2012)'!AK17</f>
        <v>48.22</v>
      </c>
      <c r="DI17" s="86">
        <f>'Quarter (2011 to 2012)'!AL17+'Quarter (2011 to 2012)'!AU17+'Quarter (2011 to 2012)'!BD17+'Quarter (2011 to 2012)'!BM17</f>
        <v>694.24</v>
      </c>
      <c r="DJ17" s="87">
        <f>'Quarter (2011 to 2012)'!AM17+'Quarter (2011 to 2012)'!AV17+'Quarter (2011 to 2012)'!BE17+'Quarter (2011 to 2012)'!BN17</f>
        <v>0</v>
      </c>
      <c r="DK17" s="87">
        <f>'Quarter (2011 to 2012)'!AN17+'Quarter (2011 to 2012)'!AW17+'Quarter (2011 to 2012)'!BF17+'Quarter (2011 to 2012)'!BO17</f>
        <v>0</v>
      </c>
      <c r="DL17" s="87">
        <f>'Quarter (2011 to 2012)'!AO17+'Quarter (2011 to 2012)'!AX17+'Quarter (2011 to 2012)'!BG17+'Quarter (2011 to 2012)'!BP17</f>
        <v>54.46</v>
      </c>
      <c r="DM17" s="87">
        <f>'Quarter (2011 to 2012)'!AP17+'Quarter (2011 to 2012)'!AY17+'Quarter (2011 to 2012)'!BH17+'Quarter (2011 to 2012)'!BQ17</f>
        <v>0</v>
      </c>
      <c r="DN17" s="87">
        <f>'Quarter (2011 to 2012)'!AQ17+'Quarter (2011 to 2012)'!AZ17+'Quarter (2011 to 2012)'!BI17+'Quarter (2011 to 2012)'!BR17</f>
        <v>337.48</v>
      </c>
      <c r="DO17" s="87">
        <f>'Quarter (2011 to 2012)'!AR17+'Quarter (2011 to 2012)'!BA17+'Quarter (2011 to 2012)'!BJ17+'Quarter (2011 to 2012)'!BS17</f>
        <v>191.44</v>
      </c>
      <c r="DP17" s="87">
        <f>'Quarter (2011 to 2012)'!AS17+'Quarter (2011 to 2012)'!BB17+'Quarter (2011 to 2012)'!BK17+'Quarter (2011 to 2012)'!BT17</f>
        <v>0</v>
      </c>
      <c r="DQ17" s="87">
        <f>'Quarter (2011 to 2012)'!AT17+'Quarter (2011 to 2012)'!BC17+'Quarter (2011 to 2012)'!BL17+'Quarter (2011 to 2012)'!BU17</f>
        <v>110.85</v>
      </c>
      <c r="DR17" s="86">
        <f>'Quarter (2013 to 2018)'!B17+'Quarter (2013 to 2018)'!K17+'Quarter (2013 to 2018)'!T17+'Quarter (2013 to 2018)'!AC17</f>
        <v>541.06999999999994</v>
      </c>
      <c r="DS17" s="87">
        <f>'Quarter (2013 to 2018)'!C17+'Quarter (2013 to 2018)'!L17+'Quarter (2013 to 2018)'!U17+'Quarter (2013 to 2018)'!AD17</f>
        <v>0</v>
      </c>
      <c r="DT17" s="87">
        <f>'Quarter (2013 to 2018)'!D17+'Quarter (2013 to 2018)'!M17+'Quarter (2013 to 2018)'!V17+'Quarter (2013 to 2018)'!AE17</f>
        <v>0</v>
      </c>
      <c r="DU17" s="87">
        <f>'Quarter (2013 to 2018)'!E17+'Quarter (2013 to 2018)'!N17+'Quarter (2013 to 2018)'!W17+'Quarter (2013 to 2018)'!AF17</f>
        <v>88.13</v>
      </c>
      <c r="DV17" s="87">
        <f>'Quarter (2013 to 2018)'!F17+'Quarter (2013 to 2018)'!O17+'Quarter (2013 to 2018)'!X17+'Quarter (2013 to 2018)'!AG17</f>
        <v>0</v>
      </c>
      <c r="DW17" s="87">
        <f>'Quarter (2013 to 2018)'!G17+'Quarter (2013 to 2018)'!P17+'Quarter (2013 to 2018)'!Y17+'Quarter (2013 to 2018)'!AH17</f>
        <v>179.5</v>
      </c>
      <c r="DX17" s="87">
        <f>'Quarter (2013 to 2018)'!H17+'Quarter (2013 to 2018)'!Q17+'Quarter (2013 to 2018)'!Z17+'Quarter (2013 to 2018)'!AI17</f>
        <v>222.04</v>
      </c>
      <c r="DY17" s="87">
        <f>'Quarter (2013 to 2018)'!I17+'Quarter (2013 to 2018)'!R17+'Quarter (2013 to 2018)'!AA17+'Quarter (2013 to 2018)'!AJ17</f>
        <v>0</v>
      </c>
      <c r="DZ17" s="87">
        <f>'Quarter (2013 to 2018)'!J17+'Quarter (2013 to 2018)'!S17+'Quarter (2013 to 2018)'!AB17+'Quarter (2013 to 2018)'!AK17</f>
        <v>51.430000000000007</v>
      </c>
      <c r="EA17" s="86">
        <f>'Quarter (2013 to 2018)'!AL17+'Quarter (2013 to 2018)'!AU17+'Quarter (2013 to 2018)'!BD17+'Quarter (2013 to 2018)'!BM17</f>
        <v>489.89</v>
      </c>
      <c r="EB17" s="87">
        <f>'Quarter (2013 to 2018)'!AM17+'Quarter (2013 to 2018)'!AV17+'Quarter (2013 to 2018)'!BE17+'Quarter (2013 to 2018)'!BN17</f>
        <v>0</v>
      </c>
      <c r="EC17" s="87">
        <f>'Quarter (2013 to 2018)'!AN17+'Quarter (2013 to 2018)'!AW17+'Quarter (2013 to 2018)'!BF17+'Quarter (2013 to 2018)'!BO17</f>
        <v>0</v>
      </c>
      <c r="ED17" s="87">
        <f>'Quarter (2013 to 2018)'!AO17+'Quarter (2013 to 2018)'!AX17+'Quarter (2013 to 2018)'!BG17+'Quarter (2013 to 2018)'!BP17</f>
        <v>112.25999999999999</v>
      </c>
      <c r="EE17" s="87">
        <f>'Quarter (2013 to 2018)'!AP17+'Quarter (2013 to 2018)'!AY17+'Quarter (2013 to 2018)'!BH17+'Quarter (2013 to 2018)'!BQ17</f>
        <v>0</v>
      </c>
      <c r="EF17" s="87">
        <f>'Quarter (2013 to 2018)'!AQ17+'Quarter (2013 to 2018)'!AZ17+'Quarter (2013 to 2018)'!BI17+'Quarter (2013 to 2018)'!BR17</f>
        <v>140.93</v>
      </c>
      <c r="EG17" s="87">
        <f>'Quarter (2013 to 2018)'!AR17+'Quarter (2013 to 2018)'!BA17+'Quarter (2013 to 2018)'!BJ17+'Quarter (2013 to 2018)'!BS17</f>
        <v>236.72</v>
      </c>
      <c r="EH17" s="87">
        <f>'Quarter (2013 to 2018)'!AS17+'Quarter (2013 to 2018)'!BB17+'Quarter (2013 to 2018)'!BK17+'Quarter (2013 to 2018)'!BT17</f>
        <v>0</v>
      </c>
      <c r="EI17" s="87">
        <f>'Quarter (2013 to 2018)'!AT17+'Quarter (2013 to 2018)'!BC17+'Quarter (2013 to 2018)'!BL17+'Quarter (2013 to 2018)'!BU17</f>
        <v>0</v>
      </c>
      <c r="EJ17" s="86">
        <f>'Quarter (2013 to 2018)'!BV17+'Quarter (2013 to 2018)'!CE17+'Quarter (2013 to 2018)'!CN17+'Quarter (2013 to 2018)'!CW17</f>
        <v>547.45000000000005</v>
      </c>
      <c r="EK17" s="87">
        <f>'Quarter (2013 to 2018)'!BW17+'Quarter (2013 to 2018)'!CF17+'Quarter (2013 to 2018)'!CO17+'Quarter (2013 to 2018)'!CX17</f>
        <v>0</v>
      </c>
      <c r="EL17" s="87">
        <f>'Quarter (2013 to 2018)'!BX17+'Quarter (2013 to 2018)'!CG17+'Quarter (2013 to 2018)'!CP17+'Quarter (2013 to 2018)'!CY17</f>
        <v>0</v>
      </c>
      <c r="EM17" s="87">
        <f>'Quarter (2013 to 2018)'!BY17+'Quarter (2013 to 2018)'!CH17+'Quarter (2013 to 2018)'!CQ17+'Quarter (2013 to 2018)'!CZ17</f>
        <v>97.52000000000001</v>
      </c>
      <c r="EN17" s="87">
        <f>'Quarter (2013 to 2018)'!BZ17+'Quarter (2013 to 2018)'!CI17+'Quarter (2013 to 2018)'!CR17+'Quarter (2013 to 2018)'!DA17</f>
        <v>0</v>
      </c>
      <c r="EO17" s="87">
        <f>'Quarter (2013 to 2018)'!CA17+'Quarter (2013 to 2018)'!CJ17+'Quarter (2013 to 2018)'!CS17+'Quarter (2013 to 2018)'!DB17</f>
        <v>165.78</v>
      </c>
      <c r="EP17" s="87">
        <f>'Quarter (2013 to 2018)'!CB17+'Quarter (2013 to 2018)'!CK17+'Quarter (2013 to 2018)'!CT17+'Quarter (2013 to 2018)'!DC17</f>
        <v>245.48</v>
      </c>
      <c r="EQ17" s="87">
        <f>'Quarter (2013 to 2018)'!CC17+'Quarter (2013 to 2018)'!CL17+'Quarter (2013 to 2018)'!CU17+'Quarter (2013 to 2018)'!DD17</f>
        <v>0</v>
      </c>
      <c r="ER17" s="87">
        <f>'Quarter (2013 to 2018)'!CD17+'Quarter (2013 to 2018)'!CM17+'Quarter (2013 to 2018)'!CV17+'Quarter (2013 to 2018)'!DE17</f>
        <v>38.659999999999997</v>
      </c>
      <c r="ES17" s="86">
        <f>'Quarter (2013 to 2018)'!DF17+'Quarter (2013 to 2018)'!DO17+'Quarter (2013 to 2018)'!DX17+'Quarter (2013 to 2018)'!EG17</f>
        <v>501.08000000000004</v>
      </c>
      <c r="ET17" s="87">
        <f>'Quarter (2013 to 2018)'!DG17+'Quarter (2013 to 2018)'!DP17+'Quarter (2013 to 2018)'!DY17+'Quarter (2013 to 2018)'!EH17</f>
        <v>0</v>
      </c>
      <c r="EU17" s="87">
        <f>'Quarter (2013 to 2018)'!DH17+'Quarter (2013 to 2018)'!DQ17+'Quarter (2013 to 2018)'!DZ17+'Quarter (2013 to 2018)'!EI17</f>
        <v>0</v>
      </c>
      <c r="EV17" s="87">
        <f>'Quarter (2013 to 2018)'!DI17+'Quarter (2013 to 2018)'!DR17+'Quarter (2013 to 2018)'!EA17+'Quarter (2013 to 2018)'!EJ17</f>
        <v>88.88</v>
      </c>
      <c r="EW17" s="87">
        <f>'Quarter (2013 to 2018)'!DJ17+'Quarter (2013 to 2018)'!DS17+'Quarter (2013 to 2018)'!EB17+'Quarter (2013 to 2018)'!EK17</f>
        <v>0</v>
      </c>
      <c r="EX17" s="87">
        <f>'Quarter (2013 to 2018)'!DK17+'Quarter (2013 to 2018)'!DT17+'Quarter (2013 to 2018)'!EC17+'Quarter (2013 to 2018)'!EL17</f>
        <v>160.70000000000002</v>
      </c>
      <c r="EY17" s="87">
        <f>'Quarter (2013 to 2018)'!DL17+'Quarter (2013 to 2018)'!DU17+'Quarter (2013 to 2018)'!ED17+'Quarter (2013 to 2018)'!EM17</f>
        <v>251.48</v>
      </c>
      <c r="EZ17" s="87">
        <f>'Quarter (2013 to 2018)'!DM17+'Quarter (2013 to 2018)'!DV17+'Quarter (2013 to 2018)'!EE17+'Quarter (2013 to 2018)'!EN17</f>
        <v>0</v>
      </c>
      <c r="FA17" s="87">
        <f>'Quarter (2013 to 2018)'!DN17+'Quarter (2013 to 2018)'!DW17+'Quarter (2013 to 2018)'!EF17+'Quarter (2013 to 2018)'!EO17</f>
        <v>0</v>
      </c>
      <c r="FB17" s="86">
        <f>'Quarter (2013 to 2018)'!EP17+'Quarter (2013 to 2018)'!EY17+'Quarter (2013 to 2018)'!FH17+'Quarter (2013 to 2018)'!FQ17</f>
        <v>474.71</v>
      </c>
      <c r="FC17" s="87">
        <f>'Quarter (2013 to 2018)'!EQ17+'Quarter (2013 to 2018)'!EZ17+'Quarter (2013 to 2018)'!FI17+'Quarter (2013 to 2018)'!FR17</f>
        <v>0</v>
      </c>
      <c r="FD17" s="87">
        <f>'Quarter (2013 to 2018)'!ER17+'Quarter (2013 to 2018)'!FA17+'Quarter (2013 to 2018)'!FJ17+'Quarter (2013 to 2018)'!FS17</f>
        <v>0</v>
      </c>
      <c r="FE17" s="87">
        <f>'Quarter (2013 to 2018)'!ES17+'Quarter (2013 to 2018)'!FB17+'Quarter (2013 to 2018)'!FK17+'Quarter (2013 to 2018)'!FT17</f>
        <v>94.97</v>
      </c>
      <c r="FF17" s="87">
        <f>'Quarter (2013 to 2018)'!ET17+'Quarter (2013 to 2018)'!FC17+'Quarter (2013 to 2018)'!FL17+'Quarter (2013 to 2018)'!FU17</f>
        <v>0</v>
      </c>
      <c r="FG17" s="87">
        <f>'Quarter (2013 to 2018)'!EU17+'Quarter (2013 to 2018)'!FD17+'Quarter (2013 to 2018)'!FM17+'Quarter (2013 to 2018)'!FV17</f>
        <v>116.04</v>
      </c>
      <c r="FH17" s="87">
        <f>'Quarter (2013 to 2018)'!EV17+'Quarter (2013 to 2018)'!FE17+'Quarter (2013 to 2018)'!FN17+'Quarter (2013 to 2018)'!FW17</f>
        <v>263.68</v>
      </c>
      <c r="FI17" s="87">
        <f>'Quarter (2013 to 2018)'!EW17+'Quarter (2013 to 2018)'!FF17+'Quarter (2013 to 2018)'!FO17+'Quarter (2013 to 2018)'!FX17</f>
        <v>0</v>
      </c>
      <c r="FJ17" s="87">
        <f>'Quarter (2013 to 2018)'!EX17+'Quarter (2013 to 2018)'!FG17+'Quarter (2013 to 2018)'!FP17+'Quarter (2013 to 2018)'!FY17</f>
        <v>0</v>
      </c>
      <c r="FK17" s="86">
        <f>'Quarter (2013 to 2018)'!FZ17+'Quarter (2013 to 2018)'!GI17+'Quarter (2013 to 2018)'!GR17+'Quarter (2013 to 2018)'!HA17</f>
        <v>390.25</v>
      </c>
      <c r="FL17" s="87">
        <f>'Quarter (2013 to 2018)'!GA17+'Quarter (2013 to 2018)'!GJ17+'Quarter (2013 to 2018)'!GS17+'Quarter (2013 to 2018)'!HB17</f>
        <v>0</v>
      </c>
      <c r="FM17" s="87">
        <f>'Quarter (2013 to 2018)'!GB17+'Quarter (2013 to 2018)'!GK17+'Quarter (2013 to 2018)'!GT17+'Quarter (2013 to 2018)'!HC17</f>
        <v>0</v>
      </c>
      <c r="FN17" s="87">
        <f>'Quarter (2013 to 2018)'!GC17+'Quarter (2013 to 2018)'!GL17+'Quarter (2013 to 2018)'!GU17+'Quarter (2013 to 2018)'!HD17</f>
        <v>86.64</v>
      </c>
      <c r="FO17" s="87">
        <f>'Quarter (2013 to 2018)'!GD17+'Quarter (2013 to 2018)'!GM17+'Quarter (2013 to 2018)'!GV17+'Quarter (2013 to 2018)'!HE17</f>
        <v>0</v>
      </c>
      <c r="FP17" s="87">
        <f>'Quarter (2013 to 2018)'!GE17+'Quarter (2013 to 2018)'!GN17+'Quarter (2013 to 2018)'!GW17+'Quarter (2013 to 2018)'!HF17</f>
        <v>115.8</v>
      </c>
      <c r="FQ17" s="87">
        <f>'Quarter (2013 to 2018)'!GF17+'Quarter (2013 to 2018)'!GO17+'Quarter (2013 to 2018)'!GX17+'Quarter (2013 to 2018)'!HG17</f>
        <v>187.84</v>
      </c>
      <c r="FR17" s="87">
        <f>'Quarter (2013 to 2018)'!GG17+'Quarter (2013 to 2018)'!GP17+'Quarter (2013 to 2018)'!GY17+'Quarter (2013 to 2018)'!HH17</f>
        <v>0</v>
      </c>
      <c r="FS17" s="87">
        <f>'Quarter (2013 to 2018)'!GH17+'Quarter (2013 to 2018)'!GQ17+'Quarter (2013 to 2018)'!GZ17+'Quarter (2013 to 2018)'!HI17</f>
        <v>0</v>
      </c>
      <c r="FT17" s="86">
        <f>Quarter!B17+Quarter!K17+Quarter!T17+Quarter!AC17</f>
        <v>283.94</v>
      </c>
      <c r="FU17" s="87">
        <f>Quarter!C17+Quarter!L17+Quarter!U17+Quarter!AD17</f>
        <v>0</v>
      </c>
      <c r="FV17" s="87">
        <f>Quarter!D17+Quarter!M17+Quarter!V17+Quarter!AE17</f>
        <v>0</v>
      </c>
      <c r="FW17" s="87">
        <f>Quarter!E17+Quarter!N17+Quarter!W17+Quarter!AF17</f>
        <v>83.37</v>
      </c>
      <c r="FX17" s="87">
        <f>Quarter!F17+Quarter!O17+Quarter!X17+Quarter!AG17</f>
        <v>0</v>
      </c>
      <c r="FY17" s="87">
        <f>Quarter!G17+Quarter!P17+Quarter!Y17+Quarter!AH17</f>
        <v>70.039999999999992</v>
      </c>
      <c r="FZ17" s="87">
        <f>Quarter!H17+Quarter!Q17+Quarter!Z17+Quarter!AI17</f>
        <v>130.52000000000001</v>
      </c>
      <c r="GA17" s="87">
        <f>Quarter!I17+Quarter!R17+Quarter!AA17+Quarter!AJ17</f>
        <v>0</v>
      </c>
      <c r="GB17" s="87">
        <f>Quarter!J17+Quarter!S17+Quarter!AB17+Quarter!AK17</f>
        <v>0</v>
      </c>
      <c r="GC17" s="86">
        <f>Quarter!AL17+Quarter!AU17+Quarter!BD17+Quarter!BM17</f>
        <v>279.09000000000003</v>
      </c>
      <c r="GD17" s="87">
        <f>Quarter!AM17+Quarter!AV17+Quarter!BE17+Quarter!BN17</f>
        <v>0</v>
      </c>
      <c r="GE17" s="87">
        <f>Quarter!AN17+Quarter!AW17+Quarter!BF17+Quarter!BO17</f>
        <v>0</v>
      </c>
      <c r="GF17" s="87">
        <f>Quarter!AO17+Quarter!AX17+Quarter!BG17+Quarter!BP17</f>
        <v>76.58</v>
      </c>
      <c r="GG17" s="87">
        <f>Quarter!AP17+Quarter!AY17+Quarter!BH17+Quarter!BQ17</f>
        <v>0</v>
      </c>
      <c r="GH17" s="87">
        <f>Quarter!AQ17+Quarter!AZ17+Quarter!BI17+Quarter!BR17</f>
        <v>68.489999999999995</v>
      </c>
      <c r="GI17" s="87">
        <f>Quarter!AR17+Quarter!BA17+Quarter!BJ17+Quarter!BS17</f>
        <v>134</v>
      </c>
      <c r="GJ17" s="87">
        <f>Quarter!AS17+Quarter!BB17+Quarter!BK17+Quarter!BT17</f>
        <v>0</v>
      </c>
      <c r="GK17" s="88">
        <f>Quarter!AT17+Quarter!BC17+Quarter!BL17+Quarter!BU17</f>
        <v>0</v>
      </c>
      <c r="GL17" s="86">
        <f>Quarter!BV17+Quarter!CE17+Quarter!CN17+Quarter!CW17</f>
        <v>447.48</v>
      </c>
      <c r="GM17" s="87">
        <f>Quarter!BW17+Quarter!CF17+Quarter!CO17+Quarter!CX17</f>
        <v>0</v>
      </c>
      <c r="GN17" s="87">
        <f>Quarter!BX17+Quarter!CG17+Quarter!CP17+Quarter!CY17</f>
        <v>0</v>
      </c>
      <c r="GO17" s="87">
        <f>Quarter!BY17+Quarter!CH17+Quarter!CQ17+Quarter!CZ17</f>
        <v>97.72</v>
      </c>
      <c r="GP17" s="87">
        <f>Quarter!BZ17+Quarter!CI17+Quarter!CR17+Quarter!DA17</f>
        <v>0</v>
      </c>
      <c r="GQ17" s="87">
        <f>Quarter!CA17+Quarter!CJ17+Quarter!CS17+Quarter!DB17</f>
        <v>119.17000000000002</v>
      </c>
      <c r="GR17" s="87">
        <f>Quarter!CB17+Quarter!CK17+Quarter!CT17+Quarter!DC17</f>
        <v>230.6</v>
      </c>
      <c r="GS17" s="87">
        <f>Quarter!CC17+Quarter!CL17+Quarter!CU17+Quarter!DD17</f>
        <v>0</v>
      </c>
      <c r="GT17" s="88">
        <f>Quarter!CD17+Quarter!CM17+Quarter!CV17+Quarter!DE17</f>
        <v>0</v>
      </c>
      <c r="GU17" s="86">
        <f>Quarter!DF17+Quarter!DO17+Quarter!DX17+Quarter!EG17</f>
        <v>506.8</v>
      </c>
      <c r="GV17" s="87">
        <f>Quarter!DG17+Quarter!DP17+Quarter!DY17+Quarter!EH17</f>
        <v>0</v>
      </c>
      <c r="GW17" s="87">
        <f>Quarter!DH17+Quarter!DQ17+Quarter!DZ17+Quarter!EI17</f>
        <v>0</v>
      </c>
      <c r="GX17" s="87">
        <f>Quarter!DI17+Quarter!DR17+Quarter!EA17+Quarter!EJ17</f>
        <v>218.44</v>
      </c>
      <c r="GY17" s="87">
        <f>Quarter!DJ17+Quarter!DS17+Quarter!EB17+Quarter!EK17</f>
        <v>0</v>
      </c>
      <c r="GZ17" s="87">
        <f>Quarter!DK17+Quarter!DT17+Quarter!EC17+Quarter!EL17</f>
        <v>109</v>
      </c>
      <c r="HA17" s="87">
        <f>Quarter!DL17+Quarter!DU17+Quarter!ED17+Quarter!EM17</f>
        <v>179.36</v>
      </c>
      <c r="HB17" s="87">
        <f>Quarter!DM17+Quarter!DV17+Quarter!EE17+Quarter!EN17</f>
        <v>0</v>
      </c>
      <c r="HC17" s="88">
        <f>Quarter!DN17+Quarter!DW17+Quarter!EF17+Quarter!EO17</f>
        <v>0</v>
      </c>
      <c r="HD17" s="86">
        <f>Quarter!EP17+Quarter!EY17+Quarter!FH17+Quarter!FQ17</f>
        <v>443.6</v>
      </c>
      <c r="HE17" s="87">
        <f>Quarter!EQ17+Quarter!EZ17+Quarter!FI17+Quarter!FR17</f>
        <v>0</v>
      </c>
      <c r="HF17" s="87">
        <f>Quarter!ER17+Quarter!FA17+Quarter!FJ17+Quarter!FS17</f>
        <v>0</v>
      </c>
      <c r="HG17" s="87">
        <f>Quarter!ES17+Quarter!FB17+Quarter!FK17+Quarter!FT17</f>
        <v>147.4</v>
      </c>
      <c r="HH17" s="87">
        <f>Quarter!ET17+Quarter!FC17+Quarter!FL17+Quarter!FU17</f>
        <v>0</v>
      </c>
      <c r="HI17" s="87">
        <f>Quarter!EU17+Quarter!FD17+Quarter!FM17+Quarter!FV17</f>
        <v>79.52</v>
      </c>
      <c r="HJ17" s="87">
        <f>Quarter!EV17+Quarter!FE17+Quarter!FN17+Quarter!FW17</f>
        <v>216.68</v>
      </c>
      <c r="HK17" s="87">
        <f>Quarter!EW17+Quarter!FF17+Quarter!FO17+Quarter!FX17</f>
        <v>0</v>
      </c>
      <c r="HL17" s="88">
        <f>Quarter!EX17+Quarter!FG17+Quarter!FP17+Quarter!FY17</f>
        <v>0</v>
      </c>
      <c r="HM17" s="86">
        <f>Quarter!FZ17+Quarter!GI17+Quarter!GR17+Quarter!HA17</f>
        <v>341.81</v>
      </c>
      <c r="HN17" s="87">
        <f>Quarter!GA17+Quarter!GJ17+Quarter!GS17+Quarter!HB17</f>
        <v>0</v>
      </c>
      <c r="HO17" s="87">
        <f>Quarter!GB17+Quarter!GK17+Quarter!GT17+Quarter!HC17</f>
        <v>0</v>
      </c>
      <c r="HP17" s="87">
        <f>Quarter!GC17+Quarter!GL17+Quarter!GU17+Quarter!HD17</f>
        <v>65.14</v>
      </c>
      <c r="HQ17" s="87">
        <f>Quarter!GD17+Quarter!GM17+Quarter!GV17+Quarter!HE17</f>
        <v>0</v>
      </c>
      <c r="HR17" s="87">
        <f>Quarter!GE17+Quarter!GN17+Quarter!GW17+Quarter!HF17</f>
        <v>74</v>
      </c>
      <c r="HS17" s="87">
        <f>Quarter!GF17+Quarter!GO17+Quarter!GX17+Quarter!HG17</f>
        <v>202.68</v>
      </c>
      <c r="HT17" s="87">
        <f>Quarter!GG17+Quarter!GP17+Quarter!GY17+Quarter!HH17</f>
        <v>0</v>
      </c>
      <c r="HU17" s="88">
        <f>Quarter!GH17+Quarter!GQ17+Quarter!GZ17+Quarter!HI17</f>
        <v>0</v>
      </c>
      <c r="HW17" s="109"/>
      <c r="HX17" s="109"/>
      <c r="HY17" s="109"/>
      <c r="HZ17" s="109"/>
      <c r="IA17" s="109"/>
      <c r="IB17" s="109"/>
      <c r="IC17" s="109"/>
      <c r="ID17" s="109"/>
      <c r="IE17" s="109"/>
      <c r="IF17" s="109"/>
      <c r="IG17" s="109"/>
      <c r="IH17" s="109"/>
      <c r="II17" s="109"/>
      <c r="IJ17" s="109"/>
      <c r="IK17" s="109"/>
    </row>
    <row r="18" spans="1:245" s="89" customFormat="1" ht="20.25" customHeight="1" x14ac:dyDescent="0.35">
      <c r="A18" s="90" t="s">
        <v>37</v>
      </c>
      <c r="B18" s="86">
        <f>SUM('Quarter (1999 to 2005)'!B18,'Quarter (1999 to 2005)'!J18,'Quarter (1999 to 2005)'!R18,'Quarter (1999 to 2005)'!Z18)</f>
        <v>706</v>
      </c>
      <c r="C18" s="87">
        <f>SUM('Quarter (1999 to 2005)'!C18,'Quarter (1999 to 2005)'!K18,'Quarter (1999 to 2005)'!S18,'Quarter (1999 to 2005)'!AA18)</f>
        <v>0</v>
      </c>
      <c r="D18" s="87">
        <f>SUM('Quarter (1999 to 2005)'!D18,'Quarter (1999 to 2005)'!L18,'Quarter (1999 to 2005)'!T18,'Quarter (1999 to 2005)'!AB18)</f>
        <v>33</v>
      </c>
      <c r="E18" s="87">
        <f>SUM('Quarter (1999 to 2005)'!E18,'Quarter (1999 to 2005)'!M18,'Quarter (1999 to 2005)'!U18,'Quarter (1999 to 2005)'!AC18)</f>
        <v>0</v>
      </c>
      <c r="F18" s="87">
        <f>SUM('Quarter (1999 to 2005)'!F18,'Quarter (1999 to 2005)'!N18,'Quarter (1999 to 2005)'!V18,'Quarter (1999 to 2005)'!AD18)</f>
        <v>657</v>
      </c>
      <c r="G18" s="87">
        <f>SUM('Quarter (1999 to 2005)'!G18,'Quarter (1999 to 2005)'!O18,'Quarter (1999 to 2005)'!W18,'Quarter (1999 to 2005)'!AE18)</f>
        <v>16</v>
      </c>
      <c r="H18" s="87">
        <f>SUM('Quarter (1999 to 2005)'!H18,'Quarter (1999 to 2005)'!P18,'Quarter (1999 to 2005)'!X18,'Quarter (1999 to 2005)'!AF18)</f>
        <v>0</v>
      </c>
      <c r="I18" s="87">
        <f>SUM('Quarter (1999 to 2005)'!I18,'Quarter (1999 to 2005)'!Q18,'Quarter (1999 to 2005)'!Y18,'Quarter (1999 to 2005)'!AG18)</f>
        <v>0</v>
      </c>
      <c r="J18" s="86">
        <f>SUM('Quarter (1999 to 2005)'!AH18,'Quarter (1999 to 2005)'!AP18,'Quarter (1999 to 2005)'!AX18,'Quarter (1999 to 2005)'!BF18)</f>
        <v>708.22</v>
      </c>
      <c r="K18" s="87">
        <f>SUM('Quarter (1999 to 2005)'!AI18,'Quarter (1999 to 2005)'!AQ18,'Quarter (1999 to 2005)'!AY18,'Quarter (1999 to 2005)'!BG18)</f>
        <v>0</v>
      </c>
      <c r="L18" s="87">
        <f>SUM('Quarter (1999 to 2005)'!AJ18,'Quarter (1999 to 2005)'!AR18,'Quarter (1999 to 2005)'!AZ18,'Quarter (1999 to 2005)'!BH18)</f>
        <v>32.659999999999997</v>
      </c>
      <c r="M18" s="87">
        <f>SUM('Quarter (1999 to 2005)'!AK18,'Quarter (1999 to 2005)'!AS18,'Quarter (1999 to 2005)'!BA18,'Quarter (1999 to 2005)'!BI18)</f>
        <v>0</v>
      </c>
      <c r="N18" s="87">
        <f>SUM('Quarter (1999 to 2005)'!AL18,'Quarter (1999 to 2005)'!AT18,'Quarter (1999 to 2005)'!BB18,'Quarter (1999 to 2005)'!BJ18)</f>
        <v>658.96</v>
      </c>
      <c r="O18" s="87">
        <f>SUM('Quarter (1999 to 2005)'!AM18,'Quarter (1999 to 2005)'!AU18,'Quarter (1999 to 2005)'!BC18,'Quarter (1999 to 2005)'!BK18)</f>
        <v>16.600000000000001</v>
      </c>
      <c r="P18" s="87">
        <f>SUM('Quarter (1999 to 2005)'!AN18,'Quarter (1999 to 2005)'!AV18,'Quarter (1999 to 2005)'!BD18,'Quarter (1999 to 2005)'!BL18)</f>
        <v>0</v>
      </c>
      <c r="Q18" s="87">
        <f t="shared" si="0"/>
        <v>0</v>
      </c>
      <c r="R18" s="86">
        <f>SUM('Quarter (1999 to 2005)'!BN18,'Quarter (1999 to 2005)'!BV18,'Quarter (1999 to 2005)'!CD18,'Quarter (1999 to 2005)'!CL18)</f>
        <v>670.8</v>
      </c>
      <c r="S18" s="87">
        <f>SUM('Quarter (1999 to 2005)'!BO18,'Quarter (1999 to 2005)'!BW18,'Quarter (1999 to 2005)'!CE18,'Quarter (1999 to 2005)'!CM18)</f>
        <v>0</v>
      </c>
      <c r="T18" s="87">
        <f>SUM('Quarter (1999 to 2005)'!BP18,'Quarter (1999 to 2005)'!BX18,'Quarter (1999 to 2005)'!CF18,'Quarter (1999 to 2005)'!CN18)</f>
        <v>30.56</v>
      </c>
      <c r="U18" s="87">
        <f>SUM('Quarter (1999 to 2005)'!BQ18,'Quarter (1999 to 2005)'!BY18,'Quarter (1999 to 2005)'!CG18,'Quarter (1999 to 2005)'!CO18)</f>
        <v>0</v>
      </c>
      <c r="V18" s="87">
        <f>SUM('Quarter (1999 to 2005)'!BR18,'Quarter (1999 to 2005)'!BZ18,'Quarter (1999 to 2005)'!CH18,'Quarter (1999 to 2005)'!CP18)</f>
        <v>640.24</v>
      </c>
      <c r="W18" s="87">
        <f>SUM('Quarter (1999 to 2005)'!BS18,'Quarter (1999 to 2005)'!CA18,'Quarter (1999 to 2005)'!CI18,'Quarter (1999 to 2005)'!CQ18)</f>
        <v>0</v>
      </c>
      <c r="X18" s="87">
        <f>SUM('Quarter (1999 to 2005)'!BT18,'Quarter (1999 to 2005)'!CB18,'Quarter (1999 to 2005)'!CJ18,'Quarter (1999 to 2005)'!CR18)</f>
        <v>0</v>
      </c>
      <c r="Y18" s="87">
        <f>SUM('Quarter (1999 to 2005)'!BU18,'Quarter (1999 to 2005)'!CC18,'Quarter (1999 to 2005)'!CK18,'Quarter (1999 to 2005)'!CS18)</f>
        <v>0</v>
      </c>
      <c r="Z18" s="86">
        <f>SUM('Quarter (1999 to 2005)'!CT18,'Quarter (1999 to 2005)'!DB18,'Quarter (1999 to 2005)'!DJ18,'Quarter (1999 to 2005)'!DR18)</f>
        <v>250.10999999999996</v>
      </c>
      <c r="AA18" s="87">
        <f>SUM('Quarter (1999 to 2005)'!CU18,'Quarter (1999 to 2005)'!DC18,'Quarter (1999 to 2005)'!DK18,'Quarter (1999 to 2005)'!DS18)</f>
        <v>0</v>
      </c>
      <c r="AB18" s="87">
        <f>SUM('Quarter (1999 to 2005)'!CV18,'Quarter (1999 to 2005)'!DD18,'Quarter (1999 to 2005)'!DL18,'Quarter (1999 to 2005)'!DT18)</f>
        <v>22.98</v>
      </c>
      <c r="AC18" s="87">
        <f>SUM('Quarter (1999 to 2005)'!CW18,'Quarter (1999 to 2005)'!DE18,'Quarter (1999 to 2005)'!DM18,'Quarter (1999 to 2005)'!DU18)</f>
        <v>0</v>
      </c>
      <c r="AD18" s="87">
        <f>SUM('Quarter (1999 to 2005)'!CX18,'Quarter (1999 to 2005)'!DF18,'Quarter (1999 to 2005)'!DN18,'Quarter (1999 to 2005)'!DV18)</f>
        <v>227.13</v>
      </c>
      <c r="AE18" s="87">
        <f>SUM('Quarter (1999 to 2005)'!CY18,'Quarter (1999 to 2005)'!DG18,'Quarter (1999 to 2005)'!DO18,'Quarter (1999 to 2005)'!DW18)</f>
        <v>0</v>
      </c>
      <c r="AF18" s="87">
        <f>SUM('Quarter (1999 to 2005)'!CZ18,'Quarter (1999 to 2005)'!DH18,'Quarter (1999 to 2005)'!DP18,'Quarter (1999 to 2005)'!DX18)</f>
        <v>0</v>
      </c>
      <c r="AG18" s="87">
        <f>SUM('Quarter (1999 to 2005)'!DA18,'Quarter (1999 to 2005)'!DI18,'Quarter (1999 to 2005)'!DQ18,'Quarter (1999 to 2005)'!DY18)</f>
        <v>0</v>
      </c>
      <c r="AH18" s="86">
        <f>'Quarter (1999 to 2005)'!DZ18+'Quarter (1999 to 2005)'!EH18+'Quarter (1999 to 2005)'!EP18+'Quarter (1999 to 2005)'!EX18</f>
        <v>151.09</v>
      </c>
      <c r="AI18" s="87">
        <f>'Quarter (1999 to 2005)'!EA18+'Quarter (1999 to 2005)'!EI18+'Quarter (1999 to 2005)'!EQ18+'Quarter (1999 to 2005)'!EY18</f>
        <v>0</v>
      </c>
      <c r="AJ18" s="87">
        <f>'Quarter (1999 to 2005)'!EB18+'Quarter (1999 to 2005)'!EJ18+'Quarter (1999 to 2005)'!ER18+'Quarter (1999 to 2005)'!EZ18</f>
        <v>17.880000000000003</v>
      </c>
      <c r="AK18" s="87">
        <f>'Quarter (1999 to 2005)'!EC18+'Quarter (1999 to 2005)'!EK18+'Quarter (1999 to 2005)'!ES18+'Quarter (1999 to 2005)'!FA18</f>
        <v>0</v>
      </c>
      <c r="AL18" s="87">
        <f>'Quarter (1999 to 2005)'!ED18+'Quarter (1999 to 2005)'!EL18+'Quarter (1999 to 2005)'!ET18+'Quarter (1999 to 2005)'!FB18</f>
        <v>133.19</v>
      </c>
      <c r="AM18" s="87">
        <f>'Quarter (1999 to 2005)'!EE18+'Quarter (1999 to 2005)'!EM18+'Quarter (1999 to 2005)'!EU18+'Quarter (1999 to 2005)'!FC18</f>
        <v>0</v>
      </c>
      <c r="AN18" s="87">
        <f>'Quarter (1999 to 2005)'!EF18+'Quarter (1999 to 2005)'!EN18+'Quarter (1999 to 2005)'!EV18+'Quarter (1999 to 2005)'!FD18</f>
        <v>0</v>
      </c>
      <c r="AO18" s="87">
        <f>'Quarter (1999 to 2005)'!EG18+'Quarter (1999 to 2005)'!EO18+'Quarter (1999 to 2005)'!EW18+'Quarter (1999 to 2005)'!FE18</f>
        <v>0</v>
      </c>
      <c r="AP18" s="86">
        <f>'Quarter (1999 to 2005)'!FF18+'Quarter (1999 to 2005)'!FN18+'Quarter (1999 to 2005)'!FV18+'Quarter (1999 to 2005)'!GD18</f>
        <v>67.66</v>
      </c>
      <c r="AQ18" s="87">
        <f>'Quarter (1999 to 2005)'!FG18+'Quarter (1999 to 2005)'!FO18+'Quarter (1999 to 2005)'!FW18+'Quarter (1999 to 2005)'!GE18</f>
        <v>0</v>
      </c>
      <c r="AR18" s="87">
        <f>'Quarter (1999 to 2005)'!FH18+'Quarter (1999 to 2005)'!FP18+'Quarter (1999 to 2005)'!FX18+'Quarter (1999 to 2005)'!GF18</f>
        <v>15.65</v>
      </c>
      <c r="AS18" s="87">
        <f>'Quarter (1999 to 2005)'!FI18+'Quarter (1999 to 2005)'!FQ18+'Quarter (1999 to 2005)'!FY18+'Quarter (1999 to 2005)'!GG18</f>
        <v>0</v>
      </c>
      <c r="AT18" s="87">
        <f>'Quarter (1999 to 2005)'!FJ18+'Quarter (1999 to 2005)'!FR18+'Quarter (1999 to 2005)'!FZ18+'Quarter (1999 to 2005)'!GH18</f>
        <v>52</v>
      </c>
      <c r="AU18" s="87">
        <f>'Quarter (1999 to 2005)'!FK18+'Quarter (1999 to 2005)'!FS18+'Quarter (1999 to 2005)'!GA18+'Quarter (1999 to 2005)'!GI18</f>
        <v>0</v>
      </c>
      <c r="AV18" s="87">
        <f>'Quarter (1999 to 2005)'!FL18+'Quarter (1999 to 2005)'!FT18+'Quarter (1999 to 2005)'!GB18+'Quarter (1999 to 2005)'!GJ18</f>
        <v>0</v>
      </c>
      <c r="AW18" s="87">
        <f>'Quarter (1999 to 2005)'!FM18+'Quarter (1999 to 2005)'!FU18+'Quarter (1999 to 2005)'!GC18+'Quarter (1999 to 2005)'!GK18</f>
        <v>0</v>
      </c>
      <c r="AX18" s="86">
        <f>+'Quarter (1999 to 2005)'!GL18+'Quarter (1999 to 2005)'!GU18+'Quarter (1999 to 2005)'!HD18+'Quarter (1999 to 2005)'!HM18</f>
        <v>62.120000000000005</v>
      </c>
      <c r="AY18" s="87">
        <f>+'Quarter (1999 to 2005)'!GM18+'Quarter (1999 to 2005)'!GV18+'Quarter (1999 to 2005)'!HE18+'Quarter (1999 to 2005)'!HN18</f>
        <v>0</v>
      </c>
      <c r="AZ18" s="87">
        <f>+'Quarter (1999 to 2005)'!GN18+'Quarter (1999 to 2005)'!GW18+'Quarter (1999 to 2005)'!HF18+'Quarter (1999 to 2005)'!HO18</f>
        <v>0</v>
      </c>
      <c r="BA18" s="87">
        <f>+'Quarter (1999 to 2005)'!GO18+'Quarter (1999 to 2005)'!GX18+'Quarter (1999 to 2005)'!HG18+'Quarter (1999 to 2005)'!HP18</f>
        <v>5.96</v>
      </c>
      <c r="BB18" s="87">
        <f>+'Quarter (1999 to 2005)'!GP18+'Quarter (1999 to 2005)'!GY18+'Quarter (1999 to 2005)'!HH18+'Quarter (1999 to 2005)'!HQ18</f>
        <v>0</v>
      </c>
      <c r="BC18" s="87">
        <f>+'Quarter (1999 to 2005)'!GQ18+'Quarter (1999 to 2005)'!GZ18+'Quarter (1999 to 2005)'!HI18+'Quarter (1999 to 2005)'!HR18</f>
        <v>52.13</v>
      </c>
      <c r="BD18" s="87">
        <f>+'Quarter (1999 to 2005)'!GR18+'Quarter (1999 to 2005)'!HA18+'Quarter (1999 to 2005)'!HJ18+'Quarter (1999 to 2005)'!HS18</f>
        <v>4</v>
      </c>
      <c r="BE18" s="87">
        <f>+'Quarter (1999 to 2005)'!GS18+'Quarter (1999 to 2005)'!HB18+'Quarter (1999 to 2005)'!HK18+'Quarter (1999 to 2005)'!HT18</f>
        <v>0</v>
      </c>
      <c r="BF18" s="87">
        <f>+'Quarter (1999 to 2005)'!GT18+'Quarter (1999 to 2005)'!HC18+'Quarter (1999 to 2005)'!HL18+'Quarter (1999 to 2005)'!HU18</f>
        <v>0</v>
      </c>
      <c r="BG18" s="86">
        <f>'Quarter (2006 to 2010)'!B18+'Quarter (2006 to 2010)'!K18+'Quarter (2006 to 2010)'!T18+'Quarter (2006 to 2010)'!AC18</f>
        <v>62.069999999999993</v>
      </c>
      <c r="BH18" s="87">
        <f>'Quarter (2006 to 2010)'!C18+'Quarter (2006 to 2010)'!L18+'Quarter (2006 to 2010)'!U18+'Quarter (2006 to 2010)'!AD18</f>
        <v>0</v>
      </c>
      <c r="BI18" s="87">
        <f>'Quarter (2006 to 2010)'!D18+'Quarter (2006 to 2010)'!M18+'Quarter (2006 to 2010)'!V18+'Quarter (2006 to 2010)'!AE18</f>
        <v>0</v>
      </c>
      <c r="BJ18" s="87">
        <f>'Quarter (2006 to 2010)'!E18+'Quarter (2006 to 2010)'!N18+'Quarter (2006 to 2010)'!W18+'Quarter (2006 to 2010)'!AF18</f>
        <v>5.52</v>
      </c>
      <c r="BK18" s="87">
        <f>'Quarter (2006 to 2010)'!F18+'Quarter (2006 to 2010)'!O18+'Quarter (2006 to 2010)'!X18+'Quarter (2006 to 2010)'!AG18</f>
        <v>0</v>
      </c>
      <c r="BL18" s="87">
        <f>'Quarter (2006 to 2010)'!G18+'Quarter (2006 to 2010)'!P18+'Quarter (2006 to 2010)'!Y18+'Quarter (2006 to 2010)'!AH18</f>
        <v>52.52</v>
      </c>
      <c r="BM18" s="87">
        <f>'Quarter (2006 to 2010)'!H18+'Quarter (2006 to 2010)'!Q18+'Quarter (2006 to 2010)'!Z18+'Quarter (2006 to 2010)'!AI18</f>
        <v>4</v>
      </c>
      <c r="BN18" s="87">
        <f>'Quarter (2006 to 2010)'!I18+'Quarter (2006 to 2010)'!R18+'Quarter (2006 to 2010)'!AA18+'Quarter (2006 to 2010)'!AJ18</f>
        <v>0</v>
      </c>
      <c r="BO18" s="87">
        <f>'Quarter (2006 to 2010)'!J18+'Quarter (2006 to 2010)'!S18+'Quarter (2006 to 2010)'!AB18+'Quarter (2006 to 2010)'!AK18</f>
        <v>0</v>
      </c>
      <c r="BP18" s="86">
        <f>'Quarter (2006 to 2010)'!AL18+'Quarter (2006 to 2010)'!AU18+'Quarter (2006 to 2010)'!BD18+'Quarter (2006 to 2010)'!BM18</f>
        <v>60.81</v>
      </c>
      <c r="BQ18" s="87">
        <f>'Quarter (2006 to 2010)'!AM18+'Quarter (2006 to 2010)'!AV18+'Quarter (2006 to 2010)'!BE18+'Quarter (2006 to 2010)'!BN18</f>
        <v>0</v>
      </c>
      <c r="BR18" s="87">
        <f>'Quarter (2006 to 2010)'!AN18+'Quarter (2006 to 2010)'!AW18+'Quarter (2006 to 2010)'!BF18+'Quarter (2006 to 2010)'!BO18</f>
        <v>0</v>
      </c>
      <c r="BS18" s="87">
        <f>'Quarter (2006 to 2010)'!AO18+'Quarter (2006 to 2010)'!AX18+'Quarter (2006 to 2010)'!BG18+'Quarter (2006 to 2010)'!BP18</f>
        <v>5.39</v>
      </c>
      <c r="BT18" s="87">
        <f>'Quarter (2006 to 2010)'!AP18+'Quarter (2006 to 2010)'!AY18+'Quarter (2006 to 2010)'!BH18+'Quarter (2006 to 2010)'!BQ18</f>
        <v>0</v>
      </c>
      <c r="BU18" s="87">
        <f>'Quarter (2006 to 2010)'!AQ18+'Quarter (2006 to 2010)'!AZ18+'Quarter (2006 to 2010)'!BI18+'Quarter (2006 to 2010)'!BR18</f>
        <v>51.88</v>
      </c>
      <c r="BV18" s="87">
        <f>'Quarter (2006 to 2010)'!AR18+'Quarter (2006 to 2010)'!BA18+'Quarter (2006 to 2010)'!BJ18+'Quarter (2006 to 2010)'!BS18</f>
        <v>3.52</v>
      </c>
      <c r="BW18" s="87">
        <f>'Quarter (2006 to 2010)'!AS18+'Quarter (2006 to 2010)'!BB18+'Quarter (2006 to 2010)'!BK18+'Quarter (2006 to 2010)'!BT18</f>
        <v>0</v>
      </c>
      <c r="BX18" s="87">
        <f>'Quarter (2006 to 2010)'!AT18+'Quarter (2006 to 2010)'!BC18+'Quarter (2006 to 2010)'!BL18+'Quarter (2006 to 2010)'!BU18</f>
        <v>0</v>
      </c>
      <c r="BY18" s="86">
        <f>'Quarter (2006 to 2010)'!BV18+'Quarter (2006 to 2010)'!CE18+'Quarter (2006 to 2010)'!CN18+'Quarter (2006 to 2010)'!CW18</f>
        <v>62.2</v>
      </c>
      <c r="BZ18" s="87">
        <f>'Quarter (2006 to 2010)'!BW18+'Quarter (2006 to 2010)'!CF18+'Quarter (2006 to 2010)'!CO18+'Quarter (2006 to 2010)'!CX18</f>
        <v>0</v>
      </c>
      <c r="CA18" s="87">
        <f>'Quarter (2006 to 2010)'!BX18+'Quarter (2006 to 2010)'!CG18+'Quarter (2006 to 2010)'!CP18+'Quarter (2006 to 2010)'!CY18</f>
        <v>0</v>
      </c>
      <c r="CB18" s="87">
        <f>'Quarter (2006 to 2010)'!BY18+'Quarter (2006 to 2010)'!CH18+'Quarter (2006 to 2010)'!CQ18+'Quarter (2006 to 2010)'!CZ18</f>
        <v>5.25</v>
      </c>
      <c r="CC18" s="87">
        <f>'Quarter (2006 to 2010)'!BZ18+'Quarter (2006 to 2010)'!CI18+'Quarter (2006 to 2010)'!CR18+'Quarter (2006 to 2010)'!DA18</f>
        <v>0</v>
      </c>
      <c r="CD18" s="87">
        <f>'Quarter (2006 to 2010)'!CA18+'Quarter (2006 to 2010)'!CJ18+'Quarter (2006 to 2010)'!CS18+'Quarter (2006 to 2010)'!DB18</f>
        <v>52.16</v>
      </c>
      <c r="CE18" s="87">
        <f>'Quarter (2006 to 2010)'!CB18+'Quarter (2006 to 2010)'!CK18+'Quarter (2006 to 2010)'!CT18+'Quarter (2006 to 2010)'!DC18</f>
        <v>4.76</v>
      </c>
      <c r="CF18" s="87">
        <f>'Quarter (2006 to 2010)'!CC18+'Quarter (2006 to 2010)'!CL18+'Quarter (2006 to 2010)'!CU18+'Quarter (2006 to 2010)'!DD18</f>
        <v>0</v>
      </c>
      <c r="CG18" s="87">
        <f>'Quarter (2006 to 2010)'!CD18+'Quarter (2006 to 2010)'!CM18+'Quarter (2006 to 2010)'!CV18+'Quarter (2006 to 2010)'!DE18</f>
        <v>0</v>
      </c>
      <c r="CH18" s="86">
        <f>'Quarter (2006 to 2010)'!DF18+'Quarter (2006 to 2010)'!DO18+'Quarter (2006 to 2010)'!DX18+'Quarter (2006 to 2010)'!EG18</f>
        <v>61.2</v>
      </c>
      <c r="CI18" s="87">
        <f>'Quarter (2006 to 2010)'!DG18+'Quarter (2006 to 2010)'!DP18+'Quarter (2006 to 2010)'!DY18+'Quarter (2006 to 2010)'!EH18</f>
        <v>0</v>
      </c>
      <c r="CJ18" s="87">
        <f>'Quarter (2006 to 2010)'!DH18+'Quarter (2006 to 2010)'!DQ18+'Quarter (2006 to 2010)'!DZ18+'Quarter (2006 to 2010)'!EI18</f>
        <v>0</v>
      </c>
      <c r="CK18" s="87">
        <f>'Quarter (2006 to 2010)'!DI18+'Quarter (2006 to 2010)'!DR18+'Quarter (2006 to 2010)'!EA18+'Quarter (2006 to 2010)'!EJ18</f>
        <v>4.3600000000000003</v>
      </c>
      <c r="CL18" s="87">
        <f>'Quarter (2006 to 2010)'!DJ18+'Quarter (2006 to 2010)'!DS18+'Quarter (2006 to 2010)'!EB18+'Quarter (2006 to 2010)'!EK18</f>
        <v>0</v>
      </c>
      <c r="CM18" s="87">
        <f>'Quarter (2006 to 2010)'!DK18+'Quarter (2006 to 2010)'!DT18+'Quarter (2006 to 2010)'!EC18+'Quarter (2006 to 2010)'!EL18</f>
        <v>52.12</v>
      </c>
      <c r="CN18" s="87">
        <f>'Quarter (2006 to 2010)'!DL18+'Quarter (2006 to 2010)'!DU18+'Quarter (2006 to 2010)'!ED18+'Quarter (2006 to 2010)'!EM18</f>
        <v>4.68</v>
      </c>
      <c r="CO18" s="87">
        <f>'Quarter (2006 to 2010)'!DM18+'Quarter (2006 to 2010)'!DV18+'Quarter (2006 to 2010)'!EE18+'Quarter (2006 to 2010)'!EN18</f>
        <v>0</v>
      </c>
      <c r="CP18" s="87">
        <f>'Quarter (2006 to 2010)'!DN18+'Quarter (2006 to 2010)'!DW18+'Quarter (2006 to 2010)'!EF18+'Quarter (2006 to 2010)'!EO18</f>
        <v>0</v>
      </c>
      <c r="CQ18" s="86">
        <f>'Quarter (2006 to 2010)'!EP18+'Quarter (2006 to 2010)'!EY18+'Quarter (2006 to 2010)'!FH18+'Quarter (2006 to 2010)'!FQ18</f>
        <v>63.16</v>
      </c>
      <c r="CR18" s="87">
        <f>'Quarter (2006 to 2010)'!EQ18+'Quarter (2006 to 2010)'!EZ18+'Quarter (2006 to 2010)'!FI18+'Quarter (2006 to 2010)'!FR18</f>
        <v>0</v>
      </c>
      <c r="CS18" s="87">
        <f>'Quarter (2006 to 2010)'!ER18+'Quarter (2006 to 2010)'!FA18+'Quarter (2006 to 2010)'!FJ18+'Quarter (2006 to 2010)'!FS18</f>
        <v>0</v>
      </c>
      <c r="CT18" s="87">
        <f>'Quarter (2006 to 2010)'!ES18+'Quarter (2006 to 2010)'!FB18+'Quarter (2006 to 2010)'!FK18+'Quarter (2006 to 2010)'!FT18</f>
        <v>5.4</v>
      </c>
      <c r="CU18" s="87">
        <f>'Quarter (2006 to 2010)'!ET18+'Quarter (2006 to 2010)'!FC18+'Quarter (2006 to 2010)'!FL18+'Quarter (2006 to 2010)'!FU18</f>
        <v>0</v>
      </c>
      <c r="CV18" s="87">
        <f>'Quarter (2006 to 2010)'!EU18+'Quarter (2006 to 2010)'!FD18+'Quarter (2006 to 2010)'!FM18+'Quarter (2006 to 2010)'!FV18</f>
        <v>52.28</v>
      </c>
      <c r="CW18" s="87">
        <f>'Quarter (2006 to 2010)'!EV18+'Quarter (2006 to 2010)'!FE18+'Quarter (2006 to 2010)'!FN18+'Quarter (2006 to 2010)'!FW18</f>
        <v>5.48</v>
      </c>
      <c r="CX18" s="87">
        <f>'Quarter (2006 to 2010)'!EW18+'Quarter (2006 to 2010)'!FF18+'Quarter (2006 to 2010)'!FO18+'Quarter (2006 to 2010)'!FX18</f>
        <v>0</v>
      </c>
      <c r="CY18" s="87">
        <f>'Quarter (2006 to 2010)'!EX18+'Quarter (2006 to 2010)'!FG18+'Quarter (2006 to 2010)'!FP18+'Quarter (2006 to 2010)'!FY18</f>
        <v>0</v>
      </c>
      <c r="CZ18" s="86">
        <f>'Quarter (2011 to 2012)'!B18+'Quarter (2011 to 2012)'!K18++'Quarter (2011 to 2012)'!T18+'Quarter (2011 to 2012)'!AC18</f>
        <v>71</v>
      </c>
      <c r="DA18" s="87">
        <f>'Quarter (2011 to 2012)'!C18+'Quarter (2011 to 2012)'!L18++'Quarter (2011 to 2012)'!U18+'Quarter (2011 to 2012)'!AD18</f>
        <v>0</v>
      </c>
      <c r="DB18" s="87">
        <f>'Quarter (2011 to 2012)'!D18+'Quarter (2011 to 2012)'!M18++'Quarter (2011 to 2012)'!V18+'Quarter (2011 to 2012)'!AE18</f>
        <v>0</v>
      </c>
      <c r="DC18" s="87">
        <f>'Quarter (2011 to 2012)'!E18+'Quarter (2011 to 2012)'!N18++'Quarter (2011 to 2012)'!W18+'Quarter (2011 to 2012)'!AF18</f>
        <v>6.01</v>
      </c>
      <c r="DD18" s="87">
        <f>'Quarter (2011 to 2012)'!F18+'Quarter (2011 to 2012)'!O18++'Quarter (2011 to 2012)'!X18+'Quarter (2011 to 2012)'!AG18</f>
        <v>0</v>
      </c>
      <c r="DE18" s="87">
        <f>'Quarter (2011 to 2012)'!G18+'Quarter (2011 to 2012)'!P18++'Quarter (2011 to 2012)'!Y18+'Quarter (2011 to 2012)'!AH18</f>
        <v>52.28</v>
      </c>
      <c r="DF18" s="87">
        <f>'Quarter (2011 to 2012)'!H18+'Quarter (2011 to 2012)'!Q18++'Quarter (2011 to 2012)'!Z18+'Quarter (2011 to 2012)'!AI18</f>
        <v>12.68</v>
      </c>
      <c r="DG18" s="87">
        <f>'Quarter (2011 to 2012)'!I18+'Quarter (2011 to 2012)'!R18++'Quarter (2011 to 2012)'!AA18+'Quarter (2011 to 2012)'!AJ18</f>
        <v>0</v>
      </c>
      <c r="DH18" s="87">
        <f>'Quarter (2011 to 2012)'!J18+'Quarter (2011 to 2012)'!S18++'Quarter (2011 to 2012)'!AB18+'Quarter (2011 to 2012)'!AK18</f>
        <v>0</v>
      </c>
      <c r="DI18" s="86">
        <f>'Quarter (2011 to 2012)'!AL18+'Quarter (2011 to 2012)'!AU18+'Quarter (2011 to 2012)'!BD18+'Quarter (2011 to 2012)'!BM18</f>
        <v>67.59</v>
      </c>
      <c r="DJ18" s="87">
        <f>'Quarter (2011 to 2012)'!AM18+'Quarter (2011 to 2012)'!AV18+'Quarter (2011 to 2012)'!BE18+'Quarter (2011 to 2012)'!BN18</f>
        <v>0</v>
      </c>
      <c r="DK18" s="87">
        <f>'Quarter (2011 to 2012)'!AN18+'Quarter (2011 to 2012)'!AW18+'Quarter (2011 to 2012)'!BF18+'Quarter (2011 to 2012)'!BO18</f>
        <v>0</v>
      </c>
      <c r="DL18" s="87">
        <f>'Quarter (2011 to 2012)'!AO18+'Quarter (2011 to 2012)'!AX18+'Quarter (2011 to 2012)'!BG18+'Quarter (2011 to 2012)'!BP18</f>
        <v>5.2799999999999994</v>
      </c>
      <c r="DM18" s="87">
        <f>'Quarter (2011 to 2012)'!AP18+'Quarter (2011 to 2012)'!AY18+'Quarter (2011 to 2012)'!BH18+'Quarter (2011 to 2012)'!BQ18</f>
        <v>0</v>
      </c>
      <c r="DN18" s="87">
        <f>'Quarter (2011 to 2012)'!AQ18+'Quarter (2011 to 2012)'!AZ18+'Quarter (2011 to 2012)'!BI18+'Quarter (2011 to 2012)'!BR18</f>
        <v>52.28</v>
      </c>
      <c r="DO18" s="87">
        <f>'Quarter (2011 to 2012)'!AR18+'Quarter (2011 to 2012)'!BA18+'Quarter (2011 to 2012)'!BJ18+'Quarter (2011 to 2012)'!BS18</f>
        <v>10</v>
      </c>
      <c r="DP18" s="87">
        <f>'Quarter (2011 to 2012)'!AS18+'Quarter (2011 to 2012)'!BB18+'Quarter (2011 to 2012)'!BK18+'Quarter (2011 to 2012)'!BT18</f>
        <v>0</v>
      </c>
      <c r="DQ18" s="87">
        <f>'Quarter (2011 to 2012)'!AT18+'Quarter (2011 to 2012)'!BC18+'Quarter (2011 to 2012)'!BL18+'Quarter (2011 to 2012)'!BU18</f>
        <v>0</v>
      </c>
      <c r="DR18" s="86">
        <f>'Quarter (2013 to 2018)'!B18+'Quarter (2013 to 2018)'!K18+'Quarter (2013 to 2018)'!T18+'Quarter (2013 to 2018)'!AC18</f>
        <v>56.809999999999995</v>
      </c>
      <c r="DS18" s="87">
        <f>'Quarter (2013 to 2018)'!C18+'Quarter (2013 to 2018)'!L18+'Quarter (2013 to 2018)'!U18+'Quarter (2013 to 2018)'!AD18</f>
        <v>0</v>
      </c>
      <c r="DT18" s="87">
        <f>'Quarter (2013 to 2018)'!D18+'Quarter (2013 to 2018)'!M18+'Quarter (2013 to 2018)'!V18+'Quarter (2013 to 2018)'!AE18</f>
        <v>0</v>
      </c>
      <c r="DU18" s="87">
        <f>'Quarter (2013 to 2018)'!E18+'Quarter (2013 to 2018)'!N18+'Quarter (2013 to 2018)'!W18+'Quarter (2013 to 2018)'!AF18</f>
        <v>4.9000000000000004</v>
      </c>
      <c r="DV18" s="87">
        <f>'Quarter (2013 to 2018)'!F18+'Quarter (2013 to 2018)'!O18+'Quarter (2013 to 2018)'!X18+'Quarter (2013 to 2018)'!AG18</f>
        <v>0</v>
      </c>
      <c r="DW18" s="87">
        <f>'Quarter (2013 to 2018)'!G18+'Quarter (2013 to 2018)'!P18+'Quarter (2013 to 2018)'!Y18+'Quarter (2013 to 2018)'!AH18</f>
        <v>45.240000000000009</v>
      </c>
      <c r="DX18" s="87">
        <f>'Quarter (2013 to 2018)'!H18+'Quarter (2013 to 2018)'!Q18+'Quarter (2013 to 2018)'!Z18+'Quarter (2013 to 2018)'!AI18</f>
        <v>6.68</v>
      </c>
      <c r="DY18" s="87">
        <f>'Quarter (2013 to 2018)'!I18+'Quarter (2013 to 2018)'!R18+'Quarter (2013 to 2018)'!AA18+'Quarter (2013 to 2018)'!AJ18</f>
        <v>0</v>
      </c>
      <c r="DZ18" s="87">
        <f>'Quarter (2013 to 2018)'!J18+'Quarter (2013 to 2018)'!S18+'Quarter (2013 to 2018)'!AB18+'Quarter (2013 to 2018)'!AK18</f>
        <v>0</v>
      </c>
      <c r="EA18" s="86">
        <f>'Quarter (2013 to 2018)'!AL18+'Quarter (2013 to 2018)'!AU18+'Quarter (2013 to 2018)'!BD18+'Quarter (2013 to 2018)'!BM18</f>
        <v>60.5</v>
      </c>
      <c r="EB18" s="87">
        <f>'Quarter (2013 to 2018)'!AM18+'Quarter (2013 to 2018)'!AV18+'Quarter (2013 to 2018)'!BE18+'Quarter (2013 to 2018)'!BN18</f>
        <v>0</v>
      </c>
      <c r="EC18" s="87">
        <f>'Quarter (2013 to 2018)'!AN18+'Quarter (2013 to 2018)'!AW18+'Quarter (2013 to 2018)'!BF18+'Quarter (2013 to 2018)'!BO18</f>
        <v>0</v>
      </c>
      <c r="ED18" s="87">
        <f>'Quarter (2013 to 2018)'!AO18+'Quarter (2013 to 2018)'!AX18+'Quarter (2013 to 2018)'!BG18+'Quarter (2013 to 2018)'!BP18</f>
        <v>5.1400000000000006</v>
      </c>
      <c r="EE18" s="87">
        <f>'Quarter (2013 to 2018)'!AP18+'Quarter (2013 to 2018)'!AY18+'Quarter (2013 to 2018)'!BH18+'Quarter (2013 to 2018)'!BQ18</f>
        <v>0</v>
      </c>
      <c r="EF18" s="87">
        <f>'Quarter (2013 to 2018)'!AQ18+'Quarter (2013 to 2018)'!AZ18+'Quarter (2013 to 2018)'!BI18+'Quarter (2013 to 2018)'!BR18</f>
        <v>44.68</v>
      </c>
      <c r="EG18" s="87">
        <f>'Quarter (2013 to 2018)'!AR18+'Quarter (2013 to 2018)'!BA18+'Quarter (2013 to 2018)'!BJ18+'Quarter (2013 to 2018)'!BS18</f>
        <v>10.72</v>
      </c>
      <c r="EH18" s="87">
        <f>'Quarter (2013 to 2018)'!AS18+'Quarter (2013 to 2018)'!BB18+'Quarter (2013 to 2018)'!BK18+'Quarter (2013 to 2018)'!BT18</f>
        <v>0</v>
      </c>
      <c r="EI18" s="87">
        <f>'Quarter (2013 to 2018)'!AT18+'Quarter (2013 to 2018)'!BC18+'Quarter (2013 to 2018)'!BL18+'Quarter (2013 to 2018)'!BU18</f>
        <v>0</v>
      </c>
      <c r="EJ18" s="86">
        <f>'Quarter (2013 to 2018)'!BV18+'Quarter (2013 to 2018)'!CE18+'Quarter (2013 to 2018)'!CN18+'Quarter (2013 to 2018)'!CW18</f>
        <v>42.56</v>
      </c>
      <c r="EK18" s="87">
        <f>'Quarter (2013 to 2018)'!BW18+'Quarter (2013 to 2018)'!CF18+'Quarter (2013 to 2018)'!CO18+'Quarter (2013 to 2018)'!CX18</f>
        <v>0</v>
      </c>
      <c r="EL18" s="87">
        <f>'Quarter (2013 to 2018)'!BX18+'Quarter (2013 to 2018)'!CG18+'Quarter (2013 to 2018)'!CP18+'Quarter (2013 to 2018)'!CY18</f>
        <v>0</v>
      </c>
      <c r="EM18" s="87">
        <f>'Quarter (2013 to 2018)'!BY18+'Quarter (2013 to 2018)'!CH18+'Quarter (2013 to 2018)'!CQ18+'Quarter (2013 to 2018)'!CZ18</f>
        <v>3.52</v>
      </c>
      <c r="EN18" s="87">
        <f>'Quarter (2013 to 2018)'!BZ18+'Quarter (2013 to 2018)'!CI18+'Quarter (2013 to 2018)'!CR18+'Quarter (2013 to 2018)'!DA18</f>
        <v>0</v>
      </c>
      <c r="EO18" s="87">
        <f>'Quarter (2013 to 2018)'!CA18+'Quarter (2013 to 2018)'!CJ18+'Quarter (2013 to 2018)'!CS18+'Quarter (2013 to 2018)'!DB18</f>
        <v>30.2</v>
      </c>
      <c r="EP18" s="87">
        <f>'Quarter (2013 to 2018)'!CB18+'Quarter (2013 to 2018)'!CK18+'Quarter (2013 to 2018)'!CT18+'Quarter (2013 to 2018)'!DC18</f>
        <v>8.84</v>
      </c>
      <c r="EQ18" s="87">
        <f>'Quarter (2013 to 2018)'!CC18+'Quarter (2013 to 2018)'!CL18+'Quarter (2013 to 2018)'!CU18+'Quarter (2013 to 2018)'!DD18</f>
        <v>0</v>
      </c>
      <c r="ER18" s="87">
        <f>'Quarter (2013 to 2018)'!CD18+'Quarter (2013 to 2018)'!CM18+'Quarter (2013 to 2018)'!CV18+'Quarter (2013 to 2018)'!DE18</f>
        <v>0</v>
      </c>
      <c r="ES18" s="86">
        <f>'Quarter (2013 to 2018)'!DF18+'Quarter (2013 to 2018)'!DO18+'Quarter (2013 to 2018)'!DX18+'Quarter (2013 to 2018)'!EG18</f>
        <v>42.32</v>
      </c>
      <c r="ET18" s="87">
        <f>'Quarter (2013 to 2018)'!DG18+'Quarter (2013 to 2018)'!DP18+'Quarter (2013 to 2018)'!DY18+'Quarter (2013 to 2018)'!EH18</f>
        <v>0</v>
      </c>
      <c r="EU18" s="87">
        <f>'Quarter (2013 to 2018)'!DH18+'Quarter (2013 to 2018)'!DQ18+'Quarter (2013 to 2018)'!DZ18+'Quarter (2013 to 2018)'!EI18</f>
        <v>0</v>
      </c>
      <c r="EV18" s="87">
        <f>'Quarter (2013 to 2018)'!DI18+'Quarter (2013 to 2018)'!DR18+'Quarter (2013 to 2018)'!EA18+'Quarter (2013 to 2018)'!EJ18</f>
        <v>3.6399999999999997</v>
      </c>
      <c r="EW18" s="87">
        <f>'Quarter (2013 to 2018)'!DJ18+'Quarter (2013 to 2018)'!DS18+'Quarter (2013 to 2018)'!EB18+'Quarter (2013 to 2018)'!EK18</f>
        <v>0</v>
      </c>
      <c r="EX18" s="87">
        <f>'Quarter (2013 to 2018)'!DK18+'Quarter (2013 to 2018)'!DT18+'Quarter (2013 to 2018)'!EC18+'Quarter (2013 to 2018)'!EL18</f>
        <v>30.4</v>
      </c>
      <c r="EY18" s="87">
        <f>'Quarter (2013 to 2018)'!DL18+'Quarter (2013 to 2018)'!DU18+'Quarter (2013 to 2018)'!ED18+'Quarter (2013 to 2018)'!EM18</f>
        <v>8.2799999999999994</v>
      </c>
      <c r="EZ18" s="87">
        <f>'Quarter (2013 to 2018)'!DM18+'Quarter (2013 to 2018)'!DV18+'Quarter (2013 to 2018)'!EE18+'Quarter (2013 to 2018)'!EN18</f>
        <v>0</v>
      </c>
      <c r="FA18" s="87">
        <f>'Quarter (2013 to 2018)'!DN18+'Quarter (2013 to 2018)'!DW18+'Quarter (2013 to 2018)'!EF18+'Quarter (2013 to 2018)'!EO18</f>
        <v>0</v>
      </c>
      <c r="FB18" s="86">
        <f>'Quarter (2013 to 2018)'!EP18+'Quarter (2013 to 2018)'!EY18+'Quarter (2013 to 2018)'!FH18+'Quarter (2013 to 2018)'!FQ18</f>
        <v>42.999999999999993</v>
      </c>
      <c r="FC18" s="87">
        <f>'Quarter (2013 to 2018)'!EQ18+'Quarter (2013 to 2018)'!EZ18+'Quarter (2013 to 2018)'!FI18+'Quarter (2013 to 2018)'!FR18</f>
        <v>0</v>
      </c>
      <c r="FD18" s="87">
        <f>'Quarter (2013 to 2018)'!ER18+'Quarter (2013 to 2018)'!FA18+'Quarter (2013 to 2018)'!FJ18+'Quarter (2013 to 2018)'!FS18</f>
        <v>0</v>
      </c>
      <c r="FE18" s="87">
        <f>'Quarter (2013 to 2018)'!ES18+'Quarter (2013 to 2018)'!FB18+'Quarter (2013 to 2018)'!FK18+'Quarter (2013 to 2018)'!FT18</f>
        <v>3.48</v>
      </c>
      <c r="FF18" s="87">
        <f>'Quarter (2013 to 2018)'!ET18+'Quarter (2013 to 2018)'!FC18+'Quarter (2013 to 2018)'!FL18+'Quarter (2013 to 2018)'!FU18</f>
        <v>0</v>
      </c>
      <c r="FG18" s="87">
        <f>'Quarter (2013 to 2018)'!EU18+'Quarter (2013 to 2018)'!FD18+'Quarter (2013 to 2018)'!FM18+'Quarter (2013 to 2018)'!FV18</f>
        <v>30.28</v>
      </c>
      <c r="FH18" s="87">
        <f>'Quarter (2013 to 2018)'!EV18+'Quarter (2013 to 2018)'!FE18+'Quarter (2013 to 2018)'!FN18+'Quarter (2013 to 2018)'!FW18</f>
        <v>9.2799999999999994</v>
      </c>
      <c r="FI18" s="87">
        <f>'Quarter (2013 to 2018)'!EW18+'Quarter (2013 to 2018)'!FF18+'Quarter (2013 to 2018)'!FO18+'Quarter (2013 to 2018)'!FX18</f>
        <v>0</v>
      </c>
      <c r="FJ18" s="87">
        <f>'Quarter (2013 to 2018)'!EX18+'Quarter (2013 to 2018)'!FG18+'Quarter (2013 to 2018)'!FP18+'Quarter (2013 to 2018)'!FY18</f>
        <v>0</v>
      </c>
      <c r="FK18" s="86">
        <f>'Quarter (2013 to 2018)'!FZ18+'Quarter (2013 to 2018)'!GI18+'Quarter (2013 to 2018)'!GR18+'Quarter (2013 to 2018)'!HA18</f>
        <v>44.68</v>
      </c>
      <c r="FL18" s="87">
        <f>'Quarter (2013 to 2018)'!GA18+'Quarter (2013 to 2018)'!GJ18+'Quarter (2013 to 2018)'!GS18+'Quarter (2013 to 2018)'!HB18</f>
        <v>0</v>
      </c>
      <c r="FM18" s="87">
        <f>'Quarter (2013 to 2018)'!GB18+'Quarter (2013 to 2018)'!GK18+'Quarter (2013 to 2018)'!GT18+'Quarter (2013 to 2018)'!HC18</f>
        <v>0</v>
      </c>
      <c r="FN18" s="87">
        <f>'Quarter (2013 to 2018)'!GC18+'Quarter (2013 to 2018)'!GL18+'Quarter (2013 to 2018)'!GU18+'Quarter (2013 to 2018)'!HD18</f>
        <v>3.48</v>
      </c>
      <c r="FO18" s="87">
        <f>'Quarter (2013 to 2018)'!GD18+'Quarter (2013 to 2018)'!GM18+'Quarter (2013 to 2018)'!GV18+'Quarter (2013 to 2018)'!HE18</f>
        <v>0</v>
      </c>
      <c r="FP18" s="87">
        <f>'Quarter (2013 to 2018)'!GE18+'Quarter (2013 to 2018)'!GN18+'Quarter (2013 to 2018)'!GW18+'Quarter (2013 to 2018)'!HF18</f>
        <v>30.24</v>
      </c>
      <c r="FQ18" s="87">
        <f>'Quarter (2013 to 2018)'!GF18+'Quarter (2013 to 2018)'!GO18+'Quarter (2013 to 2018)'!GX18+'Quarter (2013 to 2018)'!HG18</f>
        <v>10.96</v>
      </c>
      <c r="FR18" s="87">
        <f>'Quarter (2013 to 2018)'!GG18+'Quarter (2013 to 2018)'!GP18+'Quarter (2013 to 2018)'!GY18+'Quarter (2013 to 2018)'!HH18</f>
        <v>0</v>
      </c>
      <c r="FS18" s="87">
        <f>'Quarter (2013 to 2018)'!GH18+'Quarter (2013 to 2018)'!GQ18+'Quarter (2013 to 2018)'!GZ18+'Quarter (2013 to 2018)'!HI18</f>
        <v>0</v>
      </c>
      <c r="FT18" s="86">
        <f>Quarter!B18+Quarter!K18+Quarter!T18+Quarter!AC18</f>
        <v>40.910000000000004</v>
      </c>
      <c r="FU18" s="87">
        <f>Quarter!C18+Quarter!L18+Quarter!U18+Quarter!AD18</f>
        <v>0</v>
      </c>
      <c r="FV18" s="87">
        <f>Quarter!D18+Quarter!M18+Quarter!V18+Quarter!AE18</f>
        <v>0</v>
      </c>
      <c r="FW18" s="87">
        <f>Quarter!E18+Quarter!N18+Quarter!W18+Quarter!AF18</f>
        <v>3.3099999999999996</v>
      </c>
      <c r="FX18" s="87">
        <f>Quarter!F18+Quarter!O18+Quarter!X18+Quarter!AG18</f>
        <v>0</v>
      </c>
      <c r="FY18" s="87">
        <f>Quarter!G18+Quarter!P18+Quarter!Y18+Quarter!AH18</f>
        <v>30.2</v>
      </c>
      <c r="FZ18" s="87">
        <f>Quarter!H18+Quarter!Q18+Quarter!Z18+Quarter!AI18</f>
        <v>7.4</v>
      </c>
      <c r="GA18" s="87">
        <f>Quarter!I18+Quarter!R18+Quarter!AA18+Quarter!AJ18</f>
        <v>0</v>
      </c>
      <c r="GB18" s="87">
        <f>Quarter!J18+Quarter!S18+Quarter!AB18+Quarter!AK18</f>
        <v>0</v>
      </c>
      <c r="GC18" s="86">
        <f>Quarter!AL18+Quarter!AU18+Quarter!BD18+Quarter!BM18</f>
        <v>37.989999999999995</v>
      </c>
      <c r="GD18" s="87">
        <f>Quarter!AM18+Quarter!AV18+Quarter!BE18+Quarter!BN18</f>
        <v>0</v>
      </c>
      <c r="GE18" s="87">
        <f>Quarter!AN18+Quarter!AW18+Quarter!BF18+Quarter!BO18</f>
        <v>0</v>
      </c>
      <c r="GF18" s="87">
        <f>Quarter!AO18+Quarter!AX18+Quarter!BG18+Quarter!BP18</f>
        <v>3.5</v>
      </c>
      <c r="GG18" s="87">
        <f>Quarter!AP18+Quarter!AY18+Quarter!BH18+Quarter!BQ18</f>
        <v>0</v>
      </c>
      <c r="GH18" s="87">
        <f>Quarter!AQ18+Quarter!AZ18+Quarter!BI18+Quarter!BR18</f>
        <v>30.27</v>
      </c>
      <c r="GI18" s="87">
        <f>Quarter!AR18+Quarter!BA18+Quarter!BJ18+Quarter!BS18</f>
        <v>4.2</v>
      </c>
      <c r="GJ18" s="87">
        <f>Quarter!AS18+Quarter!BB18+Quarter!BK18+Quarter!BT18</f>
        <v>0</v>
      </c>
      <c r="GK18" s="88">
        <f>Quarter!AT18+Quarter!BC18+Quarter!BL18+Quarter!BU18</f>
        <v>0</v>
      </c>
      <c r="GL18" s="86">
        <f>Quarter!BV18+Quarter!CE18+Quarter!CN18+Quarter!CW18</f>
        <v>61.31</v>
      </c>
      <c r="GM18" s="87">
        <f>Quarter!BW18+Quarter!CF18+Quarter!CO18+Quarter!CX18</f>
        <v>0</v>
      </c>
      <c r="GN18" s="87">
        <f>Quarter!BX18+Quarter!CG18+Quarter!CP18+Quarter!CY18</f>
        <v>0</v>
      </c>
      <c r="GO18" s="87">
        <f>Quarter!BY18+Quarter!CH18+Quarter!CQ18+Quarter!CZ18</f>
        <v>3.6100000000000003</v>
      </c>
      <c r="GP18" s="87">
        <f>Quarter!BZ18+Quarter!CI18+Quarter!CR18+Quarter!DA18</f>
        <v>0</v>
      </c>
      <c r="GQ18" s="87">
        <f>Quarter!CA18+Quarter!CJ18+Quarter!CS18+Quarter!DB18</f>
        <v>30.14</v>
      </c>
      <c r="GR18" s="87">
        <f>Quarter!CB18+Quarter!CK18+Quarter!CT18+Quarter!DC18</f>
        <v>27.56</v>
      </c>
      <c r="GS18" s="87">
        <f>Quarter!CC18+Quarter!CL18+Quarter!CU18+Quarter!DD18</f>
        <v>0</v>
      </c>
      <c r="GT18" s="88">
        <f>Quarter!CD18+Quarter!CM18+Quarter!CV18+Quarter!DE18</f>
        <v>0</v>
      </c>
      <c r="GU18" s="86">
        <f>Quarter!DF18+Quarter!DO18+Quarter!DX18+Quarter!EG18</f>
        <v>58.31</v>
      </c>
      <c r="GV18" s="87">
        <f>Quarter!DG18+Quarter!DP18+Quarter!DY18+Quarter!EH18</f>
        <v>0</v>
      </c>
      <c r="GW18" s="87">
        <f>Quarter!DH18+Quarter!DQ18+Quarter!DZ18+Quarter!EI18</f>
        <v>0</v>
      </c>
      <c r="GX18" s="87">
        <f>Quarter!DI18+Quarter!DR18+Quarter!EA18+Quarter!EJ18</f>
        <v>3.64</v>
      </c>
      <c r="GY18" s="87">
        <f>Quarter!DJ18+Quarter!DS18+Quarter!EB18+Quarter!EK18</f>
        <v>0</v>
      </c>
      <c r="GZ18" s="87">
        <f>Quarter!DK18+Quarter!DT18+Quarter!EC18+Quarter!EL18</f>
        <v>30.39</v>
      </c>
      <c r="HA18" s="87">
        <f>Quarter!DL18+Quarter!DU18+Quarter!ED18+Quarter!EM18</f>
        <v>24.28</v>
      </c>
      <c r="HB18" s="87">
        <f>Quarter!DM18+Quarter!DV18+Quarter!EE18+Quarter!EN18</f>
        <v>0</v>
      </c>
      <c r="HC18" s="88">
        <f>Quarter!DN18+Quarter!DW18+Quarter!EF18+Quarter!EO18</f>
        <v>0</v>
      </c>
      <c r="HD18" s="86">
        <f>Quarter!EP18+Quarter!EY18+Quarter!FH18+Quarter!FQ18</f>
        <v>51.54</v>
      </c>
      <c r="HE18" s="87">
        <f>Quarter!EQ18+Quarter!EZ18+Quarter!FI18+Quarter!FR18</f>
        <v>0</v>
      </c>
      <c r="HF18" s="87">
        <f>Quarter!ER18+Quarter!FA18+Quarter!FJ18+Quarter!FS18</f>
        <v>0</v>
      </c>
      <c r="HG18" s="87">
        <f>Quarter!ES18+Quarter!FB18+Quarter!FK18+Quarter!FT18</f>
        <v>3.54</v>
      </c>
      <c r="HH18" s="87">
        <f>Quarter!ET18+Quarter!FC18+Quarter!FL18+Quarter!FU18</f>
        <v>0</v>
      </c>
      <c r="HI18" s="87">
        <f>Quarter!EU18+Quarter!FD18+Quarter!FM18+Quarter!FV18</f>
        <v>30.2</v>
      </c>
      <c r="HJ18" s="87">
        <f>Quarter!EV18+Quarter!FE18+Quarter!FN18+Quarter!FW18</f>
        <v>17.8</v>
      </c>
      <c r="HK18" s="87">
        <f>Quarter!EW18+Quarter!FF18+Quarter!FO18+Quarter!FX18</f>
        <v>0</v>
      </c>
      <c r="HL18" s="88">
        <f>Quarter!EX18+Quarter!FG18+Quarter!FP18+Quarter!FY18</f>
        <v>0</v>
      </c>
      <c r="HM18" s="86">
        <f>Quarter!FZ18+Quarter!GI18+Quarter!GR18+Quarter!HA18</f>
        <v>47.07</v>
      </c>
      <c r="HN18" s="87">
        <f>Quarter!GA18+Quarter!GJ18+Quarter!GS18+Quarter!HB18</f>
        <v>0</v>
      </c>
      <c r="HO18" s="87">
        <f>Quarter!GB18+Quarter!GK18+Quarter!GT18+Quarter!HC18</f>
        <v>0</v>
      </c>
      <c r="HP18" s="87">
        <f>Quarter!GC18+Quarter!GL18+Quarter!GU18+Quarter!HD18</f>
        <v>3.5</v>
      </c>
      <c r="HQ18" s="87">
        <f>Quarter!GD18+Quarter!GM18+Quarter!GV18+Quarter!HE18</f>
        <v>0</v>
      </c>
      <c r="HR18" s="87">
        <f>Quarter!GE18+Quarter!GN18+Quarter!GW18+Quarter!HF18</f>
        <v>30.45</v>
      </c>
      <c r="HS18" s="87">
        <f>Quarter!GF18+Quarter!GO18+Quarter!GX18+Quarter!HG18</f>
        <v>13.12</v>
      </c>
      <c r="HT18" s="87">
        <f>Quarter!GG18+Quarter!GP18+Quarter!GY18+Quarter!HH18</f>
        <v>0</v>
      </c>
      <c r="HU18" s="88">
        <f>Quarter!GH18+Quarter!GQ18+Quarter!GZ18+Quarter!HI18</f>
        <v>0</v>
      </c>
      <c r="HW18" s="109"/>
      <c r="HX18" s="109"/>
      <c r="HY18" s="109"/>
      <c r="HZ18" s="109"/>
      <c r="IA18" s="109"/>
      <c r="IB18" s="109"/>
      <c r="IC18" s="109"/>
      <c r="ID18" s="109"/>
      <c r="IE18" s="109"/>
      <c r="IF18" s="109"/>
      <c r="IG18" s="109"/>
      <c r="IH18" s="109"/>
      <c r="II18" s="109"/>
      <c r="IJ18" s="109"/>
      <c r="IK18" s="109"/>
    </row>
    <row r="19" spans="1:245" s="89" customFormat="1" ht="20.25" customHeight="1" x14ac:dyDescent="0.35">
      <c r="A19" s="90" t="s">
        <v>38</v>
      </c>
      <c r="B19" s="86">
        <f>SUM('Quarter (1999 to 2005)'!B19,'Quarter (1999 to 2005)'!J19,'Quarter (1999 to 2005)'!R19,'Quarter (1999 to 2005)'!Z19)</f>
        <v>0</v>
      </c>
      <c r="C19" s="87">
        <f>SUM('Quarter (1999 to 2005)'!C19,'Quarter (1999 to 2005)'!K19,'Quarter (1999 to 2005)'!S19,'Quarter (1999 to 2005)'!AA19)</f>
        <v>0</v>
      </c>
      <c r="D19" s="87">
        <f>SUM('Quarter (1999 to 2005)'!D19,'Quarter (1999 to 2005)'!L19,'Quarter (1999 to 2005)'!T19,'Quarter (1999 to 2005)'!AB19)</f>
        <v>0</v>
      </c>
      <c r="E19" s="87">
        <f>SUM('Quarter (1999 to 2005)'!E19,'Quarter (1999 to 2005)'!M19,'Quarter (1999 to 2005)'!U19,'Quarter (1999 to 2005)'!AC19)</f>
        <v>0</v>
      </c>
      <c r="F19" s="87">
        <f>SUM('Quarter (1999 to 2005)'!F19,'Quarter (1999 to 2005)'!N19,'Quarter (1999 to 2005)'!V19,'Quarter (1999 to 2005)'!AD19)</f>
        <v>0</v>
      </c>
      <c r="G19" s="87">
        <f>SUM('Quarter (1999 to 2005)'!G19,'Quarter (1999 to 2005)'!O19,'Quarter (1999 to 2005)'!W19,'Quarter (1999 to 2005)'!AE19)</f>
        <v>0</v>
      </c>
      <c r="H19" s="87">
        <f>SUM('Quarter (1999 to 2005)'!H19,'Quarter (1999 to 2005)'!P19,'Quarter (1999 to 2005)'!X19,'Quarter (1999 to 2005)'!AF19)</f>
        <v>0</v>
      </c>
      <c r="I19" s="87">
        <f>SUM('Quarter (1999 to 2005)'!I19,'Quarter (1999 to 2005)'!Q19,'Quarter (1999 to 2005)'!Y19,'Quarter (1999 to 2005)'!AG19)</f>
        <v>0</v>
      </c>
      <c r="J19" s="86">
        <f>SUM('Quarter (1999 to 2005)'!AH19,'Quarter (1999 to 2005)'!AP19,'Quarter (1999 to 2005)'!AX19,'Quarter (1999 to 2005)'!BF19)</f>
        <v>0</v>
      </c>
      <c r="K19" s="87">
        <f>SUM('Quarter (1999 to 2005)'!AI19,'Quarter (1999 to 2005)'!AQ19,'Quarter (1999 to 2005)'!AY19,'Quarter (1999 to 2005)'!BG19)</f>
        <v>0</v>
      </c>
      <c r="L19" s="87">
        <f>SUM('Quarter (1999 to 2005)'!AJ19,'Quarter (1999 to 2005)'!AR19,'Quarter (1999 to 2005)'!AZ19,'Quarter (1999 to 2005)'!BH19)</f>
        <v>0</v>
      </c>
      <c r="M19" s="87">
        <f>SUM('Quarter (1999 to 2005)'!AK19,'Quarter (1999 to 2005)'!AS19,'Quarter (1999 to 2005)'!BA19,'Quarter (1999 to 2005)'!BI19)</f>
        <v>0</v>
      </c>
      <c r="N19" s="87">
        <f>SUM('Quarter (1999 to 2005)'!AL19,'Quarter (1999 to 2005)'!AT19,'Quarter (1999 to 2005)'!BB19,'Quarter (1999 to 2005)'!BJ19)</f>
        <v>0</v>
      </c>
      <c r="O19" s="87">
        <f>SUM('Quarter (1999 to 2005)'!AM19,'Quarter (1999 to 2005)'!AU19,'Quarter (1999 to 2005)'!BC19,'Quarter (1999 to 2005)'!BK19)</f>
        <v>0</v>
      </c>
      <c r="P19" s="87">
        <f>SUM('Quarter (1999 to 2005)'!AN19,'Quarter (1999 to 2005)'!AV19,'Quarter (1999 to 2005)'!BD19,'Quarter (1999 to 2005)'!BL19)</f>
        <v>0</v>
      </c>
      <c r="Q19" s="87">
        <f t="shared" si="0"/>
        <v>0</v>
      </c>
      <c r="R19" s="86">
        <f>SUM('Quarter (1999 to 2005)'!BN19,'Quarter (1999 to 2005)'!BV19,'Quarter (1999 to 2005)'!CD19,'Quarter (1999 to 2005)'!CL19)</f>
        <v>0</v>
      </c>
      <c r="S19" s="87">
        <f>SUM('Quarter (1999 to 2005)'!BO19,'Quarter (1999 to 2005)'!BW19,'Quarter (1999 to 2005)'!CE19,'Quarter (1999 to 2005)'!CM19)</f>
        <v>0</v>
      </c>
      <c r="T19" s="87">
        <f>SUM('Quarter (1999 to 2005)'!BP19,'Quarter (1999 to 2005)'!BX19,'Quarter (1999 to 2005)'!CF19,'Quarter (1999 to 2005)'!CN19)</f>
        <v>0</v>
      </c>
      <c r="U19" s="87">
        <f>SUM('Quarter (1999 to 2005)'!BQ19,'Quarter (1999 to 2005)'!BY19,'Quarter (1999 to 2005)'!CG19,'Quarter (1999 to 2005)'!CO19)</f>
        <v>0</v>
      </c>
      <c r="V19" s="87">
        <f>SUM('Quarter (1999 to 2005)'!BR19,'Quarter (1999 to 2005)'!BZ19,'Quarter (1999 to 2005)'!CH19,'Quarter (1999 to 2005)'!CP19)</f>
        <v>0</v>
      </c>
      <c r="W19" s="87">
        <f>SUM('Quarter (1999 to 2005)'!BS19,'Quarter (1999 to 2005)'!CA19,'Quarter (1999 to 2005)'!CI19,'Quarter (1999 to 2005)'!CQ19)</f>
        <v>0</v>
      </c>
      <c r="X19" s="87">
        <f>SUM('Quarter (1999 to 2005)'!BT19,'Quarter (1999 to 2005)'!CB19,'Quarter (1999 to 2005)'!CJ19,'Quarter (1999 to 2005)'!CR19)</f>
        <v>0</v>
      </c>
      <c r="Y19" s="87">
        <f>SUM('Quarter (1999 to 2005)'!BU19,'Quarter (1999 to 2005)'!CC19,'Quarter (1999 to 2005)'!CK19,'Quarter (1999 to 2005)'!CS19)</f>
        <v>0</v>
      </c>
      <c r="Z19" s="86">
        <f>SUM('Quarter (1999 to 2005)'!CT19,'Quarter (1999 to 2005)'!DB19,'Quarter (1999 to 2005)'!DJ19,'Quarter (1999 to 2005)'!DR19)</f>
        <v>0</v>
      </c>
      <c r="AA19" s="87">
        <f>SUM('Quarter (1999 to 2005)'!CU19,'Quarter (1999 to 2005)'!DC19,'Quarter (1999 to 2005)'!DK19,'Quarter (1999 to 2005)'!DS19)</f>
        <v>0</v>
      </c>
      <c r="AB19" s="87">
        <f>SUM('Quarter (1999 to 2005)'!CV19,'Quarter (1999 to 2005)'!DD19,'Quarter (1999 to 2005)'!DL19,'Quarter (1999 to 2005)'!DT19)</f>
        <v>0</v>
      </c>
      <c r="AC19" s="87">
        <f>SUM('Quarter (1999 to 2005)'!CW19,'Quarter (1999 to 2005)'!DE19,'Quarter (1999 to 2005)'!DM19,'Quarter (1999 to 2005)'!DU19)</f>
        <v>0</v>
      </c>
      <c r="AD19" s="87">
        <f>SUM('Quarter (1999 to 2005)'!CX19,'Quarter (1999 to 2005)'!DF19,'Quarter (1999 to 2005)'!DN19,'Quarter (1999 to 2005)'!DV19)</f>
        <v>0</v>
      </c>
      <c r="AE19" s="87">
        <f>SUM('Quarter (1999 to 2005)'!CY19,'Quarter (1999 to 2005)'!DG19,'Quarter (1999 to 2005)'!DO19,'Quarter (1999 to 2005)'!DW19)</f>
        <v>0</v>
      </c>
      <c r="AF19" s="87">
        <f>SUM('Quarter (1999 to 2005)'!CZ19,'Quarter (1999 to 2005)'!DH19,'Quarter (1999 to 2005)'!DP19,'Quarter (1999 to 2005)'!DX19)</f>
        <v>0</v>
      </c>
      <c r="AG19" s="87">
        <f>SUM('Quarter (1999 to 2005)'!DA19,'Quarter (1999 to 2005)'!DI19,'Quarter (1999 to 2005)'!DQ19,'Quarter (1999 to 2005)'!DY19)</f>
        <v>0</v>
      </c>
      <c r="AH19" s="86">
        <f>'Quarter (1999 to 2005)'!DZ19+'Quarter (1999 to 2005)'!EH19+'Quarter (1999 to 2005)'!EP19+'Quarter (1999 to 2005)'!EX19</f>
        <v>0</v>
      </c>
      <c r="AI19" s="87">
        <f>'Quarter (1999 to 2005)'!EA19+'Quarter (1999 to 2005)'!EI19+'Quarter (1999 to 2005)'!EQ19+'Quarter (1999 to 2005)'!EY19</f>
        <v>0</v>
      </c>
      <c r="AJ19" s="87">
        <f>'Quarter (1999 to 2005)'!EB19+'Quarter (1999 to 2005)'!EJ19+'Quarter (1999 to 2005)'!ER19+'Quarter (1999 to 2005)'!EZ19</f>
        <v>0</v>
      </c>
      <c r="AK19" s="87">
        <f>'Quarter (1999 to 2005)'!EC19+'Quarter (1999 to 2005)'!EK19+'Quarter (1999 to 2005)'!ES19+'Quarter (1999 to 2005)'!FA19</f>
        <v>0</v>
      </c>
      <c r="AL19" s="87">
        <f>'Quarter (1999 to 2005)'!ED19+'Quarter (1999 to 2005)'!EL19+'Quarter (1999 to 2005)'!ET19+'Quarter (1999 to 2005)'!FB19</f>
        <v>0</v>
      </c>
      <c r="AM19" s="87">
        <f>'Quarter (1999 to 2005)'!EE19+'Quarter (1999 to 2005)'!EM19+'Quarter (1999 to 2005)'!EU19+'Quarter (1999 to 2005)'!FC19</f>
        <v>0</v>
      </c>
      <c r="AN19" s="87">
        <f>'Quarter (1999 to 2005)'!EF19+'Quarter (1999 to 2005)'!EN19+'Quarter (1999 to 2005)'!EV19+'Quarter (1999 to 2005)'!FD19</f>
        <v>0</v>
      </c>
      <c r="AO19" s="87">
        <f>'Quarter (1999 to 2005)'!EG19+'Quarter (1999 to 2005)'!EO19+'Quarter (1999 to 2005)'!EW19+'Quarter (1999 to 2005)'!FE19</f>
        <v>0</v>
      </c>
      <c r="AP19" s="86">
        <f>'Quarter (1999 to 2005)'!FF19+'Quarter (1999 to 2005)'!FN19+'Quarter (1999 to 2005)'!FV19+'Quarter (1999 to 2005)'!GD19</f>
        <v>0</v>
      </c>
      <c r="AQ19" s="87">
        <f>'Quarter (1999 to 2005)'!FG19+'Quarter (1999 to 2005)'!FO19+'Quarter (1999 to 2005)'!FW19+'Quarter (1999 to 2005)'!GE19</f>
        <v>0</v>
      </c>
      <c r="AR19" s="87">
        <f>'Quarter (1999 to 2005)'!FH19+'Quarter (1999 to 2005)'!FP19+'Quarter (1999 to 2005)'!FX19+'Quarter (1999 to 2005)'!GF19</f>
        <v>0</v>
      </c>
      <c r="AS19" s="87">
        <f>'Quarter (1999 to 2005)'!FI19+'Quarter (1999 to 2005)'!FQ19+'Quarter (1999 to 2005)'!FY19+'Quarter (1999 to 2005)'!GG19</f>
        <v>0</v>
      </c>
      <c r="AT19" s="87">
        <f>'Quarter (1999 to 2005)'!FJ19+'Quarter (1999 to 2005)'!FR19+'Quarter (1999 to 2005)'!FZ19+'Quarter (1999 to 2005)'!GH19</f>
        <v>0</v>
      </c>
      <c r="AU19" s="87">
        <f>'Quarter (1999 to 2005)'!FK19+'Quarter (1999 to 2005)'!FS19+'Quarter (1999 to 2005)'!GA19+'Quarter (1999 to 2005)'!GI19</f>
        <v>0</v>
      </c>
      <c r="AV19" s="87">
        <f>'Quarter (1999 to 2005)'!FL19+'Quarter (1999 to 2005)'!FT19+'Quarter (1999 to 2005)'!GB19+'Quarter (1999 to 2005)'!GJ19</f>
        <v>0</v>
      </c>
      <c r="AW19" s="87">
        <f>'Quarter (1999 to 2005)'!FM19+'Quarter (1999 to 2005)'!FU19+'Quarter (1999 to 2005)'!GC19+'Quarter (1999 to 2005)'!GK19</f>
        <v>0</v>
      </c>
      <c r="AX19" s="86">
        <f>+'Quarter (1999 to 2005)'!GL19+'Quarter (1999 to 2005)'!GU19+'Quarter (1999 to 2005)'!HD19+'Quarter (1999 to 2005)'!HM19</f>
        <v>0</v>
      </c>
      <c r="AY19" s="87">
        <f>+'Quarter (1999 to 2005)'!GM19+'Quarter (1999 to 2005)'!GV19+'Quarter (1999 to 2005)'!HE19+'Quarter (1999 to 2005)'!HN19</f>
        <v>0</v>
      </c>
      <c r="AZ19" s="87">
        <f>+'Quarter (1999 to 2005)'!GN19+'Quarter (1999 to 2005)'!GW19+'Quarter (1999 to 2005)'!HF19+'Quarter (1999 to 2005)'!HO19</f>
        <v>0</v>
      </c>
      <c r="BA19" s="87">
        <f>+'Quarter (1999 to 2005)'!GO19+'Quarter (1999 to 2005)'!GX19+'Quarter (1999 to 2005)'!HG19+'Quarter (1999 to 2005)'!HP19</f>
        <v>0</v>
      </c>
      <c r="BB19" s="87">
        <f>+'Quarter (1999 to 2005)'!GP19+'Quarter (1999 to 2005)'!GY19+'Quarter (1999 to 2005)'!HH19+'Quarter (1999 to 2005)'!HQ19</f>
        <v>0</v>
      </c>
      <c r="BC19" s="87">
        <f>+'Quarter (1999 to 2005)'!GQ19+'Quarter (1999 to 2005)'!GZ19+'Quarter (1999 to 2005)'!HI19+'Quarter (1999 to 2005)'!HR19</f>
        <v>0</v>
      </c>
      <c r="BD19" s="87">
        <f>+'Quarter (1999 to 2005)'!GR19+'Quarter (1999 to 2005)'!HA19+'Quarter (1999 to 2005)'!HJ19+'Quarter (1999 to 2005)'!HS19</f>
        <v>0</v>
      </c>
      <c r="BE19" s="87">
        <f>+'Quarter (1999 to 2005)'!GS19+'Quarter (1999 to 2005)'!HB19+'Quarter (1999 to 2005)'!HK19+'Quarter (1999 to 2005)'!HT19</f>
        <v>0</v>
      </c>
      <c r="BF19" s="87">
        <f>+'Quarter (1999 to 2005)'!GT19+'Quarter (1999 to 2005)'!HC19+'Quarter (1999 to 2005)'!HL19+'Quarter (1999 to 2005)'!HU19</f>
        <v>0</v>
      </c>
      <c r="BG19" s="86">
        <f>'Quarter (2006 to 2010)'!B19+'Quarter (2006 to 2010)'!K19+'Quarter (2006 to 2010)'!T19+'Quarter (2006 to 2010)'!AC19</f>
        <v>0</v>
      </c>
      <c r="BH19" s="87">
        <f>'Quarter (2006 to 2010)'!C19+'Quarter (2006 to 2010)'!L19+'Quarter (2006 to 2010)'!U19+'Quarter (2006 to 2010)'!AD19</f>
        <v>0</v>
      </c>
      <c r="BI19" s="87">
        <f>'Quarter (2006 to 2010)'!D19+'Quarter (2006 to 2010)'!M19+'Quarter (2006 to 2010)'!V19+'Quarter (2006 to 2010)'!AE19</f>
        <v>0</v>
      </c>
      <c r="BJ19" s="87">
        <f>'Quarter (2006 to 2010)'!E19+'Quarter (2006 to 2010)'!N19+'Quarter (2006 to 2010)'!W19+'Quarter (2006 to 2010)'!AF19</f>
        <v>0</v>
      </c>
      <c r="BK19" s="87">
        <f>'Quarter (2006 to 2010)'!F19+'Quarter (2006 to 2010)'!O19+'Quarter (2006 to 2010)'!X19+'Quarter (2006 to 2010)'!AG19</f>
        <v>0</v>
      </c>
      <c r="BL19" s="87">
        <f>'Quarter (2006 to 2010)'!G19+'Quarter (2006 to 2010)'!P19+'Quarter (2006 to 2010)'!Y19+'Quarter (2006 to 2010)'!AH19</f>
        <v>0</v>
      </c>
      <c r="BM19" s="87">
        <f>'Quarter (2006 to 2010)'!H19+'Quarter (2006 to 2010)'!Q19+'Quarter (2006 to 2010)'!Z19+'Quarter (2006 to 2010)'!AI19</f>
        <v>0</v>
      </c>
      <c r="BN19" s="87">
        <f>'Quarter (2006 to 2010)'!I19+'Quarter (2006 to 2010)'!R19+'Quarter (2006 to 2010)'!AA19+'Quarter (2006 to 2010)'!AJ19</f>
        <v>0</v>
      </c>
      <c r="BO19" s="87">
        <f>'Quarter (2006 to 2010)'!J19+'Quarter (2006 to 2010)'!S19+'Quarter (2006 to 2010)'!AB19+'Quarter (2006 to 2010)'!AK19</f>
        <v>0</v>
      </c>
      <c r="BP19" s="86">
        <f>'Quarter (2006 to 2010)'!AL19+'Quarter (2006 to 2010)'!AU19+'Quarter (2006 to 2010)'!BD19+'Quarter (2006 to 2010)'!BM19</f>
        <v>0</v>
      </c>
      <c r="BQ19" s="87">
        <f>'Quarter (2006 to 2010)'!AM19+'Quarter (2006 to 2010)'!AV19+'Quarter (2006 to 2010)'!BE19+'Quarter (2006 to 2010)'!BN19</f>
        <v>0</v>
      </c>
      <c r="BR19" s="87">
        <f>'Quarter (2006 to 2010)'!AN19+'Quarter (2006 to 2010)'!AW19+'Quarter (2006 to 2010)'!BF19+'Quarter (2006 to 2010)'!BO19</f>
        <v>0</v>
      </c>
      <c r="BS19" s="87">
        <f>'Quarter (2006 to 2010)'!AO19+'Quarter (2006 to 2010)'!AX19+'Quarter (2006 to 2010)'!BG19+'Quarter (2006 to 2010)'!BP19</f>
        <v>0</v>
      </c>
      <c r="BT19" s="87">
        <f>'Quarter (2006 to 2010)'!AP19+'Quarter (2006 to 2010)'!AY19+'Quarter (2006 to 2010)'!BH19+'Quarter (2006 to 2010)'!BQ19</f>
        <v>0</v>
      </c>
      <c r="BU19" s="87">
        <f>'Quarter (2006 to 2010)'!AQ19+'Quarter (2006 to 2010)'!AZ19+'Quarter (2006 to 2010)'!BI19+'Quarter (2006 to 2010)'!BR19</f>
        <v>0</v>
      </c>
      <c r="BV19" s="87">
        <f>'Quarter (2006 to 2010)'!AR19+'Quarter (2006 to 2010)'!BA19+'Quarter (2006 to 2010)'!BJ19+'Quarter (2006 to 2010)'!BS19</f>
        <v>0</v>
      </c>
      <c r="BW19" s="87">
        <f>'Quarter (2006 to 2010)'!AS19+'Quarter (2006 to 2010)'!BB19+'Quarter (2006 to 2010)'!BK19+'Quarter (2006 to 2010)'!BT19</f>
        <v>0</v>
      </c>
      <c r="BX19" s="87">
        <f>'Quarter (2006 to 2010)'!AT19+'Quarter (2006 to 2010)'!BC19+'Quarter (2006 to 2010)'!BL19+'Quarter (2006 to 2010)'!BU19</f>
        <v>0</v>
      </c>
      <c r="BY19" s="86">
        <f>'Quarter (2006 to 2010)'!BV19+'Quarter (2006 to 2010)'!CE19+'Quarter (2006 to 2010)'!CN19+'Quarter (2006 to 2010)'!CW19</f>
        <v>0</v>
      </c>
      <c r="BZ19" s="87">
        <f>'Quarter (2006 to 2010)'!BW19+'Quarter (2006 to 2010)'!CF19+'Quarter (2006 to 2010)'!CO19+'Quarter (2006 to 2010)'!CX19</f>
        <v>0</v>
      </c>
      <c r="CA19" s="87">
        <f>'Quarter (2006 to 2010)'!BX19+'Quarter (2006 to 2010)'!CG19+'Quarter (2006 to 2010)'!CP19+'Quarter (2006 to 2010)'!CY19</f>
        <v>0</v>
      </c>
      <c r="CB19" s="87">
        <f>'Quarter (2006 to 2010)'!BY19+'Quarter (2006 to 2010)'!CH19+'Quarter (2006 to 2010)'!CQ19+'Quarter (2006 to 2010)'!CZ19</f>
        <v>0</v>
      </c>
      <c r="CC19" s="87">
        <f>'Quarter (2006 to 2010)'!BZ19+'Quarter (2006 to 2010)'!CI19+'Quarter (2006 to 2010)'!CR19+'Quarter (2006 to 2010)'!DA19</f>
        <v>0</v>
      </c>
      <c r="CD19" s="87">
        <f>'Quarter (2006 to 2010)'!CA19+'Quarter (2006 to 2010)'!CJ19+'Quarter (2006 to 2010)'!CS19+'Quarter (2006 to 2010)'!DB19</f>
        <v>0</v>
      </c>
      <c r="CE19" s="87">
        <f>'Quarter (2006 to 2010)'!CB19+'Quarter (2006 to 2010)'!CK19+'Quarter (2006 to 2010)'!CT19+'Quarter (2006 to 2010)'!DC19</f>
        <v>0</v>
      </c>
      <c r="CF19" s="87">
        <f>'Quarter (2006 to 2010)'!CC19+'Quarter (2006 to 2010)'!CL19+'Quarter (2006 to 2010)'!CU19+'Quarter (2006 to 2010)'!DD19</f>
        <v>0</v>
      </c>
      <c r="CG19" s="87">
        <f>'Quarter (2006 to 2010)'!CD19+'Quarter (2006 to 2010)'!CM19+'Quarter (2006 to 2010)'!CV19+'Quarter (2006 to 2010)'!DE19</f>
        <v>0</v>
      </c>
      <c r="CH19" s="86">
        <f>'Quarter (2006 to 2010)'!DF19+'Quarter (2006 to 2010)'!DO19+'Quarter (2006 to 2010)'!DX19+'Quarter (2006 to 2010)'!EG19</f>
        <v>0</v>
      </c>
      <c r="CI19" s="87">
        <f>'Quarter (2006 to 2010)'!DG19+'Quarter (2006 to 2010)'!DP19+'Quarter (2006 to 2010)'!DY19+'Quarter (2006 to 2010)'!EH19</f>
        <v>0</v>
      </c>
      <c r="CJ19" s="87">
        <f>'Quarter (2006 to 2010)'!DH19+'Quarter (2006 to 2010)'!DQ19+'Quarter (2006 to 2010)'!DZ19+'Quarter (2006 to 2010)'!EI19</f>
        <v>0</v>
      </c>
      <c r="CK19" s="87">
        <f>'Quarter (2006 to 2010)'!DI19+'Quarter (2006 to 2010)'!DR19+'Quarter (2006 to 2010)'!EA19+'Quarter (2006 to 2010)'!EJ19</f>
        <v>0</v>
      </c>
      <c r="CL19" s="87">
        <f>'Quarter (2006 to 2010)'!DJ19+'Quarter (2006 to 2010)'!DS19+'Quarter (2006 to 2010)'!EB19+'Quarter (2006 to 2010)'!EK19</f>
        <v>0</v>
      </c>
      <c r="CM19" s="87">
        <f>'Quarter (2006 to 2010)'!DK19+'Quarter (2006 to 2010)'!DT19+'Quarter (2006 to 2010)'!EC19+'Quarter (2006 to 2010)'!EL19</f>
        <v>0</v>
      </c>
      <c r="CN19" s="87">
        <f>'Quarter (2006 to 2010)'!DL19+'Quarter (2006 to 2010)'!DU19+'Quarter (2006 to 2010)'!ED19+'Quarter (2006 to 2010)'!EM19</f>
        <v>0</v>
      </c>
      <c r="CO19" s="87">
        <f>'Quarter (2006 to 2010)'!DM19+'Quarter (2006 to 2010)'!DV19+'Quarter (2006 to 2010)'!EE19+'Quarter (2006 to 2010)'!EN19</f>
        <v>0</v>
      </c>
      <c r="CP19" s="87">
        <f>'Quarter (2006 to 2010)'!DN19+'Quarter (2006 to 2010)'!DW19+'Quarter (2006 to 2010)'!EF19+'Quarter (2006 to 2010)'!EO19</f>
        <v>0</v>
      </c>
      <c r="CQ19" s="86">
        <f>'Quarter (2006 to 2010)'!EP19+'Quarter (2006 to 2010)'!EY19+'Quarter (2006 to 2010)'!FH19+'Quarter (2006 to 2010)'!FQ19</f>
        <v>0</v>
      </c>
      <c r="CR19" s="87">
        <f>'Quarter (2006 to 2010)'!EQ19+'Quarter (2006 to 2010)'!EZ19+'Quarter (2006 to 2010)'!FI19+'Quarter (2006 to 2010)'!FR19</f>
        <v>0</v>
      </c>
      <c r="CS19" s="87">
        <f>'Quarter (2006 to 2010)'!ER19+'Quarter (2006 to 2010)'!FA19+'Quarter (2006 to 2010)'!FJ19+'Quarter (2006 to 2010)'!FS19</f>
        <v>0</v>
      </c>
      <c r="CT19" s="87">
        <f>'Quarter (2006 to 2010)'!ES19+'Quarter (2006 to 2010)'!FB19+'Quarter (2006 to 2010)'!FK19+'Quarter (2006 to 2010)'!FT19</f>
        <v>0</v>
      </c>
      <c r="CU19" s="87">
        <f>'Quarter (2006 to 2010)'!ET19+'Quarter (2006 to 2010)'!FC19+'Quarter (2006 to 2010)'!FL19+'Quarter (2006 to 2010)'!FU19</f>
        <v>0</v>
      </c>
      <c r="CV19" s="87">
        <f>'Quarter (2006 to 2010)'!EU19+'Quarter (2006 to 2010)'!FD19+'Quarter (2006 to 2010)'!FM19+'Quarter (2006 to 2010)'!FV19</f>
        <v>0</v>
      </c>
      <c r="CW19" s="87">
        <f>'Quarter (2006 to 2010)'!EV19+'Quarter (2006 to 2010)'!FE19+'Quarter (2006 to 2010)'!FN19+'Quarter (2006 to 2010)'!FW19</f>
        <v>0</v>
      </c>
      <c r="CX19" s="87">
        <f>'Quarter (2006 to 2010)'!EW19+'Quarter (2006 to 2010)'!FF19+'Quarter (2006 to 2010)'!FO19+'Quarter (2006 to 2010)'!FX19</f>
        <v>0</v>
      </c>
      <c r="CY19" s="87">
        <f>'Quarter (2006 to 2010)'!EX19+'Quarter (2006 to 2010)'!FG19+'Quarter (2006 to 2010)'!FP19+'Quarter (2006 to 2010)'!FY19</f>
        <v>0</v>
      </c>
      <c r="CZ19" s="86">
        <f>'Quarter (2011 to 2012)'!B19+'Quarter (2011 to 2012)'!K19++'Quarter (2011 to 2012)'!T19+'Quarter (2011 to 2012)'!AC19</f>
        <v>0</v>
      </c>
      <c r="DA19" s="87">
        <f>'Quarter (2011 to 2012)'!C19+'Quarter (2011 to 2012)'!L19++'Quarter (2011 to 2012)'!U19+'Quarter (2011 to 2012)'!AD19</f>
        <v>0</v>
      </c>
      <c r="DB19" s="87">
        <f>'Quarter (2011 to 2012)'!D19+'Quarter (2011 to 2012)'!M19++'Quarter (2011 to 2012)'!V19+'Quarter (2011 to 2012)'!AE19</f>
        <v>0</v>
      </c>
      <c r="DC19" s="87">
        <f>'Quarter (2011 to 2012)'!E19+'Quarter (2011 to 2012)'!N19++'Quarter (2011 to 2012)'!W19+'Quarter (2011 to 2012)'!AF19</f>
        <v>0</v>
      </c>
      <c r="DD19" s="87">
        <f>'Quarter (2011 to 2012)'!F19+'Quarter (2011 to 2012)'!O19++'Quarter (2011 to 2012)'!X19+'Quarter (2011 to 2012)'!AG19</f>
        <v>0</v>
      </c>
      <c r="DE19" s="87">
        <f>'Quarter (2011 to 2012)'!G19+'Quarter (2011 to 2012)'!P19++'Quarter (2011 to 2012)'!Y19+'Quarter (2011 to 2012)'!AH19</f>
        <v>0</v>
      </c>
      <c r="DF19" s="87">
        <f>'Quarter (2011 to 2012)'!H19+'Quarter (2011 to 2012)'!Q19++'Quarter (2011 to 2012)'!Z19+'Quarter (2011 to 2012)'!AI19</f>
        <v>0</v>
      </c>
      <c r="DG19" s="87">
        <f>'Quarter (2011 to 2012)'!I19+'Quarter (2011 to 2012)'!R19++'Quarter (2011 to 2012)'!AA19+'Quarter (2011 to 2012)'!AJ19</f>
        <v>0</v>
      </c>
      <c r="DH19" s="87">
        <f>'Quarter (2011 to 2012)'!J19+'Quarter (2011 to 2012)'!S19++'Quarter (2011 to 2012)'!AB19+'Quarter (2011 to 2012)'!AK19</f>
        <v>0</v>
      </c>
      <c r="DI19" s="86">
        <f>'Quarter (2011 to 2012)'!AL19+'Quarter (2011 to 2012)'!AU19+'Quarter (2011 to 2012)'!BD19+'Quarter (2011 to 2012)'!BM19</f>
        <v>0</v>
      </c>
      <c r="DJ19" s="87">
        <f>'Quarter (2011 to 2012)'!AM19+'Quarter (2011 to 2012)'!AV19+'Quarter (2011 to 2012)'!BE19+'Quarter (2011 to 2012)'!BN19</f>
        <v>0</v>
      </c>
      <c r="DK19" s="87">
        <f>'Quarter (2011 to 2012)'!AN19+'Quarter (2011 to 2012)'!AW19+'Quarter (2011 to 2012)'!BF19+'Quarter (2011 to 2012)'!BO19</f>
        <v>0</v>
      </c>
      <c r="DL19" s="87">
        <f>'Quarter (2011 to 2012)'!AO19+'Quarter (2011 to 2012)'!AX19+'Quarter (2011 to 2012)'!BG19+'Quarter (2011 to 2012)'!BP19</f>
        <v>0</v>
      </c>
      <c r="DM19" s="87">
        <f>'Quarter (2011 to 2012)'!AP19+'Quarter (2011 to 2012)'!AY19+'Quarter (2011 to 2012)'!BH19+'Quarter (2011 to 2012)'!BQ19</f>
        <v>0</v>
      </c>
      <c r="DN19" s="87">
        <f>'Quarter (2011 to 2012)'!AQ19+'Quarter (2011 to 2012)'!AZ19+'Quarter (2011 to 2012)'!BI19+'Quarter (2011 to 2012)'!BR19</f>
        <v>0</v>
      </c>
      <c r="DO19" s="87">
        <f>'Quarter (2011 to 2012)'!AR19+'Quarter (2011 to 2012)'!BA19+'Quarter (2011 to 2012)'!BJ19+'Quarter (2011 to 2012)'!BS19</f>
        <v>0</v>
      </c>
      <c r="DP19" s="87">
        <f>'Quarter (2011 to 2012)'!AS19+'Quarter (2011 to 2012)'!BB19+'Quarter (2011 to 2012)'!BK19+'Quarter (2011 to 2012)'!BT19</f>
        <v>0</v>
      </c>
      <c r="DQ19" s="87">
        <f>'Quarter (2011 to 2012)'!AT19+'Quarter (2011 to 2012)'!BC19+'Quarter (2011 to 2012)'!BL19+'Quarter (2011 to 2012)'!BU19</f>
        <v>0</v>
      </c>
      <c r="DR19" s="86">
        <f>'Quarter (2013 to 2018)'!B19+'Quarter (2013 to 2018)'!K19+'Quarter (2013 to 2018)'!T19+'Quarter (2013 to 2018)'!AC19</f>
        <v>0</v>
      </c>
      <c r="DS19" s="87">
        <f>'Quarter (2013 to 2018)'!C19+'Quarter (2013 to 2018)'!L19+'Quarter (2013 to 2018)'!U19+'Quarter (2013 to 2018)'!AD19</f>
        <v>0</v>
      </c>
      <c r="DT19" s="87">
        <f>'Quarter (2013 to 2018)'!D19+'Quarter (2013 to 2018)'!M19+'Quarter (2013 to 2018)'!V19+'Quarter (2013 to 2018)'!AE19</f>
        <v>0</v>
      </c>
      <c r="DU19" s="87">
        <f>'Quarter (2013 to 2018)'!E19+'Quarter (2013 to 2018)'!N19+'Quarter (2013 to 2018)'!W19+'Quarter (2013 to 2018)'!AF19</f>
        <v>0</v>
      </c>
      <c r="DV19" s="87">
        <f>'Quarter (2013 to 2018)'!F19+'Quarter (2013 to 2018)'!O19+'Quarter (2013 to 2018)'!X19+'Quarter (2013 to 2018)'!AG19</f>
        <v>0</v>
      </c>
      <c r="DW19" s="87">
        <f>'Quarter (2013 to 2018)'!G19+'Quarter (2013 to 2018)'!P19+'Quarter (2013 to 2018)'!Y19+'Quarter (2013 to 2018)'!AH19</f>
        <v>0</v>
      </c>
      <c r="DX19" s="87">
        <f>'Quarter (2013 to 2018)'!H19+'Quarter (2013 to 2018)'!Q19+'Quarter (2013 to 2018)'!Z19+'Quarter (2013 to 2018)'!AI19</f>
        <v>0</v>
      </c>
      <c r="DY19" s="87">
        <f>'Quarter (2013 to 2018)'!I19+'Quarter (2013 to 2018)'!R19+'Quarter (2013 to 2018)'!AA19+'Quarter (2013 to 2018)'!AJ19</f>
        <v>0</v>
      </c>
      <c r="DZ19" s="87">
        <f>'Quarter (2013 to 2018)'!J19+'Quarter (2013 to 2018)'!S19+'Quarter (2013 to 2018)'!AB19+'Quarter (2013 to 2018)'!AK19</f>
        <v>0</v>
      </c>
      <c r="EA19" s="86">
        <f>'Quarter (2013 to 2018)'!AL19+'Quarter (2013 to 2018)'!AU19+'Quarter (2013 to 2018)'!BD19+'Quarter (2013 to 2018)'!BM19</f>
        <v>0</v>
      </c>
      <c r="EB19" s="87">
        <f>'Quarter (2013 to 2018)'!AM19+'Quarter (2013 to 2018)'!AV19+'Quarter (2013 to 2018)'!BE19+'Quarter (2013 to 2018)'!BN19</f>
        <v>0</v>
      </c>
      <c r="EC19" s="87">
        <f>'Quarter (2013 to 2018)'!AN19+'Quarter (2013 to 2018)'!AW19+'Quarter (2013 to 2018)'!BF19+'Quarter (2013 to 2018)'!BO19</f>
        <v>0</v>
      </c>
      <c r="ED19" s="87">
        <f>'Quarter (2013 to 2018)'!AO19+'Quarter (2013 to 2018)'!AX19+'Quarter (2013 to 2018)'!BG19+'Quarter (2013 to 2018)'!BP19</f>
        <v>0</v>
      </c>
      <c r="EE19" s="87">
        <f>'Quarter (2013 to 2018)'!AP19+'Quarter (2013 to 2018)'!AY19+'Quarter (2013 to 2018)'!BH19+'Quarter (2013 to 2018)'!BQ19</f>
        <v>0</v>
      </c>
      <c r="EF19" s="87">
        <f>'Quarter (2013 to 2018)'!AQ19+'Quarter (2013 to 2018)'!AZ19+'Quarter (2013 to 2018)'!BI19+'Quarter (2013 to 2018)'!BR19</f>
        <v>0</v>
      </c>
      <c r="EG19" s="87">
        <f>'Quarter (2013 to 2018)'!AR19+'Quarter (2013 to 2018)'!BA19+'Quarter (2013 to 2018)'!BJ19+'Quarter (2013 to 2018)'!BS19</f>
        <v>0</v>
      </c>
      <c r="EH19" s="87">
        <f>'Quarter (2013 to 2018)'!AS19+'Quarter (2013 to 2018)'!BB19+'Quarter (2013 to 2018)'!BK19+'Quarter (2013 to 2018)'!BT19</f>
        <v>0</v>
      </c>
      <c r="EI19" s="87">
        <f>'Quarter (2013 to 2018)'!AT19+'Quarter (2013 to 2018)'!BC19+'Quarter (2013 to 2018)'!BL19+'Quarter (2013 to 2018)'!BU19</f>
        <v>0</v>
      </c>
      <c r="EJ19" s="86">
        <f>'Quarter (2013 to 2018)'!BV19+'Quarter (2013 to 2018)'!CE19+'Quarter (2013 to 2018)'!CN19+'Quarter (2013 to 2018)'!CW19</f>
        <v>0</v>
      </c>
      <c r="EK19" s="87">
        <f>'Quarter (2013 to 2018)'!BW19+'Quarter (2013 to 2018)'!CF19+'Quarter (2013 to 2018)'!CO19+'Quarter (2013 to 2018)'!CX19</f>
        <v>0</v>
      </c>
      <c r="EL19" s="87">
        <f>'Quarter (2013 to 2018)'!BX19+'Quarter (2013 to 2018)'!CG19+'Quarter (2013 to 2018)'!CP19+'Quarter (2013 to 2018)'!CY19</f>
        <v>0</v>
      </c>
      <c r="EM19" s="87">
        <f>'Quarter (2013 to 2018)'!BY19+'Quarter (2013 to 2018)'!CH19+'Quarter (2013 to 2018)'!CQ19+'Quarter (2013 to 2018)'!CZ19</f>
        <v>0</v>
      </c>
      <c r="EN19" s="87">
        <f>'Quarter (2013 to 2018)'!BZ19+'Quarter (2013 to 2018)'!CI19+'Quarter (2013 to 2018)'!CR19+'Quarter (2013 to 2018)'!DA19</f>
        <v>0</v>
      </c>
      <c r="EO19" s="87">
        <f>'Quarter (2013 to 2018)'!CA19+'Quarter (2013 to 2018)'!CJ19+'Quarter (2013 to 2018)'!CS19+'Quarter (2013 to 2018)'!DB19</f>
        <v>0</v>
      </c>
      <c r="EP19" s="87">
        <f>'Quarter (2013 to 2018)'!CB19+'Quarter (2013 to 2018)'!CK19+'Quarter (2013 to 2018)'!CT19+'Quarter (2013 to 2018)'!DC19</f>
        <v>0</v>
      </c>
      <c r="EQ19" s="87">
        <f>'Quarter (2013 to 2018)'!CC19+'Quarter (2013 to 2018)'!CL19+'Quarter (2013 to 2018)'!CU19+'Quarter (2013 to 2018)'!DD19</f>
        <v>0</v>
      </c>
      <c r="ER19" s="87">
        <f>'Quarter (2013 to 2018)'!CD19+'Quarter (2013 to 2018)'!CM19+'Quarter (2013 to 2018)'!CV19+'Quarter (2013 to 2018)'!DE19</f>
        <v>0</v>
      </c>
      <c r="ES19" s="86">
        <f>'Quarter (2013 to 2018)'!DF19+'Quarter (2013 to 2018)'!DO19+'Quarter (2013 to 2018)'!DX19+'Quarter (2013 to 2018)'!EG19</f>
        <v>0</v>
      </c>
      <c r="ET19" s="87">
        <f>'Quarter (2013 to 2018)'!DG19+'Quarter (2013 to 2018)'!DP19+'Quarter (2013 to 2018)'!DY19+'Quarter (2013 to 2018)'!EH19</f>
        <v>0</v>
      </c>
      <c r="EU19" s="87">
        <f>'Quarter (2013 to 2018)'!DH19+'Quarter (2013 to 2018)'!DQ19+'Quarter (2013 to 2018)'!DZ19+'Quarter (2013 to 2018)'!EI19</f>
        <v>0</v>
      </c>
      <c r="EV19" s="87">
        <f>'Quarter (2013 to 2018)'!DI19+'Quarter (2013 to 2018)'!DR19+'Quarter (2013 to 2018)'!EA19+'Quarter (2013 to 2018)'!EJ19</f>
        <v>0</v>
      </c>
      <c r="EW19" s="87">
        <f>'Quarter (2013 to 2018)'!DJ19+'Quarter (2013 to 2018)'!DS19+'Quarter (2013 to 2018)'!EB19+'Quarter (2013 to 2018)'!EK19</f>
        <v>0</v>
      </c>
      <c r="EX19" s="87">
        <f>'Quarter (2013 to 2018)'!DK19+'Quarter (2013 to 2018)'!DT19+'Quarter (2013 to 2018)'!EC19+'Quarter (2013 to 2018)'!EL19</f>
        <v>0</v>
      </c>
      <c r="EY19" s="87">
        <f>'Quarter (2013 to 2018)'!DL19+'Quarter (2013 to 2018)'!DU19+'Quarter (2013 to 2018)'!ED19+'Quarter (2013 to 2018)'!EM19</f>
        <v>0</v>
      </c>
      <c r="EZ19" s="87">
        <f>'Quarter (2013 to 2018)'!DM19+'Quarter (2013 to 2018)'!DV19+'Quarter (2013 to 2018)'!EE19+'Quarter (2013 to 2018)'!EN19</f>
        <v>0</v>
      </c>
      <c r="FA19" s="87">
        <f>'Quarter (2013 to 2018)'!DN19+'Quarter (2013 to 2018)'!DW19+'Quarter (2013 to 2018)'!EF19+'Quarter (2013 to 2018)'!EO19</f>
        <v>0</v>
      </c>
      <c r="FB19" s="86">
        <f>'Quarter (2013 to 2018)'!EP19+'Quarter (2013 to 2018)'!EY19+'Quarter (2013 to 2018)'!FH19+'Quarter (2013 to 2018)'!FQ19</f>
        <v>0</v>
      </c>
      <c r="FC19" s="87">
        <f>'Quarter (2013 to 2018)'!EQ19+'Quarter (2013 to 2018)'!EZ19+'Quarter (2013 to 2018)'!FI19+'Quarter (2013 to 2018)'!FR19</f>
        <v>0</v>
      </c>
      <c r="FD19" s="87">
        <f>'Quarter (2013 to 2018)'!ER19+'Quarter (2013 to 2018)'!FA19+'Quarter (2013 to 2018)'!FJ19+'Quarter (2013 to 2018)'!FS19</f>
        <v>0</v>
      </c>
      <c r="FE19" s="87">
        <f>'Quarter (2013 to 2018)'!ES19+'Quarter (2013 to 2018)'!FB19+'Quarter (2013 to 2018)'!FK19+'Quarter (2013 to 2018)'!FT19</f>
        <v>0</v>
      </c>
      <c r="FF19" s="87">
        <f>'Quarter (2013 to 2018)'!ET19+'Quarter (2013 to 2018)'!FC19+'Quarter (2013 to 2018)'!FL19+'Quarter (2013 to 2018)'!FU19</f>
        <v>0</v>
      </c>
      <c r="FG19" s="87">
        <f>'Quarter (2013 to 2018)'!EU19+'Quarter (2013 to 2018)'!FD19+'Quarter (2013 to 2018)'!FM19+'Quarter (2013 to 2018)'!FV19</f>
        <v>0</v>
      </c>
      <c r="FH19" s="87">
        <f>'Quarter (2013 to 2018)'!EV19+'Quarter (2013 to 2018)'!FE19+'Quarter (2013 to 2018)'!FN19+'Quarter (2013 to 2018)'!FW19</f>
        <v>0</v>
      </c>
      <c r="FI19" s="87">
        <f>'Quarter (2013 to 2018)'!EW19+'Quarter (2013 to 2018)'!FF19+'Quarter (2013 to 2018)'!FO19+'Quarter (2013 to 2018)'!FX19</f>
        <v>0</v>
      </c>
      <c r="FJ19" s="87">
        <f>'Quarter (2013 to 2018)'!EX19+'Quarter (2013 to 2018)'!FG19+'Quarter (2013 to 2018)'!FP19+'Quarter (2013 to 2018)'!FY19</f>
        <v>0</v>
      </c>
      <c r="FK19" s="86">
        <f>'Quarter (2013 to 2018)'!FZ19+'Quarter (2013 to 2018)'!GI19+'Quarter (2013 to 2018)'!GR19+'Quarter (2013 to 2018)'!HA19</f>
        <v>0</v>
      </c>
      <c r="FL19" s="87">
        <f>'Quarter (2013 to 2018)'!GA19+'Quarter (2013 to 2018)'!GJ19+'Quarter (2013 to 2018)'!GS19+'Quarter (2013 to 2018)'!HB19</f>
        <v>0</v>
      </c>
      <c r="FM19" s="87">
        <f>'Quarter (2013 to 2018)'!GB19+'Quarter (2013 to 2018)'!GK19+'Quarter (2013 to 2018)'!GT19+'Quarter (2013 to 2018)'!HC19</f>
        <v>0</v>
      </c>
      <c r="FN19" s="87">
        <f>'Quarter (2013 to 2018)'!GC19+'Quarter (2013 to 2018)'!GL19+'Quarter (2013 to 2018)'!GU19+'Quarter (2013 to 2018)'!HD19</f>
        <v>0</v>
      </c>
      <c r="FO19" s="87">
        <f>'Quarter (2013 to 2018)'!GD19+'Quarter (2013 to 2018)'!GM19+'Quarter (2013 to 2018)'!GV19+'Quarter (2013 to 2018)'!HE19</f>
        <v>0</v>
      </c>
      <c r="FP19" s="87">
        <f>'Quarter (2013 to 2018)'!GE19+'Quarter (2013 to 2018)'!GN19+'Quarter (2013 to 2018)'!GW19+'Quarter (2013 to 2018)'!HF19</f>
        <v>0</v>
      </c>
      <c r="FQ19" s="87">
        <f>'Quarter (2013 to 2018)'!GF19+'Quarter (2013 to 2018)'!GO19+'Quarter (2013 to 2018)'!GX19+'Quarter (2013 to 2018)'!HG19</f>
        <v>0</v>
      </c>
      <c r="FR19" s="87">
        <f>'Quarter (2013 to 2018)'!GG19+'Quarter (2013 to 2018)'!GP19+'Quarter (2013 to 2018)'!GY19+'Quarter (2013 to 2018)'!HH19</f>
        <v>0</v>
      </c>
      <c r="FS19" s="87">
        <f>'Quarter (2013 to 2018)'!GH19+'Quarter (2013 to 2018)'!GQ19+'Quarter (2013 to 2018)'!GZ19+'Quarter (2013 to 2018)'!HI19</f>
        <v>0</v>
      </c>
      <c r="FT19" s="86">
        <f>Quarter!B19+Quarter!K19+Quarter!T19+Quarter!AC19</f>
        <v>0</v>
      </c>
      <c r="FU19" s="87">
        <f>Quarter!C19+Quarter!L19+Quarter!U19+Quarter!AD19</f>
        <v>0</v>
      </c>
      <c r="FV19" s="87">
        <f>Quarter!D19+Quarter!M19+Quarter!V19+Quarter!AE19</f>
        <v>0</v>
      </c>
      <c r="FW19" s="87">
        <f>Quarter!E19+Quarter!N19+Quarter!W19+Quarter!AF19</f>
        <v>0</v>
      </c>
      <c r="FX19" s="87">
        <f>Quarter!F19+Quarter!O19+Quarter!X19+Quarter!AG19</f>
        <v>0</v>
      </c>
      <c r="FY19" s="87">
        <f>Quarter!G19+Quarter!P19+Quarter!Y19+Quarter!AH19</f>
        <v>0</v>
      </c>
      <c r="FZ19" s="87">
        <f>Quarter!H19+Quarter!Q19+Quarter!Z19+Quarter!AI19</f>
        <v>0</v>
      </c>
      <c r="GA19" s="87">
        <f>Quarter!I19+Quarter!R19+Quarter!AA19+Quarter!AJ19</f>
        <v>0</v>
      </c>
      <c r="GB19" s="87">
        <f>Quarter!J19+Quarter!S19+Quarter!AB19+Quarter!AK19</f>
        <v>0</v>
      </c>
      <c r="GC19" s="86">
        <f>Quarter!AL19+Quarter!AU19+Quarter!BD19+Quarter!BM19</f>
        <v>0</v>
      </c>
      <c r="GD19" s="87">
        <f>Quarter!AM19+Quarter!AV19+Quarter!BE19+Quarter!BN19</f>
        <v>0</v>
      </c>
      <c r="GE19" s="87">
        <f>Quarter!AN19+Quarter!AW19+Quarter!BF19+Quarter!BO19</f>
        <v>0</v>
      </c>
      <c r="GF19" s="87">
        <f>Quarter!AO19+Quarter!AX19+Quarter!BG19+Quarter!BP19</f>
        <v>0</v>
      </c>
      <c r="GG19" s="87">
        <f>Quarter!AP19+Quarter!AY19+Quarter!BH19+Quarter!BQ19</f>
        <v>0</v>
      </c>
      <c r="GH19" s="87">
        <f>Quarter!AQ19+Quarter!AZ19+Quarter!BI19+Quarter!BR19</f>
        <v>0</v>
      </c>
      <c r="GI19" s="87">
        <f>Quarter!AR19+Quarter!BA19+Quarter!BJ19+Quarter!BS19</f>
        <v>0</v>
      </c>
      <c r="GJ19" s="87">
        <f>Quarter!AS19+Quarter!BB19+Quarter!BK19+Quarter!BT19</f>
        <v>0</v>
      </c>
      <c r="GK19" s="88">
        <f>Quarter!AT19+Quarter!BC19+Quarter!BL19+Quarter!BU19</f>
        <v>0</v>
      </c>
      <c r="GL19" s="86">
        <f>Quarter!BV19+Quarter!CE19+Quarter!CN19+Quarter!CW19</f>
        <v>0</v>
      </c>
      <c r="GM19" s="87">
        <f>Quarter!BW19+Quarter!CF19+Quarter!CO19+Quarter!CX19</f>
        <v>0</v>
      </c>
      <c r="GN19" s="87">
        <f>Quarter!BX19+Quarter!CG19+Quarter!CP19+Quarter!CY19</f>
        <v>0</v>
      </c>
      <c r="GO19" s="87">
        <f>Quarter!BY19+Quarter!CH19+Quarter!CQ19+Quarter!CZ19</f>
        <v>0</v>
      </c>
      <c r="GP19" s="87">
        <f>Quarter!BZ19+Quarter!CI19+Quarter!CR19+Quarter!DA19</f>
        <v>0</v>
      </c>
      <c r="GQ19" s="87">
        <f>Quarter!CA19+Quarter!CJ19+Quarter!CS19+Quarter!DB19</f>
        <v>0</v>
      </c>
      <c r="GR19" s="87">
        <f>Quarter!CB19+Quarter!CK19+Quarter!CT19+Quarter!DC19</f>
        <v>0</v>
      </c>
      <c r="GS19" s="87">
        <f>Quarter!CC19+Quarter!CL19+Quarter!CU19+Quarter!DD19</f>
        <v>0</v>
      </c>
      <c r="GT19" s="88">
        <f>Quarter!CD19+Quarter!CM19+Quarter!CV19+Quarter!DE19</f>
        <v>0</v>
      </c>
      <c r="GU19" s="86">
        <f>Quarter!DF19+Quarter!DO19+Quarter!DX19+Quarter!EG19</f>
        <v>0</v>
      </c>
      <c r="GV19" s="87">
        <f>Quarter!DG19+Quarter!DP19+Quarter!DY19+Quarter!EH19</f>
        <v>0</v>
      </c>
      <c r="GW19" s="87">
        <f>Quarter!DH19+Quarter!DQ19+Quarter!DZ19+Quarter!EI19</f>
        <v>0</v>
      </c>
      <c r="GX19" s="87">
        <f>Quarter!DI19+Quarter!DR19+Quarter!EA19+Quarter!EJ19</f>
        <v>0</v>
      </c>
      <c r="GY19" s="87">
        <f>Quarter!DJ19+Quarter!DS19+Quarter!EB19+Quarter!EK19</f>
        <v>0</v>
      </c>
      <c r="GZ19" s="87">
        <f>Quarter!DK19+Quarter!DT19+Quarter!EC19+Quarter!EL19</f>
        <v>0</v>
      </c>
      <c r="HA19" s="87">
        <f>Quarter!DL19+Quarter!DU19+Quarter!ED19+Quarter!EM19</f>
        <v>0</v>
      </c>
      <c r="HB19" s="87">
        <f>Quarter!DM19+Quarter!DV19+Quarter!EE19+Quarter!EN19</f>
        <v>0</v>
      </c>
      <c r="HC19" s="88">
        <f>Quarter!DN19+Quarter!DW19+Quarter!EF19+Quarter!EO19</f>
        <v>0</v>
      </c>
      <c r="HD19" s="86">
        <f>Quarter!EP19+Quarter!EY19+Quarter!FH19+Quarter!FQ19</f>
        <v>0</v>
      </c>
      <c r="HE19" s="87">
        <f>Quarter!EQ19+Quarter!EZ19+Quarter!FI19+Quarter!FR19</f>
        <v>0</v>
      </c>
      <c r="HF19" s="87">
        <f>Quarter!ER19+Quarter!FA19+Quarter!FJ19+Quarter!FS19</f>
        <v>0</v>
      </c>
      <c r="HG19" s="87">
        <f>Quarter!ES19+Quarter!FB19+Quarter!FK19+Quarter!FT19</f>
        <v>0</v>
      </c>
      <c r="HH19" s="87">
        <f>Quarter!ET19+Quarter!FC19+Quarter!FL19+Quarter!FU19</f>
        <v>0</v>
      </c>
      <c r="HI19" s="87">
        <f>Quarter!EU19+Quarter!FD19+Quarter!FM19+Quarter!FV19</f>
        <v>0</v>
      </c>
      <c r="HJ19" s="87">
        <f>Quarter!EV19+Quarter!FE19+Quarter!FN19+Quarter!FW19</f>
        <v>0</v>
      </c>
      <c r="HK19" s="87">
        <f>Quarter!EW19+Quarter!FF19+Quarter!FO19+Quarter!FX19</f>
        <v>0</v>
      </c>
      <c r="HL19" s="88">
        <f>Quarter!EX19+Quarter!FG19+Quarter!FP19+Quarter!FY19</f>
        <v>0</v>
      </c>
      <c r="HM19" s="86">
        <f>Quarter!FZ19+Quarter!GI19+Quarter!GR19+Quarter!HA19</f>
        <v>0</v>
      </c>
      <c r="HN19" s="87">
        <f>Quarter!GA19+Quarter!GJ19+Quarter!GS19+Quarter!HB19</f>
        <v>0</v>
      </c>
      <c r="HO19" s="87">
        <f>Quarter!GB19+Quarter!GK19+Quarter!GT19+Quarter!HC19</f>
        <v>0</v>
      </c>
      <c r="HP19" s="87">
        <f>Quarter!GC19+Quarter!GL19+Quarter!GU19+Quarter!HD19</f>
        <v>0</v>
      </c>
      <c r="HQ19" s="87">
        <f>Quarter!GD19+Quarter!GM19+Quarter!GV19+Quarter!HE19</f>
        <v>0</v>
      </c>
      <c r="HR19" s="87">
        <f>Quarter!GE19+Quarter!GN19+Quarter!GW19+Quarter!HF19</f>
        <v>0</v>
      </c>
      <c r="HS19" s="87">
        <f>Quarter!GF19+Quarter!GO19+Quarter!GX19+Quarter!HG19</f>
        <v>0</v>
      </c>
      <c r="HT19" s="87">
        <f>Quarter!GG19+Quarter!GP19+Quarter!GY19+Quarter!HH19</f>
        <v>0</v>
      </c>
      <c r="HU19" s="88">
        <f>Quarter!GH19+Quarter!GQ19+Quarter!GZ19+Quarter!HI19</f>
        <v>0</v>
      </c>
      <c r="HW19" s="109"/>
      <c r="HX19" s="109"/>
      <c r="HY19" s="109"/>
      <c r="HZ19" s="109"/>
      <c r="IA19" s="109"/>
      <c r="IB19" s="109"/>
      <c r="IC19" s="109"/>
      <c r="ID19" s="109"/>
      <c r="IE19" s="109"/>
      <c r="IF19" s="109"/>
      <c r="IG19" s="109"/>
      <c r="IH19" s="109"/>
      <c r="II19" s="109"/>
      <c r="IJ19" s="109"/>
      <c r="IK19" s="109"/>
    </row>
    <row r="20" spans="1:245" s="89" customFormat="1" ht="20.25" customHeight="1" x14ac:dyDescent="0.35">
      <c r="A20" s="90" t="s">
        <v>39</v>
      </c>
      <c r="B20" s="86">
        <f>SUM('Quarter (1999 to 2005)'!B20,'Quarter (1999 to 2005)'!J20,'Quarter (1999 to 2005)'!R20,'Quarter (1999 to 2005)'!Z20)</f>
        <v>0</v>
      </c>
      <c r="C20" s="87">
        <f>SUM('Quarter (1999 to 2005)'!C20,'Quarter (1999 to 2005)'!K20,'Quarter (1999 to 2005)'!S20,'Quarter (1999 to 2005)'!AA20)</f>
        <v>0</v>
      </c>
      <c r="D20" s="87">
        <f>SUM('Quarter (1999 to 2005)'!D20,'Quarter (1999 to 2005)'!L20,'Quarter (1999 to 2005)'!T20,'Quarter (1999 to 2005)'!AB20)</f>
        <v>0</v>
      </c>
      <c r="E20" s="87">
        <f>SUM('Quarter (1999 to 2005)'!E20,'Quarter (1999 to 2005)'!M20,'Quarter (1999 to 2005)'!U20,'Quarter (1999 to 2005)'!AC20)</f>
        <v>0</v>
      </c>
      <c r="F20" s="87">
        <f>SUM('Quarter (1999 to 2005)'!F20,'Quarter (1999 to 2005)'!N20,'Quarter (1999 to 2005)'!V20,'Quarter (1999 to 2005)'!AD20)</f>
        <v>0</v>
      </c>
      <c r="G20" s="87">
        <f>SUM('Quarter (1999 to 2005)'!G20,'Quarter (1999 to 2005)'!O20,'Quarter (1999 to 2005)'!W20,'Quarter (1999 to 2005)'!AE20)</f>
        <v>0</v>
      </c>
      <c r="H20" s="87">
        <f>SUM('Quarter (1999 to 2005)'!H20,'Quarter (1999 to 2005)'!P20,'Quarter (1999 to 2005)'!X20,'Quarter (1999 to 2005)'!AF20)</f>
        <v>0</v>
      </c>
      <c r="I20" s="87">
        <f>SUM('Quarter (1999 to 2005)'!I20,'Quarter (1999 to 2005)'!Q20,'Quarter (1999 to 2005)'!Y20,'Quarter (1999 to 2005)'!AG20)</f>
        <v>0</v>
      </c>
      <c r="J20" s="86">
        <f>SUM('Quarter (1999 to 2005)'!AH20,'Quarter (1999 to 2005)'!AP20,'Quarter (1999 to 2005)'!AX20,'Quarter (1999 to 2005)'!BF20)</f>
        <v>0</v>
      </c>
      <c r="K20" s="87">
        <f>SUM('Quarter (1999 to 2005)'!AI20,'Quarter (1999 to 2005)'!AQ20,'Quarter (1999 to 2005)'!AY20,'Quarter (1999 to 2005)'!BG20)</f>
        <v>0</v>
      </c>
      <c r="L20" s="87">
        <f>SUM('Quarter (1999 to 2005)'!AJ20,'Quarter (1999 to 2005)'!AR20,'Quarter (1999 to 2005)'!AZ20,'Quarter (1999 to 2005)'!BH20)</f>
        <v>0</v>
      </c>
      <c r="M20" s="87">
        <f>SUM('Quarter (1999 to 2005)'!AK20,'Quarter (1999 to 2005)'!AS20,'Quarter (1999 to 2005)'!BA20,'Quarter (1999 to 2005)'!BI20)</f>
        <v>0</v>
      </c>
      <c r="N20" s="87">
        <f>SUM('Quarter (1999 to 2005)'!AL20,'Quarter (1999 to 2005)'!AT20,'Quarter (1999 to 2005)'!BB20,'Quarter (1999 to 2005)'!BJ20)</f>
        <v>0</v>
      </c>
      <c r="O20" s="87">
        <f>SUM('Quarter (1999 to 2005)'!AM20,'Quarter (1999 to 2005)'!AU20,'Quarter (1999 to 2005)'!BC20,'Quarter (1999 to 2005)'!BK20)</f>
        <v>0</v>
      </c>
      <c r="P20" s="87">
        <f>SUM('Quarter (1999 to 2005)'!AN20,'Quarter (1999 to 2005)'!AV20,'Quarter (1999 to 2005)'!BD20,'Quarter (1999 to 2005)'!BL20)</f>
        <v>0</v>
      </c>
      <c r="Q20" s="87">
        <f t="shared" si="0"/>
        <v>0</v>
      </c>
      <c r="R20" s="86">
        <f>SUM('Quarter (1999 to 2005)'!BN20,'Quarter (1999 to 2005)'!BV20,'Quarter (1999 to 2005)'!CD20,'Quarter (1999 to 2005)'!CL20)</f>
        <v>0</v>
      </c>
      <c r="S20" s="87">
        <f>SUM('Quarter (1999 to 2005)'!BO20,'Quarter (1999 to 2005)'!BW20,'Quarter (1999 to 2005)'!CE20,'Quarter (1999 to 2005)'!CM20)</f>
        <v>0</v>
      </c>
      <c r="T20" s="87">
        <f>SUM('Quarter (1999 to 2005)'!BP20,'Quarter (1999 to 2005)'!BX20,'Quarter (1999 to 2005)'!CF20,'Quarter (1999 to 2005)'!CN20)</f>
        <v>0</v>
      </c>
      <c r="U20" s="87">
        <f>SUM('Quarter (1999 to 2005)'!BQ20,'Quarter (1999 to 2005)'!BY20,'Quarter (1999 to 2005)'!CG20,'Quarter (1999 to 2005)'!CO20)</f>
        <v>0</v>
      </c>
      <c r="V20" s="87">
        <f>SUM('Quarter (1999 to 2005)'!BR20,'Quarter (1999 to 2005)'!BZ20,'Quarter (1999 to 2005)'!CH20,'Quarter (1999 to 2005)'!CP20)</f>
        <v>0</v>
      </c>
      <c r="W20" s="87">
        <f>SUM('Quarter (1999 to 2005)'!BS20,'Quarter (1999 to 2005)'!CA20,'Quarter (1999 to 2005)'!CI20,'Quarter (1999 to 2005)'!CQ20)</f>
        <v>0</v>
      </c>
      <c r="X20" s="87">
        <f>SUM('Quarter (1999 to 2005)'!BT20,'Quarter (1999 to 2005)'!CB20,'Quarter (1999 to 2005)'!CJ20,'Quarter (1999 to 2005)'!CR20)</f>
        <v>0</v>
      </c>
      <c r="Y20" s="87">
        <f>SUM('Quarter (1999 to 2005)'!BU20,'Quarter (1999 to 2005)'!CC20,'Quarter (1999 to 2005)'!CK20,'Quarter (1999 to 2005)'!CS20)</f>
        <v>0</v>
      </c>
      <c r="Z20" s="86">
        <f>SUM('Quarter (1999 to 2005)'!CT20,'Quarter (1999 to 2005)'!DB20,'Quarter (1999 to 2005)'!DJ20,'Quarter (1999 to 2005)'!DR20)</f>
        <v>0</v>
      </c>
      <c r="AA20" s="87">
        <f>SUM('Quarter (1999 to 2005)'!CU20,'Quarter (1999 to 2005)'!DC20,'Quarter (1999 to 2005)'!DK20,'Quarter (1999 to 2005)'!DS20)</f>
        <v>0</v>
      </c>
      <c r="AB20" s="87">
        <f>SUM('Quarter (1999 to 2005)'!CV20,'Quarter (1999 to 2005)'!DD20,'Quarter (1999 to 2005)'!DL20,'Quarter (1999 to 2005)'!DT20)</f>
        <v>0</v>
      </c>
      <c r="AC20" s="87">
        <f>SUM('Quarter (1999 to 2005)'!CW20,'Quarter (1999 to 2005)'!DE20,'Quarter (1999 to 2005)'!DM20,'Quarter (1999 to 2005)'!DU20)</f>
        <v>0</v>
      </c>
      <c r="AD20" s="87">
        <f>SUM('Quarter (1999 to 2005)'!CX20,'Quarter (1999 to 2005)'!DF20,'Quarter (1999 to 2005)'!DN20,'Quarter (1999 to 2005)'!DV20)</f>
        <v>0</v>
      </c>
      <c r="AE20" s="87">
        <f>SUM('Quarter (1999 to 2005)'!CY20,'Quarter (1999 to 2005)'!DG20,'Quarter (1999 to 2005)'!DO20,'Quarter (1999 to 2005)'!DW20)</f>
        <v>0</v>
      </c>
      <c r="AF20" s="87">
        <f>SUM('Quarter (1999 to 2005)'!CZ20,'Quarter (1999 to 2005)'!DH20,'Quarter (1999 to 2005)'!DP20,'Quarter (1999 to 2005)'!DX20)</f>
        <v>0</v>
      </c>
      <c r="AG20" s="87">
        <f>SUM('Quarter (1999 to 2005)'!DA20,'Quarter (1999 to 2005)'!DI20,'Quarter (1999 to 2005)'!DQ20,'Quarter (1999 to 2005)'!DY20)</f>
        <v>0</v>
      </c>
      <c r="AH20" s="86">
        <f>'Quarter (1999 to 2005)'!DZ20+'Quarter (1999 to 2005)'!EH20+'Quarter (1999 to 2005)'!EP20+'Quarter (1999 to 2005)'!EX20</f>
        <v>0</v>
      </c>
      <c r="AI20" s="87">
        <f>'Quarter (1999 to 2005)'!EA20+'Quarter (1999 to 2005)'!EI20+'Quarter (1999 to 2005)'!EQ20+'Quarter (1999 to 2005)'!EY20</f>
        <v>0</v>
      </c>
      <c r="AJ20" s="87">
        <f>'Quarter (1999 to 2005)'!EB20+'Quarter (1999 to 2005)'!EJ20+'Quarter (1999 to 2005)'!ER20+'Quarter (1999 to 2005)'!EZ20</f>
        <v>0</v>
      </c>
      <c r="AK20" s="87">
        <f>'Quarter (1999 to 2005)'!EC20+'Quarter (1999 to 2005)'!EK20+'Quarter (1999 to 2005)'!ES20+'Quarter (1999 to 2005)'!FA20</f>
        <v>0</v>
      </c>
      <c r="AL20" s="87">
        <f>'Quarter (1999 to 2005)'!ED20+'Quarter (1999 to 2005)'!EL20+'Quarter (1999 to 2005)'!ET20+'Quarter (1999 to 2005)'!FB20</f>
        <v>0</v>
      </c>
      <c r="AM20" s="87">
        <f>'Quarter (1999 to 2005)'!EE20+'Quarter (1999 to 2005)'!EM20+'Quarter (1999 to 2005)'!EU20+'Quarter (1999 to 2005)'!FC20</f>
        <v>0</v>
      </c>
      <c r="AN20" s="87">
        <f>'Quarter (1999 to 2005)'!EF20+'Quarter (1999 to 2005)'!EN20+'Quarter (1999 to 2005)'!EV20+'Quarter (1999 to 2005)'!FD20</f>
        <v>0</v>
      </c>
      <c r="AO20" s="87">
        <f>'Quarter (1999 to 2005)'!EG20+'Quarter (1999 to 2005)'!EO20+'Quarter (1999 to 2005)'!EW20+'Quarter (1999 to 2005)'!FE20</f>
        <v>0</v>
      </c>
      <c r="AP20" s="86">
        <f>'Quarter (1999 to 2005)'!FF20+'Quarter (1999 to 2005)'!FN20+'Quarter (1999 to 2005)'!FV20+'Quarter (1999 to 2005)'!GD20</f>
        <v>0</v>
      </c>
      <c r="AQ20" s="87">
        <f>'Quarter (1999 to 2005)'!FG20+'Quarter (1999 to 2005)'!FO20+'Quarter (1999 to 2005)'!FW20+'Quarter (1999 to 2005)'!GE20</f>
        <v>0</v>
      </c>
      <c r="AR20" s="87">
        <f>'Quarter (1999 to 2005)'!FH20+'Quarter (1999 to 2005)'!FP20+'Quarter (1999 to 2005)'!FX20+'Quarter (1999 to 2005)'!GF20</f>
        <v>0</v>
      </c>
      <c r="AS20" s="87">
        <f>'Quarter (1999 to 2005)'!FI20+'Quarter (1999 to 2005)'!FQ20+'Quarter (1999 to 2005)'!FY20+'Quarter (1999 to 2005)'!GG20</f>
        <v>0</v>
      </c>
      <c r="AT20" s="87">
        <f>'Quarter (1999 to 2005)'!FJ20+'Quarter (1999 to 2005)'!FR20+'Quarter (1999 to 2005)'!FZ20+'Quarter (1999 to 2005)'!GH20</f>
        <v>0</v>
      </c>
      <c r="AU20" s="87">
        <f>'Quarter (1999 to 2005)'!FK20+'Quarter (1999 to 2005)'!FS20+'Quarter (1999 to 2005)'!GA20+'Quarter (1999 to 2005)'!GI20</f>
        <v>0</v>
      </c>
      <c r="AV20" s="87">
        <f>'Quarter (1999 to 2005)'!FL20+'Quarter (1999 to 2005)'!FT20+'Quarter (1999 to 2005)'!GB20+'Quarter (1999 to 2005)'!GJ20</f>
        <v>0</v>
      </c>
      <c r="AW20" s="87">
        <f>'Quarter (1999 to 2005)'!FM20+'Quarter (1999 to 2005)'!FU20+'Quarter (1999 to 2005)'!GC20+'Quarter (1999 to 2005)'!GK20</f>
        <v>0</v>
      </c>
      <c r="AX20" s="86">
        <f>+'Quarter (1999 to 2005)'!GL20+'Quarter (1999 to 2005)'!GU20+'Quarter (1999 to 2005)'!HD20+'Quarter (1999 to 2005)'!HM20</f>
        <v>0</v>
      </c>
      <c r="AY20" s="87">
        <f>+'Quarter (1999 to 2005)'!GM20+'Quarter (1999 to 2005)'!GV20+'Quarter (1999 to 2005)'!HE20+'Quarter (1999 to 2005)'!HN20</f>
        <v>0</v>
      </c>
      <c r="AZ20" s="87">
        <f>+'Quarter (1999 to 2005)'!GN20+'Quarter (1999 to 2005)'!GW20+'Quarter (1999 to 2005)'!HF20+'Quarter (1999 to 2005)'!HO20</f>
        <v>0</v>
      </c>
      <c r="BA20" s="87">
        <f>+'Quarter (1999 to 2005)'!GO20+'Quarter (1999 to 2005)'!GX20+'Quarter (1999 to 2005)'!HG20+'Quarter (1999 to 2005)'!HP20</f>
        <v>0</v>
      </c>
      <c r="BB20" s="87">
        <f>+'Quarter (1999 to 2005)'!GP20+'Quarter (1999 to 2005)'!GY20+'Quarter (1999 to 2005)'!HH20+'Quarter (1999 to 2005)'!HQ20</f>
        <v>0</v>
      </c>
      <c r="BC20" s="87">
        <f>+'Quarter (1999 to 2005)'!GQ20+'Quarter (1999 to 2005)'!GZ20+'Quarter (1999 to 2005)'!HI20+'Quarter (1999 to 2005)'!HR20</f>
        <v>0</v>
      </c>
      <c r="BD20" s="87">
        <f>+'Quarter (1999 to 2005)'!GR20+'Quarter (1999 to 2005)'!HA20+'Quarter (1999 to 2005)'!HJ20+'Quarter (1999 to 2005)'!HS20</f>
        <v>0</v>
      </c>
      <c r="BE20" s="87">
        <f>+'Quarter (1999 to 2005)'!GS20+'Quarter (1999 to 2005)'!HB20+'Quarter (1999 to 2005)'!HK20+'Quarter (1999 to 2005)'!HT20</f>
        <v>0</v>
      </c>
      <c r="BF20" s="87">
        <f>+'Quarter (1999 to 2005)'!GT20+'Quarter (1999 to 2005)'!HC20+'Quarter (1999 to 2005)'!HL20+'Quarter (1999 to 2005)'!HU20</f>
        <v>0</v>
      </c>
      <c r="BG20" s="86">
        <f>'Quarter (2006 to 2010)'!B20+'Quarter (2006 to 2010)'!K20+'Quarter (2006 to 2010)'!T20+'Quarter (2006 to 2010)'!AC20</f>
        <v>0</v>
      </c>
      <c r="BH20" s="87">
        <f>'Quarter (2006 to 2010)'!C20+'Quarter (2006 to 2010)'!L20+'Quarter (2006 to 2010)'!U20+'Quarter (2006 to 2010)'!AD20</f>
        <v>0</v>
      </c>
      <c r="BI20" s="87">
        <f>'Quarter (2006 to 2010)'!D20+'Quarter (2006 to 2010)'!M20+'Quarter (2006 to 2010)'!V20+'Quarter (2006 to 2010)'!AE20</f>
        <v>0</v>
      </c>
      <c r="BJ20" s="87">
        <f>'Quarter (2006 to 2010)'!E20+'Quarter (2006 to 2010)'!N20+'Quarter (2006 to 2010)'!W20+'Quarter (2006 to 2010)'!AF20</f>
        <v>0</v>
      </c>
      <c r="BK20" s="87">
        <f>'Quarter (2006 to 2010)'!F20+'Quarter (2006 to 2010)'!O20+'Quarter (2006 to 2010)'!X20+'Quarter (2006 to 2010)'!AG20</f>
        <v>0</v>
      </c>
      <c r="BL20" s="87">
        <f>'Quarter (2006 to 2010)'!G20+'Quarter (2006 to 2010)'!P20+'Quarter (2006 to 2010)'!Y20+'Quarter (2006 to 2010)'!AH20</f>
        <v>0</v>
      </c>
      <c r="BM20" s="87">
        <f>'Quarter (2006 to 2010)'!H20+'Quarter (2006 to 2010)'!Q20+'Quarter (2006 to 2010)'!Z20+'Quarter (2006 to 2010)'!AI20</f>
        <v>0</v>
      </c>
      <c r="BN20" s="87">
        <f>'Quarter (2006 to 2010)'!I20+'Quarter (2006 to 2010)'!R20+'Quarter (2006 to 2010)'!AA20+'Quarter (2006 to 2010)'!AJ20</f>
        <v>0</v>
      </c>
      <c r="BO20" s="87">
        <f>'Quarter (2006 to 2010)'!J20+'Quarter (2006 to 2010)'!S20+'Quarter (2006 to 2010)'!AB20+'Quarter (2006 to 2010)'!AK20</f>
        <v>0</v>
      </c>
      <c r="BP20" s="86">
        <f>'Quarter (2006 to 2010)'!AL20+'Quarter (2006 to 2010)'!AU20+'Quarter (2006 to 2010)'!BD20+'Quarter (2006 to 2010)'!BM20</f>
        <v>0</v>
      </c>
      <c r="BQ20" s="87">
        <f>'Quarter (2006 to 2010)'!AM20+'Quarter (2006 to 2010)'!AV20+'Quarter (2006 to 2010)'!BE20+'Quarter (2006 to 2010)'!BN20</f>
        <v>0</v>
      </c>
      <c r="BR20" s="87">
        <f>'Quarter (2006 to 2010)'!AN20+'Quarter (2006 to 2010)'!AW20+'Quarter (2006 to 2010)'!BF20+'Quarter (2006 to 2010)'!BO20</f>
        <v>0</v>
      </c>
      <c r="BS20" s="87">
        <f>'Quarter (2006 to 2010)'!AO20+'Quarter (2006 to 2010)'!AX20+'Quarter (2006 to 2010)'!BG20+'Quarter (2006 to 2010)'!BP20</f>
        <v>0</v>
      </c>
      <c r="BT20" s="87">
        <f>'Quarter (2006 to 2010)'!AP20+'Quarter (2006 to 2010)'!AY20+'Quarter (2006 to 2010)'!BH20+'Quarter (2006 to 2010)'!BQ20</f>
        <v>0</v>
      </c>
      <c r="BU20" s="87">
        <f>'Quarter (2006 to 2010)'!AQ20+'Quarter (2006 to 2010)'!AZ20+'Quarter (2006 to 2010)'!BI20+'Quarter (2006 to 2010)'!BR20</f>
        <v>0</v>
      </c>
      <c r="BV20" s="87">
        <f>'Quarter (2006 to 2010)'!AR20+'Quarter (2006 to 2010)'!BA20+'Quarter (2006 to 2010)'!BJ20+'Quarter (2006 to 2010)'!BS20</f>
        <v>0</v>
      </c>
      <c r="BW20" s="87">
        <f>'Quarter (2006 to 2010)'!AS20+'Quarter (2006 to 2010)'!BB20+'Quarter (2006 to 2010)'!BK20+'Quarter (2006 to 2010)'!BT20</f>
        <v>0</v>
      </c>
      <c r="BX20" s="87">
        <f>'Quarter (2006 to 2010)'!AT20+'Quarter (2006 to 2010)'!BC20+'Quarter (2006 to 2010)'!BL20+'Quarter (2006 to 2010)'!BU20</f>
        <v>0</v>
      </c>
      <c r="BY20" s="86">
        <f>'Quarter (2006 to 2010)'!BV20+'Quarter (2006 to 2010)'!CE20+'Quarter (2006 to 2010)'!CN20+'Quarter (2006 to 2010)'!CW20</f>
        <v>0</v>
      </c>
      <c r="BZ20" s="87">
        <f>'Quarter (2006 to 2010)'!BW20+'Quarter (2006 to 2010)'!CF20+'Quarter (2006 to 2010)'!CO20+'Quarter (2006 to 2010)'!CX20</f>
        <v>0</v>
      </c>
      <c r="CA20" s="87">
        <f>'Quarter (2006 to 2010)'!BX20+'Quarter (2006 to 2010)'!CG20+'Quarter (2006 to 2010)'!CP20+'Quarter (2006 to 2010)'!CY20</f>
        <v>0</v>
      </c>
      <c r="CB20" s="87">
        <f>'Quarter (2006 to 2010)'!BY20+'Quarter (2006 to 2010)'!CH20+'Quarter (2006 to 2010)'!CQ20+'Quarter (2006 to 2010)'!CZ20</f>
        <v>0</v>
      </c>
      <c r="CC20" s="87">
        <f>'Quarter (2006 to 2010)'!BZ20+'Quarter (2006 to 2010)'!CI20+'Quarter (2006 to 2010)'!CR20+'Quarter (2006 to 2010)'!DA20</f>
        <v>0</v>
      </c>
      <c r="CD20" s="87">
        <f>'Quarter (2006 to 2010)'!CA20+'Quarter (2006 to 2010)'!CJ20+'Quarter (2006 to 2010)'!CS20+'Quarter (2006 to 2010)'!DB20</f>
        <v>0</v>
      </c>
      <c r="CE20" s="87">
        <f>'Quarter (2006 to 2010)'!CB20+'Quarter (2006 to 2010)'!CK20+'Quarter (2006 to 2010)'!CT20+'Quarter (2006 to 2010)'!DC20</f>
        <v>0</v>
      </c>
      <c r="CF20" s="87">
        <f>'Quarter (2006 to 2010)'!CC20+'Quarter (2006 to 2010)'!CL20+'Quarter (2006 to 2010)'!CU20+'Quarter (2006 to 2010)'!DD20</f>
        <v>0</v>
      </c>
      <c r="CG20" s="87">
        <f>'Quarter (2006 to 2010)'!CD20+'Quarter (2006 to 2010)'!CM20+'Quarter (2006 to 2010)'!CV20+'Quarter (2006 to 2010)'!DE20</f>
        <v>0</v>
      </c>
      <c r="CH20" s="86">
        <f>'Quarter (2006 to 2010)'!DF20+'Quarter (2006 to 2010)'!DO20+'Quarter (2006 to 2010)'!DX20+'Quarter (2006 to 2010)'!EG20</f>
        <v>0</v>
      </c>
      <c r="CI20" s="87">
        <f>'Quarter (2006 to 2010)'!DG20+'Quarter (2006 to 2010)'!DP20+'Quarter (2006 to 2010)'!DY20+'Quarter (2006 to 2010)'!EH20</f>
        <v>0</v>
      </c>
      <c r="CJ20" s="87">
        <f>'Quarter (2006 to 2010)'!DH20+'Quarter (2006 to 2010)'!DQ20+'Quarter (2006 to 2010)'!DZ20+'Quarter (2006 to 2010)'!EI20</f>
        <v>0</v>
      </c>
      <c r="CK20" s="87">
        <f>'Quarter (2006 to 2010)'!DI20+'Quarter (2006 to 2010)'!DR20+'Quarter (2006 to 2010)'!EA20+'Quarter (2006 to 2010)'!EJ20</f>
        <v>0</v>
      </c>
      <c r="CL20" s="87">
        <f>'Quarter (2006 to 2010)'!DJ20+'Quarter (2006 to 2010)'!DS20+'Quarter (2006 to 2010)'!EB20+'Quarter (2006 to 2010)'!EK20</f>
        <v>0</v>
      </c>
      <c r="CM20" s="87">
        <f>'Quarter (2006 to 2010)'!DK20+'Quarter (2006 to 2010)'!DT20+'Quarter (2006 to 2010)'!EC20+'Quarter (2006 to 2010)'!EL20</f>
        <v>0</v>
      </c>
      <c r="CN20" s="87">
        <f>'Quarter (2006 to 2010)'!DL20+'Quarter (2006 to 2010)'!DU20+'Quarter (2006 to 2010)'!ED20+'Quarter (2006 to 2010)'!EM20</f>
        <v>0</v>
      </c>
      <c r="CO20" s="87">
        <f>'Quarter (2006 to 2010)'!DM20+'Quarter (2006 to 2010)'!DV20+'Quarter (2006 to 2010)'!EE20+'Quarter (2006 to 2010)'!EN20</f>
        <v>0</v>
      </c>
      <c r="CP20" s="87">
        <f>'Quarter (2006 to 2010)'!DN20+'Quarter (2006 to 2010)'!DW20+'Quarter (2006 to 2010)'!EF20+'Quarter (2006 to 2010)'!EO20</f>
        <v>0</v>
      </c>
      <c r="CQ20" s="86">
        <f>'Quarter (2006 to 2010)'!EP20+'Quarter (2006 to 2010)'!EY20+'Quarter (2006 to 2010)'!FH20+'Quarter (2006 to 2010)'!FQ20</f>
        <v>0</v>
      </c>
      <c r="CR20" s="87">
        <f>'Quarter (2006 to 2010)'!EQ20+'Quarter (2006 to 2010)'!EZ20+'Quarter (2006 to 2010)'!FI20+'Quarter (2006 to 2010)'!FR20</f>
        <v>0</v>
      </c>
      <c r="CS20" s="87">
        <f>'Quarter (2006 to 2010)'!ER20+'Quarter (2006 to 2010)'!FA20+'Quarter (2006 to 2010)'!FJ20+'Quarter (2006 to 2010)'!FS20</f>
        <v>0</v>
      </c>
      <c r="CT20" s="87">
        <f>'Quarter (2006 to 2010)'!ES20+'Quarter (2006 to 2010)'!FB20+'Quarter (2006 to 2010)'!FK20+'Quarter (2006 to 2010)'!FT20</f>
        <v>0</v>
      </c>
      <c r="CU20" s="87">
        <f>'Quarter (2006 to 2010)'!ET20+'Quarter (2006 to 2010)'!FC20+'Quarter (2006 to 2010)'!FL20+'Quarter (2006 to 2010)'!FU20</f>
        <v>0</v>
      </c>
      <c r="CV20" s="87">
        <f>'Quarter (2006 to 2010)'!EU20+'Quarter (2006 to 2010)'!FD20+'Quarter (2006 to 2010)'!FM20+'Quarter (2006 to 2010)'!FV20</f>
        <v>0</v>
      </c>
      <c r="CW20" s="87">
        <f>'Quarter (2006 to 2010)'!EV20+'Quarter (2006 to 2010)'!FE20+'Quarter (2006 to 2010)'!FN20+'Quarter (2006 to 2010)'!FW20</f>
        <v>0</v>
      </c>
      <c r="CX20" s="87">
        <f>'Quarter (2006 to 2010)'!EW20+'Quarter (2006 to 2010)'!FF20+'Quarter (2006 to 2010)'!FO20+'Quarter (2006 to 2010)'!FX20</f>
        <v>0</v>
      </c>
      <c r="CY20" s="87">
        <f>'Quarter (2006 to 2010)'!EX20+'Quarter (2006 to 2010)'!FG20+'Quarter (2006 to 2010)'!FP20+'Quarter (2006 to 2010)'!FY20</f>
        <v>0</v>
      </c>
      <c r="CZ20" s="86">
        <f>'Quarter (2011 to 2012)'!B20+'Quarter (2011 to 2012)'!K20++'Quarter (2011 to 2012)'!T20+'Quarter (2011 to 2012)'!AC20</f>
        <v>0</v>
      </c>
      <c r="DA20" s="87">
        <f>'Quarter (2011 to 2012)'!C20+'Quarter (2011 to 2012)'!L20++'Quarter (2011 to 2012)'!U20+'Quarter (2011 to 2012)'!AD20</f>
        <v>0</v>
      </c>
      <c r="DB20" s="87">
        <f>'Quarter (2011 to 2012)'!D20+'Quarter (2011 to 2012)'!M20++'Quarter (2011 to 2012)'!V20+'Quarter (2011 to 2012)'!AE20</f>
        <v>0</v>
      </c>
      <c r="DC20" s="87">
        <f>'Quarter (2011 to 2012)'!E20+'Quarter (2011 to 2012)'!N20++'Quarter (2011 to 2012)'!W20+'Quarter (2011 to 2012)'!AF20</f>
        <v>0</v>
      </c>
      <c r="DD20" s="87">
        <f>'Quarter (2011 to 2012)'!F20+'Quarter (2011 to 2012)'!O20++'Quarter (2011 to 2012)'!X20+'Quarter (2011 to 2012)'!AG20</f>
        <v>0</v>
      </c>
      <c r="DE20" s="87">
        <f>'Quarter (2011 to 2012)'!G20+'Quarter (2011 to 2012)'!P20++'Quarter (2011 to 2012)'!Y20+'Quarter (2011 to 2012)'!AH20</f>
        <v>0</v>
      </c>
      <c r="DF20" s="87">
        <f>'Quarter (2011 to 2012)'!H20+'Quarter (2011 to 2012)'!Q20++'Quarter (2011 to 2012)'!Z20+'Quarter (2011 to 2012)'!AI20</f>
        <v>0</v>
      </c>
      <c r="DG20" s="87">
        <f>'Quarter (2011 to 2012)'!I20+'Quarter (2011 to 2012)'!R20++'Quarter (2011 to 2012)'!AA20+'Quarter (2011 to 2012)'!AJ20</f>
        <v>0</v>
      </c>
      <c r="DH20" s="87">
        <f>'Quarter (2011 to 2012)'!J20+'Quarter (2011 to 2012)'!S20++'Quarter (2011 to 2012)'!AB20+'Quarter (2011 to 2012)'!AK20</f>
        <v>0</v>
      </c>
      <c r="DI20" s="86">
        <f>'Quarter (2011 to 2012)'!AL20+'Quarter (2011 to 2012)'!AU20+'Quarter (2011 to 2012)'!BD20+'Quarter (2011 to 2012)'!BM20</f>
        <v>0</v>
      </c>
      <c r="DJ20" s="87">
        <f>'Quarter (2011 to 2012)'!AM20+'Quarter (2011 to 2012)'!AV20+'Quarter (2011 to 2012)'!BE20+'Quarter (2011 to 2012)'!BN20</f>
        <v>0</v>
      </c>
      <c r="DK20" s="87">
        <f>'Quarter (2011 to 2012)'!AN20+'Quarter (2011 to 2012)'!AW20+'Quarter (2011 to 2012)'!BF20+'Quarter (2011 to 2012)'!BO20</f>
        <v>0</v>
      </c>
      <c r="DL20" s="87">
        <f>'Quarter (2011 to 2012)'!AO20+'Quarter (2011 to 2012)'!AX20+'Quarter (2011 to 2012)'!BG20+'Quarter (2011 to 2012)'!BP20</f>
        <v>0</v>
      </c>
      <c r="DM20" s="87">
        <f>'Quarter (2011 to 2012)'!AP20+'Quarter (2011 to 2012)'!AY20+'Quarter (2011 to 2012)'!BH20+'Quarter (2011 to 2012)'!BQ20</f>
        <v>0</v>
      </c>
      <c r="DN20" s="87">
        <f>'Quarter (2011 to 2012)'!AQ20+'Quarter (2011 to 2012)'!AZ20+'Quarter (2011 to 2012)'!BI20+'Quarter (2011 to 2012)'!BR20</f>
        <v>0</v>
      </c>
      <c r="DO20" s="87">
        <f>'Quarter (2011 to 2012)'!AR20+'Quarter (2011 to 2012)'!BA20+'Quarter (2011 to 2012)'!BJ20+'Quarter (2011 to 2012)'!BS20</f>
        <v>0</v>
      </c>
      <c r="DP20" s="87">
        <f>'Quarter (2011 to 2012)'!AS20+'Quarter (2011 to 2012)'!BB20+'Quarter (2011 to 2012)'!BK20+'Quarter (2011 to 2012)'!BT20</f>
        <v>0</v>
      </c>
      <c r="DQ20" s="87">
        <f>'Quarter (2011 to 2012)'!AT20+'Quarter (2011 to 2012)'!BC20+'Quarter (2011 to 2012)'!BL20+'Quarter (2011 to 2012)'!BU20</f>
        <v>0</v>
      </c>
      <c r="DR20" s="86">
        <f>'Quarter (2013 to 2018)'!B20+'Quarter (2013 to 2018)'!K20+'Quarter (2013 to 2018)'!T20+'Quarter (2013 to 2018)'!AC20</f>
        <v>0</v>
      </c>
      <c r="DS20" s="87">
        <f>'Quarter (2013 to 2018)'!C20+'Quarter (2013 to 2018)'!L20+'Quarter (2013 to 2018)'!U20+'Quarter (2013 to 2018)'!AD20</f>
        <v>0</v>
      </c>
      <c r="DT20" s="87">
        <f>'Quarter (2013 to 2018)'!D20+'Quarter (2013 to 2018)'!M20+'Quarter (2013 to 2018)'!V20+'Quarter (2013 to 2018)'!AE20</f>
        <v>0</v>
      </c>
      <c r="DU20" s="87">
        <f>'Quarter (2013 to 2018)'!E20+'Quarter (2013 to 2018)'!N20+'Quarter (2013 to 2018)'!W20+'Quarter (2013 to 2018)'!AF20</f>
        <v>0</v>
      </c>
      <c r="DV20" s="87">
        <f>'Quarter (2013 to 2018)'!F20+'Quarter (2013 to 2018)'!O20+'Quarter (2013 to 2018)'!X20+'Quarter (2013 to 2018)'!AG20</f>
        <v>0</v>
      </c>
      <c r="DW20" s="87">
        <f>'Quarter (2013 to 2018)'!G20+'Quarter (2013 to 2018)'!P20+'Quarter (2013 to 2018)'!Y20+'Quarter (2013 to 2018)'!AH20</f>
        <v>0</v>
      </c>
      <c r="DX20" s="87">
        <f>'Quarter (2013 to 2018)'!H20+'Quarter (2013 to 2018)'!Q20+'Quarter (2013 to 2018)'!Z20+'Quarter (2013 to 2018)'!AI20</f>
        <v>0</v>
      </c>
      <c r="DY20" s="87">
        <f>'Quarter (2013 to 2018)'!I20+'Quarter (2013 to 2018)'!R20+'Quarter (2013 to 2018)'!AA20+'Quarter (2013 to 2018)'!AJ20</f>
        <v>0</v>
      </c>
      <c r="DZ20" s="87">
        <f>'Quarter (2013 to 2018)'!J20+'Quarter (2013 to 2018)'!S20+'Quarter (2013 to 2018)'!AB20+'Quarter (2013 to 2018)'!AK20</f>
        <v>0</v>
      </c>
      <c r="EA20" s="86">
        <f>'Quarter (2013 to 2018)'!AL20+'Quarter (2013 to 2018)'!AU20+'Quarter (2013 to 2018)'!BD20+'Quarter (2013 to 2018)'!BM20</f>
        <v>0</v>
      </c>
      <c r="EB20" s="87">
        <f>'Quarter (2013 to 2018)'!AM20+'Quarter (2013 to 2018)'!AV20+'Quarter (2013 to 2018)'!BE20+'Quarter (2013 to 2018)'!BN20</f>
        <v>0</v>
      </c>
      <c r="EC20" s="87">
        <f>'Quarter (2013 to 2018)'!AN20+'Quarter (2013 to 2018)'!AW20+'Quarter (2013 to 2018)'!BF20+'Quarter (2013 to 2018)'!BO20</f>
        <v>0</v>
      </c>
      <c r="ED20" s="87">
        <f>'Quarter (2013 to 2018)'!AO20+'Quarter (2013 to 2018)'!AX20+'Quarter (2013 to 2018)'!BG20+'Quarter (2013 to 2018)'!BP20</f>
        <v>0</v>
      </c>
      <c r="EE20" s="87">
        <f>'Quarter (2013 to 2018)'!AP20+'Quarter (2013 to 2018)'!AY20+'Quarter (2013 to 2018)'!BH20+'Quarter (2013 to 2018)'!BQ20</f>
        <v>0</v>
      </c>
      <c r="EF20" s="87">
        <f>'Quarter (2013 to 2018)'!AQ20+'Quarter (2013 to 2018)'!AZ20+'Quarter (2013 to 2018)'!BI20+'Quarter (2013 to 2018)'!BR20</f>
        <v>0</v>
      </c>
      <c r="EG20" s="87">
        <f>'Quarter (2013 to 2018)'!AR20+'Quarter (2013 to 2018)'!BA20+'Quarter (2013 to 2018)'!BJ20+'Quarter (2013 to 2018)'!BS20</f>
        <v>0</v>
      </c>
      <c r="EH20" s="87">
        <f>'Quarter (2013 to 2018)'!AS20+'Quarter (2013 to 2018)'!BB20+'Quarter (2013 to 2018)'!BK20+'Quarter (2013 to 2018)'!BT20</f>
        <v>0</v>
      </c>
      <c r="EI20" s="87">
        <f>'Quarter (2013 to 2018)'!AT20+'Quarter (2013 to 2018)'!BC20+'Quarter (2013 to 2018)'!BL20+'Quarter (2013 to 2018)'!BU20</f>
        <v>0</v>
      </c>
      <c r="EJ20" s="86">
        <f>'Quarter (2013 to 2018)'!BV20+'Quarter (2013 to 2018)'!CE20+'Quarter (2013 to 2018)'!CN20+'Quarter (2013 to 2018)'!CW20</f>
        <v>0</v>
      </c>
      <c r="EK20" s="87">
        <f>'Quarter (2013 to 2018)'!BW20+'Quarter (2013 to 2018)'!CF20+'Quarter (2013 to 2018)'!CO20+'Quarter (2013 to 2018)'!CX20</f>
        <v>0</v>
      </c>
      <c r="EL20" s="87">
        <f>'Quarter (2013 to 2018)'!BX20+'Quarter (2013 to 2018)'!CG20+'Quarter (2013 to 2018)'!CP20+'Quarter (2013 to 2018)'!CY20</f>
        <v>0</v>
      </c>
      <c r="EM20" s="87">
        <f>'Quarter (2013 to 2018)'!BY20+'Quarter (2013 to 2018)'!CH20+'Quarter (2013 to 2018)'!CQ20+'Quarter (2013 to 2018)'!CZ20</f>
        <v>0</v>
      </c>
      <c r="EN20" s="87">
        <f>'Quarter (2013 to 2018)'!BZ20+'Quarter (2013 to 2018)'!CI20+'Quarter (2013 to 2018)'!CR20+'Quarter (2013 to 2018)'!DA20</f>
        <v>0</v>
      </c>
      <c r="EO20" s="87">
        <f>'Quarter (2013 to 2018)'!CA20+'Quarter (2013 to 2018)'!CJ20+'Quarter (2013 to 2018)'!CS20+'Quarter (2013 to 2018)'!DB20</f>
        <v>0</v>
      </c>
      <c r="EP20" s="87">
        <f>'Quarter (2013 to 2018)'!CB20+'Quarter (2013 to 2018)'!CK20+'Quarter (2013 to 2018)'!CT20+'Quarter (2013 to 2018)'!DC20</f>
        <v>0</v>
      </c>
      <c r="EQ20" s="87">
        <f>'Quarter (2013 to 2018)'!CC20+'Quarter (2013 to 2018)'!CL20+'Quarter (2013 to 2018)'!CU20+'Quarter (2013 to 2018)'!DD20</f>
        <v>0</v>
      </c>
      <c r="ER20" s="87">
        <f>'Quarter (2013 to 2018)'!CD20+'Quarter (2013 to 2018)'!CM20+'Quarter (2013 to 2018)'!CV20+'Quarter (2013 to 2018)'!DE20</f>
        <v>0</v>
      </c>
      <c r="ES20" s="86">
        <f>'Quarter (2013 to 2018)'!DF20+'Quarter (2013 to 2018)'!DO20+'Quarter (2013 to 2018)'!DX20+'Quarter (2013 to 2018)'!EG20</f>
        <v>0</v>
      </c>
      <c r="ET20" s="87">
        <f>'Quarter (2013 to 2018)'!DG20+'Quarter (2013 to 2018)'!DP20+'Quarter (2013 to 2018)'!DY20+'Quarter (2013 to 2018)'!EH20</f>
        <v>0</v>
      </c>
      <c r="EU20" s="87">
        <f>'Quarter (2013 to 2018)'!DH20+'Quarter (2013 to 2018)'!DQ20+'Quarter (2013 to 2018)'!DZ20+'Quarter (2013 to 2018)'!EI20</f>
        <v>0</v>
      </c>
      <c r="EV20" s="87">
        <f>'Quarter (2013 to 2018)'!DI20+'Quarter (2013 to 2018)'!DR20+'Quarter (2013 to 2018)'!EA20+'Quarter (2013 to 2018)'!EJ20</f>
        <v>0</v>
      </c>
      <c r="EW20" s="87">
        <f>'Quarter (2013 to 2018)'!DJ20+'Quarter (2013 to 2018)'!DS20+'Quarter (2013 to 2018)'!EB20+'Quarter (2013 to 2018)'!EK20</f>
        <v>0</v>
      </c>
      <c r="EX20" s="87">
        <f>'Quarter (2013 to 2018)'!DK20+'Quarter (2013 to 2018)'!DT20+'Quarter (2013 to 2018)'!EC20+'Quarter (2013 to 2018)'!EL20</f>
        <v>0</v>
      </c>
      <c r="EY20" s="87">
        <f>'Quarter (2013 to 2018)'!DL20+'Quarter (2013 to 2018)'!DU20+'Quarter (2013 to 2018)'!ED20+'Quarter (2013 to 2018)'!EM20</f>
        <v>0</v>
      </c>
      <c r="EZ20" s="87">
        <f>'Quarter (2013 to 2018)'!DM20+'Quarter (2013 to 2018)'!DV20+'Quarter (2013 to 2018)'!EE20+'Quarter (2013 to 2018)'!EN20</f>
        <v>0</v>
      </c>
      <c r="FA20" s="87">
        <f>'Quarter (2013 to 2018)'!DN20+'Quarter (2013 to 2018)'!DW20+'Quarter (2013 to 2018)'!EF20+'Quarter (2013 to 2018)'!EO20</f>
        <v>0</v>
      </c>
      <c r="FB20" s="86">
        <f>'Quarter (2013 to 2018)'!EP20+'Quarter (2013 to 2018)'!EY20+'Quarter (2013 to 2018)'!FH20+'Quarter (2013 to 2018)'!FQ20</f>
        <v>0</v>
      </c>
      <c r="FC20" s="87">
        <f>'Quarter (2013 to 2018)'!EQ20+'Quarter (2013 to 2018)'!EZ20+'Quarter (2013 to 2018)'!FI20+'Quarter (2013 to 2018)'!FR20</f>
        <v>0</v>
      </c>
      <c r="FD20" s="87">
        <f>'Quarter (2013 to 2018)'!ER20+'Quarter (2013 to 2018)'!FA20+'Quarter (2013 to 2018)'!FJ20+'Quarter (2013 to 2018)'!FS20</f>
        <v>0</v>
      </c>
      <c r="FE20" s="87">
        <f>'Quarter (2013 to 2018)'!ES20+'Quarter (2013 to 2018)'!FB20+'Quarter (2013 to 2018)'!FK20+'Quarter (2013 to 2018)'!FT20</f>
        <v>0</v>
      </c>
      <c r="FF20" s="87">
        <f>'Quarter (2013 to 2018)'!ET20+'Quarter (2013 to 2018)'!FC20+'Quarter (2013 to 2018)'!FL20+'Quarter (2013 to 2018)'!FU20</f>
        <v>0</v>
      </c>
      <c r="FG20" s="87">
        <f>'Quarter (2013 to 2018)'!EU20+'Quarter (2013 to 2018)'!FD20+'Quarter (2013 to 2018)'!FM20+'Quarter (2013 to 2018)'!FV20</f>
        <v>0</v>
      </c>
      <c r="FH20" s="87">
        <f>'Quarter (2013 to 2018)'!EV20+'Quarter (2013 to 2018)'!FE20+'Quarter (2013 to 2018)'!FN20+'Quarter (2013 to 2018)'!FW20</f>
        <v>0</v>
      </c>
      <c r="FI20" s="87">
        <f>'Quarter (2013 to 2018)'!EW20+'Quarter (2013 to 2018)'!FF20+'Quarter (2013 to 2018)'!FO20+'Quarter (2013 to 2018)'!FX20</f>
        <v>0</v>
      </c>
      <c r="FJ20" s="87">
        <f>'Quarter (2013 to 2018)'!EX20+'Quarter (2013 to 2018)'!FG20+'Quarter (2013 to 2018)'!FP20+'Quarter (2013 to 2018)'!FY20</f>
        <v>0</v>
      </c>
      <c r="FK20" s="86">
        <f>'Quarter (2013 to 2018)'!FZ20+'Quarter (2013 to 2018)'!GI20+'Quarter (2013 to 2018)'!GR20+'Quarter (2013 to 2018)'!HA20</f>
        <v>0</v>
      </c>
      <c r="FL20" s="87">
        <f>'Quarter (2013 to 2018)'!GA20+'Quarter (2013 to 2018)'!GJ20+'Quarter (2013 to 2018)'!GS20+'Quarter (2013 to 2018)'!HB20</f>
        <v>0</v>
      </c>
      <c r="FM20" s="87">
        <f>'Quarter (2013 to 2018)'!GB20+'Quarter (2013 to 2018)'!GK20+'Quarter (2013 to 2018)'!GT20+'Quarter (2013 to 2018)'!HC20</f>
        <v>0</v>
      </c>
      <c r="FN20" s="87">
        <f>'Quarter (2013 to 2018)'!GC20+'Quarter (2013 to 2018)'!GL20+'Quarter (2013 to 2018)'!GU20+'Quarter (2013 to 2018)'!HD20</f>
        <v>0</v>
      </c>
      <c r="FO20" s="87">
        <f>'Quarter (2013 to 2018)'!GD20+'Quarter (2013 to 2018)'!GM20+'Quarter (2013 to 2018)'!GV20+'Quarter (2013 to 2018)'!HE20</f>
        <v>0</v>
      </c>
      <c r="FP20" s="87">
        <f>'Quarter (2013 to 2018)'!GE20+'Quarter (2013 to 2018)'!GN20+'Quarter (2013 to 2018)'!GW20+'Quarter (2013 to 2018)'!HF20</f>
        <v>0</v>
      </c>
      <c r="FQ20" s="87">
        <f>'Quarter (2013 to 2018)'!GF20+'Quarter (2013 to 2018)'!GO20+'Quarter (2013 to 2018)'!GX20+'Quarter (2013 to 2018)'!HG20</f>
        <v>0</v>
      </c>
      <c r="FR20" s="87">
        <f>'Quarter (2013 to 2018)'!GG20+'Quarter (2013 to 2018)'!GP20+'Quarter (2013 to 2018)'!GY20+'Quarter (2013 to 2018)'!HH20</f>
        <v>0</v>
      </c>
      <c r="FS20" s="87">
        <f>'Quarter (2013 to 2018)'!GH20+'Quarter (2013 to 2018)'!GQ20+'Quarter (2013 to 2018)'!GZ20+'Quarter (2013 to 2018)'!HI20</f>
        <v>0</v>
      </c>
      <c r="FT20" s="86">
        <f>Quarter!B20+Quarter!K20+Quarter!T20+Quarter!AC20</f>
        <v>0</v>
      </c>
      <c r="FU20" s="87">
        <f>Quarter!C20+Quarter!L20+Quarter!U20+Quarter!AD20</f>
        <v>0</v>
      </c>
      <c r="FV20" s="87">
        <f>Quarter!D20+Quarter!M20+Quarter!V20+Quarter!AE20</f>
        <v>0</v>
      </c>
      <c r="FW20" s="87">
        <f>Quarter!E20+Quarter!N20+Quarter!W20+Quarter!AF20</f>
        <v>0</v>
      </c>
      <c r="FX20" s="87">
        <f>Quarter!F20+Quarter!O20+Quarter!X20+Quarter!AG20</f>
        <v>0</v>
      </c>
      <c r="FY20" s="87">
        <f>Quarter!G20+Quarter!P20+Quarter!Y20+Quarter!AH20</f>
        <v>0</v>
      </c>
      <c r="FZ20" s="87">
        <f>Quarter!H20+Quarter!Q20+Quarter!Z20+Quarter!AI20</f>
        <v>0</v>
      </c>
      <c r="GA20" s="87">
        <f>Quarter!I20+Quarter!R20+Quarter!AA20+Quarter!AJ20</f>
        <v>0</v>
      </c>
      <c r="GB20" s="87">
        <f>Quarter!J20+Quarter!S20+Quarter!AB20+Quarter!AK20</f>
        <v>0</v>
      </c>
      <c r="GC20" s="86">
        <f>Quarter!AL20+Quarter!AU20+Quarter!BD20+Quarter!BM20</f>
        <v>0</v>
      </c>
      <c r="GD20" s="87">
        <f>Quarter!AM20+Quarter!AV20+Quarter!BE20+Quarter!BN20</f>
        <v>0</v>
      </c>
      <c r="GE20" s="87">
        <f>Quarter!AN20+Quarter!AW20+Quarter!BF20+Quarter!BO20</f>
        <v>0</v>
      </c>
      <c r="GF20" s="87">
        <f>Quarter!AO20+Quarter!AX20+Quarter!BG20+Quarter!BP20</f>
        <v>0</v>
      </c>
      <c r="GG20" s="87">
        <f>Quarter!AP20+Quarter!AY20+Quarter!BH20+Quarter!BQ20</f>
        <v>0</v>
      </c>
      <c r="GH20" s="87">
        <f>Quarter!AQ20+Quarter!AZ20+Quarter!BI20+Quarter!BR20</f>
        <v>0</v>
      </c>
      <c r="GI20" s="87">
        <f>Quarter!AR20+Quarter!BA20+Quarter!BJ20+Quarter!BS20</f>
        <v>0</v>
      </c>
      <c r="GJ20" s="87">
        <f>Quarter!AS20+Quarter!BB20+Quarter!BK20+Quarter!BT20</f>
        <v>0</v>
      </c>
      <c r="GK20" s="88">
        <f>Quarter!AT20+Quarter!BC20+Quarter!BL20+Quarter!BU20</f>
        <v>0</v>
      </c>
      <c r="GL20" s="86">
        <f>Quarter!BV20+Quarter!CE20+Quarter!CN20+Quarter!CW20</f>
        <v>0</v>
      </c>
      <c r="GM20" s="87">
        <f>Quarter!BW20+Quarter!CF20+Quarter!CO20+Quarter!CX20</f>
        <v>0</v>
      </c>
      <c r="GN20" s="87">
        <f>Quarter!BX20+Quarter!CG20+Quarter!CP20+Quarter!CY20</f>
        <v>0</v>
      </c>
      <c r="GO20" s="87">
        <f>Quarter!BY20+Quarter!CH20+Quarter!CQ20+Quarter!CZ20</f>
        <v>0</v>
      </c>
      <c r="GP20" s="87">
        <f>Quarter!BZ20+Quarter!CI20+Quarter!CR20+Quarter!DA20</f>
        <v>0</v>
      </c>
      <c r="GQ20" s="87">
        <f>Quarter!CA20+Quarter!CJ20+Quarter!CS20+Quarter!DB20</f>
        <v>0</v>
      </c>
      <c r="GR20" s="87">
        <f>Quarter!CB20+Quarter!CK20+Quarter!CT20+Quarter!DC20</f>
        <v>0</v>
      </c>
      <c r="GS20" s="87">
        <f>Quarter!CC20+Quarter!CL20+Quarter!CU20+Quarter!DD20</f>
        <v>0</v>
      </c>
      <c r="GT20" s="88">
        <f>Quarter!CD20+Quarter!CM20+Quarter!CV20+Quarter!DE20</f>
        <v>0</v>
      </c>
      <c r="GU20" s="86">
        <f>Quarter!DF20+Quarter!DO20+Quarter!DX20+Quarter!EG20</f>
        <v>0</v>
      </c>
      <c r="GV20" s="87">
        <f>Quarter!DG20+Quarter!DP20+Quarter!DY20+Quarter!EH20</f>
        <v>0</v>
      </c>
      <c r="GW20" s="87">
        <f>Quarter!DH20+Quarter!DQ20+Quarter!DZ20+Quarter!EI20</f>
        <v>0</v>
      </c>
      <c r="GX20" s="87">
        <f>Quarter!DI20+Quarter!DR20+Quarter!EA20+Quarter!EJ20</f>
        <v>0</v>
      </c>
      <c r="GY20" s="87">
        <f>Quarter!DJ20+Quarter!DS20+Quarter!EB20+Quarter!EK20</f>
        <v>0</v>
      </c>
      <c r="GZ20" s="87">
        <f>Quarter!DK20+Quarter!DT20+Quarter!EC20+Quarter!EL20</f>
        <v>0</v>
      </c>
      <c r="HA20" s="87">
        <f>Quarter!DL20+Quarter!DU20+Quarter!ED20+Quarter!EM20</f>
        <v>0</v>
      </c>
      <c r="HB20" s="87">
        <f>Quarter!DM20+Quarter!DV20+Quarter!EE20+Quarter!EN20</f>
        <v>0</v>
      </c>
      <c r="HC20" s="88">
        <f>Quarter!DN20+Quarter!DW20+Quarter!EF20+Quarter!EO20</f>
        <v>0</v>
      </c>
      <c r="HD20" s="86">
        <f>Quarter!EP20+Quarter!EY20+Quarter!FH20+Quarter!FQ20</f>
        <v>0</v>
      </c>
      <c r="HE20" s="87">
        <f>Quarter!EQ20+Quarter!EZ20+Quarter!FI20+Quarter!FR20</f>
        <v>0</v>
      </c>
      <c r="HF20" s="87">
        <f>Quarter!ER20+Quarter!FA20+Quarter!FJ20+Quarter!FS20</f>
        <v>0</v>
      </c>
      <c r="HG20" s="87">
        <f>Quarter!ES20+Quarter!FB20+Quarter!FK20+Quarter!FT20</f>
        <v>0</v>
      </c>
      <c r="HH20" s="87">
        <f>Quarter!ET20+Quarter!FC20+Quarter!FL20+Quarter!FU20</f>
        <v>0</v>
      </c>
      <c r="HI20" s="87">
        <f>Quarter!EU20+Quarter!FD20+Quarter!FM20+Quarter!FV20</f>
        <v>0</v>
      </c>
      <c r="HJ20" s="87">
        <f>Quarter!EV20+Quarter!FE20+Quarter!FN20+Quarter!FW20</f>
        <v>0</v>
      </c>
      <c r="HK20" s="87">
        <f>Quarter!EW20+Quarter!FF20+Quarter!FO20+Quarter!FX20</f>
        <v>0</v>
      </c>
      <c r="HL20" s="88">
        <f>Quarter!EX20+Quarter!FG20+Quarter!FP20+Quarter!FY20</f>
        <v>0</v>
      </c>
      <c r="HM20" s="86">
        <f>Quarter!FZ20+Quarter!GI20+Quarter!GR20+Quarter!HA20</f>
        <v>0</v>
      </c>
      <c r="HN20" s="87">
        <f>Quarter!GA20+Quarter!GJ20+Quarter!GS20+Quarter!HB20</f>
        <v>0</v>
      </c>
      <c r="HO20" s="87">
        <f>Quarter!GB20+Quarter!GK20+Quarter!GT20+Quarter!HC20</f>
        <v>0</v>
      </c>
      <c r="HP20" s="87">
        <f>Quarter!GC20+Quarter!GL20+Quarter!GU20+Quarter!HD20</f>
        <v>0</v>
      </c>
      <c r="HQ20" s="87">
        <f>Quarter!GD20+Quarter!GM20+Quarter!GV20+Quarter!HE20</f>
        <v>0</v>
      </c>
      <c r="HR20" s="87">
        <f>Quarter!GE20+Quarter!GN20+Quarter!GW20+Quarter!HF20</f>
        <v>0</v>
      </c>
      <c r="HS20" s="87">
        <f>Quarter!GF20+Quarter!GO20+Quarter!GX20+Quarter!HG20</f>
        <v>0</v>
      </c>
      <c r="HT20" s="87">
        <f>Quarter!GG20+Quarter!GP20+Quarter!GY20+Quarter!HH20</f>
        <v>0</v>
      </c>
      <c r="HU20" s="88">
        <f>Quarter!GH20+Quarter!GQ20+Quarter!GZ20+Quarter!HI20</f>
        <v>0</v>
      </c>
      <c r="HW20" s="109"/>
      <c r="HX20" s="109"/>
      <c r="HY20" s="109"/>
      <c r="HZ20" s="109"/>
      <c r="IA20" s="109"/>
      <c r="IB20" s="109"/>
      <c r="IC20" s="109"/>
      <c r="ID20" s="109"/>
      <c r="IE20" s="109"/>
      <c r="IF20" s="109"/>
      <c r="IG20" s="109"/>
      <c r="IH20" s="109"/>
      <c r="II20" s="109"/>
      <c r="IJ20" s="109"/>
      <c r="IK20" s="109"/>
    </row>
    <row r="21" spans="1:245" s="89" customFormat="1" ht="20.25" customHeight="1" x14ac:dyDescent="0.35">
      <c r="A21" s="90" t="s">
        <v>40</v>
      </c>
      <c r="B21" s="86">
        <f>SUM('Quarter (1999 to 2005)'!B21,'Quarter (1999 to 2005)'!J21,'Quarter (1999 to 2005)'!R21,'Quarter (1999 to 2005)'!Z21)</f>
        <v>270</v>
      </c>
      <c r="C21" s="87">
        <f>SUM('Quarter (1999 to 2005)'!C21,'Quarter (1999 to 2005)'!K21,'Quarter (1999 to 2005)'!S21,'Quarter (1999 to 2005)'!AA21)</f>
        <v>0</v>
      </c>
      <c r="D21" s="87">
        <f>SUM('Quarter (1999 to 2005)'!D21,'Quarter (1999 to 2005)'!L21,'Quarter (1999 to 2005)'!T21,'Quarter (1999 to 2005)'!AB21)</f>
        <v>0</v>
      </c>
      <c r="E21" s="87">
        <f>SUM('Quarter (1999 to 2005)'!E21,'Quarter (1999 to 2005)'!M21,'Quarter (1999 to 2005)'!U21,'Quarter (1999 to 2005)'!AC21)</f>
        <v>0</v>
      </c>
      <c r="F21" s="87">
        <f>SUM('Quarter (1999 to 2005)'!F21,'Quarter (1999 to 2005)'!N21,'Quarter (1999 to 2005)'!V21,'Quarter (1999 to 2005)'!AD21)</f>
        <v>270</v>
      </c>
      <c r="G21" s="87">
        <f>SUM('Quarter (1999 to 2005)'!G21,'Quarter (1999 to 2005)'!O21,'Quarter (1999 to 2005)'!W21,'Quarter (1999 to 2005)'!AE21)</f>
        <v>0</v>
      </c>
      <c r="H21" s="87">
        <f>SUM('Quarter (1999 to 2005)'!H21,'Quarter (1999 to 2005)'!P21,'Quarter (1999 to 2005)'!X21,'Quarter (1999 to 2005)'!AF21)</f>
        <v>0</v>
      </c>
      <c r="I21" s="87">
        <f>SUM('Quarter (1999 to 2005)'!I21,'Quarter (1999 to 2005)'!Q21,'Quarter (1999 to 2005)'!Y21,'Quarter (1999 to 2005)'!AG21)</f>
        <v>0</v>
      </c>
      <c r="J21" s="86">
        <f>SUM('Quarter (1999 to 2005)'!AH21,'Quarter (1999 to 2005)'!AP21,'Quarter (1999 to 2005)'!AX21,'Quarter (1999 to 2005)'!BF21)</f>
        <v>194.63</v>
      </c>
      <c r="K21" s="87">
        <f>SUM('Quarter (1999 to 2005)'!AI21,'Quarter (1999 to 2005)'!AQ21,'Quarter (1999 to 2005)'!AY21,'Quarter (1999 to 2005)'!BG21)</f>
        <v>0</v>
      </c>
      <c r="L21" s="87">
        <f>SUM('Quarter (1999 to 2005)'!AJ21,'Quarter (1999 to 2005)'!AR21,'Quarter (1999 to 2005)'!AZ21,'Quarter (1999 to 2005)'!BH21)</f>
        <v>0</v>
      </c>
      <c r="M21" s="87">
        <f>SUM('Quarter (1999 to 2005)'!AK21,'Quarter (1999 to 2005)'!AS21,'Quarter (1999 to 2005)'!BA21,'Quarter (1999 to 2005)'!BI21)</f>
        <v>0</v>
      </c>
      <c r="N21" s="87">
        <f>SUM('Quarter (1999 to 2005)'!AL21,'Quarter (1999 to 2005)'!AT21,'Quarter (1999 to 2005)'!BB21,'Quarter (1999 to 2005)'!BJ21)</f>
        <v>194.63</v>
      </c>
      <c r="O21" s="87">
        <f>SUM('Quarter (1999 to 2005)'!AM21,'Quarter (1999 to 2005)'!AU21,'Quarter (1999 to 2005)'!BC21,'Quarter (1999 to 2005)'!BK21)</f>
        <v>0</v>
      </c>
      <c r="P21" s="87">
        <f>SUM('Quarter (1999 to 2005)'!AN21,'Quarter (1999 to 2005)'!AV21,'Quarter (1999 to 2005)'!BD21,'Quarter (1999 to 2005)'!BL21)</f>
        <v>0</v>
      </c>
      <c r="Q21" s="87">
        <f t="shared" si="0"/>
        <v>0</v>
      </c>
      <c r="R21" s="86">
        <f>SUM('Quarter (1999 to 2005)'!BN21,'Quarter (1999 to 2005)'!BV21,'Quarter (1999 to 2005)'!CD21,'Quarter (1999 to 2005)'!CL21)</f>
        <v>151.32</v>
      </c>
      <c r="S21" s="87">
        <f>SUM('Quarter (1999 to 2005)'!BO21,'Quarter (1999 to 2005)'!BW21,'Quarter (1999 to 2005)'!CE21,'Quarter (1999 to 2005)'!CM21)</f>
        <v>0</v>
      </c>
      <c r="T21" s="87">
        <f>SUM('Quarter (1999 to 2005)'!BP21,'Quarter (1999 to 2005)'!BX21,'Quarter (1999 to 2005)'!CF21,'Quarter (1999 to 2005)'!CN21)</f>
        <v>0</v>
      </c>
      <c r="U21" s="87">
        <f>SUM('Quarter (1999 to 2005)'!BQ21,'Quarter (1999 to 2005)'!BY21,'Quarter (1999 to 2005)'!CG21,'Quarter (1999 to 2005)'!CO21)</f>
        <v>0</v>
      </c>
      <c r="V21" s="87">
        <f>SUM('Quarter (1999 to 2005)'!BR21,'Quarter (1999 to 2005)'!BZ21,'Quarter (1999 to 2005)'!CH21,'Quarter (1999 to 2005)'!CP21)</f>
        <v>151.32</v>
      </c>
      <c r="W21" s="87">
        <f>SUM('Quarter (1999 to 2005)'!BS21,'Quarter (1999 to 2005)'!CA21,'Quarter (1999 to 2005)'!CI21,'Quarter (1999 to 2005)'!CQ21)</f>
        <v>0</v>
      </c>
      <c r="X21" s="87">
        <f>SUM('Quarter (1999 to 2005)'!BT21,'Quarter (1999 to 2005)'!CB21,'Quarter (1999 to 2005)'!CJ21,'Quarter (1999 to 2005)'!CR21)</f>
        <v>0</v>
      </c>
      <c r="Y21" s="87">
        <f>SUM('Quarter (1999 to 2005)'!BU21,'Quarter (1999 to 2005)'!CC21,'Quarter (1999 to 2005)'!CK21,'Quarter (1999 to 2005)'!CS21)</f>
        <v>0</v>
      </c>
      <c r="Z21" s="86">
        <f>SUM('Quarter (1999 to 2005)'!CT21,'Quarter (1999 to 2005)'!DB21,'Quarter (1999 to 2005)'!DJ21,'Quarter (1999 to 2005)'!DR21)</f>
        <v>186.08</v>
      </c>
      <c r="AA21" s="87">
        <f>SUM('Quarter (1999 to 2005)'!CU21,'Quarter (1999 to 2005)'!DC21,'Quarter (1999 to 2005)'!DK21,'Quarter (1999 to 2005)'!DS21)</f>
        <v>0</v>
      </c>
      <c r="AB21" s="87">
        <f>SUM('Quarter (1999 to 2005)'!CV21,'Quarter (1999 to 2005)'!DD21,'Quarter (1999 to 2005)'!DL21,'Quarter (1999 to 2005)'!DT21)</f>
        <v>0</v>
      </c>
      <c r="AC21" s="87">
        <f>SUM('Quarter (1999 to 2005)'!CW21,'Quarter (1999 to 2005)'!DE21,'Quarter (1999 to 2005)'!DM21,'Quarter (1999 to 2005)'!DU21)</f>
        <v>0</v>
      </c>
      <c r="AD21" s="87">
        <f>SUM('Quarter (1999 to 2005)'!CX21,'Quarter (1999 to 2005)'!DF21,'Quarter (1999 to 2005)'!DN21,'Quarter (1999 to 2005)'!DV21)</f>
        <v>186.09</v>
      </c>
      <c r="AE21" s="87">
        <f>SUM('Quarter (1999 to 2005)'!CY21,'Quarter (1999 to 2005)'!DG21,'Quarter (1999 to 2005)'!DO21,'Quarter (1999 to 2005)'!DW21)</f>
        <v>-0.02</v>
      </c>
      <c r="AF21" s="87">
        <f>SUM('Quarter (1999 to 2005)'!CZ21,'Quarter (1999 to 2005)'!DH21,'Quarter (1999 to 2005)'!DP21,'Quarter (1999 to 2005)'!DX21)</f>
        <v>0</v>
      </c>
      <c r="AG21" s="87">
        <f>SUM('Quarter (1999 to 2005)'!DA21,'Quarter (1999 to 2005)'!DI21,'Quarter (1999 to 2005)'!DQ21,'Quarter (1999 to 2005)'!DY21)</f>
        <v>0</v>
      </c>
      <c r="AH21" s="86">
        <f>'Quarter (1999 to 2005)'!DZ21+'Quarter (1999 to 2005)'!EH21+'Quarter (1999 to 2005)'!EP21+'Quarter (1999 to 2005)'!EX21</f>
        <v>228.97</v>
      </c>
      <c r="AI21" s="87">
        <f>'Quarter (1999 to 2005)'!EA21+'Quarter (1999 to 2005)'!EI21+'Quarter (1999 to 2005)'!EQ21+'Quarter (1999 to 2005)'!EY21</f>
        <v>0</v>
      </c>
      <c r="AJ21" s="87">
        <f>'Quarter (1999 to 2005)'!EB21+'Quarter (1999 to 2005)'!EJ21+'Quarter (1999 to 2005)'!ER21+'Quarter (1999 to 2005)'!EZ21</f>
        <v>0</v>
      </c>
      <c r="AK21" s="87">
        <f>'Quarter (1999 to 2005)'!EC21+'Quarter (1999 to 2005)'!EK21+'Quarter (1999 to 2005)'!ES21+'Quarter (1999 to 2005)'!FA21</f>
        <v>0</v>
      </c>
      <c r="AL21" s="87">
        <f>'Quarter (1999 to 2005)'!ED21+'Quarter (1999 to 2005)'!EL21+'Quarter (1999 to 2005)'!ET21+'Quarter (1999 to 2005)'!FB21</f>
        <v>228.97000000000003</v>
      </c>
      <c r="AM21" s="87">
        <f>'Quarter (1999 to 2005)'!EE21+'Quarter (1999 to 2005)'!EM21+'Quarter (1999 to 2005)'!EU21+'Quarter (1999 to 2005)'!FC21</f>
        <v>0</v>
      </c>
      <c r="AN21" s="87">
        <f>'Quarter (1999 to 2005)'!EF21+'Quarter (1999 to 2005)'!EN21+'Quarter (1999 to 2005)'!EV21+'Quarter (1999 to 2005)'!FD21</f>
        <v>0</v>
      </c>
      <c r="AO21" s="87">
        <f>'Quarter (1999 to 2005)'!EG21+'Quarter (1999 to 2005)'!EO21+'Quarter (1999 to 2005)'!EW21+'Quarter (1999 to 2005)'!FE21</f>
        <v>0</v>
      </c>
      <c r="AP21" s="86">
        <f>'Quarter (1999 to 2005)'!FF21+'Quarter (1999 to 2005)'!FN21+'Quarter (1999 to 2005)'!FV21+'Quarter (1999 to 2005)'!GD21</f>
        <v>297.25</v>
      </c>
      <c r="AQ21" s="87">
        <f>'Quarter (1999 to 2005)'!FG21+'Quarter (1999 to 2005)'!FO21+'Quarter (1999 to 2005)'!FW21+'Quarter (1999 to 2005)'!GE21</f>
        <v>0</v>
      </c>
      <c r="AR21" s="87">
        <f>'Quarter (1999 to 2005)'!FH21+'Quarter (1999 to 2005)'!FP21+'Quarter (1999 to 2005)'!FX21+'Quarter (1999 to 2005)'!GF21</f>
        <v>0</v>
      </c>
      <c r="AS21" s="87">
        <f>'Quarter (1999 to 2005)'!FI21+'Quarter (1999 to 2005)'!FQ21+'Quarter (1999 to 2005)'!FY21+'Quarter (1999 to 2005)'!GG21</f>
        <v>0</v>
      </c>
      <c r="AT21" s="87">
        <f>'Quarter (1999 to 2005)'!FJ21+'Quarter (1999 to 2005)'!FR21+'Quarter (1999 to 2005)'!FZ21+'Quarter (1999 to 2005)'!GH21</f>
        <v>297.25</v>
      </c>
      <c r="AU21" s="87">
        <f>'Quarter (1999 to 2005)'!FK21+'Quarter (1999 to 2005)'!FS21+'Quarter (1999 to 2005)'!GA21+'Quarter (1999 to 2005)'!GI21</f>
        <v>0</v>
      </c>
      <c r="AV21" s="87">
        <f>'Quarter (1999 to 2005)'!FL21+'Quarter (1999 to 2005)'!FT21+'Quarter (1999 to 2005)'!GB21+'Quarter (1999 to 2005)'!GJ21</f>
        <v>0</v>
      </c>
      <c r="AW21" s="87">
        <f>'Quarter (1999 to 2005)'!FM21+'Quarter (1999 to 2005)'!FU21+'Quarter (1999 to 2005)'!GC21+'Quarter (1999 to 2005)'!GK21</f>
        <v>0</v>
      </c>
      <c r="AX21" s="86">
        <f>+'Quarter (1999 to 2005)'!GL21+'Quarter (1999 to 2005)'!GU21+'Quarter (1999 to 2005)'!HD21+'Quarter (1999 to 2005)'!HM21</f>
        <v>270.88</v>
      </c>
      <c r="AY21" s="87">
        <f>+'Quarter (1999 to 2005)'!GM21+'Quarter (1999 to 2005)'!GV21+'Quarter (1999 to 2005)'!HE21+'Quarter (1999 to 2005)'!HN21</f>
        <v>0</v>
      </c>
      <c r="AZ21" s="87">
        <f>+'Quarter (1999 to 2005)'!GN21+'Quarter (1999 to 2005)'!GW21+'Quarter (1999 to 2005)'!HF21+'Quarter (1999 to 2005)'!HO21</f>
        <v>0</v>
      </c>
      <c r="BA21" s="87">
        <f>+'Quarter (1999 to 2005)'!GO21+'Quarter (1999 to 2005)'!GX21+'Quarter (1999 to 2005)'!HG21+'Quarter (1999 to 2005)'!HP21</f>
        <v>0</v>
      </c>
      <c r="BB21" s="87">
        <f>+'Quarter (1999 to 2005)'!GP21+'Quarter (1999 to 2005)'!GY21+'Quarter (1999 to 2005)'!HH21+'Quarter (1999 to 2005)'!HQ21</f>
        <v>0</v>
      </c>
      <c r="BC21" s="87">
        <f>+'Quarter (1999 to 2005)'!GQ21+'Quarter (1999 to 2005)'!GZ21+'Quarter (1999 to 2005)'!HI21+'Quarter (1999 to 2005)'!HR21</f>
        <v>270.88</v>
      </c>
      <c r="BD21" s="87">
        <f>+'Quarter (1999 to 2005)'!GR21+'Quarter (1999 to 2005)'!HA21+'Quarter (1999 to 2005)'!HJ21+'Quarter (1999 to 2005)'!HS21</f>
        <v>0</v>
      </c>
      <c r="BE21" s="87">
        <f>+'Quarter (1999 to 2005)'!GS21+'Quarter (1999 to 2005)'!HB21+'Quarter (1999 to 2005)'!HK21+'Quarter (1999 to 2005)'!HT21</f>
        <v>0</v>
      </c>
      <c r="BF21" s="87">
        <f>+'Quarter (1999 to 2005)'!GT21+'Quarter (1999 to 2005)'!HC21+'Quarter (1999 to 2005)'!HL21+'Quarter (1999 to 2005)'!HU21</f>
        <v>0</v>
      </c>
      <c r="BG21" s="86">
        <f>'Quarter (2006 to 2010)'!B21+'Quarter (2006 to 2010)'!K21+'Quarter (2006 to 2010)'!T21+'Quarter (2006 to 2010)'!AC21</f>
        <v>230.26</v>
      </c>
      <c r="BH21" s="87">
        <f>'Quarter (2006 to 2010)'!C21+'Quarter (2006 to 2010)'!L21+'Quarter (2006 to 2010)'!U21+'Quarter (2006 to 2010)'!AD21</f>
        <v>0</v>
      </c>
      <c r="BI21" s="87">
        <f>'Quarter (2006 to 2010)'!D21+'Quarter (2006 to 2010)'!M21+'Quarter (2006 to 2010)'!V21+'Quarter (2006 to 2010)'!AE21</f>
        <v>0</v>
      </c>
      <c r="BJ21" s="87">
        <f>'Quarter (2006 to 2010)'!E21+'Quarter (2006 to 2010)'!N21+'Quarter (2006 to 2010)'!W21+'Quarter (2006 to 2010)'!AF21</f>
        <v>0</v>
      </c>
      <c r="BK21" s="87">
        <f>'Quarter (2006 to 2010)'!F21+'Quarter (2006 to 2010)'!O21+'Quarter (2006 to 2010)'!X21+'Quarter (2006 to 2010)'!AG21</f>
        <v>0</v>
      </c>
      <c r="BL21" s="87">
        <f>'Quarter (2006 to 2010)'!G21+'Quarter (2006 to 2010)'!P21+'Quarter (2006 to 2010)'!Y21+'Quarter (2006 to 2010)'!AH21</f>
        <v>230.26</v>
      </c>
      <c r="BM21" s="87">
        <f>'Quarter (2006 to 2010)'!H21+'Quarter (2006 to 2010)'!Q21+'Quarter (2006 to 2010)'!Z21+'Quarter (2006 to 2010)'!AI21</f>
        <v>0</v>
      </c>
      <c r="BN21" s="87">
        <f>'Quarter (2006 to 2010)'!I21+'Quarter (2006 to 2010)'!R21+'Quarter (2006 to 2010)'!AA21+'Quarter (2006 to 2010)'!AJ21</f>
        <v>0</v>
      </c>
      <c r="BO21" s="87">
        <f>'Quarter (2006 to 2010)'!J21+'Quarter (2006 to 2010)'!S21+'Quarter (2006 to 2010)'!AB21+'Quarter (2006 to 2010)'!AK21</f>
        <v>0</v>
      </c>
      <c r="BP21" s="86">
        <f>'Quarter (2006 to 2010)'!AL21+'Quarter (2006 to 2010)'!AU21+'Quarter (2006 to 2010)'!BD21+'Quarter (2006 to 2010)'!BM21</f>
        <v>201.14999999999998</v>
      </c>
      <c r="BQ21" s="87">
        <f>'Quarter (2006 to 2010)'!AM21+'Quarter (2006 to 2010)'!AV21+'Quarter (2006 to 2010)'!BE21+'Quarter (2006 to 2010)'!BN21</f>
        <v>0</v>
      </c>
      <c r="BR21" s="87">
        <f>'Quarter (2006 to 2010)'!AN21+'Quarter (2006 to 2010)'!AW21+'Quarter (2006 to 2010)'!BF21+'Quarter (2006 to 2010)'!BO21</f>
        <v>0</v>
      </c>
      <c r="BS21" s="87">
        <f>'Quarter (2006 to 2010)'!AO21+'Quarter (2006 to 2010)'!AX21+'Quarter (2006 to 2010)'!BG21+'Quarter (2006 to 2010)'!BP21</f>
        <v>0</v>
      </c>
      <c r="BT21" s="87">
        <f>'Quarter (2006 to 2010)'!AP21+'Quarter (2006 to 2010)'!AY21+'Quarter (2006 to 2010)'!BH21+'Quarter (2006 to 2010)'!BQ21</f>
        <v>0</v>
      </c>
      <c r="BU21" s="87">
        <f>'Quarter (2006 to 2010)'!AQ21+'Quarter (2006 to 2010)'!AZ21+'Quarter (2006 to 2010)'!BI21+'Quarter (2006 to 2010)'!BR21</f>
        <v>201.14999999999998</v>
      </c>
      <c r="BV21" s="87">
        <f>'Quarter (2006 to 2010)'!AR21+'Quarter (2006 to 2010)'!BA21+'Quarter (2006 to 2010)'!BJ21+'Quarter (2006 to 2010)'!BS21</f>
        <v>0</v>
      </c>
      <c r="BW21" s="87">
        <f>'Quarter (2006 to 2010)'!AS21+'Quarter (2006 to 2010)'!BB21+'Quarter (2006 to 2010)'!BK21+'Quarter (2006 to 2010)'!BT21</f>
        <v>0</v>
      </c>
      <c r="BX21" s="87">
        <f>'Quarter (2006 to 2010)'!AT21+'Quarter (2006 to 2010)'!BC21+'Quarter (2006 to 2010)'!BL21+'Quarter (2006 to 2010)'!BU21</f>
        <v>0</v>
      </c>
      <c r="BY21" s="86">
        <f>'Quarter (2006 to 2010)'!BV21+'Quarter (2006 to 2010)'!CE21+'Quarter (2006 to 2010)'!CN21+'Quarter (2006 to 2010)'!CW21</f>
        <v>207.87</v>
      </c>
      <c r="BZ21" s="87">
        <f>'Quarter (2006 to 2010)'!BW21+'Quarter (2006 to 2010)'!CF21+'Quarter (2006 to 2010)'!CO21+'Quarter (2006 to 2010)'!CX21</f>
        <v>0</v>
      </c>
      <c r="CA21" s="87">
        <f>'Quarter (2006 to 2010)'!BX21+'Quarter (2006 to 2010)'!CG21+'Quarter (2006 to 2010)'!CP21+'Quarter (2006 to 2010)'!CY21</f>
        <v>0</v>
      </c>
      <c r="CB21" s="87">
        <f>'Quarter (2006 to 2010)'!BY21+'Quarter (2006 to 2010)'!CH21+'Quarter (2006 to 2010)'!CQ21+'Quarter (2006 to 2010)'!CZ21</f>
        <v>0</v>
      </c>
      <c r="CC21" s="87">
        <f>'Quarter (2006 to 2010)'!BZ21+'Quarter (2006 to 2010)'!CI21+'Quarter (2006 to 2010)'!CR21+'Quarter (2006 to 2010)'!DA21</f>
        <v>0</v>
      </c>
      <c r="CD21" s="87">
        <f>'Quarter (2006 to 2010)'!CA21+'Quarter (2006 to 2010)'!CJ21+'Quarter (2006 to 2010)'!CS21+'Quarter (2006 to 2010)'!DB21</f>
        <v>207.87</v>
      </c>
      <c r="CE21" s="87">
        <f>'Quarter (2006 to 2010)'!CB21+'Quarter (2006 to 2010)'!CK21+'Quarter (2006 to 2010)'!CT21+'Quarter (2006 to 2010)'!DC21</f>
        <v>0</v>
      </c>
      <c r="CF21" s="87">
        <f>'Quarter (2006 to 2010)'!CC21+'Quarter (2006 to 2010)'!CL21+'Quarter (2006 to 2010)'!CU21+'Quarter (2006 to 2010)'!DD21</f>
        <v>0</v>
      </c>
      <c r="CG21" s="87">
        <f>'Quarter (2006 to 2010)'!CD21+'Quarter (2006 to 2010)'!CM21+'Quarter (2006 to 2010)'!CV21+'Quarter (2006 to 2010)'!DE21</f>
        <v>0</v>
      </c>
      <c r="CH21" s="86">
        <f>'Quarter (2006 to 2010)'!DF21+'Quarter (2006 to 2010)'!DO21+'Quarter (2006 to 2010)'!DX21+'Quarter (2006 to 2010)'!EG21</f>
        <v>63.78</v>
      </c>
      <c r="CI21" s="87">
        <f>'Quarter (2006 to 2010)'!DG21+'Quarter (2006 to 2010)'!DP21+'Quarter (2006 to 2010)'!DY21+'Quarter (2006 to 2010)'!EH21</f>
        <v>0</v>
      </c>
      <c r="CJ21" s="87">
        <f>'Quarter (2006 to 2010)'!DH21+'Quarter (2006 to 2010)'!DQ21+'Quarter (2006 to 2010)'!DZ21+'Quarter (2006 to 2010)'!EI21</f>
        <v>0</v>
      </c>
      <c r="CK21" s="87">
        <f>'Quarter (2006 to 2010)'!DI21+'Quarter (2006 to 2010)'!DR21+'Quarter (2006 to 2010)'!EA21+'Quarter (2006 to 2010)'!EJ21</f>
        <v>0</v>
      </c>
      <c r="CL21" s="87">
        <f>'Quarter (2006 to 2010)'!DJ21+'Quarter (2006 to 2010)'!DS21+'Quarter (2006 to 2010)'!EB21+'Quarter (2006 to 2010)'!EK21</f>
        <v>0</v>
      </c>
      <c r="CM21" s="87">
        <f>'Quarter (2006 to 2010)'!DK21+'Quarter (2006 to 2010)'!DT21+'Quarter (2006 to 2010)'!EC21+'Quarter (2006 to 2010)'!EL21</f>
        <v>63.78</v>
      </c>
      <c r="CN21" s="87">
        <f>'Quarter (2006 to 2010)'!DL21+'Quarter (2006 to 2010)'!DU21+'Quarter (2006 to 2010)'!ED21+'Quarter (2006 to 2010)'!EM21</f>
        <v>0</v>
      </c>
      <c r="CO21" s="87">
        <f>'Quarter (2006 to 2010)'!DM21+'Quarter (2006 to 2010)'!DV21+'Quarter (2006 to 2010)'!EE21+'Quarter (2006 to 2010)'!EN21</f>
        <v>0</v>
      </c>
      <c r="CP21" s="87">
        <f>'Quarter (2006 to 2010)'!DN21+'Quarter (2006 to 2010)'!DW21+'Quarter (2006 to 2010)'!EF21+'Quarter (2006 to 2010)'!EO21</f>
        <v>0</v>
      </c>
      <c r="CQ21" s="86">
        <f>'Quarter (2006 to 2010)'!EP21+'Quarter (2006 to 2010)'!EY21+'Quarter (2006 to 2010)'!FH21+'Quarter (2006 to 2010)'!FQ21</f>
        <v>4.2</v>
      </c>
      <c r="CR21" s="87">
        <f>'Quarter (2006 to 2010)'!EQ21+'Quarter (2006 to 2010)'!EZ21+'Quarter (2006 to 2010)'!FI21+'Quarter (2006 to 2010)'!FR21</f>
        <v>0</v>
      </c>
      <c r="CS21" s="87">
        <f>'Quarter (2006 to 2010)'!ER21+'Quarter (2006 to 2010)'!FA21+'Quarter (2006 to 2010)'!FJ21+'Quarter (2006 to 2010)'!FS21</f>
        <v>0</v>
      </c>
      <c r="CT21" s="87">
        <f>'Quarter (2006 to 2010)'!ES21+'Quarter (2006 to 2010)'!FB21+'Quarter (2006 to 2010)'!FK21+'Quarter (2006 to 2010)'!FT21</f>
        <v>0</v>
      </c>
      <c r="CU21" s="87">
        <f>'Quarter (2006 to 2010)'!ET21+'Quarter (2006 to 2010)'!FC21+'Quarter (2006 to 2010)'!FL21+'Quarter (2006 to 2010)'!FU21</f>
        <v>0</v>
      </c>
      <c r="CV21" s="87">
        <f>'Quarter (2006 to 2010)'!EU21+'Quarter (2006 to 2010)'!FD21+'Quarter (2006 to 2010)'!FM21+'Quarter (2006 to 2010)'!FV21</f>
        <v>4.2</v>
      </c>
      <c r="CW21" s="87">
        <f>'Quarter (2006 to 2010)'!EV21+'Quarter (2006 to 2010)'!FE21+'Quarter (2006 to 2010)'!FN21+'Quarter (2006 to 2010)'!FW21</f>
        <v>0</v>
      </c>
      <c r="CX21" s="87">
        <f>'Quarter (2006 to 2010)'!EW21+'Quarter (2006 to 2010)'!FF21+'Quarter (2006 to 2010)'!FO21+'Quarter (2006 to 2010)'!FX21</f>
        <v>0</v>
      </c>
      <c r="CY21" s="87">
        <f>'Quarter (2006 to 2010)'!EX21+'Quarter (2006 to 2010)'!FG21+'Quarter (2006 to 2010)'!FP21+'Quarter (2006 to 2010)'!FY21</f>
        <v>0</v>
      </c>
      <c r="CZ21" s="86">
        <f>'Quarter (2011 to 2012)'!B21+'Quarter (2011 to 2012)'!K21++'Quarter (2011 to 2012)'!T21+'Quarter (2011 to 2012)'!AC21</f>
        <v>0</v>
      </c>
      <c r="DA21" s="87">
        <f>'Quarter (2011 to 2012)'!C21+'Quarter (2011 to 2012)'!L21++'Quarter (2011 to 2012)'!U21+'Quarter (2011 to 2012)'!AD21</f>
        <v>0</v>
      </c>
      <c r="DB21" s="87">
        <f>'Quarter (2011 to 2012)'!D21+'Quarter (2011 to 2012)'!M21++'Quarter (2011 to 2012)'!V21+'Quarter (2011 to 2012)'!AE21</f>
        <v>0</v>
      </c>
      <c r="DC21" s="87">
        <f>'Quarter (2011 to 2012)'!E21+'Quarter (2011 to 2012)'!N21++'Quarter (2011 to 2012)'!W21+'Quarter (2011 to 2012)'!AF21</f>
        <v>0</v>
      </c>
      <c r="DD21" s="87">
        <f>'Quarter (2011 to 2012)'!F21+'Quarter (2011 to 2012)'!O21++'Quarter (2011 to 2012)'!X21+'Quarter (2011 to 2012)'!AG21</f>
        <v>0</v>
      </c>
      <c r="DE21" s="87">
        <f>'Quarter (2011 to 2012)'!G21+'Quarter (2011 to 2012)'!P21++'Quarter (2011 to 2012)'!Y21+'Quarter (2011 to 2012)'!AH21</f>
        <v>0</v>
      </c>
      <c r="DF21" s="87">
        <f>'Quarter (2011 to 2012)'!H21+'Quarter (2011 to 2012)'!Q21++'Quarter (2011 to 2012)'!Z21+'Quarter (2011 to 2012)'!AI21</f>
        <v>0</v>
      </c>
      <c r="DG21" s="87">
        <f>'Quarter (2011 to 2012)'!I21+'Quarter (2011 to 2012)'!R21++'Quarter (2011 to 2012)'!AA21+'Quarter (2011 to 2012)'!AJ21</f>
        <v>0</v>
      </c>
      <c r="DH21" s="87">
        <f>'Quarter (2011 to 2012)'!J21+'Quarter (2011 to 2012)'!S21++'Quarter (2011 to 2012)'!AB21+'Quarter (2011 to 2012)'!AK21</f>
        <v>0</v>
      </c>
      <c r="DI21" s="86">
        <f>'Quarter (2011 to 2012)'!AL21+'Quarter (2011 to 2012)'!AU21+'Quarter (2011 to 2012)'!BD21+'Quarter (2011 to 2012)'!BM21</f>
        <v>0</v>
      </c>
      <c r="DJ21" s="87">
        <f>'Quarter (2011 to 2012)'!AM21+'Quarter (2011 to 2012)'!AV21+'Quarter (2011 to 2012)'!BE21+'Quarter (2011 to 2012)'!BN21</f>
        <v>0</v>
      </c>
      <c r="DK21" s="87">
        <f>'Quarter (2011 to 2012)'!AN21+'Quarter (2011 to 2012)'!AW21+'Quarter (2011 to 2012)'!BF21+'Quarter (2011 to 2012)'!BO21</f>
        <v>0</v>
      </c>
      <c r="DL21" s="87">
        <f>'Quarter (2011 to 2012)'!AO21+'Quarter (2011 to 2012)'!AX21+'Quarter (2011 to 2012)'!BG21+'Quarter (2011 to 2012)'!BP21</f>
        <v>0</v>
      </c>
      <c r="DM21" s="87">
        <f>'Quarter (2011 to 2012)'!AP21+'Quarter (2011 to 2012)'!AY21+'Quarter (2011 to 2012)'!BH21+'Quarter (2011 to 2012)'!BQ21</f>
        <v>0</v>
      </c>
      <c r="DN21" s="87">
        <f>'Quarter (2011 to 2012)'!AQ21+'Quarter (2011 to 2012)'!AZ21+'Quarter (2011 to 2012)'!BI21+'Quarter (2011 to 2012)'!BR21</f>
        <v>0</v>
      </c>
      <c r="DO21" s="87">
        <f>'Quarter (2011 to 2012)'!AR21+'Quarter (2011 to 2012)'!BA21+'Quarter (2011 to 2012)'!BJ21+'Quarter (2011 to 2012)'!BS21</f>
        <v>0</v>
      </c>
      <c r="DP21" s="87">
        <f>'Quarter (2011 to 2012)'!AS21+'Quarter (2011 to 2012)'!BB21+'Quarter (2011 to 2012)'!BK21+'Quarter (2011 to 2012)'!BT21</f>
        <v>0</v>
      </c>
      <c r="DQ21" s="87">
        <f>'Quarter (2011 to 2012)'!AT21+'Quarter (2011 to 2012)'!BC21+'Quarter (2011 to 2012)'!BL21+'Quarter (2011 to 2012)'!BU21</f>
        <v>0</v>
      </c>
      <c r="DR21" s="86">
        <f>'Quarter (2013 to 2018)'!B21+'Quarter (2013 to 2018)'!K21+'Quarter (2013 to 2018)'!T21+'Quarter (2013 to 2018)'!AC21</f>
        <v>0</v>
      </c>
      <c r="DS21" s="87">
        <f>'Quarter (2013 to 2018)'!C21+'Quarter (2013 to 2018)'!L21+'Quarter (2013 to 2018)'!U21+'Quarter (2013 to 2018)'!AD21</f>
        <v>0</v>
      </c>
      <c r="DT21" s="87">
        <f>'Quarter (2013 to 2018)'!D21+'Quarter (2013 to 2018)'!M21+'Quarter (2013 to 2018)'!V21+'Quarter (2013 to 2018)'!AE21</f>
        <v>0</v>
      </c>
      <c r="DU21" s="87">
        <f>'Quarter (2013 to 2018)'!E21+'Quarter (2013 to 2018)'!N21+'Quarter (2013 to 2018)'!W21+'Quarter (2013 to 2018)'!AF21</f>
        <v>0</v>
      </c>
      <c r="DV21" s="87">
        <f>'Quarter (2013 to 2018)'!F21+'Quarter (2013 to 2018)'!O21+'Quarter (2013 to 2018)'!X21+'Quarter (2013 to 2018)'!AG21</f>
        <v>0</v>
      </c>
      <c r="DW21" s="87">
        <f>'Quarter (2013 to 2018)'!G21+'Quarter (2013 to 2018)'!P21+'Quarter (2013 to 2018)'!Y21+'Quarter (2013 to 2018)'!AH21</f>
        <v>0</v>
      </c>
      <c r="DX21" s="87">
        <f>'Quarter (2013 to 2018)'!H21+'Quarter (2013 to 2018)'!Q21+'Quarter (2013 to 2018)'!Z21+'Quarter (2013 to 2018)'!AI21</f>
        <v>0</v>
      </c>
      <c r="DY21" s="87">
        <f>'Quarter (2013 to 2018)'!I21+'Quarter (2013 to 2018)'!R21+'Quarter (2013 to 2018)'!AA21+'Quarter (2013 to 2018)'!AJ21</f>
        <v>0</v>
      </c>
      <c r="DZ21" s="87">
        <f>'Quarter (2013 to 2018)'!J21+'Quarter (2013 to 2018)'!S21+'Quarter (2013 to 2018)'!AB21+'Quarter (2013 to 2018)'!AK21</f>
        <v>0</v>
      </c>
      <c r="EA21" s="86">
        <f>'Quarter (2013 to 2018)'!AL21+'Quarter (2013 to 2018)'!AU21+'Quarter (2013 to 2018)'!BD21+'Quarter (2013 to 2018)'!BM21</f>
        <v>0</v>
      </c>
      <c r="EB21" s="87">
        <f>'Quarter (2013 to 2018)'!AM21+'Quarter (2013 to 2018)'!AV21+'Quarter (2013 to 2018)'!BE21+'Quarter (2013 to 2018)'!BN21</f>
        <v>0</v>
      </c>
      <c r="EC21" s="87">
        <f>'Quarter (2013 to 2018)'!AN21+'Quarter (2013 to 2018)'!AW21+'Quarter (2013 to 2018)'!BF21+'Quarter (2013 to 2018)'!BO21</f>
        <v>0</v>
      </c>
      <c r="ED21" s="87">
        <f>'Quarter (2013 to 2018)'!AO21+'Quarter (2013 to 2018)'!AX21+'Quarter (2013 to 2018)'!BG21+'Quarter (2013 to 2018)'!BP21</f>
        <v>0</v>
      </c>
      <c r="EE21" s="87">
        <f>'Quarter (2013 to 2018)'!AP21+'Quarter (2013 to 2018)'!AY21+'Quarter (2013 to 2018)'!BH21+'Quarter (2013 to 2018)'!BQ21</f>
        <v>0</v>
      </c>
      <c r="EF21" s="87">
        <f>'Quarter (2013 to 2018)'!AQ21+'Quarter (2013 to 2018)'!AZ21+'Quarter (2013 to 2018)'!BI21+'Quarter (2013 to 2018)'!BR21</f>
        <v>0</v>
      </c>
      <c r="EG21" s="87">
        <f>'Quarter (2013 to 2018)'!AR21+'Quarter (2013 to 2018)'!BA21+'Quarter (2013 to 2018)'!BJ21+'Quarter (2013 to 2018)'!BS21</f>
        <v>0</v>
      </c>
      <c r="EH21" s="87">
        <f>'Quarter (2013 to 2018)'!AS21+'Quarter (2013 to 2018)'!BB21+'Quarter (2013 to 2018)'!BK21+'Quarter (2013 to 2018)'!BT21</f>
        <v>0</v>
      </c>
      <c r="EI21" s="87">
        <f>'Quarter (2013 to 2018)'!AT21+'Quarter (2013 to 2018)'!BC21+'Quarter (2013 to 2018)'!BL21+'Quarter (2013 to 2018)'!BU21</f>
        <v>0</v>
      </c>
      <c r="EJ21" s="86">
        <f>'Quarter (2013 to 2018)'!BV21+'Quarter (2013 to 2018)'!CE21+'Quarter (2013 to 2018)'!CN21+'Quarter (2013 to 2018)'!CW21</f>
        <v>0</v>
      </c>
      <c r="EK21" s="87">
        <f>'Quarter (2013 to 2018)'!BW21+'Quarter (2013 to 2018)'!CF21+'Quarter (2013 to 2018)'!CO21+'Quarter (2013 to 2018)'!CX21</f>
        <v>0</v>
      </c>
      <c r="EL21" s="87">
        <f>'Quarter (2013 to 2018)'!BX21+'Quarter (2013 to 2018)'!CG21+'Quarter (2013 to 2018)'!CP21+'Quarter (2013 to 2018)'!CY21</f>
        <v>0</v>
      </c>
      <c r="EM21" s="87">
        <f>'Quarter (2013 to 2018)'!BY21+'Quarter (2013 to 2018)'!CH21+'Quarter (2013 to 2018)'!CQ21+'Quarter (2013 to 2018)'!CZ21</f>
        <v>0</v>
      </c>
      <c r="EN21" s="87">
        <f>'Quarter (2013 to 2018)'!BZ21+'Quarter (2013 to 2018)'!CI21+'Quarter (2013 to 2018)'!CR21+'Quarter (2013 to 2018)'!DA21</f>
        <v>0</v>
      </c>
      <c r="EO21" s="87">
        <f>'Quarter (2013 to 2018)'!CA21+'Quarter (2013 to 2018)'!CJ21+'Quarter (2013 to 2018)'!CS21+'Quarter (2013 to 2018)'!DB21</f>
        <v>0</v>
      </c>
      <c r="EP21" s="87">
        <f>'Quarter (2013 to 2018)'!CB21+'Quarter (2013 to 2018)'!CK21+'Quarter (2013 to 2018)'!CT21+'Quarter (2013 to 2018)'!DC21</f>
        <v>0</v>
      </c>
      <c r="EQ21" s="87">
        <f>'Quarter (2013 to 2018)'!CC21+'Quarter (2013 to 2018)'!CL21+'Quarter (2013 to 2018)'!CU21+'Quarter (2013 to 2018)'!DD21</f>
        <v>0</v>
      </c>
      <c r="ER21" s="87">
        <f>'Quarter (2013 to 2018)'!CD21+'Quarter (2013 to 2018)'!CM21+'Quarter (2013 to 2018)'!CV21+'Quarter (2013 to 2018)'!DE21</f>
        <v>0</v>
      </c>
      <c r="ES21" s="86">
        <f>'Quarter (2013 to 2018)'!DF21+'Quarter (2013 to 2018)'!DO21+'Quarter (2013 to 2018)'!DX21+'Quarter (2013 to 2018)'!EG21</f>
        <v>0</v>
      </c>
      <c r="ET21" s="87">
        <f>'Quarter (2013 to 2018)'!DG21+'Quarter (2013 to 2018)'!DP21+'Quarter (2013 to 2018)'!DY21+'Quarter (2013 to 2018)'!EH21</f>
        <v>0</v>
      </c>
      <c r="EU21" s="87">
        <f>'Quarter (2013 to 2018)'!DH21+'Quarter (2013 to 2018)'!DQ21+'Quarter (2013 to 2018)'!DZ21+'Quarter (2013 to 2018)'!EI21</f>
        <v>0</v>
      </c>
      <c r="EV21" s="87">
        <f>'Quarter (2013 to 2018)'!DI21+'Quarter (2013 to 2018)'!DR21+'Quarter (2013 to 2018)'!EA21+'Quarter (2013 to 2018)'!EJ21</f>
        <v>0</v>
      </c>
      <c r="EW21" s="87">
        <f>'Quarter (2013 to 2018)'!DJ21+'Quarter (2013 to 2018)'!DS21+'Quarter (2013 to 2018)'!EB21+'Quarter (2013 to 2018)'!EK21</f>
        <v>0</v>
      </c>
      <c r="EX21" s="87">
        <f>'Quarter (2013 to 2018)'!DK21+'Quarter (2013 to 2018)'!DT21+'Quarter (2013 to 2018)'!EC21+'Quarter (2013 to 2018)'!EL21</f>
        <v>0</v>
      </c>
      <c r="EY21" s="87">
        <f>'Quarter (2013 to 2018)'!DL21+'Quarter (2013 to 2018)'!DU21+'Quarter (2013 to 2018)'!ED21+'Quarter (2013 to 2018)'!EM21</f>
        <v>0</v>
      </c>
      <c r="EZ21" s="87">
        <f>'Quarter (2013 to 2018)'!DM21+'Quarter (2013 to 2018)'!DV21+'Quarter (2013 to 2018)'!EE21+'Quarter (2013 to 2018)'!EN21</f>
        <v>0</v>
      </c>
      <c r="FA21" s="87">
        <f>'Quarter (2013 to 2018)'!DN21+'Quarter (2013 to 2018)'!DW21+'Quarter (2013 to 2018)'!EF21+'Quarter (2013 to 2018)'!EO21</f>
        <v>0</v>
      </c>
      <c r="FB21" s="86">
        <f>'Quarter (2013 to 2018)'!EP21+'Quarter (2013 to 2018)'!EY21+'Quarter (2013 to 2018)'!FH21+'Quarter (2013 to 2018)'!FQ21</f>
        <v>0</v>
      </c>
      <c r="FC21" s="87">
        <f>'Quarter (2013 to 2018)'!EQ21+'Quarter (2013 to 2018)'!EZ21+'Quarter (2013 to 2018)'!FI21+'Quarter (2013 to 2018)'!FR21</f>
        <v>0</v>
      </c>
      <c r="FD21" s="87">
        <f>'Quarter (2013 to 2018)'!ER21+'Quarter (2013 to 2018)'!FA21+'Quarter (2013 to 2018)'!FJ21+'Quarter (2013 to 2018)'!FS21</f>
        <v>0</v>
      </c>
      <c r="FE21" s="87">
        <f>'Quarter (2013 to 2018)'!ES21+'Quarter (2013 to 2018)'!FB21+'Quarter (2013 to 2018)'!FK21+'Quarter (2013 to 2018)'!FT21</f>
        <v>0</v>
      </c>
      <c r="FF21" s="87">
        <f>'Quarter (2013 to 2018)'!ET21+'Quarter (2013 to 2018)'!FC21+'Quarter (2013 to 2018)'!FL21+'Quarter (2013 to 2018)'!FU21</f>
        <v>0</v>
      </c>
      <c r="FG21" s="87">
        <f>'Quarter (2013 to 2018)'!EU21+'Quarter (2013 to 2018)'!FD21+'Quarter (2013 to 2018)'!FM21+'Quarter (2013 to 2018)'!FV21</f>
        <v>0</v>
      </c>
      <c r="FH21" s="87">
        <f>'Quarter (2013 to 2018)'!EV21+'Quarter (2013 to 2018)'!FE21+'Quarter (2013 to 2018)'!FN21+'Quarter (2013 to 2018)'!FW21</f>
        <v>0</v>
      </c>
      <c r="FI21" s="87">
        <f>'Quarter (2013 to 2018)'!EW21+'Quarter (2013 to 2018)'!FF21+'Quarter (2013 to 2018)'!FO21+'Quarter (2013 to 2018)'!FX21</f>
        <v>0</v>
      </c>
      <c r="FJ21" s="87">
        <f>'Quarter (2013 to 2018)'!EX21+'Quarter (2013 to 2018)'!FG21+'Quarter (2013 to 2018)'!FP21+'Quarter (2013 to 2018)'!FY21</f>
        <v>0</v>
      </c>
      <c r="FK21" s="86">
        <f>'Quarter (2013 to 2018)'!FZ21+'Quarter (2013 to 2018)'!GI21+'Quarter (2013 to 2018)'!GR21+'Quarter (2013 to 2018)'!HA21</f>
        <v>0</v>
      </c>
      <c r="FL21" s="87">
        <f>'Quarter (2013 to 2018)'!GA21+'Quarter (2013 to 2018)'!GJ21+'Quarter (2013 to 2018)'!GS21+'Quarter (2013 to 2018)'!HB21</f>
        <v>0</v>
      </c>
      <c r="FM21" s="87">
        <f>'Quarter (2013 to 2018)'!GB21+'Quarter (2013 to 2018)'!GK21+'Quarter (2013 to 2018)'!GT21+'Quarter (2013 to 2018)'!HC21</f>
        <v>0</v>
      </c>
      <c r="FN21" s="87">
        <f>'Quarter (2013 to 2018)'!GC21+'Quarter (2013 to 2018)'!GL21+'Quarter (2013 to 2018)'!GU21+'Quarter (2013 to 2018)'!HD21</f>
        <v>0</v>
      </c>
      <c r="FO21" s="87">
        <f>'Quarter (2013 to 2018)'!GD21+'Quarter (2013 to 2018)'!GM21+'Quarter (2013 to 2018)'!GV21+'Quarter (2013 to 2018)'!HE21</f>
        <v>0</v>
      </c>
      <c r="FP21" s="87">
        <f>'Quarter (2013 to 2018)'!GE21+'Quarter (2013 to 2018)'!GN21+'Quarter (2013 to 2018)'!GW21+'Quarter (2013 to 2018)'!HF21</f>
        <v>0</v>
      </c>
      <c r="FQ21" s="87">
        <f>'Quarter (2013 to 2018)'!GF21+'Quarter (2013 to 2018)'!GO21+'Quarter (2013 to 2018)'!GX21+'Quarter (2013 to 2018)'!HG21</f>
        <v>0</v>
      </c>
      <c r="FR21" s="87">
        <f>'Quarter (2013 to 2018)'!GG21+'Quarter (2013 to 2018)'!GP21+'Quarter (2013 to 2018)'!GY21+'Quarter (2013 to 2018)'!HH21</f>
        <v>0</v>
      </c>
      <c r="FS21" s="87">
        <f>'Quarter (2013 to 2018)'!GH21+'Quarter (2013 to 2018)'!GQ21+'Quarter (2013 to 2018)'!GZ21+'Quarter (2013 to 2018)'!HI21</f>
        <v>0</v>
      </c>
      <c r="FT21" s="86">
        <f>Quarter!B21+Quarter!K21+Quarter!T21+Quarter!AC21</f>
        <v>0</v>
      </c>
      <c r="FU21" s="87">
        <f>Quarter!C21+Quarter!L21+Quarter!U21+Quarter!AD21</f>
        <v>0</v>
      </c>
      <c r="FV21" s="87">
        <f>Quarter!D21+Quarter!M21+Quarter!V21+Quarter!AE21</f>
        <v>0</v>
      </c>
      <c r="FW21" s="87">
        <f>Quarter!E21+Quarter!N21+Quarter!W21+Quarter!AF21</f>
        <v>0</v>
      </c>
      <c r="FX21" s="87">
        <f>Quarter!F21+Quarter!O21+Quarter!X21+Quarter!AG21</f>
        <v>0</v>
      </c>
      <c r="FY21" s="87">
        <f>Quarter!G21+Quarter!P21+Quarter!Y21+Quarter!AH21</f>
        <v>0</v>
      </c>
      <c r="FZ21" s="87">
        <f>Quarter!H21+Quarter!Q21+Quarter!Z21+Quarter!AI21</f>
        <v>0</v>
      </c>
      <c r="GA21" s="87">
        <f>Quarter!I21+Quarter!R21+Quarter!AA21+Quarter!AJ21</f>
        <v>0</v>
      </c>
      <c r="GB21" s="87">
        <f>Quarter!J21+Quarter!S21+Quarter!AB21+Quarter!AK21</f>
        <v>0</v>
      </c>
      <c r="GC21" s="86">
        <f>Quarter!AL21+Quarter!AU21+Quarter!BD21+Quarter!BM21</f>
        <v>0</v>
      </c>
      <c r="GD21" s="87">
        <f>Quarter!AM21+Quarter!AV21+Quarter!BE21+Quarter!BN21</f>
        <v>0</v>
      </c>
      <c r="GE21" s="87">
        <f>Quarter!AN21+Quarter!AW21+Quarter!BF21+Quarter!BO21</f>
        <v>0</v>
      </c>
      <c r="GF21" s="87">
        <f>Quarter!AO21+Quarter!AX21+Quarter!BG21+Quarter!BP21</f>
        <v>0</v>
      </c>
      <c r="GG21" s="87">
        <f>Quarter!AP21+Quarter!AY21+Quarter!BH21+Quarter!BQ21</f>
        <v>0</v>
      </c>
      <c r="GH21" s="87">
        <f>Quarter!AQ21+Quarter!AZ21+Quarter!BI21+Quarter!BR21</f>
        <v>0</v>
      </c>
      <c r="GI21" s="87">
        <f>Quarter!AR21+Quarter!BA21+Quarter!BJ21+Quarter!BS21</f>
        <v>0</v>
      </c>
      <c r="GJ21" s="87">
        <f>Quarter!AS21+Quarter!BB21+Quarter!BK21+Quarter!BT21</f>
        <v>0</v>
      </c>
      <c r="GK21" s="88">
        <f>Quarter!AT21+Quarter!BC21+Quarter!BL21+Quarter!BU21</f>
        <v>0</v>
      </c>
      <c r="GL21" s="86">
        <f>Quarter!BV21+Quarter!CE21+Quarter!CN21+Quarter!CW21</f>
        <v>0</v>
      </c>
      <c r="GM21" s="87">
        <f>Quarter!BW21+Quarter!CF21+Quarter!CO21+Quarter!CX21</f>
        <v>0</v>
      </c>
      <c r="GN21" s="87">
        <f>Quarter!BX21+Quarter!CG21+Quarter!CP21+Quarter!CY21</f>
        <v>0</v>
      </c>
      <c r="GO21" s="87">
        <f>Quarter!BY21+Quarter!CH21+Quarter!CQ21+Quarter!CZ21</f>
        <v>0</v>
      </c>
      <c r="GP21" s="87">
        <f>Quarter!BZ21+Quarter!CI21+Quarter!CR21+Quarter!DA21</f>
        <v>0</v>
      </c>
      <c r="GQ21" s="87">
        <f>Quarter!CA21+Quarter!CJ21+Quarter!CS21+Quarter!DB21</f>
        <v>0</v>
      </c>
      <c r="GR21" s="87">
        <f>Quarter!CB21+Quarter!CK21+Quarter!CT21+Quarter!DC21</f>
        <v>0</v>
      </c>
      <c r="GS21" s="87">
        <f>Quarter!CC21+Quarter!CL21+Quarter!CU21+Quarter!DD21</f>
        <v>0</v>
      </c>
      <c r="GT21" s="88">
        <f>Quarter!CD21+Quarter!CM21+Quarter!CV21+Quarter!DE21</f>
        <v>0</v>
      </c>
      <c r="GU21" s="86">
        <f>Quarter!DF21+Quarter!DO21+Quarter!DX21+Quarter!EG21</f>
        <v>0</v>
      </c>
      <c r="GV21" s="87">
        <f>Quarter!DG21+Quarter!DP21+Quarter!DY21+Quarter!EH21</f>
        <v>0</v>
      </c>
      <c r="GW21" s="87">
        <f>Quarter!DH21+Quarter!DQ21+Quarter!DZ21+Quarter!EI21</f>
        <v>0</v>
      </c>
      <c r="GX21" s="87">
        <f>Quarter!DI21+Quarter!DR21+Quarter!EA21+Quarter!EJ21</f>
        <v>0</v>
      </c>
      <c r="GY21" s="87">
        <f>Quarter!DJ21+Quarter!DS21+Quarter!EB21+Quarter!EK21</f>
        <v>0</v>
      </c>
      <c r="GZ21" s="87">
        <f>Quarter!DK21+Quarter!DT21+Quarter!EC21+Quarter!EL21</f>
        <v>0</v>
      </c>
      <c r="HA21" s="87">
        <f>Quarter!DL21+Quarter!DU21+Quarter!ED21+Quarter!EM21</f>
        <v>0</v>
      </c>
      <c r="HB21" s="87">
        <f>Quarter!DM21+Quarter!DV21+Quarter!EE21+Quarter!EN21</f>
        <v>0</v>
      </c>
      <c r="HC21" s="88">
        <f>Quarter!DN21+Quarter!DW21+Quarter!EF21+Quarter!EO21</f>
        <v>0</v>
      </c>
      <c r="HD21" s="86">
        <f>Quarter!EP21+Quarter!EY21+Quarter!FH21+Quarter!FQ21</f>
        <v>0</v>
      </c>
      <c r="HE21" s="87">
        <f>Quarter!EQ21+Quarter!EZ21+Quarter!FI21+Quarter!FR21</f>
        <v>0</v>
      </c>
      <c r="HF21" s="87">
        <f>Quarter!ER21+Quarter!FA21+Quarter!FJ21+Quarter!FS21</f>
        <v>0</v>
      </c>
      <c r="HG21" s="87">
        <f>Quarter!ES21+Quarter!FB21+Quarter!FK21+Quarter!FT21</f>
        <v>0</v>
      </c>
      <c r="HH21" s="87">
        <f>Quarter!ET21+Quarter!FC21+Quarter!FL21+Quarter!FU21</f>
        <v>0</v>
      </c>
      <c r="HI21" s="87">
        <f>Quarter!EU21+Quarter!FD21+Quarter!FM21+Quarter!FV21</f>
        <v>0</v>
      </c>
      <c r="HJ21" s="87">
        <f>Quarter!EV21+Quarter!FE21+Quarter!FN21+Quarter!FW21</f>
        <v>0</v>
      </c>
      <c r="HK21" s="87">
        <f>Quarter!EW21+Quarter!FF21+Quarter!FO21+Quarter!FX21</f>
        <v>0</v>
      </c>
      <c r="HL21" s="88">
        <f>Quarter!EX21+Quarter!FG21+Quarter!FP21+Quarter!FY21</f>
        <v>0</v>
      </c>
      <c r="HM21" s="86">
        <f>Quarter!FZ21+Quarter!GI21+Quarter!GR21+Quarter!HA21</f>
        <v>0</v>
      </c>
      <c r="HN21" s="87">
        <f>Quarter!GA21+Quarter!GJ21+Quarter!GS21+Quarter!HB21</f>
        <v>0</v>
      </c>
      <c r="HO21" s="87">
        <f>Quarter!GB21+Quarter!GK21+Quarter!GT21+Quarter!HC21</f>
        <v>0</v>
      </c>
      <c r="HP21" s="87">
        <f>Quarter!GC21+Quarter!GL21+Quarter!GU21+Quarter!HD21</f>
        <v>0</v>
      </c>
      <c r="HQ21" s="87">
        <f>Quarter!GD21+Quarter!GM21+Quarter!GV21+Quarter!HE21</f>
        <v>0</v>
      </c>
      <c r="HR21" s="87">
        <f>Quarter!GE21+Quarter!GN21+Quarter!GW21+Quarter!HF21</f>
        <v>0</v>
      </c>
      <c r="HS21" s="87">
        <f>Quarter!GF21+Quarter!GO21+Quarter!GX21+Quarter!HG21</f>
        <v>0</v>
      </c>
      <c r="HT21" s="87">
        <f>Quarter!GG21+Quarter!GP21+Quarter!GY21+Quarter!HH21</f>
        <v>0</v>
      </c>
      <c r="HU21" s="88">
        <f>Quarter!GH21+Quarter!GQ21+Quarter!GZ21+Quarter!HI21</f>
        <v>0</v>
      </c>
      <c r="HW21" s="109"/>
      <c r="HX21" s="109"/>
      <c r="HY21" s="109"/>
      <c r="HZ21" s="109"/>
      <c r="IA21" s="109"/>
      <c r="IB21" s="109"/>
      <c r="IC21" s="109"/>
      <c r="ID21" s="109"/>
      <c r="IE21" s="109"/>
      <c r="IF21" s="109"/>
      <c r="IG21" s="109"/>
      <c r="IH21" s="109"/>
      <c r="II21" s="109"/>
      <c r="IJ21" s="109"/>
      <c r="IK21" s="109"/>
    </row>
    <row r="22" spans="1:245" s="89" customFormat="1" ht="20.25" customHeight="1" x14ac:dyDescent="0.35">
      <c r="A22" s="90" t="s">
        <v>41</v>
      </c>
      <c r="B22" s="86">
        <f>SUM('Quarter (1999 to 2005)'!B22,'Quarter (1999 to 2005)'!J22,'Quarter (1999 to 2005)'!R22,'Quarter (1999 to 2005)'!Z22)</f>
        <v>0</v>
      </c>
      <c r="C22" s="87">
        <f>SUM('Quarter (1999 to 2005)'!C22,'Quarter (1999 to 2005)'!K22,'Quarter (1999 to 2005)'!S22,'Quarter (1999 to 2005)'!AA22)</f>
        <v>0</v>
      </c>
      <c r="D22" s="87">
        <f>SUM('Quarter (1999 to 2005)'!D22,'Quarter (1999 to 2005)'!L22,'Quarter (1999 to 2005)'!T22,'Quarter (1999 to 2005)'!AB22)</f>
        <v>0</v>
      </c>
      <c r="E22" s="87">
        <f>SUM('Quarter (1999 to 2005)'!E22,'Quarter (1999 to 2005)'!M22,'Quarter (1999 to 2005)'!U22,'Quarter (1999 to 2005)'!AC22)</f>
        <v>0</v>
      </c>
      <c r="F22" s="87">
        <f>SUM('Quarter (1999 to 2005)'!F22,'Quarter (1999 to 2005)'!N22,'Quarter (1999 to 2005)'!V22,'Quarter (1999 to 2005)'!AD22)</f>
        <v>0</v>
      </c>
      <c r="G22" s="87">
        <f>SUM('Quarter (1999 to 2005)'!G22,'Quarter (1999 to 2005)'!O22,'Quarter (1999 to 2005)'!W22,'Quarter (1999 to 2005)'!AE22)</f>
        <v>0</v>
      </c>
      <c r="H22" s="87">
        <f>SUM('Quarter (1999 to 2005)'!H22,'Quarter (1999 to 2005)'!P22,'Quarter (1999 to 2005)'!X22,'Quarter (1999 to 2005)'!AF22)</f>
        <v>0</v>
      </c>
      <c r="I22" s="87">
        <f>SUM('Quarter (1999 to 2005)'!I22,'Quarter (1999 to 2005)'!Q22,'Quarter (1999 to 2005)'!Y22,'Quarter (1999 to 2005)'!AG22)</f>
        <v>0</v>
      </c>
      <c r="J22" s="86">
        <f>SUM('Quarter (1999 to 2005)'!AH22,'Quarter (1999 to 2005)'!AP22,'Quarter (1999 to 2005)'!AX22,'Quarter (1999 to 2005)'!BF22)</f>
        <v>0</v>
      </c>
      <c r="K22" s="87">
        <f>SUM('Quarter (1999 to 2005)'!AI22,'Quarter (1999 to 2005)'!AQ22,'Quarter (1999 to 2005)'!AY22,'Quarter (1999 to 2005)'!BG22)</f>
        <v>0</v>
      </c>
      <c r="L22" s="87">
        <f>SUM('Quarter (1999 to 2005)'!AJ22,'Quarter (1999 to 2005)'!AR22,'Quarter (1999 to 2005)'!AZ22,'Quarter (1999 to 2005)'!BH22)</f>
        <v>0</v>
      </c>
      <c r="M22" s="87">
        <f>SUM('Quarter (1999 to 2005)'!AK22,'Quarter (1999 to 2005)'!AS22,'Quarter (1999 to 2005)'!BA22,'Quarter (1999 to 2005)'!BI22)</f>
        <v>0</v>
      </c>
      <c r="N22" s="87">
        <f>SUM('Quarter (1999 to 2005)'!AL22,'Quarter (1999 to 2005)'!AT22,'Quarter (1999 to 2005)'!BB22,'Quarter (1999 to 2005)'!BJ22)</f>
        <v>0</v>
      </c>
      <c r="O22" s="87">
        <f>SUM('Quarter (1999 to 2005)'!AM22,'Quarter (1999 to 2005)'!AU22,'Quarter (1999 to 2005)'!BC22,'Quarter (1999 to 2005)'!BK22)</f>
        <v>0</v>
      </c>
      <c r="P22" s="87">
        <f>SUM('Quarter (1999 to 2005)'!AN22,'Quarter (1999 to 2005)'!AV22,'Quarter (1999 to 2005)'!BD22,'Quarter (1999 to 2005)'!BL22)</f>
        <v>0</v>
      </c>
      <c r="Q22" s="87">
        <f t="shared" si="0"/>
        <v>0</v>
      </c>
      <c r="R22" s="86">
        <f>SUM('Quarter (1999 to 2005)'!BN22,'Quarter (1999 to 2005)'!BV22,'Quarter (1999 to 2005)'!CD22,'Quarter (1999 to 2005)'!CL22)</f>
        <v>0</v>
      </c>
      <c r="S22" s="87">
        <f>SUM('Quarter (1999 to 2005)'!BO22,'Quarter (1999 to 2005)'!BW22,'Quarter (1999 to 2005)'!CE22,'Quarter (1999 to 2005)'!CM22)</f>
        <v>0</v>
      </c>
      <c r="T22" s="87">
        <f>SUM('Quarter (1999 to 2005)'!BP22,'Quarter (1999 to 2005)'!BX22,'Quarter (1999 to 2005)'!CF22,'Quarter (1999 to 2005)'!CN22)</f>
        <v>0</v>
      </c>
      <c r="U22" s="87">
        <f>SUM('Quarter (1999 to 2005)'!BQ22,'Quarter (1999 to 2005)'!BY22,'Quarter (1999 to 2005)'!CG22,'Quarter (1999 to 2005)'!CO22)</f>
        <v>0</v>
      </c>
      <c r="V22" s="87">
        <f>SUM('Quarter (1999 to 2005)'!BR22,'Quarter (1999 to 2005)'!BZ22,'Quarter (1999 to 2005)'!CH22,'Quarter (1999 to 2005)'!CP22)</f>
        <v>0</v>
      </c>
      <c r="W22" s="87">
        <f>SUM('Quarter (1999 to 2005)'!BS22,'Quarter (1999 to 2005)'!CA22,'Quarter (1999 to 2005)'!CI22,'Quarter (1999 to 2005)'!CQ22)</f>
        <v>0</v>
      </c>
      <c r="X22" s="87">
        <f>SUM('Quarter (1999 to 2005)'!BT22,'Quarter (1999 to 2005)'!CB22,'Quarter (1999 to 2005)'!CJ22,'Quarter (1999 to 2005)'!CR22)</f>
        <v>0</v>
      </c>
      <c r="Y22" s="87">
        <f>SUM('Quarter (1999 to 2005)'!BU22,'Quarter (1999 to 2005)'!CC22,'Quarter (1999 to 2005)'!CK22,'Quarter (1999 to 2005)'!CS22)</f>
        <v>0</v>
      </c>
      <c r="Z22" s="86">
        <f>SUM('Quarter (1999 to 2005)'!CT22,'Quarter (1999 to 2005)'!DB22,'Quarter (1999 to 2005)'!DJ22,'Quarter (1999 to 2005)'!DR22)</f>
        <v>0</v>
      </c>
      <c r="AA22" s="87">
        <f>SUM('Quarter (1999 to 2005)'!CU22,'Quarter (1999 to 2005)'!DC22,'Quarter (1999 to 2005)'!DK22,'Quarter (1999 to 2005)'!DS22)</f>
        <v>0</v>
      </c>
      <c r="AB22" s="87">
        <f>SUM('Quarter (1999 to 2005)'!CV22,'Quarter (1999 to 2005)'!DD22,'Quarter (1999 to 2005)'!DL22,'Quarter (1999 to 2005)'!DT22)</f>
        <v>0</v>
      </c>
      <c r="AC22" s="87">
        <f>SUM('Quarter (1999 to 2005)'!CW22,'Quarter (1999 to 2005)'!DE22,'Quarter (1999 to 2005)'!DM22,'Quarter (1999 to 2005)'!DU22)</f>
        <v>0</v>
      </c>
      <c r="AD22" s="87">
        <f>SUM('Quarter (1999 to 2005)'!CX22,'Quarter (1999 to 2005)'!DF22,'Quarter (1999 to 2005)'!DN22,'Quarter (1999 to 2005)'!DV22)</f>
        <v>0</v>
      </c>
      <c r="AE22" s="87">
        <f>SUM('Quarter (1999 to 2005)'!CY22,'Quarter (1999 to 2005)'!DG22,'Quarter (1999 to 2005)'!DO22,'Quarter (1999 to 2005)'!DW22)</f>
        <v>0</v>
      </c>
      <c r="AF22" s="87">
        <f>SUM('Quarter (1999 to 2005)'!CZ22,'Quarter (1999 to 2005)'!DH22,'Quarter (1999 to 2005)'!DP22,'Quarter (1999 to 2005)'!DX22)</f>
        <v>0</v>
      </c>
      <c r="AG22" s="87">
        <f>SUM('Quarter (1999 to 2005)'!DA22,'Quarter (1999 to 2005)'!DI22,'Quarter (1999 to 2005)'!DQ22,'Quarter (1999 to 2005)'!DY22)</f>
        <v>0</v>
      </c>
      <c r="AH22" s="86">
        <f>'Quarter (1999 to 2005)'!DZ22+'Quarter (1999 to 2005)'!EH22+'Quarter (1999 to 2005)'!EP22+'Quarter (1999 to 2005)'!EX22</f>
        <v>0</v>
      </c>
      <c r="AI22" s="87">
        <f>'Quarter (1999 to 2005)'!EA22+'Quarter (1999 to 2005)'!EI22+'Quarter (1999 to 2005)'!EQ22+'Quarter (1999 to 2005)'!EY22</f>
        <v>0</v>
      </c>
      <c r="AJ22" s="87">
        <f>'Quarter (1999 to 2005)'!EB22+'Quarter (1999 to 2005)'!EJ22+'Quarter (1999 to 2005)'!ER22+'Quarter (1999 to 2005)'!EZ22</f>
        <v>0</v>
      </c>
      <c r="AK22" s="87">
        <f>'Quarter (1999 to 2005)'!EC22+'Quarter (1999 to 2005)'!EK22+'Quarter (1999 to 2005)'!ES22+'Quarter (1999 to 2005)'!FA22</f>
        <v>0</v>
      </c>
      <c r="AL22" s="87">
        <f>'Quarter (1999 to 2005)'!ED22+'Quarter (1999 to 2005)'!EL22+'Quarter (1999 to 2005)'!ET22+'Quarter (1999 to 2005)'!FB22</f>
        <v>0</v>
      </c>
      <c r="AM22" s="87">
        <f>'Quarter (1999 to 2005)'!EE22+'Quarter (1999 to 2005)'!EM22+'Quarter (1999 to 2005)'!EU22+'Quarter (1999 to 2005)'!FC22</f>
        <v>0</v>
      </c>
      <c r="AN22" s="87">
        <f>'Quarter (1999 to 2005)'!EF22+'Quarter (1999 to 2005)'!EN22+'Quarter (1999 to 2005)'!EV22+'Quarter (1999 to 2005)'!FD22</f>
        <v>0</v>
      </c>
      <c r="AO22" s="87">
        <f>'Quarter (1999 to 2005)'!EG22+'Quarter (1999 to 2005)'!EO22+'Quarter (1999 to 2005)'!EW22+'Quarter (1999 to 2005)'!FE22</f>
        <v>0</v>
      </c>
      <c r="AP22" s="86">
        <f>'Quarter (1999 to 2005)'!FF22+'Quarter (1999 to 2005)'!FN22+'Quarter (1999 to 2005)'!FV22+'Quarter (1999 to 2005)'!GD22</f>
        <v>0</v>
      </c>
      <c r="AQ22" s="87">
        <f>'Quarter (1999 to 2005)'!FG22+'Quarter (1999 to 2005)'!FO22+'Quarter (1999 to 2005)'!FW22+'Quarter (1999 to 2005)'!GE22</f>
        <v>0</v>
      </c>
      <c r="AR22" s="87">
        <f>'Quarter (1999 to 2005)'!FH22+'Quarter (1999 to 2005)'!FP22+'Quarter (1999 to 2005)'!FX22+'Quarter (1999 to 2005)'!GF22</f>
        <v>0</v>
      </c>
      <c r="AS22" s="87">
        <f>'Quarter (1999 to 2005)'!FI22+'Quarter (1999 to 2005)'!FQ22+'Quarter (1999 to 2005)'!FY22+'Quarter (1999 to 2005)'!GG22</f>
        <v>0</v>
      </c>
      <c r="AT22" s="87">
        <f>'Quarter (1999 to 2005)'!FJ22+'Quarter (1999 to 2005)'!FR22+'Quarter (1999 to 2005)'!FZ22+'Quarter (1999 to 2005)'!GH22</f>
        <v>0</v>
      </c>
      <c r="AU22" s="87">
        <f>'Quarter (1999 to 2005)'!FK22+'Quarter (1999 to 2005)'!FS22+'Quarter (1999 to 2005)'!GA22+'Quarter (1999 to 2005)'!GI22</f>
        <v>0</v>
      </c>
      <c r="AV22" s="87">
        <f>'Quarter (1999 to 2005)'!FL22+'Quarter (1999 to 2005)'!FT22+'Quarter (1999 to 2005)'!GB22+'Quarter (1999 to 2005)'!GJ22</f>
        <v>0</v>
      </c>
      <c r="AW22" s="87">
        <f>'Quarter (1999 to 2005)'!FM22+'Quarter (1999 to 2005)'!FU22+'Quarter (1999 to 2005)'!GC22+'Quarter (1999 to 2005)'!GK22</f>
        <v>0</v>
      </c>
      <c r="AX22" s="86">
        <f>+'Quarter (1999 to 2005)'!GL22+'Quarter (1999 to 2005)'!GU22+'Quarter (1999 to 2005)'!HD22+'Quarter (1999 to 2005)'!HM22</f>
        <v>0</v>
      </c>
      <c r="AY22" s="87">
        <f>+'Quarter (1999 to 2005)'!GM22+'Quarter (1999 to 2005)'!GV22+'Quarter (1999 to 2005)'!HE22+'Quarter (1999 to 2005)'!HN22</f>
        <v>0</v>
      </c>
      <c r="AZ22" s="87">
        <f>+'Quarter (1999 to 2005)'!GN22+'Quarter (1999 to 2005)'!GW22+'Quarter (1999 to 2005)'!HF22+'Quarter (1999 to 2005)'!HO22</f>
        <v>0</v>
      </c>
      <c r="BA22" s="87">
        <f>+'Quarter (1999 to 2005)'!GO22+'Quarter (1999 to 2005)'!GX22+'Quarter (1999 to 2005)'!HG22+'Quarter (1999 to 2005)'!HP22</f>
        <v>0</v>
      </c>
      <c r="BB22" s="87">
        <f>+'Quarter (1999 to 2005)'!GP22+'Quarter (1999 to 2005)'!GY22+'Quarter (1999 to 2005)'!HH22+'Quarter (1999 to 2005)'!HQ22</f>
        <v>0</v>
      </c>
      <c r="BC22" s="87">
        <f>+'Quarter (1999 to 2005)'!GQ22+'Quarter (1999 to 2005)'!GZ22+'Quarter (1999 to 2005)'!HI22+'Quarter (1999 to 2005)'!HR22</f>
        <v>0</v>
      </c>
      <c r="BD22" s="87">
        <f>+'Quarter (1999 to 2005)'!GR22+'Quarter (1999 to 2005)'!HA22+'Quarter (1999 to 2005)'!HJ22+'Quarter (1999 to 2005)'!HS22</f>
        <v>0</v>
      </c>
      <c r="BE22" s="87">
        <f>+'Quarter (1999 to 2005)'!GS22+'Quarter (1999 to 2005)'!HB22+'Quarter (1999 to 2005)'!HK22+'Quarter (1999 to 2005)'!HT22</f>
        <v>0</v>
      </c>
      <c r="BF22" s="87">
        <f>+'Quarter (1999 to 2005)'!GT22+'Quarter (1999 to 2005)'!HC22+'Quarter (1999 to 2005)'!HL22+'Quarter (1999 to 2005)'!HU22</f>
        <v>0</v>
      </c>
      <c r="BG22" s="86">
        <f>'Quarter (2006 to 2010)'!B22+'Quarter (2006 to 2010)'!K22+'Quarter (2006 to 2010)'!T22+'Quarter (2006 to 2010)'!AC22</f>
        <v>0</v>
      </c>
      <c r="BH22" s="87">
        <f>'Quarter (2006 to 2010)'!C22+'Quarter (2006 to 2010)'!L22+'Quarter (2006 to 2010)'!U22+'Quarter (2006 to 2010)'!AD22</f>
        <v>0</v>
      </c>
      <c r="BI22" s="87">
        <f>'Quarter (2006 to 2010)'!D22+'Quarter (2006 to 2010)'!M22+'Quarter (2006 to 2010)'!V22+'Quarter (2006 to 2010)'!AE22</f>
        <v>0</v>
      </c>
      <c r="BJ22" s="87">
        <f>'Quarter (2006 to 2010)'!E22+'Quarter (2006 to 2010)'!N22+'Quarter (2006 to 2010)'!W22+'Quarter (2006 to 2010)'!AF22</f>
        <v>0</v>
      </c>
      <c r="BK22" s="87">
        <f>'Quarter (2006 to 2010)'!F22+'Quarter (2006 to 2010)'!O22+'Quarter (2006 to 2010)'!X22+'Quarter (2006 to 2010)'!AG22</f>
        <v>0</v>
      </c>
      <c r="BL22" s="87">
        <f>'Quarter (2006 to 2010)'!G22+'Quarter (2006 to 2010)'!P22+'Quarter (2006 to 2010)'!Y22+'Quarter (2006 to 2010)'!AH22</f>
        <v>0</v>
      </c>
      <c r="BM22" s="87">
        <f>'Quarter (2006 to 2010)'!H22+'Quarter (2006 to 2010)'!Q22+'Quarter (2006 to 2010)'!Z22+'Quarter (2006 to 2010)'!AI22</f>
        <v>0</v>
      </c>
      <c r="BN22" s="87">
        <f>'Quarter (2006 to 2010)'!I22+'Quarter (2006 to 2010)'!R22+'Quarter (2006 to 2010)'!AA22+'Quarter (2006 to 2010)'!AJ22</f>
        <v>0</v>
      </c>
      <c r="BO22" s="87">
        <f>'Quarter (2006 to 2010)'!J22+'Quarter (2006 to 2010)'!S22+'Quarter (2006 to 2010)'!AB22+'Quarter (2006 to 2010)'!AK22</f>
        <v>0</v>
      </c>
      <c r="BP22" s="86">
        <f>'Quarter (2006 to 2010)'!AL22+'Quarter (2006 to 2010)'!AU22+'Quarter (2006 to 2010)'!BD22+'Quarter (2006 to 2010)'!BM22</f>
        <v>0</v>
      </c>
      <c r="BQ22" s="87">
        <f>'Quarter (2006 to 2010)'!AM22+'Quarter (2006 to 2010)'!AV22+'Quarter (2006 to 2010)'!BE22+'Quarter (2006 to 2010)'!BN22</f>
        <v>0</v>
      </c>
      <c r="BR22" s="87">
        <f>'Quarter (2006 to 2010)'!AN22+'Quarter (2006 to 2010)'!AW22+'Quarter (2006 to 2010)'!BF22+'Quarter (2006 to 2010)'!BO22</f>
        <v>0</v>
      </c>
      <c r="BS22" s="87">
        <f>'Quarter (2006 to 2010)'!AO22+'Quarter (2006 to 2010)'!AX22+'Quarter (2006 to 2010)'!BG22+'Quarter (2006 to 2010)'!BP22</f>
        <v>0</v>
      </c>
      <c r="BT22" s="87">
        <f>'Quarter (2006 to 2010)'!AP22+'Quarter (2006 to 2010)'!AY22+'Quarter (2006 to 2010)'!BH22+'Quarter (2006 to 2010)'!BQ22</f>
        <v>0</v>
      </c>
      <c r="BU22" s="87">
        <f>'Quarter (2006 to 2010)'!AQ22+'Quarter (2006 to 2010)'!AZ22+'Quarter (2006 to 2010)'!BI22+'Quarter (2006 to 2010)'!BR22</f>
        <v>0</v>
      </c>
      <c r="BV22" s="87">
        <f>'Quarter (2006 to 2010)'!AR22+'Quarter (2006 to 2010)'!BA22+'Quarter (2006 to 2010)'!BJ22+'Quarter (2006 to 2010)'!BS22</f>
        <v>0</v>
      </c>
      <c r="BW22" s="87">
        <f>'Quarter (2006 to 2010)'!AS22+'Quarter (2006 to 2010)'!BB22+'Quarter (2006 to 2010)'!BK22+'Quarter (2006 to 2010)'!BT22</f>
        <v>0</v>
      </c>
      <c r="BX22" s="87">
        <f>'Quarter (2006 to 2010)'!AT22+'Quarter (2006 to 2010)'!BC22+'Quarter (2006 to 2010)'!BL22+'Quarter (2006 to 2010)'!BU22</f>
        <v>0</v>
      </c>
      <c r="BY22" s="86">
        <f>'Quarter (2006 to 2010)'!BV22+'Quarter (2006 to 2010)'!CE22+'Quarter (2006 to 2010)'!CN22+'Quarter (2006 to 2010)'!CW22</f>
        <v>0</v>
      </c>
      <c r="BZ22" s="87">
        <f>'Quarter (2006 to 2010)'!BW22+'Quarter (2006 to 2010)'!CF22+'Quarter (2006 to 2010)'!CO22+'Quarter (2006 to 2010)'!CX22</f>
        <v>0</v>
      </c>
      <c r="CA22" s="87">
        <f>'Quarter (2006 to 2010)'!BX22+'Quarter (2006 to 2010)'!CG22+'Quarter (2006 to 2010)'!CP22+'Quarter (2006 to 2010)'!CY22</f>
        <v>0</v>
      </c>
      <c r="CB22" s="87">
        <f>'Quarter (2006 to 2010)'!BY22+'Quarter (2006 to 2010)'!CH22+'Quarter (2006 to 2010)'!CQ22+'Quarter (2006 to 2010)'!CZ22</f>
        <v>0</v>
      </c>
      <c r="CC22" s="87">
        <f>'Quarter (2006 to 2010)'!BZ22+'Quarter (2006 to 2010)'!CI22+'Quarter (2006 to 2010)'!CR22+'Quarter (2006 to 2010)'!DA22</f>
        <v>0</v>
      </c>
      <c r="CD22" s="87">
        <f>'Quarter (2006 to 2010)'!CA22+'Quarter (2006 to 2010)'!CJ22+'Quarter (2006 to 2010)'!CS22+'Quarter (2006 to 2010)'!DB22</f>
        <v>0</v>
      </c>
      <c r="CE22" s="87">
        <f>'Quarter (2006 to 2010)'!CB22+'Quarter (2006 to 2010)'!CK22+'Quarter (2006 to 2010)'!CT22+'Quarter (2006 to 2010)'!DC22</f>
        <v>0</v>
      </c>
      <c r="CF22" s="87">
        <f>'Quarter (2006 to 2010)'!CC22+'Quarter (2006 to 2010)'!CL22+'Quarter (2006 to 2010)'!CU22+'Quarter (2006 to 2010)'!DD22</f>
        <v>0</v>
      </c>
      <c r="CG22" s="87">
        <f>'Quarter (2006 to 2010)'!CD22+'Quarter (2006 to 2010)'!CM22+'Quarter (2006 to 2010)'!CV22+'Quarter (2006 to 2010)'!DE22</f>
        <v>0</v>
      </c>
      <c r="CH22" s="86">
        <f>'Quarter (2006 to 2010)'!DF22+'Quarter (2006 to 2010)'!DO22+'Quarter (2006 to 2010)'!DX22+'Quarter (2006 to 2010)'!EG22</f>
        <v>102.54</v>
      </c>
      <c r="CI22" s="87">
        <f>'Quarter (2006 to 2010)'!DG22+'Quarter (2006 to 2010)'!DP22+'Quarter (2006 to 2010)'!DY22+'Quarter (2006 to 2010)'!EH22</f>
        <v>0</v>
      </c>
      <c r="CJ22" s="87">
        <f>'Quarter (2006 to 2010)'!DH22+'Quarter (2006 to 2010)'!DQ22+'Quarter (2006 to 2010)'!DZ22+'Quarter (2006 to 2010)'!EI22</f>
        <v>0</v>
      </c>
      <c r="CK22" s="87">
        <f>'Quarter (2006 to 2010)'!DI22+'Quarter (2006 to 2010)'!DR22+'Quarter (2006 to 2010)'!EA22+'Quarter (2006 to 2010)'!EJ22</f>
        <v>0</v>
      </c>
      <c r="CL22" s="87">
        <f>'Quarter (2006 to 2010)'!DJ22+'Quarter (2006 to 2010)'!DS22+'Quarter (2006 to 2010)'!EB22+'Quarter (2006 to 2010)'!EK22</f>
        <v>0</v>
      </c>
      <c r="CM22" s="87">
        <f>'Quarter (2006 to 2010)'!DK22+'Quarter (2006 to 2010)'!DT22+'Quarter (2006 to 2010)'!EC22+'Quarter (2006 to 2010)'!EL22</f>
        <v>0</v>
      </c>
      <c r="CN22" s="87">
        <f>'Quarter (2006 to 2010)'!DL22+'Quarter (2006 to 2010)'!DU22+'Quarter (2006 to 2010)'!ED22+'Quarter (2006 to 2010)'!EM22</f>
        <v>0</v>
      </c>
      <c r="CO22" s="87">
        <f>'Quarter (2006 to 2010)'!DM22+'Quarter (2006 to 2010)'!DV22+'Quarter (2006 to 2010)'!EE22+'Quarter (2006 to 2010)'!EN22</f>
        <v>0</v>
      </c>
      <c r="CP22" s="87">
        <f>'Quarter (2006 to 2010)'!DN22+'Quarter (2006 to 2010)'!DW22+'Quarter (2006 to 2010)'!EF22+'Quarter (2006 to 2010)'!EO22</f>
        <v>102.54</v>
      </c>
      <c r="CQ22" s="86">
        <f>'Quarter (2006 to 2010)'!EP22+'Quarter (2006 to 2010)'!EY22+'Quarter (2006 to 2010)'!FH22+'Quarter (2006 to 2010)'!FQ22</f>
        <v>119.74000000000001</v>
      </c>
      <c r="CR22" s="87">
        <f>'Quarter (2006 to 2010)'!EQ22+'Quarter (2006 to 2010)'!EZ22+'Quarter (2006 to 2010)'!FI22+'Quarter (2006 to 2010)'!FR22</f>
        <v>0</v>
      </c>
      <c r="CS22" s="87">
        <f>'Quarter (2006 to 2010)'!ER22+'Quarter (2006 to 2010)'!FA22+'Quarter (2006 to 2010)'!FJ22+'Quarter (2006 to 2010)'!FS22</f>
        <v>0</v>
      </c>
      <c r="CT22" s="87">
        <f>'Quarter (2006 to 2010)'!ES22+'Quarter (2006 to 2010)'!FB22+'Quarter (2006 to 2010)'!FK22+'Quarter (2006 to 2010)'!FT22</f>
        <v>0</v>
      </c>
      <c r="CU22" s="87">
        <f>'Quarter (2006 to 2010)'!ET22+'Quarter (2006 to 2010)'!FC22+'Quarter (2006 to 2010)'!FL22+'Quarter (2006 to 2010)'!FU22</f>
        <v>0</v>
      </c>
      <c r="CV22" s="87">
        <f>'Quarter (2006 to 2010)'!EU22+'Quarter (2006 to 2010)'!FD22+'Quarter (2006 to 2010)'!FM22+'Quarter (2006 to 2010)'!FV22</f>
        <v>0</v>
      </c>
      <c r="CW22" s="87">
        <f>'Quarter (2006 to 2010)'!EV22+'Quarter (2006 to 2010)'!FE22+'Quarter (2006 to 2010)'!FN22+'Quarter (2006 to 2010)'!FW22</f>
        <v>0</v>
      </c>
      <c r="CX22" s="87">
        <f>'Quarter (2006 to 2010)'!EW22+'Quarter (2006 to 2010)'!FF22+'Quarter (2006 to 2010)'!FO22+'Quarter (2006 to 2010)'!FX22</f>
        <v>0</v>
      </c>
      <c r="CY22" s="87">
        <f>'Quarter (2006 to 2010)'!EX22+'Quarter (2006 to 2010)'!FG22+'Quarter (2006 to 2010)'!FP22+'Quarter (2006 to 2010)'!FY22</f>
        <v>119.74000000000001</v>
      </c>
      <c r="CZ22" s="86">
        <f>'Quarter (2011 to 2012)'!B22+'Quarter (2011 to 2012)'!K22++'Quarter (2011 to 2012)'!T22+'Quarter (2011 to 2012)'!AC22</f>
        <v>90.679999999999993</v>
      </c>
      <c r="DA22" s="87">
        <f>'Quarter (2011 to 2012)'!C22+'Quarter (2011 to 2012)'!L22++'Quarter (2011 to 2012)'!U22+'Quarter (2011 to 2012)'!AD22</f>
        <v>0</v>
      </c>
      <c r="DB22" s="87">
        <f>'Quarter (2011 to 2012)'!D22+'Quarter (2011 to 2012)'!M22++'Quarter (2011 to 2012)'!V22+'Quarter (2011 to 2012)'!AE22</f>
        <v>0</v>
      </c>
      <c r="DC22" s="87">
        <f>'Quarter (2011 to 2012)'!E22+'Quarter (2011 to 2012)'!N22++'Quarter (2011 to 2012)'!W22+'Quarter (2011 to 2012)'!AF22</f>
        <v>0</v>
      </c>
      <c r="DD22" s="87">
        <f>'Quarter (2011 to 2012)'!F22+'Quarter (2011 to 2012)'!O22++'Quarter (2011 to 2012)'!X22+'Quarter (2011 to 2012)'!AG22</f>
        <v>0</v>
      </c>
      <c r="DE22" s="87">
        <f>'Quarter (2011 to 2012)'!G22+'Quarter (2011 to 2012)'!P22++'Quarter (2011 to 2012)'!Y22+'Quarter (2011 to 2012)'!AH22</f>
        <v>0</v>
      </c>
      <c r="DF22" s="87">
        <f>'Quarter (2011 to 2012)'!H22+'Quarter (2011 to 2012)'!Q22++'Quarter (2011 to 2012)'!Z22+'Quarter (2011 to 2012)'!AI22</f>
        <v>0</v>
      </c>
      <c r="DG22" s="87">
        <f>'Quarter (2011 to 2012)'!I22+'Quarter (2011 to 2012)'!R22++'Quarter (2011 to 2012)'!AA22+'Quarter (2011 to 2012)'!AJ22</f>
        <v>0</v>
      </c>
      <c r="DH22" s="87">
        <f>'Quarter (2011 to 2012)'!J22+'Quarter (2011 to 2012)'!S22++'Quarter (2011 to 2012)'!AB22+'Quarter (2011 to 2012)'!AK22</f>
        <v>90.679999999999993</v>
      </c>
      <c r="DI22" s="86">
        <f>'Quarter (2011 to 2012)'!AL22+'Quarter (2011 to 2012)'!AU22+'Quarter (2011 to 2012)'!BD22+'Quarter (2011 to 2012)'!BM22</f>
        <v>83.44</v>
      </c>
      <c r="DJ22" s="87">
        <f>'Quarter (2011 to 2012)'!AM22+'Quarter (2011 to 2012)'!AV22+'Quarter (2011 to 2012)'!BE22+'Quarter (2011 to 2012)'!BN22</f>
        <v>0</v>
      </c>
      <c r="DK22" s="87">
        <f>'Quarter (2011 to 2012)'!AN22+'Quarter (2011 to 2012)'!AW22+'Quarter (2011 to 2012)'!BF22+'Quarter (2011 to 2012)'!BO22</f>
        <v>0</v>
      </c>
      <c r="DL22" s="87">
        <f>'Quarter (2011 to 2012)'!AO22+'Quarter (2011 to 2012)'!AX22+'Quarter (2011 to 2012)'!BG22+'Quarter (2011 to 2012)'!BP22</f>
        <v>0</v>
      </c>
      <c r="DM22" s="87">
        <f>'Quarter (2011 to 2012)'!AP22+'Quarter (2011 to 2012)'!AY22+'Quarter (2011 to 2012)'!BH22+'Quarter (2011 to 2012)'!BQ22</f>
        <v>0</v>
      </c>
      <c r="DN22" s="87">
        <f>'Quarter (2011 to 2012)'!AQ22+'Quarter (2011 to 2012)'!AZ22+'Quarter (2011 to 2012)'!BI22+'Quarter (2011 to 2012)'!BR22</f>
        <v>0</v>
      </c>
      <c r="DO22" s="87">
        <f>'Quarter (2011 to 2012)'!AR22+'Quarter (2011 to 2012)'!BA22+'Quarter (2011 to 2012)'!BJ22+'Quarter (2011 to 2012)'!BS22</f>
        <v>0</v>
      </c>
      <c r="DP22" s="87">
        <f>'Quarter (2011 to 2012)'!AS22+'Quarter (2011 to 2012)'!BB22+'Quarter (2011 to 2012)'!BK22+'Quarter (2011 to 2012)'!BT22</f>
        <v>0</v>
      </c>
      <c r="DQ22" s="87">
        <f>'Quarter (2011 to 2012)'!AT22+'Quarter (2011 to 2012)'!BC22+'Quarter (2011 to 2012)'!BL22+'Quarter (2011 to 2012)'!BU22</f>
        <v>83.44</v>
      </c>
      <c r="DR22" s="86">
        <f>'Quarter (2013 to 2018)'!B22+'Quarter (2013 to 2018)'!K22+'Quarter (2013 to 2018)'!T22+'Quarter (2013 to 2018)'!AC22</f>
        <v>110.94999999999999</v>
      </c>
      <c r="DS22" s="87">
        <f>'Quarter (2013 to 2018)'!C22+'Quarter (2013 to 2018)'!L22+'Quarter (2013 to 2018)'!U22+'Quarter (2013 to 2018)'!AD22</f>
        <v>0</v>
      </c>
      <c r="DT22" s="87">
        <f>'Quarter (2013 to 2018)'!D22+'Quarter (2013 to 2018)'!M22+'Quarter (2013 to 2018)'!V22+'Quarter (2013 to 2018)'!AE22</f>
        <v>0</v>
      </c>
      <c r="DU22" s="87">
        <f>'Quarter (2013 to 2018)'!E22+'Quarter (2013 to 2018)'!N22+'Quarter (2013 to 2018)'!W22+'Quarter (2013 to 2018)'!AF22</f>
        <v>0</v>
      </c>
      <c r="DV22" s="87">
        <f>'Quarter (2013 to 2018)'!F22+'Quarter (2013 to 2018)'!O22+'Quarter (2013 to 2018)'!X22+'Quarter (2013 to 2018)'!AG22</f>
        <v>0</v>
      </c>
      <c r="DW22" s="87">
        <f>'Quarter (2013 to 2018)'!G22+'Quarter (2013 to 2018)'!P22+'Quarter (2013 to 2018)'!Y22+'Quarter (2013 to 2018)'!AH22</f>
        <v>0</v>
      </c>
      <c r="DX22" s="87">
        <f>'Quarter (2013 to 2018)'!H22+'Quarter (2013 to 2018)'!Q22+'Quarter (2013 to 2018)'!Z22+'Quarter (2013 to 2018)'!AI22</f>
        <v>0</v>
      </c>
      <c r="DY22" s="87">
        <f>'Quarter (2013 to 2018)'!I22+'Quarter (2013 to 2018)'!R22+'Quarter (2013 to 2018)'!AA22+'Quarter (2013 to 2018)'!AJ22</f>
        <v>0</v>
      </c>
      <c r="DZ22" s="87">
        <f>'Quarter (2013 to 2018)'!J22+'Quarter (2013 to 2018)'!S22+'Quarter (2013 to 2018)'!AB22+'Quarter (2013 to 2018)'!AK22</f>
        <v>110.94999999999999</v>
      </c>
      <c r="EA22" s="86">
        <f>'Quarter (2013 to 2018)'!AL22+'Quarter (2013 to 2018)'!AU22+'Quarter (2013 to 2018)'!BD22+'Quarter (2013 to 2018)'!BM22</f>
        <v>91.23</v>
      </c>
      <c r="EB22" s="87">
        <f>'Quarter (2013 to 2018)'!AM22+'Quarter (2013 to 2018)'!AV22+'Quarter (2013 to 2018)'!BE22+'Quarter (2013 to 2018)'!BN22</f>
        <v>0</v>
      </c>
      <c r="EC22" s="87">
        <f>'Quarter (2013 to 2018)'!AN22+'Quarter (2013 to 2018)'!AW22+'Quarter (2013 to 2018)'!BF22+'Quarter (2013 to 2018)'!BO22</f>
        <v>0</v>
      </c>
      <c r="ED22" s="87">
        <f>'Quarter (2013 to 2018)'!AO22+'Quarter (2013 to 2018)'!AX22+'Quarter (2013 to 2018)'!BG22+'Quarter (2013 to 2018)'!BP22</f>
        <v>0</v>
      </c>
      <c r="EE22" s="87">
        <f>'Quarter (2013 to 2018)'!AP22+'Quarter (2013 to 2018)'!AY22+'Quarter (2013 to 2018)'!BH22+'Quarter (2013 to 2018)'!BQ22</f>
        <v>0</v>
      </c>
      <c r="EF22" s="87">
        <f>'Quarter (2013 to 2018)'!AQ22+'Quarter (2013 to 2018)'!AZ22+'Quarter (2013 to 2018)'!BI22+'Quarter (2013 to 2018)'!BR22</f>
        <v>0</v>
      </c>
      <c r="EG22" s="87">
        <f>'Quarter (2013 to 2018)'!AR22+'Quarter (2013 to 2018)'!BA22+'Quarter (2013 to 2018)'!BJ22+'Quarter (2013 to 2018)'!BS22</f>
        <v>0</v>
      </c>
      <c r="EH22" s="87">
        <f>'Quarter (2013 to 2018)'!AS22+'Quarter (2013 to 2018)'!BB22+'Quarter (2013 to 2018)'!BK22+'Quarter (2013 to 2018)'!BT22</f>
        <v>0</v>
      </c>
      <c r="EI22" s="87">
        <f>'Quarter (2013 to 2018)'!AT22+'Quarter (2013 to 2018)'!BC22+'Quarter (2013 to 2018)'!BL22+'Quarter (2013 to 2018)'!BU22</f>
        <v>91.23</v>
      </c>
      <c r="EJ22" s="86">
        <f>'Quarter (2013 to 2018)'!BV22+'Quarter (2013 to 2018)'!CE22+'Quarter (2013 to 2018)'!CN22+'Quarter (2013 to 2018)'!CW22</f>
        <v>83.54</v>
      </c>
      <c r="EK22" s="87">
        <f>'Quarter (2013 to 2018)'!BW22+'Quarter (2013 to 2018)'!CF22+'Quarter (2013 to 2018)'!CO22+'Quarter (2013 to 2018)'!CX22</f>
        <v>0</v>
      </c>
      <c r="EL22" s="87">
        <f>'Quarter (2013 to 2018)'!BX22+'Quarter (2013 to 2018)'!CG22+'Quarter (2013 to 2018)'!CP22+'Quarter (2013 to 2018)'!CY22</f>
        <v>0</v>
      </c>
      <c r="EM22" s="87">
        <f>'Quarter (2013 to 2018)'!BY22+'Quarter (2013 to 2018)'!CH22+'Quarter (2013 to 2018)'!CQ22+'Quarter (2013 to 2018)'!CZ22</f>
        <v>0</v>
      </c>
      <c r="EN22" s="87">
        <f>'Quarter (2013 to 2018)'!BZ22+'Quarter (2013 to 2018)'!CI22+'Quarter (2013 to 2018)'!CR22+'Quarter (2013 to 2018)'!DA22</f>
        <v>0</v>
      </c>
      <c r="EO22" s="87">
        <f>'Quarter (2013 to 2018)'!CA22+'Quarter (2013 to 2018)'!CJ22+'Quarter (2013 to 2018)'!CS22+'Quarter (2013 to 2018)'!DB22</f>
        <v>0</v>
      </c>
      <c r="EP22" s="87">
        <f>'Quarter (2013 to 2018)'!CB22+'Quarter (2013 to 2018)'!CK22+'Quarter (2013 to 2018)'!CT22+'Quarter (2013 to 2018)'!DC22</f>
        <v>0</v>
      </c>
      <c r="EQ22" s="87">
        <f>'Quarter (2013 to 2018)'!CC22+'Quarter (2013 to 2018)'!CL22+'Quarter (2013 to 2018)'!CU22+'Quarter (2013 to 2018)'!DD22</f>
        <v>0</v>
      </c>
      <c r="ER22" s="87">
        <f>'Quarter (2013 to 2018)'!CD22+'Quarter (2013 to 2018)'!CM22+'Quarter (2013 to 2018)'!CV22+'Quarter (2013 to 2018)'!DE22</f>
        <v>83.54</v>
      </c>
      <c r="ES22" s="86">
        <f>'Quarter (2013 to 2018)'!DF22+'Quarter (2013 to 2018)'!DO22+'Quarter (2013 to 2018)'!DX22+'Quarter (2013 to 2018)'!EG22</f>
        <v>94.7</v>
      </c>
      <c r="ET22" s="87">
        <f>'Quarter (2013 to 2018)'!DG22+'Quarter (2013 to 2018)'!DP22+'Quarter (2013 to 2018)'!DY22+'Quarter (2013 to 2018)'!EH22</f>
        <v>0</v>
      </c>
      <c r="EU22" s="87">
        <f>'Quarter (2013 to 2018)'!DH22+'Quarter (2013 to 2018)'!DQ22+'Quarter (2013 to 2018)'!DZ22+'Quarter (2013 to 2018)'!EI22</f>
        <v>0</v>
      </c>
      <c r="EV22" s="87">
        <f>'Quarter (2013 to 2018)'!DI22+'Quarter (2013 to 2018)'!DR22+'Quarter (2013 to 2018)'!EA22+'Quarter (2013 to 2018)'!EJ22</f>
        <v>0</v>
      </c>
      <c r="EW22" s="87">
        <f>'Quarter (2013 to 2018)'!DJ22+'Quarter (2013 to 2018)'!DS22+'Quarter (2013 to 2018)'!EB22+'Quarter (2013 to 2018)'!EK22</f>
        <v>0</v>
      </c>
      <c r="EX22" s="87">
        <f>'Quarter (2013 to 2018)'!DK22+'Quarter (2013 to 2018)'!DT22+'Quarter (2013 to 2018)'!EC22+'Quarter (2013 to 2018)'!EL22</f>
        <v>0</v>
      </c>
      <c r="EY22" s="87">
        <f>'Quarter (2013 to 2018)'!DL22+'Quarter (2013 to 2018)'!DU22+'Quarter (2013 to 2018)'!ED22+'Quarter (2013 to 2018)'!EM22</f>
        <v>0</v>
      </c>
      <c r="EZ22" s="87">
        <f>'Quarter (2013 to 2018)'!DM22+'Quarter (2013 to 2018)'!DV22+'Quarter (2013 to 2018)'!EE22+'Quarter (2013 to 2018)'!EN22</f>
        <v>0</v>
      </c>
      <c r="FA22" s="87">
        <f>'Quarter (2013 to 2018)'!DN22+'Quarter (2013 to 2018)'!DW22+'Quarter (2013 to 2018)'!EF22+'Quarter (2013 to 2018)'!EO22</f>
        <v>94.7</v>
      </c>
      <c r="FB22" s="86">
        <f>'Quarter (2013 to 2018)'!EP22+'Quarter (2013 to 2018)'!EY22+'Quarter (2013 to 2018)'!FH22+'Quarter (2013 to 2018)'!FQ22</f>
        <v>76.180000000000007</v>
      </c>
      <c r="FC22" s="87">
        <f>'Quarter (2013 to 2018)'!EQ22+'Quarter (2013 to 2018)'!EZ22+'Quarter (2013 to 2018)'!FI22+'Quarter (2013 to 2018)'!FR22</f>
        <v>0</v>
      </c>
      <c r="FD22" s="87">
        <f>'Quarter (2013 to 2018)'!ER22+'Quarter (2013 to 2018)'!FA22+'Quarter (2013 to 2018)'!FJ22+'Quarter (2013 to 2018)'!FS22</f>
        <v>0</v>
      </c>
      <c r="FE22" s="87">
        <f>'Quarter (2013 to 2018)'!ES22+'Quarter (2013 to 2018)'!FB22+'Quarter (2013 to 2018)'!FK22+'Quarter (2013 to 2018)'!FT22</f>
        <v>0</v>
      </c>
      <c r="FF22" s="87">
        <f>'Quarter (2013 to 2018)'!ET22+'Quarter (2013 to 2018)'!FC22+'Quarter (2013 to 2018)'!FL22+'Quarter (2013 to 2018)'!FU22</f>
        <v>0</v>
      </c>
      <c r="FG22" s="87">
        <f>'Quarter (2013 to 2018)'!EU22+'Quarter (2013 to 2018)'!FD22+'Quarter (2013 to 2018)'!FM22+'Quarter (2013 to 2018)'!FV22</f>
        <v>0</v>
      </c>
      <c r="FH22" s="87">
        <f>'Quarter (2013 to 2018)'!EV22+'Quarter (2013 to 2018)'!FE22+'Quarter (2013 to 2018)'!FN22+'Quarter (2013 to 2018)'!FW22</f>
        <v>0</v>
      </c>
      <c r="FI22" s="87">
        <f>'Quarter (2013 to 2018)'!EW22+'Quarter (2013 to 2018)'!FF22+'Quarter (2013 to 2018)'!FO22+'Quarter (2013 to 2018)'!FX22</f>
        <v>0</v>
      </c>
      <c r="FJ22" s="87">
        <f>'Quarter (2013 to 2018)'!EX22+'Quarter (2013 to 2018)'!FG22+'Quarter (2013 to 2018)'!FP22+'Quarter (2013 to 2018)'!FY22</f>
        <v>76.180000000000007</v>
      </c>
      <c r="FK22" s="86">
        <f>'Quarter (2013 to 2018)'!FZ22+'Quarter (2013 to 2018)'!GI22+'Quarter (2013 to 2018)'!GR22+'Quarter (2013 to 2018)'!HA22</f>
        <v>71.900000000000006</v>
      </c>
      <c r="FL22" s="87">
        <f>'Quarter (2013 to 2018)'!GA22+'Quarter (2013 to 2018)'!GJ22+'Quarter (2013 to 2018)'!GS22+'Quarter (2013 to 2018)'!HB22</f>
        <v>0</v>
      </c>
      <c r="FM22" s="87">
        <f>'Quarter (2013 to 2018)'!GB22+'Quarter (2013 to 2018)'!GK22+'Quarter (2013 to 2018)'!GT22+'Quarter (2013 to 2018)'!HC22</f>
        <v>0</v>
      </c>
      <c r="FN22" s="87">
        <f>'Quarter (2013 to 2018)'!GC22+'Quarter (2013 to 2018)'!GL22+'Quarter (2013 to 2018)'!GU22+'Quarter (2013 to 2018)'!HD22</f>
        <v>0</v>
      </c>
      <c r="FO22" s="87">
        <f>'Quarter (2013 to 2018)'!GD22+'Quarter (2013 to 2018)'!GM22+'Quarter (2013 to 2018)'!GV22+'Quarter (2013 to 2018)'!HE22</f>
        <v>0</v>
      </c>
      <c r="FP22" s="87">
        <f>'Quarter (2013 to 2018)'!GE22+'Quarter (2013 to 2018)'!GN22+'Quarter (2013 to 2018)'!GW22+'Quarter (2013 to 2018)'!HF22</f>
        <v>0</v>
      </c>
      <c r="FQ22" s="87">
        <f>'Quarter (2013 to 2018)'!GF22+'Quarter (2013 to 2018)'!GO22+'Quarter (2013 to 2018)'!GX22+'Quarter (2013 to 2018)'!HG22</f>
        <v>0</v>
      </c>
      <c r="FR22" s="87">
        <f>'Quarter (2013 to 2018)'!GG22+'Quarter (2013 to 2018)'!GP22+'Quarter (2013 to 2018)'!GY22+'Quarter (2013 to 2018)'!HH22</f>
        <v>0</v>
      </c>
      <c r="FS22" s="87">
        <f>'Quarter (2013 to 2018)'!GH22+'Quarter (2013 to 2018)'!GQ22+'Quarter (2013 to 2018)'!GZ22+'Quarter (2013 to 2018)'!HI22</f>
        <v>71.900000000000006</v>
      </c>
      <c r="FT22" s="86">
        <f>Quarter!B22+Quarter!K22+Quarter!T22+Quarter!AC22</f>
        <v>53.87</v>
      </c>
      <c r="FU22" s="87">
        <f>Quarter!C22+Quarter!L22+Quarter!U22+Quarter!AD22</f>
        <v>0</v>
      </c>
      <c r="FV22" s="87">
        <f>Quarter!D22+Quarter!M22+Quarter!V22+Quarter!AE22</f>
        <v>0</v>
      </c>
      <c r="FW22" s="87">
        <f>Quarter!E22+Quarter!N22+Quarter!W22+Quarter!AF22</f>
        <v>0</v>
      </c>
      <c r="FX22" s="87">
        <f>Quarter!F22+Quarter!O22+Quarter!X22+Quarter!AG22</f>
        <v>0</v>
      </c>
      <c r="FY22" s="87">
        <f>Quarter!G22+Quarter!P22+Quarter!Y22+Quarter!AH22</f>
        <v>0</v>
      </c>
      <c r="FZ22" s="87">
        <f>Quarter!H22+Quarter!Q22+Quarter!Z22+Quarter!AI22</f>
        <v>0</v>
      </c>
      <c r="GA22" s="87">
        <f>Quarter!I22+Quarter!R22+Quarter!AA22+Quarter!AJ22</f>
        <v>0</v>
      </c>
      <c r="GB22" s="87">
        <f>Quarter!J22+Quarter!S22+Quarter!AB22+Quarter!AK22</f>
        <v>53.87</v>
      </c>
      <c r="GC22" s="86">
        <f>Quarter!AL22+Quarter!AU22+Quarter!BD22+Quarter!BM22</f>
        <v>64.3</v>
      </c>
      <c r="GD22" s="87">
        <f>Quarter!AM22+Quarter!AV22+Quarter!BE22+Quarter!BN22</f>
        <v>0</v>
      </c>
      <c r="GE22" s="87">
        <f>Quarter!AN22+Quarter!AW22+Quarter!BF22+Quarter!BO22</f>
        <v>0</v>
      </c>
      <c r="GF22" s="87">
        <f>Quarter!AO22+Quarter!AX22+Quarter!BG22+Quarter!BP22</f>
        <v>0</v>
      </c>
      <c r="GG22" s="87">
        <f>Quarter!AP22+Quarter!AY22+Quarter!BH22+Quarter!BQ22</f>
        <v>0</v>
      </c>
      <c r="GH22" s="87">
        <f>Quarter!AQ22+Quarter!AZ22+Quarter!BI22+Quarter!BR22</f>
        <v>0</v>
      </c>
      <c r="GI22" s="87">
        <f>Quarter!AR22+Quarter!BA22+Quarter!BJ22+Quarter!BS22</f>
        <v>0</v>
      </c>
      <c r="GJ22" s="87">
        <f>Quarter!AS22+Quarter!BB22+Quarter!BK22+Quarter!BT22</f>
        <v>0</v>
      </c>
      <c r="GK22" s="88">
        <f>Quarter!AT22+Quarter!BC22+Quarter!BL22+Quarter!BU22</f>
        <v>64.3</v>
      </c>
      <c r="GL22" s="86">
        <f>Quarter!BV22+Quarter!CE22+Quarter!CN22+Quarter!CW22</f>
        <v>68.650000000000006</v>
      </c>
      <c r="GM22" s="87">
        <f>Quarter!BW22+Quarter!CF22+Quarter!CO22+Quarter!CX22</f>
        <v>0</v>
      </c>
      <c r="GN22" s="87">
        <f>Quarter!BX22+Quarter!CG22+Quarter!CP22+Quarter!CY22</f>
        <v>0</v>
      </c>
      <c r="GO22" s="87">
        <f>Quarter!BY22+Quarter!CH22+Quarter!CQ22+Quarter!CZ22</f>
        <v>0</v>
      </c>
      <c r="GP22" s="87">
        <f>Quarter!BZ22+Quarter!CI22+Quarter!CR22+Quarter!DA22</f>
        <v>0</v>
      </c>
      <c r="GQ22" s="87">
        <f>Quarter!CA22+Quarter!CJ22+Quarter!CS22+Quarter!DB22</f>
        <v>0</v>
      </c>
      <c r="GR22" s="87">
        <f>Quarter!CB22+Quarter!CK22+Quarter!CT22+Quarter!DC22</f>
        <v>0</v>
      </c>
      <c r="GS22" s="87">
        <f>Quarter!CC22+Quarter!CL22+Quarter!CU22+Quarter!DD22</f>
        <v>0</v>
      </c>
      <c r="GT22" s="88">
        <f>Quarter!CD22+Quarter!CM22+Quarter!CV22+Quarter!DE22</f>
        <v>68.650000000000006</v>
      </c>
      <c r="GU22" s="86">
        <f>Quarter!DF22+Quarter!DO22+Quarter!DX22+Quarter!EG22</f>
        <v>59.25</v>
      </c>
      <c r="GV22" s="87">
        <f>Quarter!DG22+Quarter!DP22+Quarter!DY22+Quarter!EH22</f>
        <v>0</v>
      </c>
      <c r="GW22" s="87">
        <f>Quarter!DH22+Quarter!DQ22+Quarter!DZ22+Quarter!EI22</f>
        <v>0</v>
      </c>
      <c r="GX22" s="87">
        <f>Quarter!DI22+Quarter!DR22+Quarter!EA22+Quarter!EJ22</f>
        <v>0</v>
      </c>
      <c r="GY22" s="87">
        <f>Quarter!DJ22+Quarter!DS22+Quarter!EB22+Quarter!EK22</f>
        <v>0</v>
      </c>
      <c r="GZ22" s="87">
        <f>Quarter!DK22+Quarter!DT22+Quarter!EC22+Quarter!EL22</f>
        <v>0</v>
      </c>
      <c r="HA22" s="87">
        <f>Quarter!DL22+Quarter!DU22+Quarter!ED22+Quarter!EM22</f>
        <v>0</v>
      </c>
      <c r="HB22" s="87">
        <f>Quarter!DM22+Quarter!DV22+Quarter!EE22+Quarter!EN22</f>
        <v>0</v>
      </c>
      <c r="HC22" s="88">
        <f>Quarter!DN22+Quarter!DW22+Quarter!EF22+Quarter!EO22</f>
        <v>59.25</v>
      </c>
      <c r="HD22" s="86">
        <f>Quarter!EP22+Quarter!EY22+Quarter!FH22+Quarter!FQ22</f>
        <v>54.06</v>
      </c>
      <c r="HE22" s="87">
        <f>Quarter!EQ22+Quarter!EZ22+Quarter!FI22+Quarter!FR22</f>
        <v>0</v>
      </c>
      <c r="HF22" s="87">
        <f>Quarter!ER22+Quarter!FA22+Quarter!FJ22+Quarter!FS22</f>
        <v>0</v>
      </c>
      <c r="HG22" s="87">
        <f>Quarter!ES22+Quarter!FB22+Quarter!FK22+Quarter!FT22</f>
        <v>0</v>
      </c>
      <c r="HH22" s="87">
        <f>Quarter!ET22+Quarter!FC22+Quarter!FL22+Quarter!FU22</f>
        <v>0</v>
      </c>
      <c r="HI22" s="87">
        <f>Quarter!EU22+Quarter!FD22+Quarter!FM22+Quarter!FV22</f>
        <v>0</v>
      </c>
      <c r="HJ22" s="87">
        <f>Quarter!EV22+Quarter!FE22+Quarter!FN22+Quarter!FW22</f>
        <v>0</v>
      </c>
      <c r="HK22" s="87">
        <f>Quarter!EW22+Quarter!FF22+Quarter!FO22+Quarter!FX22</f>
        <v>0</v>
      </c>
      <c r="HL22" s="88">
        <f>Quarter!EX22+Quarter!FG22+Quarter!FP22+Quarter!FY22</f>
        <v>54.06</v>
      </c>
      <c r="HM22" s="86">
        <f>Quarter!FZ22+Quarter!GI22+Quarter!GR22+Quarter!HA22</f>
        <v>79.13</v>
      </c>
      <c r="HN22" s="87">
        <f>Quarter!GA22+Quarter!GJ22+Quarter!GS22+Quarter!HB22</f>
        <v>0</v>
      </c>
      <c r="HO22" s="87">
        <f>Quarter!GB22+Quarter!GK22+Quarter!GT22+Quarter!HC22</f>
        <v>0</v>
      </c>
      <c r="HP22" s="87">
        <f>Quarter!GC22+Quarter!GL22+Quarter!GU22+Quarter!HD22</f>
        <v>0</v>
      </c>
      <c r="HQ22" s="87">
        <f>Quarter!GD22+Quarter!GM22+Quarter!GV22+Quarter!HE22</f>
        <v>0</v>
      </c>
      <c r="HR22" s="87">
        <f>Quarter!GE22+Quarter!GN22+Quarter!GW22+Quarter!HF22</f>
        <v>0</v>
      </c>
      <c r="HS22" s="87">
        <f>Quarter!GF22+Quarter!GO22+Quarter!GX22+Quarter!HG22</f>
        <v>0</v>
      </c>
      <c r="HT22" s="87">
        <f>Quarter!GG22+Quarter!GP22+Quarter!GY22+Quarter!HH22</f>
        <v>0</v>
      </c>
      <c r="HU22" s="88">
        <f>Quarter!GH22+Quarter!GQ22+Quarter!GZ22+Quarter!HI22</f>
        <v>79.13</v>
      </c>
      <c r="HW22" s="109"/>
      <c r="HX22" s="109"/>
      <c r="HY22" s="109"/>
      <c r="HZ22" s="109"/>
      <c r="IA22" s="109"/>
      <c r="IB22" s="109"/>
      <c r="IC22" s="109"/>
      <c r="ID22" s="109"/>
      <c r="IE22" s="109"/>
      <c r="IF22" s="109"/>
      <c r="IG22" s="109"/>
      <c r="IH22" s="109"/>
      <c r="II22" s="109"/>
      <c r="IJ22" s="109"/>
      <c r="IK22" s="109"/>
    </row>
    <row r="23" spans="1:245" s="89" customFormat="1" ht="20.25" customHeight="1" x14ac:dyDescent="0.35">
      <c r="A23" s="90" t="s">
        <v>198</v>
      </c>
      <c r="B23" s="86">
        <v>0</v>
      </c>
      <c r="C23" s="87">
        <v>0</v>
      </c>
      <c r="D23" s="87">
        <v>0</v>
      </c>
      <c r="E23" s="87">
        <v>0</v>
      </c>
      <c r="F23" s="87">
        <v>0</v>
      </c>
      <c r="G23" s="87">
        <v>0</v>
      </c>
      <c r="H23" s="87">
        <v>0</v>
      </c>
      <c r="I23" s="87">
        <v>0</v>
      </c>
      <c r="J23" s="86">
        <v>0</v>
      </c>
      <c r="K23" s="87">
        <f>SUM('Quarter (1999 to 2005)'!AI23,'Quarter (1999 to 2005)'!AQ23,'Quarter (1999 to 2005)'!AY23,'Quarter (1999 to 2005)'!BG23)</f>
        <v>0</v>
      </c>
      <c r="L23" s="87">
        <f>SUM('Quarter (1999 to 2005)'!AJ23,'Quarter (1999 to 2005)'!AR23,'Quarter (1999 to 2005)'!AZ23,'Quarter (1999 to 2005)'!BH23)</f>
        <v>169.49</v>
      </c>
      <c r="M23" s="87">
        <f>SUM('Quarter (1999 to 2005)'!AK23,'Quarter (1999 to 2005)'!AS23,'Quarter (1999 to 2005)'!BA23,'Quarter (1999 to 2005)'!BI23)</f>
        <v>0</v>
      </c>
      <c r="N23" s="87">
        <f>SUM('Quarter (1999 to 2005)'!AL23,'Quarter (1999 to 2005)'!AT23,'Quarter (1999 to 2005)'!BB23,'Quarter (1999 to 2005)'!BJ23)</f>
        <v>1227.45</v>
      </c>
      <c r="O23" s="87">
        <f>SUM('Quarter (1999 to 2005)'!AM23,'Quarter (1999 to 2005)'!AU23,'Quarter (1999 to 2005)'!BC23,'Quarter (1999 to 2005)'!BK23)</f>
        <v>2626.84</v>
      </c>
      <c r="P23" s="87">
        <f>SUM('Quarter (1999 to 2005)'!AN23,'Quarter (1999 to 2005)'!AV23,'Quarter (1999 to 2005)'!BD23,'Quarter (1999 to 2005)'!BL23)</f>
        <v>0</v>
      </c>
      <c r="Q23" s="87">
        <f>J23-SUM(K23:P23)</f>
        <v>-4023.78</v>
      </c>
      <c r="R23" s="86">
        <f>SUM('Quarter (1999 to 2005)'!BN23,'Quarter (1999 to 2005)'!BV23,'Quarter (1999 to 2005)'!CD23,'Quarter (1999 to 2005)'!CL23)</f>
        <v>5058.78</v>
      </c>
      <c r="S23" s="87">
        <f>SUM('Quarter (1999 to 2005)'!BO23,'Quarter (1999 to 2005)'!BW23,'Quarter (1999 to 2005)'!CE23,'Quarter (1999 to 2005)'!CM23)</f>
        <v>0</v>
      </c>
      <c r="T23" s="87">
        <f>SUM('Quarter (1999 to 2005)'!BP23,'Quarter (1999 to 2005)'!BX23,'Quarter (1999 to 2005)'!CF23,'Quarter (1999 to 2005)'!CN23)</f>
        <v>48.39</v>
      </c>
      <c r="U23" s="87">
        <f>SUM('Quarter (1999 to 2005)'!BQ23,'Quarter (1999 to 2005)'!BY23,'Quarter (1999 to 2005)'!CG23,'Quarter (1999 to 2005)'!CO23)</f>
        <v>0</v>
      </c>
      <c r="V23" s="87">
        <f>SUM('Quarter (1999 to 2005)'!BR23,'Quarter (1999 to 2005)'!BZ23,'Quarter (1999 to 2005)'!CH23,'Quarter (1999 to 2005)'!CP23)</f>
        <v>1683.5800000000002</v>
      </c>
      <c r="W23" s="87">
        <f>SUM('Quarter (1999 to 2005)'!BS23,'Quarter (1999 to 2005)'!CA23,'Quarter (1999 to 2005)'!CI23,'Quarter (1999 to 2005)'!CQ23)</f>
        <v>2328.5500000000002</v>
      </c>
      <c r="X23" s="87">
        <f>SUM('Quarter (1999 to 2005)'!BT23,'Quarter (1999 to 2005)'!CB23,'Quarter (1999 to 2005)'!CJ23,'Quarter (1999 to 2005)'!CR23)</f>
        <v>0</v>
      </c>
      <c r="Y23" s="87">
        <f>SUM('Quarter (1999 to 2005)'!BU23,'Quarter (1999 to 2005)'!CC23,'Quarter (1999 to 2005)'!CK23,'Quarter (1999 to 2005)'!CS23)</f>
        <v>998.28</v>
      </c>
      <c r="Z23" s="86">
        <f>SUM('Quarter (1999 to 2005)'!CT23,'Quarter (1999 to 2005)'!DB23,'Quarter (1999 to 2005)'!DJ23,'Quarter (1999 to 2005)'!DR23)</f>
        <v>5678.29</v>
      </c>
      <c r="AA23" s="87">
        <f>SUM('Quarter (1999 to 2005)'!CU23,'Quarter (1999 to 2005)'!DC23,'Quarter (1999 to 2005)'!DK23,'Quarter (1999 to 2005)'!DS23)</f>
        <v>0</v>
      </c>
      <c r="AB23" s="87">
        <f>SUM('Quarter (1999 to 2005)'!CV23,'Quarter (1999 to 2005)'!DD23,'Quarter (1999 to 2005)'!DL23,'Quarter (1999 to 2005)'!DT23)</f>
        <v>49.27</v>
      </c>
      <c r="AC23" s="87">
        <f>SUM('Quarter (1999 to 2005)'!CW23,'Quarter (1999 to 2005)'!DE23,'Quarter (1999 to 2005)'!DM23,'Quarter (1999 to 2005)'!DU23)</f>
        <v>0</v>
      </c>
      <c r="AD23" s="87">
        <f>SUM('Quarter (1999 to 2005)'!CX23,'Quarter (1999 to 2005)'!DF23,'Quarter (1999 to 2005)'!DN23,'Quarter (1999 to 2005)'!DV23)</f>
        <v>2046.0300000000002</v>
      </c>
      <c r="AE23" s="87">
        <f>SUM('Quarter (1999 to 2005)'!CY23,'Quarter (1999 to 2005)'!DG23,'Quarter (1999 to 2005)'!DO23,'Quarter (1999 to 2005)'!DW23)</f>
        <v>2449.8000000000002</v>
      </c>
      <c r="AF23" s="87">
        <f>SUM('Quarter (1999 to 2005)'!CZ23,'Quarter (1999 to 2005)'!DH23,'Quarter (1999 to 2005)'!DP23,'Quarter (1999 to 2005)'!DX23)</f>
        <v>0</v>
      </c>
      <c r="AG23" s="87">
        <f>SUM('Quarter (1999 to 2005)'!DA23,'Quarter (1999 to 2005)'!DI23,'Quarter (1999 to 2005)'!DQ23,'Quarter (1999 to 2005)'!DY23)</f>
        <v>1133.18</v>
      </c>
      <c r="AH23" s="86">
        <f>'Quarter (1999 to 2005)'!DZ23+'Quarter (1999 to 2005)'!EH23+'Quarter (1999 to 2005)'!EP23+'Quarter (1999 to 2005)'!EX23</f>
        <v>5458.17</v>
      </c>
      <c r="AI23" s="87">
        <f>'Quarter (1999 to 2005)'!EA23+'Quarter (1999 to 2005)'!EI23+'Quarter (1999 to 2005)'!EQ23+'Quarter (1999 to 2005)'!EY23</f>
        <v>0</v>
      </c>
      <c r="AJ23" s="87">
        <f>'Quarter (1999 to 2005)'!EB23+'Quarter (1999 to 2005)'!EJ23+'Quarter (1999 to 2005)'!ER23+'Quarter (1999 to 2005)'!EZ23</f>
        <v>199.87</v>
      </c>
      <c r="AK23" s="87">
        <f>'Quarter (1999 to 2005)'!EC23+'Quarter (1999 to 2005)'!EK23+'Quarter (1999 to 2005)'!ES23+'Quarter (1999 to 2005)'!FA23</f>
        <v>0</v>
      </c>
      <c r="AL23" s="87">
        <f>'Quarter (1999 to 2005)'!ED23+'Quarter (1999 to 2005)'!EL23+'Quarter (1999 to 2005)'!ET23+'Quarter (1999 to 2005)'!FB23</f>
        <v>2023.79</v>
      </c>
      <c r="AM23" s="87">
        <f>'Quarter (1999 to 2005)'!EE23+'Quarter (1999 to 2005)'!EM23+'Quarter (1999 to 2005)'!EU23+'Quarter (1999 to 2005)'!FC23</f>
        <v>2203.5700000000002</v>
      </c>
      <c r="AN23" s="87">
        <f>'Quarter (1999 to 2005)'!EF23+'Quarter (1999 to 2005)'!EN23+'Quarter (1999 to 2005)'!EV23+'Quarter (1999 to 2005)'!FD23</f>
        <v>0</v>
      </c>
      <c r="AO23" s="87">
        <f>'Quarter (1999 to 2005)'!EG23+'Quarter (1999 to 2005)'!EO23+'Quarter (1999 to 2005)'!EW23+'Quarter (1999 to 2005)'!FE23</f>
        <v>1030.94</v>
      </c>
      <c r="AP23" s="86">
        <f>'Quarter (1999 to 2005)'!FF23+'Quarter (1999 to 2005)'!FN23+'Quarter (1999 to 2005)'!FV23+'Quarter (1999 to 2005)'!GD23</f>
        <v>5418.69</v>
      </c>
      <c r="AQ23" s="87">
        <f>'Quarter (1999 to 2005)'!FG23+'Quarter (1999 to 2005)'!FO23+'Quarter (1999 to 2005)'!FW23+'Quarter (1999 to 2005)'!GE23</f>
        <v>0</v>
      </c>
      <c r="AR23" s="87">
        <f>'Quarter (1999 to 2005)'!FH23+'Quarter (1999 to 2005)'!FP23+'Quarter (1999 to 2005)'!FX23+'Quarter (1999 to 2005)'!GF23</f>
        <v>192.23000000000002</v>
      </c>
      <c r="AS23" s="87">
        <f>'Quarter (1999 to 2005)'!FI23+'Quarter (1999 to 2005)'!FQ23+'Quarter (1999 to 2005)'!FY23+'Quarter (1999 to 2005)'!GG23</f>
        <v>0</v>
      </c>
      <c r="AT23" s="87">
        <f>'Quarter (1999 to 2005)'!FJ23+'Quarter (1999 to 2005)'!FR23+'Quarter (1999 to 2005)'!FZ23+'Quarter (1999 to 2005)'!GH23</f>
        <v>1681.38</v>
      </c>
      <c r="AU23" s="87">
        <f>'Quarter (1999 to 2005)'!FK23+'Quarter (1999 to 2005)'!FS23+'Quarter (1999 to 2005)'!GA23+'Quarter (1999 to 2005)'!GI23</f>
        <v>2525.94</v>
      </c>
      <c r="AV23" s="87">
        <f>'Quarter (1999 to 2005)'!FL23+'Quarter (1999 to 2005)'!FT23+'Quarter (1999 to 2005)'!GB23+'Quarter (1999 to 2005)'!GJ23</f>
        <v>0.1</v>
      </c>
      <c r="AW23" s="87">
        <f>'Quarter (1999 to 2005)'!FM23+'Quarter (1999 to 2005)'!FU23+'Quarter (1999 to 2005)'!GC23+'Quarter (1999 to 2005)'!GK23</f>
        <v>1019.03</v>
      </c>
      <c r="AX23" s="86">
        <f>+'Quarter (1999 to 2005)'!GL23+'Quarter (1999 to 2005)'!GU23+'Quarter (1999 to 2005)'!HD23+'Quarter (1999 to 2005)'!HM23</f>
        <v>6075.99</v>
      </c>
      <c r="AY23" s="87">
        <f>+'Quarter (1999 to 2005)'!GM23+'Quarter (1999 to 2005)'!GV23+'Quarter (1999 to 2005)'!HE23+'Quarter (1999 to 2005)'!HN23</f>
        <v>0</v>
      </c>
      <c r="AZ23" s="87">
        <f>+'Quarter (1999 to 2005)'!GN23+'Quarter (1999 to 2005)'!GW23+'Quarter (1999 to 2005)'!HF23+'Quarter (1999 to 2005)'!HO23</f>
        <v>0</v>
      </c>
      <c r="BA23" s="87">
        <f>+'Quarter (1999 to 2005)'!GO23+'Quarter (1999 to 2005)'!GX23+'Quarter (1999 to 2005)'!HG23+'Quarter (1999 to 2005)'!HP23</f>
        <v>680.96</v>
      </c>
      <c r="BB23" s="87">
        <f>+'Quarter (1999 to 2005)'!GP23+'Quarter (1999 to 2005)'!GY23+'Quarter (1999 to 2005)'!HH23+'Quarter (1999 to 2005)'!HQ23</f>
        <v>0</v>
      </c>
      <c r="BC23" s="87">
        <f>+'Quarter (1999 to 2005)'!GQ23+'Quarter (1999 to 2005)'!GZ23+'Quarter (1999 to 2005)'!HI23+'Quarter (1999 to 2005)'!HR23</f>
        <v>1572.92</v>
      </c>
      <c r="BD23" s="87">
        <f>+'Quarter (1999 to 2005)'!GR23+'Quarter (1999 to 2005)'!HA23+'Quarter (1999 to 2005)'!HJ23+'Quarter (1999 to 2005)'!HS23</f>
        <v>2611.6999999999998</v>
      </c>
      <c r="BE23" s="87">
        <f>+'Quarter (1999 to 2005)'!GS23+'Quarter (1999 to 2005)'!HB23+'Quarter (1999 to 2005)'!HK23+'Quarter (1999 to 2005)'!HT23</f>
        <v>0</v>
      </c>
      <c r="BF23" s="87">
        <f>+'Quarter (1999 to 2005)'!GT23+'Quarter (1999 to 2005)'!HC23+'Quarter (1999 to 2005)'!HL23+'Quarter (1999 to 2005)'!HU23</f>
        <v>1210.51</v>
      </c>
      <c r="BG23" s="86">
        <v>0</v>
      </c>
      <c r="BH23" s="87">
        <v>0</v>
      </c>
      <c r="BI23" s="87">
        <v>0</v>
      </c>
      <c r="BJ23" s="87">
        <v>0</v>
      </c>
      <c r="BK23" s="87">
        <v>0</v>
      </c>
      <c r="BL23" s="87">
        <v>0</v>
      </c>
      <c r="BM23" s="87">
        <v>0</v>
      </c>
      <c r="BN23" s="87">
        <v>0</v>
      </c>
      <c r="BO23" s="87">
        <v>0</v>
      </c>
      <c r="BP23" s="86">
        <v>0</v>
      </c>
      <c r="BQ23" s="87">
        <v>0</v>
      </c>
      <c r="BR23" s="87">
        <v>0</v>
      </c>
      <c r="BS23" s="87">
        <v>0</v>
      </c>
      <c r="BT23" s="87">
        <v>0</v>
      </c>
      <c r="BU23" s="87">
        <v>0</v>
      </c>
      <c r="BV23" s="87">
        <v>0</v>
      </c>
      <c r="BW23" s="87">
        <v>0</v>
      </c>
      <c r="BX23" s="87">
        <v>0</v>
      </c>
      <c r="BY23" s="86">
        <v>0</v>
      </c>
      <c r="BZ23" s="87">
        <v>0</v>
      </c>
      <c r="CA23" s="87">
        <v>0</v>
      </c>
      <c r="CB23" s="87">
        <v>0</v>
      </c>
      <c r="CC23" s="87">
        <v>0</v>
      </c>
      <c r="CD23" s="87">
        <v>0</v>
      </c>
      <c r="CE23" s="87">
        <v>0</v>
      </c>
      <c r="CF23" s="87">
        <v>0</v>
      </c>
      <c r="CG23" s="87">
        <v>0</v>
      </c>
      <c r="CH23" s="86">
        <v>0</v>
      </c>
      <c r="CI23" s="87">
        <v>0</v>
      </c>
      <c r="CJ23" s="87">
        <v>0</v>
      </c>
      <c r="CK23" s="87">
        <v>0</v>
      </c>
      <c r="CL23" s="87">
        <v>0</v>
      </c>
      <c r="CM23" s="87">
        <v>0</v>
      </c>
      <c r="CN23" s="87">
        <v>0</v>
      </c>
      <c r="CO23" s="87">
        <v>0</v>
      </c>
      <c r="CP23" s="87">
        <v>0</v>
      </c>
      <c r="CQ23" s="86">
        <v>0</v>
      </c>
      <c r="CR23" s="87">
        <v>0</v>
      </c>
      <c r="CS23" s="87">
        <v>0</v>
      </c>
      <c r="CT23" s="87">
        <v>0</v>
      </c>
      <c r="CU23" s="87">
        <v>0</v>
      </c>
      <c r="CV23" s="87">
        <v>0</v>
      </c>
      <c r="CW23" s="87">
        <v>0</v>
      </c>
      <c r="CX23" s="87">
        <v>0</v>
      </c>
      <c r="CY23" s="87">
        <v>0</v>
      </c>
      <c r="CZ23" s="86">
        <f>'Quarter (2011 to 2012)'!B23+'Quarter (2011 to 2012)'!K23++'Quarter (2011 to 2012)'!T23+'Quarter (2011 to 2012)'!AC23</f>
        <v>0</v>
      </c>
      <c r="DA23" s="87">
        <f>'Quarter (2011 to 2012)'!C23+'Quarter (2011 to 2012)'!L23++'Quarter (2011 to 2012)'!U23+'Quarter (2011 to 2012)'!AD23</f>
        <v>0</v>
      </c>
      <c r="DB23" s="87">
        <f>'Quarter (2011 to 2012)'!D23+'Quarter (2011 to 2012)'!M23++'Quarter (2011 to 2012)'!V23+'Quarter (2011 to 2012)'!AE23</f>
        <v>0</v>
      </c>
      <c r="DC23" s="87">
        <f>'Quarter (2011 to 2012)'!E23+'Quarter (2011 to 2012)'!N23++'Quarter (2011 to 2012)'!W23+'Quarter (2011 to 2012)'!AF23</f>
        <v>0</v>
      </c>
      <c r="DD23" s="87">
        <f>'Quarter (2011 to 2012)'!F23+'Quarter (2011 to 2012)'!O23++'Quarter (2011 to 2012)'!X23+'Quarter (2011 to 2012)'!AG23</f>
        <v>0</v>
      </c>
      <c r="DE23" s="87">
        <f>'Quarter (2011 to 2012)'!G23+'Quarter (2011 to 2012)'!P23++'Quarter (2011 to 2012)'!Y23+'Quarter (2011 to 2012)'!AH23</f>
        <v>0</v>
      </c>
      <c r="DF23" s="87">
        <f>'Quarter (2011 to 2012)'!H23+'Quarter (2011 to 2012)'!Q23++'Quarter (2011 to 2012)'!Z23+'Quarter (2011 to 2012)'!AI23</f>
        <v>0</v>
      </c>
      <c r="DG23" s="87">
        <f>'Quarter (2011 to 2012)'!I23+'Quarter (2011 to 2012)'!R23++'Quarter (2011 to 2012)'!AA23+'Quarter (2011 to 2012)'!AJ23</f>
        <v>0</v>
      </c>
      <c r="DH23" s="87">
        <f>'Quarter (2011 to 2012)'!J23+'Quarter (2011 to 2012)'!S23++'Quarter (2011 to 2012)'!AB23+'Quarter (2011 to 2012)'!AK23</f>
        <v>0</v>
      </c>
      <c r="DI23" s="86">
        <f>'Quarter (2011 to 2012)'!AL23+'Quarter (2011 to 2012)'!AU23+'Quarter (2011 to 2012)'!BD23+'Quarter (2011 to 2012)'!BM23</f>
        <v>0</v>
      </c>
      <c r="DJ23" s="87">
        <f>'Quarter (2011 to 2012)'!AM23+'Quarter (2011 to 2012)'!AV23+'Quarter (2011 to 2012)'!BE23+'Quarter (2011 to 2012)'!BN23</f>
        <v>0</v>
      </c>
      <c r="DK23" s="87">
        <f>'Quarter (2011 to 2012)'!AN23+'Quarter (2011 to 2012)'!AW23+'Quarter (2011 to 2012)'!BF23+'Quarter (2011 to 2012)'!BO23</f>
        <v>0</v>
      </c>
      <c r="DL23" s="87">
        <f>'Quarter (2011 to 2012)'!AO23+'Quarter (2011 to 2012)'!AX23+'Quarter (2011 to 2012)'!BG23+'Quarter (2011 to 2012)'!BP23</f>
        <v>0</v>
      </c>
      <c r="DM23" s="87">
        <f>'Quarter (2011 to 2012)'!AP23+'Quarter (2011 to 2012)'!AY23+'Quarter (2011 to 2012)'!BH23+'Quarter (2011 to 2012)'!BQ23</f>
        <v>0</v>
      </c>
      <c r="DN23" s="87">
        <f>'Quarter (2011 to 2012)'!AQ23+'Quarter (2011 to 2012)'!AZ23+'Quarter (2011 to 2012)'!BI23+'Quarter (2011 to 2012)'!BR23</f>
        <v>0</v>
      </c>
      <c r="DO23" s="87">
        <f>'Quarter (2011 to 2012)'!AR23+'Quarter (2011 to 2012)'!BA23+'Quarter (2011 to 2012)'!BJ23+'Quarter (2011 to 2012)'!BS23</f>
        <v>0</v>
      </c>
      <c r="DP23" s="87">
        <f>'Quarter (2011 to 2012)'!AS23+'Quarter (2011 to 2012)'!BB23+'Quarter (2011 to 2012)'!BK23+'Quarter (2011 to 2012)'!BT23</f>
        <v>0</v>
      </c>
      <c r="DQ23" s="87">
        <f>'Quarter (2011 to 2012)'!AT23+'Quarter (2011 to 2012)'!BC23+'Quarter (2011 to 2012)'!BL23+'Quarter (2011 to 2012)'!BU23</f>
        <v>0</v>
      </c>
      <c r="DR23" s="86">
        <f>'Quarter (2013 to 2018)'!B23+'Quarter (2013 to 2018)'!K23+'Quarter (2013 to 2018)'!T23+'Quarter (2013 to 2018)'!AC23</f>
        <v>468.51</v>
      </c>
      <c r="DS23" s="87">
        <f>'Quarter (2013 to 2018)'!C23+'Quarter (2013 to 2018)'!L23+'Quarter (2013 to 2018)'!U23+'Quarter (2013 to 2018)'!AD23</f>
        <v>0</v>
      </c>
      <c r="DT23" s="87">
        <f>'Quarter (2013 to 2018)'!D23+'Quarter (2013 to 2018)'!M23+'Quarter (2013 to 2018)'!V23+'Quarter (2013 to 2018)'!AE23</f>
        <v>0</v>
      </c>
      <c r="DU23" s="87">
        <f>'Quarter (2013 to 2018)'!E23+'Quarter (2013 to 2018)'!N23+'Quarter (2013 to 2018)'!W23+'Quarter (2013 to 2018)'!AF23</f>
        <v>0</v>
      </c>
      <c r="DV23" s="87">
        <f>'Quarter (2013 to 2018)'!F23+'Quarter (2013 to 2018)'!O23+'Quarter (2013 to 2018)'!X23+'Quarter (2013 to 2018)'!AG23</f>
        <v>0</v>
      </c>
      <c r="DW23" s="87">
        <f>'Quarter (2013 to 2018)'!G23+'Quarter (2013 to 2018)'!P23+'Quarter (2013 to 2018)'!Y23+'Quarter (2013 to 2018)'!AH23</f>
        <v>0</v>
      </c>
      <c r="DX23" s="87">
        <f>'Quarter (2013 to 2018)'!H23+'Quarter (2013 to 2018)'!Q23+'Quarter (2013 to 2018)'!Z23+'Quarter (2013 to 2018)'!AI23</f>
        <v>453.71999999999997</v>
      </c>
      <c r="DY23" s="87">
        <f>'Quarter (2013 to 2018)'!I23+'Quarter (2013 to 2018)'!R23+'Quarter (2013 to 2018)'!AA23+'Quarter (2013 to 2018)'!AJ23</f>
        <v>0</v>
      </c>
      <c r="DZ23" s="87">
        <f>'Quarter (2013 to 2018)'!J23+'Quarter (2013 to 2018)'!S23+'Quarter (2013 to 2018)'!AB23+'Quarter (2013 to 2018)'!AK23</f>
        <v>14.78</v>
      </c>
      <c r="EA23" s="86">
        <f>'Quarter (2013 to 2018)'!AL23+'Quarter (2013 to 2018)'!AU23+'Quarter (2013 to 2018)'!BD23+'Quarter (2013 to 2018)'!BM23</f>
        <v>412.67</v>
      </c>
      <c r="EB23" s="87">
        <f>'Quarter (2013 to 2018)'!AM23+'Quarter (2013 to 2018)'!AV23+'Quarter (2013 to 2018)'!BE23+'Quarter (2013 to 2018)'!BN23</f>
        <v>0</v>
      </c>
      <c r="EC23" s="87">
        <f>'Quarter (2013 to 2018)'!AN23+'Quarter (2013 to 2018)'!AW23+'Quarter (2013 to 2018)'!BF23+'Quarter (2013 to 2018)'!BO23</f>
        <v>0</v>
      </c>
      <c r="ED23" s="87">
        <f>'Quarter (2013 to 2018)'!AO23+'Quarter (2013 to 2018)'!AX23+'Quarter (2013 to 2018)'!BG23+'Quarter (2013 to 2018)'!BP23</f>
        <v>0</v>
      </c>
      <c r="EE23" s="87">
        <f>'Quarter (2013 to 2018)'!AP23+'Quarter (2013 to 2018)'!AY23+'Quarter (2013 to 2018)'!BH23+'Quarter (2013 to 2018)'!BQ23</f>
        <v>0</v>
      </c>
      <c r="EF23" s="87">
        <f>'Quarter (2013 to 2018)'!AQ23+'Quarter (2013 to 2018)'!AZ23+'Quarter (2013 to 2018)'!BI23+'Quarter (2013 to 2018)'!BR23</f>
        <v>0</v>
      </c>
      <c r="EG23" s="87">
        <f>'Quarter (2013 to 2018)'!AR23+'Quarter (2013 to 2018)'!BA23+'Quarter (2013 to 2018)'!BJ23+'Quarter (2013 to 2018)'!BS23</f>
        <v>397.69000000000005</v>
      </c>
      <c r="EH23" s="87">
        <f>'Quarter (2013 to 2018)'!AS23+'Quarter (2013 to 2018)'!BB23+'Quarter (2013 to 2018)'!BK23+'Quarter (2013 to 2018)'!BT23</f>
        <v>0</v>
      </c>
      <c r="EI23" s="87">
        <f>'Quarter (2013 to 2018)'!AT23+'Quarter (2013 to 2018)'!BC23+'Quarter (2013 to 2018)'!BL23+'Quarter (2013 to 2018)'!BU23</f>
        <v>14.989999999999998</v>
      </c>
      <c r="EJ23" s="86">
        <f>'Quarter (2013 to 2018)'!BV23+'Quarter (2013 to 2018)'!CE23+'Quarter (2013 to 2018)'!CN23+'Quarter (2013 to 2018)'!CW23</f>
        <v>422.7</v>
      </c>
      <c r="EK23" s="87">
        <f>'Quarter (2013 to 2018)'!BW23+'Quarter (2013 to 2018)'!CF23+'Quarter (2013 to 2018)'!CO23+'Quarter (2013 to 2018)'!CX23</f>
        <v>0</v>
      </c>
      <c r="EL23" s="87">
        <f>'Quarter (2013 to 2018)'!BX23+'Quarter (2013 to 2018)'!CG23+'Quarter (2013 to 2018)'!CP23+'Quarter (2013 to 2018)'!CY23</f>
        <v>0</v>
      </c>
      <c r="EM23" s="87">
        <f>'Quarter (2013 to 2018)'!BY23+'Quarter (2013 to 2018)'!CH23+'Quarter (2013 to 2018)'!CQ23+'Quarter (2013 to 2018)'!CZ23</f>
        <v>0</v>
      </c>
      <c r="EN23" s="87">
        <f>'Quarter (2013 to 2018)'!BZ23+'Quarter (2013 to 2018)'!CI23+'Quarter (2013 to 2018)'!CR23+'Quarter (2013 to 2018)'!DA23</f>
        <v>0</v>
      </c>
      <c r="EO23" s="87">
        <f>'Quarter (2013 to 2018)'!CA23+'Quarter (2013 to 2018)'!CJ23+'Quarter (2013 to 2018)'!CS23+'Quarter (2013 to 2018)'!DB23</f>
        <v>0</v>
      </c>
      <c r="EP23" s="87">
        <f>'Quarter (2013 to 2018)'!CB23+'Quarter (2013 to 2018)'!CK23+'Quarter (2013 to 2018)'!CT23+'Quarter (2013 to 2018)'!DC23</f>
        <v>410.40999999999997</v>
      </c>
      <c r="EQ23" s="87">
        <f>'Quarter (2013 to 2018)'!CC23+'Quarter (2013 to 2018)'!CL23+'Quarter (2013 to 2018)'!CU23+'Quarter (2013 to 2018)'!DD23</f>
        <v>0</v>
      </c>
      <c r="ER23" s="87">
        <f>'Quarter (2013 to 2018)'!CD23+'Quarter (2013 to 2018)'!CM23+'Quarter (2013 to 2018)'!CV23+'Quarter (2013 to 2018)'!DE23</f>
        <v>12.280000000000001</v>
      </c>
      <c r="ES23" s="86">
        <f>'Quarter (2013 to 2018)'!DF23+'Quarter (2013 to 2018)'!DO23+'Quarter (2013 to 2018)'!DX23+'Quarter (2013 to 2018)'!EG23</f>
        <v>440.31</v>
      </c>
      <c r="ET23" s="87">
        <f>'Quarter (2013 to 2018)'!DG23+'Quarter (2013 to 2018)'!DP23+'Quarter (2013 to 2018)'!DY23+'Quarter (2013 to 2018)'!EH23</f>
        <v>0</v>
      </c>
      <c r="EU23" s="87">
        <f>'Quarter (2013 to 2018)'!DH23+'Quarter (2013 to 2018)'!DQ23+'Quarter (2013 to 2018)'!DZ23+'Quarter (2013 to 2018)'!EI23</f>
        <v>0</v>
      </c>
      <c r="EV23" s="87">
        <f>'Quarter (2013 to 2018)'!DI23+'Quarter (2013 to 2018)'!DR23+'Quarter (2013 to 2018)'!EA23+'Quarter (2013 to 2018)'!EJ23</f>
        <v>0</v>
      </c>
      <c r="EW23" s="87">
        <f>'Quarter (2013 to 2018)'!DJ23+'Quarter (2013 to 2018)'!DS23+'Quarter (2013 to 2018)'!EB23+'Quarter (2013 to 2018)'!EK23</f>
        <v>0</v>
      </c>
      <c r="EX23" s="87">
        <f>'Quarter (2013 to 2018)'!DK23+'Quarter (2013 to 2018)'!DT23+'Quarter (2013 to 2018)'!EC23+'Quarter (2013 to 2018)'!EL23</f>
        <v>0</v>
      </c>
      <c r="EY23" s="87">
        <f>'Quarter (2013 to 2018)'!DL23+'Quarter (2013 to 2018)'!DU23+'Quarter (2013 to 2018)'!ED23+'Quarter (2013 to 2018)'!EM23</f>
        <v>421.93000000000006</v>
      </c>
      <c r="EZ23" s="87">
        <f>'Quarter (2013 to 2018)'!DM23+'Quarter (2013 to 2018)'!DV23+'Quarter (2013 to 2018)'!EE23+'Quarter (2013 to 2018)'!EN23</f>
        <v>0</v>
      </c>
      <c r="FA23" s="87">
        <f>'Quarter (2013 to 2018)'!DN23+'Quarter (2013 to 2018)'!DW23+'Quarter (2013 to 2018)'!EF23+'Quarter (2013 to 2018)'!EO23</f>
        <v>18.380000000000003</v>
      </c>
      <c r="FB23" s="86">
        <f>'Quarter (2013 to 2018)'!EP23+'Quarter (2013 to 2018)'!EY23+'Quarter (2013 to 2018)'!FH23+'Quarter (2013 to 2018)'!FQ23</f>
        <v>422.63</v>
      </c>
      <c r="FC23" s="87">
        <f>'Quarter (2013 to 2018)'!EQ23+'Quarter (2013 to 2018)'!EZ23+'Quarter (2013 to 2018)'!FI23+'Quarter (2013 to 2018)'!FR23</f>
        <v>0</v>
      </c>
      <c r="FD23" s="87">
        <f>'Quarter (2013 to 2018)'!ER23+'Quarter (2013 to 2018)'!FA23+'Quarter (2013 to 2018)'!FJ23+'Quarter (2013 to 2018)'!FS23</f>
        <v>0</v>
      </c>
      <c r="FE23" s="87">
        <f>'Quarter (2013 to 2018)'!ES23+'Quarter (2013 to 2018)'!FB23+'Quarter (2013 to 2018)'!FK23+'Quarter (2013 to 2018)'!FT23</f>
        <v>0</v>
      </c>
      <c r="FF23" s="87">
        <f>'Quarter (2013 to 2018)'!ET23+'Quarter (2013 to 2018)'!FC23+'Quarter (2013 to 2018)'!FL23+'Quarter (2013 to 2018)'!FU23</f>
        <v>0</v>
      </c>
      <c r="FG23" s="87">
        <f>'Quarter (2013 to 2018)'!EU23+'Quarter (2013 to 2018)'!FD23+'Quarter (2013 to 2018)'!FM23+'Quarter (2013 to 2018)'!FV23</f>
        <v>0</v>
      </c>
      <c r="FH23" s="87">
        <f>'Quarter (2013 to 2018)'!EV23+'Quarter (2013 to 2018)'!FE23+'Quarter (2013 to 2018)'!FN23+'Quarter (2013 to 2018)'!FW23</f>
        <v>398.81999999999994</v>
      </c>
      <c r="FI23" s="87">
        <f>'Quarter (2013 to 2018)'!EW23+'Quarter (2013 to 2018)'!FF23+'Quarter (2013 to 2018)'!FO23+'Quarter (2013 to 2018)'!FX23</f>
        <v>0</v>
      </c>
      <c r="FJ23" s="87">
        <f>'Quarter (2013 to 2018)'!EX23+'Quarter (2013 to 2018)'!FG23+'Quarter (2013 to 2018)'!FP23+'Quarter (2013 to 2018)'!FY23</f>
        <v>23.810000000000002</v>
      </c>
      <c r="FK23" s="86">
        <f>'Quarter (2013 to 2018)'!FZ23+'Quarter (2013 to 2018)'!GI23+'Quarter (2013 to 2018)'!GR23+'Quarter (2013 to 2018)'!HA23</f>
        <v>369.7</v>
      </c>
      <c r="FL23" s="87">
        <f>'Quarter (2013 to 2018)'!GA23+'Quarter (2013 to 2018)'!GJ23+'Quarter (2013 to 2018)'!GS23+'Quarter (2013 to 2018)'!HB23</f>
        <v>0</v>
      </c>
      <c r="FM23" s="87">
        <f>'Quarter (2013 to 2018)'!GB23+'Quarter (2013 to 2018)'!GK23+'Quarter (2013 to 2018)'!GT23+'Quarter (2013 to 2018)'!HC23</f>
        <v>0</v>
      </c>
      <c r="FN23" s="87">
        <f>'Quarter (2013 to 2018)'!GC23+'Quarter (2013 to 2018)'!GL23+'Quarter (2013 to 2018)'!GU23+'Quarter (2013 to 2018)'!HD23</f>
        <v>0</v>
      </c>
      <c r="FO23" s="87">
        <f>'Quarter (2013 to 2018)'!GD23+'Quarter (2013 to 2018)'!GM23+'Quarter (2013 to 2018)'!GV23+'Quarter (2013 to 2018)'!HE23</f>
        <v>0</v>
      </c>
      <c r="FP23" s="87">
        <f>'Quarter (2013 to 2018)'!GE23+'Quarter (2013 to 2018)'!GN23+'Quarter (2013 to 2018)'!GW23+'Quarter (2013 to 2018)'!HF23</f>
        <v>0</v>
      </c>
      <c r="FQ23" s="87">
        <f>'Quarter (2013 to 2018)'!GF23+'Quarter (2013 to 2018)'!GO23+'Quarter (2013 to 2018)'!GX23+'Quarter (2013 to 2018)'!HG23</f>
        <v>361.86</v>
      </c>
      <c r="FR23" s="87">
        <f>'Quarter (2013 to 2018)'!GG23+'Quarter (2013 to 2018)'!GP23+'Quarter (2013 to 2018)'!GY23+'Quarter (2013 to 2018)'!HH23</f>
        <v>0</v>
      </c>
      <c r="FS23" s="87">
        <f>'Quarter (2013 to 2018)'!GH23+'Quarter (2013 to 2018)'!GQ23+'Quarter (2013 to 2018)'!GZ23+'Quarter (2013 to 2018)'!HI23</f>
        <v>7.84</v>
      </c>
      <c r="FT23" s="86">
        <f>Quarter!B23+Quarter!K23+Quarter!T23+Quarter!AC23</f>
        <v>378.21</v>
      </c>
      <c r="FU23" s="87">
        <f>Quarter!C23+Quarter!L23+Quarter!U23+Quarter!AD23</f>
        <v>0</v>
      </c>
      <c r="FV23" s="87">
        <f>Quarter!D23+Quarter!M23+Quarter!V23+Quarter!AE23</f>
        <v>0</v>
      </c>
      <c r="FW23" s="87">
        <f>Quarter!E23+Quarter!N23+Quarter!W23+Quarter!AF23</f>
        <v>0</v>
      </c>
      <c r="FX23" s="87">
        <f>Quarter!F23+Quarter!O23+Quarter!X23+Quarter!AG23</f>
        <v>0</v>
      </c>
      <c r="FY23" s="87">
        <f>Quarter!G23+Quarter!P23+Quarter!Y23+Quarter!AH23</f>
        <v>0</v>
      </c>
      <c r="FZ23" s="87">
        <f>Quarter!H23+Quarter!Q23+Quarter!Z23+Quarter!AI23</f>
        <v>371.56</v>
      </c>
      <c r="GA23" s="87">
        <f>Quarter!I23+Quarter!R23+Quarter!AA23+Quarter!AJ23</f>
        <v>0</v>
      </c>
      <c r="GB23" s="87">
        <f>Quarter!J23+Quarter!S23+Quarter!AB23+Quarter!AK23</f>
        <v>6.67</v>
      </c>
      <c r="GC23" s="86">
        <f>Quarter!AL23+Quarter!AU23+Quarter!BD23+Quarter!BM23</f>
        <v>387.09</v>
      </c>
      <c r="GD23" s="87">
        <f>Quarter!AM23+Quarter!AV23+Quarter!BE23+Quarter!BN23</f>
        <v>0</v>
      </c>
      <c r="GE23" s="87">
        <f>Quarter!AN23+Quarter!AW23+Quarter!BF23+Quarter!BO23</f>
        <v>0</v>
      </c>
      <c r="GF23" s="87">
        <f>Quarter!AO23+Quarter!AX23+Quarter!BG23+Quarter!BP23</f>
        <v>0</v>
      </c>
      <c r="GG23" s="87">
        <f>Quarter!AP23+Quarter!AY23+Quarter!BH23+Quarter!BQ23</f>
        <v>0</v>
      </c>
      <c r="GH23" s="87">
        <f>Quarter!AQ23+Quarter!AZ23+Quarter!BI23+Quarter!BR23</f>
        <v>0</v>
      </c>
      <c r="GI23" s="87">
        <f>Quarter!AR23+Quarter!BA23+Quarter!BJ23+Quarter!BS23</f>
        <v>379.98</v>
      </c>
      <c r="GJ23" s="87">
        <f>Quarter!AS23+Quarter!BB23+Quarter!BK23+Quarter!BT23</f>
        <v>0</v>
      </c>
      <c r="GK23" s="88">
        <f>Quarter!AT23+Quarter!BC23+Quarter!BL23+Quarter!BU23</f>
        <v>7.1</v>
      </c>
      <c r="GL23" s="86">
        <f>Quarter!BV23+Quarter!CE23+Quarter!CN23+Quarter!CW23</f>
        <v>322.65999999999997</v>
      </c>
      <c r="GM23" s="87">
        <f>Quarter!BW23+Quarter!CF23+Quarter!CO23+Quarter!CX23</f>
        <v>0</v>
      </c>
      <c r="GN23" s="87">
        <f>Quarter!BX23+Quarter!CG23+Quarter!CP23+Quarter!CY23</f>
        <v>0</v>
      </c>
      <c r="GO23" s="87">
        <f>Quarter!BY23+Quarter!CH23+Quarter!CQ23+Quarter!CZ23</f>
        <v>0</v>
      </c>
      <c r="GP23" s="87">
        <f>Quarter!BZ23+Quarter!CI23+Quarter!CR23+Quarter!DA23</f>
        <v>0</v>
      </c>
      <c r="GQ23" s="87">
        <f>Quarter!CA23+Quarter!CJ23+Quarter!CS23+Quarter!DB23</f>
        <v>0</v>
      </c>
      <c r="GR23" s="87">
        <f>Quarter!CB23+Quarter!CK23+Quarter!CT23+Quarter!DC23</f>
        <v>318.11</v>
      </c>
      <c r="GS23" s="87">
        <f>Quarter!CC23+Quarter!CL23+Quarter!CU23+Quarter!DD23</f>
        <v>0</v>
      </c>
      <c r="GT23" s="88">
        <f>Quarter!CD23+Quarter!CM23+Quarter!CV23+Quarter!DE23</f>
        <v>4.54</v>
      </c>
      <c r="GU23" s="86">
        <f>Quarter!DF23+Quarter!DO23+Quarter!DX23+Quarter!EG23</f>
        <v>294.62</v>
      </c>
      <c r="GV23" s="87">
        <f>Quarter!DG23+Quarter!DP23+Quarter!DY23+Quarter!EH23</f>
        <v>0</v>
      </c>
      <c r="GW23" s="87">
        <f>Quarter!DH23+Quarter!DQ23+Quarter!DZ23+Quarter!EI23</f>
        <v>0</v>
      </c>
      <c r="GX23" s="87">
        <f>Quarter!DI23+Quarter!DR23+Quarter!EA23+Quarter!EJ23</f>
        <v>0</v>
      </c>
      <c r="GY23" s="87">
        <f>Quarter!DJ23+Quarter!DS23+Quarter!EB23+Quarter!EK23</f>
        <v>0</v>
      </c>
      <c r="GZ23" s="87">
        <f>Quarter!DK23+Quarter!DT23+Quarter!EC23+Quarter!EL23</f>
        <v>0</v>
      </c>
      <c r="HA23" s="87">
        <f>Quarter!DL23+Quarter!DU23+Quarter!ED23+Quarter!EM23</f>
        <v>287.57000000000005</v>
      </c>
      <c r="HB23" s="87">
        <f>Quarter!DM23+Quarter!DV23+Quarter!EE23+Quarter!EN23</f>
        <v>0</v>
      </c>
      <c r="HC23" s="88">
        <f>Quarter!DN23+Quarter!DW23+Quarter!EF23+Quarter!EO23</f>
        <v>7.0299999999999994</v>
      </c>
      <c r="HD23" s="86">
        <f>Quarter!EP23+Quarter!EY23+Quarter!FH23+Quarter!FQ23</f>
        <v>313.18</v>
      </c>
      <c r="HE23" s="87">
        <f>Quarter!EQ23+Quarter!EZ23+Quarter!FI23+Quarter!FR23</f>
        <v>0</v>
      </c>
      <c r="HF23" s="87">
        <f>Quarter!ER23+Quarter!FA23+Quarter!FJ23+Quarter!FS23</f>
        <v>0</v>
      </c>
      <c r="HG23" s="87">
        <f>Quarter!ES23+Quarter!FB23+Quarter!FK23+Quarter!FT23</f>
        <v>0</v>
      </c>
      <c r="HH23" s="87">
        <f>Quarter!ET23+Quarter!FC23+Quarter!FL23+Quarter!FU23</f>
        <v>0</v>
      </c>
      <c r="HI23" s="87">
        <f>Quarter!EU23+Quarter!FD23+Quarter!FM23+Quarter!FV23</f>
        <v>0</v>
      </c>
      <c r="HJ23" s="87">
        <f>Quarter!EV23+Quarter!FE23+Quarter!FN23+Quarter!FW23</f>
        <v>306.78999999999996</v>
      </c>
      <c r="HK23" s="87">
        <f>Quarter!EW23+Quarter!FF23+Quarter!FO23+Quarter!FX23</f>
        <v>0</v>
      </c>
      <c r="HL23" s="88">
        <f>Quarter!EX23+Quarter!FG23+Quarter!FP23+Quarter!FY23</f>
        <v>6.39</v>
      </c>
      <c r="HM23" s="86">
        <f>Quarter!FZ23+Quarter!GI23+Quarter!GR23+Quarter!HA23</f>
        <v>275.48</v>
      </c>
      <c r="HN23" s="87">
        <f>Quarter!GA23+Quarter!GJ23+Quarter!GS23+Quarter!HB23</f>
        <v>0</v>
      </c>
      <c r="HO23" s="87">
        <f>Quarter!GB23+Quarter!GK23+Quarter!GT23+Quarter!HC23</f>
        <v>0</v>
      </c>
      <c r="HP23" s="87">
        <f>Quarter!GC23+Quarter!GL23+Quarter!GU23+Quarter!HD23</f>
        <v>0</v>
      </c>
      <c r="HQ23" s="87">
        <f>Quarter!GD23+Quarter!GM23+Quarter!GV23+Quarter!HE23</f>
        <v>0</v>
      </c>
      <c r="HR23" s="87">
        <f>Quarter!GE23+Quarter!GN23+Quarter!GW23+Quarter!HF23</f>
        <v>0</v>
      </c>
      <c r="HS23" s="87">
        <f>Quarter!GF23+Quarter!GO23+Quarter!GX23+Quarter!HG23</f>
        <v>269.46999999999997</v>
      </c>
      <c r="HT23" s="87">
        <f>Quarter!GG23+Quarter!GP23+Quarter!GY23+Quarter!HH23</f>
        <v>0</v>
      </c>
      <c r="HU23" s="88">
        <f>Quarter!GH23+Quarter!GQ23+Quarter!GZ23+Quarter!HI23</f>
        <v>6.0200000000000005</v>
      </c>
      <c r="HW23" s="109"/>
      <c r="HX23" s="109"/>
      <c r="HY23" s="109"/>
      <c r="HZ23" s="109"/>
      <c r="IA23" s="109"/>
      <c r="IB23" s="109"/>
      <c r="IC23" s="109"/>
      <c r="ID23" s="109"/>
      <c r="IE23" s="109"/>
      <c r="IF23" s="109"/>
      <c r="IG23" s="109"/>
      <c r="IH23" s="109"/>
      <c r="II23" s="109"/>
      <c r="IJ23" s="109"/>
      <c r="IK23" s="109"/>
    </row>
    <row r="24" spans="1:245" s="89" customFormat="1" ht="20.25" customHeight="1" x14ac:dyDescent="0.35">
      <c r="A24" s="90" t="s">
        <v>42</v>
      </c>
      <c r="B24" s="86">
        <f>SUM('Quarter (1999 to 2005)'!B23,'Quarter (1999 to 2005)'!J23,'Quarter (1999 to 2005)'!R23,'Quarter (1999 to 2005)'!Z23)</f>
        <v>5593.01</v>
      </c>
      <c r="C24" s="87">
        <f>SUM('Quarter (1999 to 2005)'!C23,'Quarter (1999 to 2005)'!K23,'Quarter (1999 to 2005)'!S23,'Quarter (1999 to 2005)'!AA23)</f>
        <v>0</v>
      </c>
      <c r="D24" s="87">
        <f>SUM('Quarter (1999 to 2005)'!D23,'Quarter (1999 to 2005)'!L23,'Quarter (1999 to 2005)'!T23,'Quarter (1999 to 2005)'!AB23)</f>
        <v>116</v>
      </c>
      <c r="E24" s="87">
        <f>SUM('Quarter (1999 to 2005)'!E23,'Quarter (1999 to 2005)'!M23,'Quarter (1999 to 2005)'!U23,'Quarter (1999 to 2005)'!AC23)</f>
        <v>0</v>
      </c>
      <c r="F24" s="87">
        <f>SUM('Quarter (1999 to 2005)'!F23,'Quarter (1999 to 2005)'!N23,'Quarter (1999 to 2005)'!V23,'Quarter (1999 to 2005)'!AD23)</f>
        <v>1754.0000000000002</v>
      </c>
      <c r="G24" s="87">
        <f>SUM('Quarter (1999 to 2005)'!G23,'Quarter (1999 to 2005)'!O23,'Quarter (1999 to 2005)'!W23,'Quarter (1999 to 2005)'!AE23)</f>
        <v>2537</v>
      </c>
      <c r="H24" s="87">
        <f>SUM('Quarter (1999 to 2005)'!H23,'Quarter (1999 to 2005)'!P23,'Quarter (1999 to 2005)'!X23,'Quarter (1999 to 2005)'!AF23)</f>
        <v>9.9999999999999967E-3</v>
      </c>
      <c r="I24" s="87">
        <f>SUM('Quarter (1999 to 2005)'!I23,'Quarter (1999 to 2005)'!Q23,'Quarter (1999 to 2005)'!Y23,'Quarter (1999 to 2005)'!AG23)</f>
        <v>1186</v>
      </c>
      <c r="J24" s="86">
        <f>SUM('Quarter (1999 to 2005)'!AH23,'Quarter (1999 to 2005)'!AP23,'Quarter (1999 to 2005)'!AX23,'Quarter (1999 to 2005)'!BF23)</f>
        <v>5291.4400000000005</v>
      </c>
      <c r="K24" s="87">
        <f>SUM('Quarter (1999 to 2005)'!AI23,'Quarter (1999 to 2005)'!AQ23,'Quarter (1999 to 2005)'!AY23,'Quarter (1999 to 2005)'!BG23)</f>
        <v>0</v>
      </c>
      <c r="L24" s="87">
        <f>SUM('Quarter (1999 to 2005)'!AJ23,'Quarter (1999 to 2005)'!AR23,'Quarter (1999 to 2005)'!AZ23,'Quarter (1999 to 2005)'!BH23)</f>
        <v>169.49</v>
      </c>
      <c r="M24" s="87">
        <f>SUM('Quarter (1999 to 2005)'!AK23,'Quarter (1999 to 2005)'!AS23,'Quarter (1999 to 2005)'!BA23,'Quarter (1999 to 2005)'!BI23)</f>
        <v>0</v>
      </c>
      <c r="N24" s="87">
        <f>SUM('Quarter (1999 to 2005)'!AL23,'Quarter (1999 to 2005)'!AT23,'Quarter (1999 to 2005)'!BB23,'Quarter (1999 to 2005)'!BJ23)</f>
        <v>1227.45</v>
      </c>
      <c r="O24" s="87">
        <f>SUM('Quarter (1999 to 2005)'!AM23,'Quarter (1999 to 2005)'!AU23,'Quarter (1999 to 2005)'!BC23,'Quarter (1999 to 2005)'!BK23)</f>
        <v>2626.84</v>
      </c>
      <c r="P24" s="87">
        <f>SUM('Quarter (1999 to 2005)'!AN23,'Quarter (1999 to 2005)'!AV23,'Quarter (1999 to 2005)'!BD23,'Quarter (1999 to 2005)'!BL23)</f>
        <v>0</v>
      </c>
      <c r="Q24" s="87">
        <f>J23-SUM(K23:P23)</f>
        <v>-4023.78</v>
      </c>
      <c r="R24" s="86">
        <f>SUM('Quarter (1999 to 2005)'!BN23,'Quarter (1999 to 2005)'!BV23,'Quarter (1999 to 2005)'!CD23,'Quarter (1999 to 2005)'!CL23)</f>
        <v>5058.78</v>
      </c>
      <c r="S24" s="87">
        <f>SUM('Quarter (1999 to 2005)'!BO23,'Quarter (1999 to 2005)'!BW23,'Quarter (1999 to 2005)'!CE23,'Quarter (1999 to 2005)'!CM23)</f>
        <v>0</v>
      </c>
      <c r="T24" s="87">
        <f>SUM('Quarter (1999 to 2005)'!BP23,'Quarter (1999 to 2005)'!BX23,'Quarter (1999 to 2005)'!CF23,'Quarter (1999 to 2005)'!CN23)</f>
        <v>48.39</v>
      </c>
      <c r="U24" s="87">
        <f>SUM('Quarter (1999 to 2005)'!BQ23,'Quarter (1999 to 2005)'!BY23,'Quarter (1999 to 2005)'!CG23,'Quarter (1999 to 2005)'!CO23)</f>
        <v>0</v>
      </c>
      <c r="V24" s="87">
        <f>SUM('Quarter (1999 to 2005)'!BR23,'Quarter (1999 to 2005)'!BZ23,'Quarter (1999 to 2005)'!CH23,'Quarter (1999 to 2005)'!CP23)</f>
        <v>1683.5800000000002</v>
      </c>
      <c r="W24" s="87">
        <f>SUM('Quarter (1999 to 2005)'!BS23,'Quarter (1999 to 2005)'!CA23,'Quarter (1999 to 2005)'!CI23,'Quarter (1999 to 2005)'!CQ23)</f>
        <v>2328.5500000000002</v>
      </c>
      <c r="X24" s="87">
        <f>SUM('Quarter (1999 to 2005)'!BT23,'Quarter (1999 to 2005)'!CB23,'Quarter (1999 to 2005)'!CJ23,'Quarter (1999 to 2005)'!CR23)</f>
        <v>0</v>
      </c>
      <c r="Y24" s="87">
        <f>SUM('Quarter (1999 to 2005)'!BU23,'Quarter (1999 to 2005)'!CC23,'Quarter (1999 to 2005)'!CK23,'Quarter (1999 to 2005)'!CS23)</f>
        <v>998.28</v>
      </c>
      <c r="Z24" s="86">
        <f>SUM('Quarter (1999 to 2005)'!CT23,'Quarter (1999 to 2005)'!DB23,'Quarter (1999 to 2005)'!DJ23,'Quarter (1999 to 2005)'!DR23)</f>
        <v>5678.29</v>
      </c>
      <c r="AA24" s="87">
        <f>SUM('Quarter (1999 to 2005)'!CU23,'Quarter (1999 to 2005)'!DC23,'Quarter (1999 to 2005)'!DK23,'Quarter (1999 to 2005)'!DS23)</f>
        <v>0</v>
      </c>
      <c r="AB24" s="87">
        <f>SUM('Quarter (1999 to 2005)'!CV23,'Quarter (1999 to 2005)'!DD23,'Quarter (1999 to 2005)'!DL23,'Quarter (1999 to 2005)'!DT23)</f>
        <v>49.27</v>
      </c>
      <c r="AC24" s="87">
        <f>SUM('Quarter (1999 to 2005)'!CW23,'Quarter (1999 to 2005)'!DE23,'Quarter (1999 to 2005)'!DM23,'Quarter (1999 to 2005)'!DU23)</f>
        <v>0</v>
      </c>
      <c r="AD24" s="87">
        <f>SUM('Quarter (1999 to 2005)'!CX23,'Quarter (1999 to 2005)'!DF23,'Quarter (1999 to 2005)'!DN23,'Quarter (1999 to 2005)'!DV23)</f>
        <v>2046.0300000000002</v>
      </c>
      <c r="AE24" s="87">
        <f>SUM('Quarter (1999 to 2005)'!CY23,'Quarter (1999 to 2005)'!DG23,'Quarter (1999 to 2005)'!DO23,'Quarter (1999 to 2005)'!DW23)</f>
        <v>2449.8000000000002</v>
      </c>
      <c r="AF24" s="87">
        <f>SUM('Quarter (1999 to 2005)'!CZ23,'Quarter (1999 to 2005)'!DH23,'Quarter (1999 to 2005)'!DP23,'Quarter (1999 to 2005)'!DX23)</f>
        <v>0</v>
      </c>
      <c r="AG24" s="87">
        <f>SUM('Quarter (1999 to 2005)'!DA23,'Quarter (1999 to 2005)'!DI23,'Quarter (1999 to 2005)'!DQ23,'Quarter (1999 to 2005)'!DY23)</f>
        <v>1133.18</v>
      </c>
      <c r="AH24" s="86">
        <f>'Quarter (1999 to 2005)'!DZ23+'Quarter (1999 to 2005)'!EH23+'Quarter (1999 to 2005)'!EP23+'Quarter (1999 to 2005)'!EX23</f>
        <v>5458.17</v>
      </c>
      <c r="AI24" s="87">
        <f>'Quarter (1999 to 2005)'!EA23+'Quarter (1999 to 2005)'!EI23+'Quarter (1999 to 2005)'!EQ23+'Quarter (1999 to 2005)'!EY23</f>
        <v>0</v>
      </c>
      <c r="AJ24" s="87">
        <f>'Quarter (1999 to 2005)'!EB23+'Quarter (1999 to 2005)'!EJ23+'Quarter (1999 to 2005)'!ER23+'Quarter (1999 to 2005)'!EZ23</f>
        <v>199.87</v>
      </c>
      <c r="AK24" s="87">
        <f>'Quarter (1999 to 2005)'!EC23+'Quarter (1999 to 2005)'!EK23+'Quarter (1999 to 2005)'!ES23+'Quarter (1999 to 2005)'!FA23</f>
        <v>0</v>
      </c>
      <c r="AL24" s="87">
        <f>'Quarter (1999 to 2005)'!ED23+'Quarter (1999 to 2005)'!EL23+'Quarter (1999 to 2005)'!ET23+'Quarter (1999 to 2005)'!FB23</f>
        <v>2023.79</v>
      </c>
      <c r="AM24" s="87">
        <f>'Quarter (1999 to 2005)'!EE23+'Quarter (1999 to 2005)'!EM23+'Quarter (1999 to 2005)'!EU23+'Quarter (1999 to 2005)'!FC23</f>
        <v>2203.5700000000002</v>
      </c>
      <c r="AN24" s="87">
        <f>'Quarter (1999 to 2005)'!EF23+'Quarter (1999 to 2005)'!EN23+'Quarter (1999 to 2005)'!EV23+'Quarter (1999 to 2005)'!FD23</f>
        <v>0</v>
      </c>
      <c r="AO24" s="87">
        <f>'Quarter (1999 to 2005)'!EG23+'Quarter (1999 to 2005)'!EO23+'Quarter (1999 to 2005)'!EW23+'Quarter (1999 to 2005)'!FE23</f>
        <v>1030.94</v>
      </c>
      <c r="AP24" s="86">
        <f>'Quarter (1999 to 2005)'!FF23+'Quarter (1999 to 2005)'!FN23+'Quarter (1999 to 2005)'!FV23+'Quarter (1999 to 2005)'!GD23</f>
        <v>5418.69</v>
      </c>
      <c r="AQ24" s="87">
        <f>'Quarter (1999 to 2005)'!FG23+'Quarter (1999 to 2005)'!FO23+'Quarter (1999 to 2005)'!FW23+'Quarter (1999 to 2005)'!GE23</f>
        <v>0</v>
      </c>
      <c r="AR24" s="87">
        <f>'Quarter (1999 to 2005)'!FH23+'Quarter (1999 to 2005)'!FP23+'Quarter (1999 to 2005)'!FX23+'Quarter (1999 to 2005)'!GF23</f>
        <v>192.23000000000002</v>
      </c>
      <c r="AS24" s="87">
        <f>'Quarter (1999 to 2005)'!FI23+'Quarter (1999 to 2005)'!FQ23+'Quarter (1999 to 2005)'!FY23+'Quarter (1999 to 2005)'!GG23</f>
        <v>0</v>
      </c>
      <c r="AT24" s="87">
        <f>'Quarter (1999 to 2005)'!FJ23+'Quarter (1999 to 2005)'!FR23+'Quarter (1999 to 2005)'!FZ23+'Quarter (1999 to 2005)'!GH23</f>
        <v>1681.38</v>
      </c>
      <c r="AU24" s="87">
        <f>'Quarter (1999 to 2005)'!FK23+'Quarter (1999 to 2005)'!FS23+'Quarter (1999 to 2005)'!GA23+'Quarter (1999 to 2005)'!GI23</f>
        <v>2525.94</v>
      </c>
      <c r="AV24" s="87">
        <f>'Quarter (1999 to 2005)'!FL23+'Quarter (1999 to 2005)'!FT23+'Quarter (1999 to 2005)'!GB23+'Quarter (1999 to 2005)'!GJ23</f>
        <v>0.1</v>
      </c>
      <c r="AW24" s="87">
        <f>'Quarter (1999 to 2005)'!FM23+'Quarter (1999 to 2005)'!FU23+'Quarter (1999 to 2005)'!GC23+'Quarter (1999 to 2005)'!GK23</f>
        <v>1019.03</v>
      </c>
      <c r="AX24" s="86">
        <f>+'Quarter (1999 to 2005)'!GL23+'Quarter (1999 to 2005)'!GU23+'Quarter (1999 to 2005)'!HD23+'Quarter (1999 to 2005)'!HM23</f>
        <v>6075.99</v>
      </c>
      <c r="AY24" s="87">
        <f>+'Quarter (1999 to 2005)'!GM23+'Quarter (1999 to 2005)'!GV23+'Quarter (1999 to 2005)'!HE23+'Quarter (1999 to 2005)'!HN23</f>
        <v>0</v>
      </c>
      <c r="AZ24" s="87">
        <f>+'Quarter (1999 to 2005)'!GN23+'Quarter (1999 to 2005)'!GW23+'Quarter (1999 to 2005)'!HF23+'Quarter (1999 to 2005)'!HO23</f>
        <v>0</v>
      </c>
      <c r="BA24" s="87">
        <f>+'Quarter (1999 to 2005)'!GO23+'Quarter (1999 to 2005)'!GX23+'Quarter (1999 to 2005)'!HG23+'Quarter (1999 to 2005)'!HP23</f>
        <v>680.96</v>
      </c>
      <c r="BB24" s="87">
        <f>+'Quarter (1999 to 2005)'!GP23+'Quarter (1999 to 2005)'!GY23+'Quarter (1999 to 2005)'!HH23+'Quarter (1999 to 2005)'!HQ23</f>
        <v>0</v>
      </c>
      <c r="BC24" s="87">
        <f>+'Quarter (1999 to 2005)'!GQ23+'Quarter (1999 to 2005)'!GZ23+'Quarter (1999 to 2005)'!HI23+'Quarter (1999 to 2005)'!HR23</f>
        <v>1572.92</v>
      </c>
      <c r="BD24" s="87">
        <f>+'Quarter (1999 to 2005)'!GR23+'Quarter (1999 to 2005)'!HA23+'Quarter (1999 to 2005)'!HJ23+'Quarter (1999 to 2005)'!HS23</f>
        <v>2611.6999999999998</v>
      </c>
      <c r="BE24" s="87">
        <f>+'Quarter (1999 to 2005)'!GS23+'Quarter (1999 to 2005)'!HB23+'Quarter (1999 to 2005)'!HK23+'Quarter (1999 to 2005)'!HT23</f>
        <v>0</v>
      </c>
      <c r="BF24" s="87">
        <f>+'Quarter (1999 to 2005)'!GT23+'Quarter (1999 to 2005)'!HC23+'Quarter (1999 to 2005)'!HL23+'Quarter (1999 to 2005)'!HU23</f>
        <v>1210.51</v>
      </c>
      <c r="BG24" s="86">
        <f>'Quarter (2006 to 2010)'!B23+'Quarter (2006 to 2010)'!K23+'Quarter (2006 to 2010)'!T23+'Quarter (2006 to 2010)'!AC23</f>
        <v>5307.51</v>
      </c>
      <c r="BH24" s="87">
        <f>'Quarter (2006 to 2010)'!C23+'Quarter (2006 to 2010)'!L23+'Quarter (2006 to 2010)'!U23+'Quarter (2006 to 2010)'!AD23</f>
        <v>0</v>
      </c>
      <c r="BI24" s="87">
        <f>'Quarter (2006 to 2010)'!D23+'Quarter (2006 to 2010)'!M23+'Quarter (2006 to 2010)'!V23+'Quarter (2006 to 2010)'!AE23</f>
        <v>0</v>
      </c>
      <c r="BJ24" s="87">
        <f>'Quarter (2006 to 2010)'!E23+'Quarter (2006 to 2010)'!N23+'Quarter (2006 to 2010)'!W23+'Quarter (2006 to 2010)'!AF23</f>
        <v>473.1</v>
      </c>
      <c r="BK24" s="87">
        <f>'Quarter (2006 to 2010)'!F23+'Quarter (2006 to 2010)'!O23+'Quarter (2006 to 2010)'!X23+'Quarter (2006 to 2010)'!AG23</f>
        <v>0</v>
      </c>
      <c r="BL24" s="87">
        <f>'Quarter (2006 to 2010)'!G23+'Quarter (2006 to 2010)'!P23+'Quarter (2006 to 2010)'!Y23+'Quarter (2006 to 2010)'!AH23</f>
        <v>996.92</v>
      </c>
      <c r="BM24" s="87">
        <f>'Quarter (2006 to 2010)'!H23+'Quarter (2006 to 2010)'!Q23+'Quarter (2006 to 2010)'!Z23+'Quarter (2006 to 2010)'!AI23</f>
        <v>2479.54</v>
      </c>
      <c r="BN24" s="87">
        <f>'Quarter (2006 to 2010)'!I23+'Quarter (2006 to 2010)'!R23+'Quarter (2006 to 2010)'!AA23+'Quarter (2006 to 2010)'!AJ23</f>
        <v>0</v>
      </c>
      <c r="BO24" s="87">
        <f>'Quarter (2006 to 2010)'!J23+'Quarter (2006 to 2010)'!S23+'Quarter (2006 to 2010)'!AB23+'Quarter (2006 to 2010)'!AK23</f>
        <v>1357.95</v>
      </c>
      <c r="BP24" s="86">
        <f>'Quarter (2006 to 2010)'!AL23+'Quarter (2006 to 2010)'!AU23+'Quarter (2006 to 2010)'!BD23+'Quarter (2006 to 2010)'!BM23</f>
        <v>5080.0200000000004</v>
      </c>
      <c r="BQ24" s="87">
        <f>'Quarter (2006 to 2010)'!AM23+'Quarter (2006 to 2010)'!AV23+'Quarter (2006 to 2010)'!BE23+'Quarter (2006 to 2010)'!BN23</f>
        <v>0</v>
      </c>
      <c r="BR24" s="87">
        <f>'Quarter (2006 to 2010)'!AN23+'Quarter (2006 to 2010)'!AW23+'Quarter (2006 to 2010)'!BF23+'Quarter (2006 to 2010)'!BO23</f>
        <v>0</v>
      </c>
      <c r="BS24" s="87">
        <f>'Quarter (2006 to 2010)'!AO23+'Quarter (2006 to 2010)'!AX23+'Quarter (2006 to 2010)'!BG23+'Quarter (2006 to 2010)'!BP23</f>
        <v>404.53999999999996</v>
      </c>
      <c r="BT24" s="87">
        <f>'Quarter (2006 to 2010)'!AP23+'Quarter (2006 to 2010)'!AY23+'Quarter (2006 to 2010)'!BH23+'Quarter (2006 to 2010)'!BQ23</f>
        <v>0</v>
      </c>
      <c r="BU24" s="87">
        <f>'Quarter (2006 to 2010)'!AQ23+'Quarter (2006 to 2010)'!AZ23+'Quarter (2006 to 2010)'!BI23+'Quarter (2006 to 2010)'!BR23</f>
        <v>1018.9899999999999</v>
      </c>
      <c r="BV24" s="87">
        <f>'Quarter (2006 to 2010)'!AR23+'Quarter (2006 to 2010)'!BA23+'Quarter (2006 to 2010)'!BJ23+'Quarter (2006 to 2010)'!BS23</f>
        <v>2258.61</v>
      </c>
      <c r="BW24" s="87">
        <f>'Quarter (2006 to 2010)'!AS23+'Quarter (2006 to 2010)'!BB23+'Quarter (2006 to 2010)'!BK23+'Quarter (2006 to 2010)'!BT23</f>
        <v>0</v>
      </c>
      <c r="BX24" s="87">
        <f>'Quarter (2006 to 2010)'!AT23+'Quarter (2006 to 2010)'!BC23+'Quarter (2006 to 2010)'!BL23+'Quarter (2006 to 2010)'!BU23</f>
        <v>1397.67</v>
      </c>
      <c r="BY24" s="86">
        <f>'Quarter (2006 to 2010)'!BV23+'Quarter (2006 to 2010)'!CE23+'Quarter (2006 to 2010)'!CN23+'Quarter (2006 to 2010)'!CW23</f>
        <v>5170.2700000000004</v>
      </c>
      <c r="BZ24" s="87">
        <f>'Quarter (2006 to 2010)'!BW23+'Quarter (2006 to 2010)'!CF23+'Quarter (2006 to 2010)'!CO23+'Quarter (2006 to 2010)'!CX23</f>
        <v>0</v>
      </c>
      <c r="CA24" s="87">
        <f>'Quarter (2006 to 2010)'!BX23+'Quarter (2006 to 2010)'!CG23+'Quarter (2006 to 2010)'!CP23+'Quarter (2006 to 2010)'!CY23</f>
        <v>0.32</v>
      </c>
      <c r="CB24" s="87">
        <f>'Quarter (2006 to 2010)'!BY23+'Quarter (2006 to 2010)'!CH23+'Quarter (2006 to 2010)'!CQ23+'Quarter (2006 to 2010)'!CZ23</f>
        <v>463.28999999999996</v>
      </c>
      <c r="CC24" s="87">
        <f>'Quarter (2006 to 2010)'!BZ23+'Quarter (2006 to 2010)'!CI23+'Quarter (2006 to 2010)'!CR23+'Quarter (2006 to 2010)'!DA23</f>
        <v>0</v>
      </c>
      <c r="CD24" s="87">
        <f>'Quarter (2006 to 2010)'!CA23+'Quarter (2006 to 2010)'!CJ23+'Quarter (2006 to 2010)'!CS23+'Quarter (2006 to 2010)'!DB23</f>
        <v>715.53</v>
      </c>
      <c r="CE24" s="87">
        <f>'Quarter (2006 to 2010)'!CB23+'Quarter (2006 to 2010)'!CK23+'Quarter (2006 to 2010)'!CT23+'Quarter (2006 to 2010)'!DC23</f>
        <v>2743.13</v>
      </c>
      <c r="CF24" s="87">
        <f>'Quarter (2006 to 2010)'!CC23+'Quarter (2006 to 2010)'!CL23+'Quarter (2006 to 2010)'!CU23+'Quarter (2006 to 2010)'!DD23</f>
        <v>0.23</v>
      </c>
      <c r="CG24" s="87">
        <f>'Quarter (2006 to 2010)'!CD23+'Quarter (2006 to 2010)'!CM23+'Quarter (2006 to 2010)'!CV23+'Quarter (2006 to 2010)'!DE23</f>
        <v>1247.79</v>
      </c>
      <c r="CH24" s="86">
        <f>'Quarter (2006 to 2010)'!DF23+'Quarter (2006 to 2010)'!DO23+'Quarter (2006 to 2010)'!DX23+'Quarter (2006 to 2010)'!EG23</f>
        <v>4759.62</v>
      </c>
      <c r="CI24" s="87">
        <f>'Quarter (2006 to 2010)'!DG23+'Quarter (2006 to 2010)'!DP23+'Quarter (2006 to 2010)'!DY23+'Quarter (2006 to 2010)'!EH23</f>
        <v>0</v>
      </c>
      <c r="CJ24" s="87">
        <f>'Quarter (2006 to 2010)'!DH23+'Quarter (2006 to 2010)'!DQ23+'Quarter (2006 to 2010)'!DZ23+'Quarter (2006 to 2010)'!EI23</f>
        <v>0</v>
      </c>
      <c r="CK24" s="87">
        <f>'Quarter (2006 to 2010)'!DI23+'Quarter (2006 to 2010)'!DR23+'Quarter (2006 to 2010)'!EA23+'Quarter (2006 to 2010)'!EJ23</f>
        <v>454.31</v>
      </c>
      <c r="CL24" s="87">
        <f>'Quarter (2006 to 2010)'!DJ23+'Quarter (2006 to 2010)'!DS23+'Quarter (2006 to 2010)'!EB23+'Quarter (2006 to 2010)'!EK23</f>
        <v>0</v>
      </c>
      <c r="CM24" s="87">
        <f>'Quarter (2006 to 2010)'!DK23+'Quarter (2006 to 2010)'!DT23+'Quarter (2006 to 2010)'!EC23+'Quarter (2006 to 2010)'!EL23</f>
        <v>598.09</v>
      </c>
      <c r="CN24" s="87">
        <f>'Quarter (2006 to 2010)'!DL23+'Quarter (2006 to 2010)'!DU23+'Quarter (2006 to 2010)'!ED23+'Quarter (2006 to 2010)'!EM23</f>
        <v>2484.34</v>
      </c>
      <c r="CO24" s="87">
        <f>'Quarter (2006 to 2010)'!DM23+'Quarter (2006 to 2010)'!DV23+'Quarter (2006 to 2010)'!EE23+'Quarter (2006 to 2010)'!EN23</f>
        <v>0</v>
      </c>
      <c r="CP24" s="87">
        <f>'Quarter (2006 to 2010)'!DN23+'Quarter (2006 to 2010)'!DW23+'Quarter (2006 to 2010)'!EF23+'Quarter (2006 to 2010)'!EO23</f>
        <v>1222.8800000000001</v>
      </c>
      <c r="CQ24" s="86">
        <f>'Quarter (2006 to 2010)'!EP23+'Quarter (2006 to 2010)'!EY23+'Quarter (2006 to 2010)'!FH23+'Quarter (2006 to 2010)'!FQ23</f>
        <v>4900.5300000000007</v>
      </c>
      <c r="CR24" s="87">
        <f>'Quarter (2006 to 2010)'!EQ23+'Quarter (2006 to 2010)'!EZ23+'Quarter (2006 to 2010)'!FI23+'Quarter (2006 to 2010)'!FR23</f>
        <v>0</v>
      </c>
      <c r="CS24" s="87">
        <f>'Quarter (2006 to 2010)'!ER23+'Quarter (2006 to 2010)'!FA23+'Quarter (2006 to 2010)'!FJ23+'Quarter (2006 to 2010)'!FS23</f>
        <v>9.999999999999995E-3</v>
      </c>
      <c r="CT24" s="87">
        <f>'Quarter (2006 to 2010)'!ES23+'Quarter (2006 to 2010)'!FB23+'Quarter (2006 to 2010)'!FK23+'Quarter (2006 to 2010)'!FT23</f>
        <v>496.07</v>
      </c>
      <c r="CU24" s="87">
        <f>'Quarter (2006 to 2010)'!ET23+'Quarter (2006 to 2010)'!FC23+'Quarter (2006 to 2010)'!FL23+'Quarter (2006 to 2010)'!FU23</f>
        <v>0</v>
      </c>
      <c r="CV24" s="87">
        <f>'Quarter (2006 to 2010)'!EU23+'Quarter (2006 to 2010)'!FD23+'Quarter (2006 to 2010)'!FM23+'Quarter (2006 to 2010)'!FV23</f>
        <v>520.59999999999991</v>
      </c>
      <c r="CW24" s="87">
        <f>'Quarter (2006 to 2010)'!EV23+'Quarter (2006 to 2010)'!FE23+'Quarter (2006 to 2010)'!FN23+'Quarter (2006 to 2010)'!FW23</f>
        <v>2567.83</v>
      </c>
      <c r="CX24" s="87">
        <f>'Quarter (2006 to 2010)'!EW23+'Quarter (2006 to 2010)'!FF23+'Quarter (2006 to 2010)'!FO23+'Quarter (2006 to 2010)'!FX23</f>
        <v>0</v>
      </c>
      <c r="CY24" s="87">
        <f>'Quarter (2006 to 2010)'!EX23+'Quarter (2006 to 2010)'!FG23+'Quarter (2006 to 2010)'!FP23+'Quarter (2006 to 2010)'!FY23</f>
        <v>1316.03</v>
      </c>
      <c r="CZ24" s="86">
        <f>'Quarter (2011 to 2012)'!B24+'Quarter (2011 to 2012)'!K24++'Quarter (2011 to 2012)'!T24+'Quarter (2011 to 2012)'!AC24</f>
        <v>5118.5599999999995</v>
      </c>
      <c r="DA24" s="87">
        <f>'Quarter (2011 to 2012)'!C24+'Quarter (2011 to 2012)'!L24++'Quarter (2011 to 2012)'!U24+'Quarter (2011 to 2012)'!AD24</f>
        <v>0</v>
      </c>
      <c r="DB24" s="87">
        <f>'Quarter (2011 to 2012)'!D24+'Quarter (2011 to 2012)'!M24++'Quarter (2011 to 2012)'!V24+'Quarter (2011 to 2012)'!AE24</f>
        <v>0.21000000000000002</v>
      </c>
      <c r="DC24" s="87">
        <f>'Quarter (2011 to 2012)'!E24+'Quarter (2011 to 2012)'!N24++'Quarter (2011 to 2012)'!W24+'Quarter (2011 to 2012)'!AF24</f>
        <v>532.79999999999995</v>
      </c>
      <c r="DD24" s="87">
        <f>'Quarter (2011 to 2012)'!F24+'Quarter (2011 to 2012)'!O24++'Quarter (2011 to 2012)'!X24+'Quarter (2011 to 2012)'!AG24</f>
        <v>0</v>
      </c>
      <c r="DE24" s="87">
        <f>'Quarter (2011 to 2012)'!G24+'Quarter (2011 to 2012)'!P24++'Quarter (2011 to 2012)'!Y24+'Quarter (2011 to 2012)'!AH24</f>
        <v>475.68</v>
      </c>
      <c r="DF24" s="87">
        <f>'Quarter (2011 to 2012)'!H24+'Quarter (2011 to 2012)'!Q24++'Quarter (2011 to 2012)'!Z24+'Quarter (2011 to 2012)'!AI24</f>
        <v>2583.62</v>
      </c>
      <c r="DG24" s="87">
        <f>'Quarter (2011 to 2012)'!I24+'Quarter (2011 to 2012)'!R24++'Quarter (2011 to 2012)'!AA24+'Quarter (2011 to 2012)'!AJ24</f>
        <v>0</v>
      </c>
      <c r="DH24" s="87">
        <f>'Quarter (2011 to 2012)'!J24+'Quarter (2011 to 2012)'!S24++'Quarter (2011 to 2012)'!AB24+'Quarter (2011 to 2012)'!AK24</f>
        <v>1526.2600000000002</v>
      </c>
      <c r="DI24" s="86">
        <f>'Quarter (2011 to 2012)'!AL24+'Quarter (2011 to 2012)'!AU24+'Quarter (2011 to 2012)'!BD24+'Quarter (2011 to 2012)'!BM24</f>
        <v>4916.4799999999996</v>
      </c>
      <c r="DJ24" s="87">
        <f>'Quarter (2011 to 2012)'!AM24+'Quarter (2011 to 2012)'!AV24+'Quarter (2011 to 2012)'!BE24+'Quarter (2011 to 2012)'!BN24</f>
        <v>0</v>
      </c>
      <c r="DK24" s="87">
        <f>'Quarter (2011 to 2012)'!AN24+'Quarter (2011 to 2012)'!AW24+'Quarter (2011 to 2012)'!BF24+'Quarter (2011 to 2012)'!BO24</f>
        <v>0.09</v>
      </c>
      <c r="DL24" s="87">
        <f>'Quarter (2011 to 2012)'!AO24+'Quarter (2011 to 2012)'!AX24+'Quarter (2011 to 2012)'!BG24+'Quarter (2011 to 2012)'!BP24</f>
        <v>617.20000000000005</v>
      </c>
      <c r="DM24" s="87">
        <f>'Quarter (2011 to 2012)'!AP24+'Quarter (2011 to 2012)'!AY24+'Quarter (2011 to 2012)'!BH24+'Quarter (2011 to 2012)'!BQ24</f>
        <v>0</v>
      </c>
      <c r="DN24" s="87">
        <f>'Quarter (2011 to 2012)'!AQ24+'Quarter (2011 to 2012)'!AZ24+'Quarter (2011 to 2012)'!BI24+'Quarter (2011 to 2012)'!BR24</f>
        <v>345.75</v>
      </c>
      <c r="DO24" s="87">
        <f>'Quarter (2011 to 2012)'!AR24+'Quarter (2011 to 2012)'!BA24+'Quarter (2011 to 2012)'!BJ24+'Quarter (2011 to 2012)'!BS24</f>
        <v>2347.75</v>
      </c>
      <c r="DP24" s="87">
        <f>'Quarter (2011 to 2012)'!AS24+'Quarter (2011 to 2012)'!BB24+'Quarter (2011 to 2012)'!BK24+'Quarter (2011 to 2012)'!BT24</f>
        <v>0</v>
      </c>
      <c r="DQ24" s="87">
        <f>'Quarter (2011 to 2012)'!AT24+'Quarter (2011 to 2012)'!BC24+'Quarter (2011 to 2012)'!BL24+'Quarter (2011 to 2012)'!BU24</f>
        <v>1605.7</v>
      </c>
      <c r="DR24" s="86">
        <f>'Quarter (2013 to 2018)'!B24+'Quarter (2013 to 2018)'!K24+'Quarter (2013 to 2018)'!T24+'Quarter (2013 to 2018)'!AC24</f>
        <v>4378.3600000000006</v>
      </c>
      <c r="DS24" s="87">
        <f>'Quarter (2013 to 2018)'!C24+'Quarter (2013 to 2018)'!L24+'Quarter (2013 to 2018)'!U24+'Quarter (2013 to 2018)'!AD24</f>
        <v>0</v>
      </c>
      <c r="DT24" s="87">
        <f>'Quarter (2013 to 2018)'!D24+'Quarter (2013 to 2018)'!M24+'Quarter (2013 to 2018)'!V24+'Quarter (2013 to 2018)'!AE24</f>
        <v>0</v>
      </c>
      <c r="DU24" s="87">
        <f>'Quarter (2013 to 2018)'!E24+'Quarter (2013 to 2018)'!N24+'Quarter (2013 to 2018)'!W24+'Quarter (2013 to 2018)'!AF24</f>
        <v>619.48</v>
      </c>
      <c r="DV24" s="87">
        <f>'Quarter (2013 to 2018)'!F24+'Quarter (2013 to 2018)'!O24+'Quarter (2013 to 2018)'!X24+'Quarter (2013 to 2018)'!AG24</f>
        <v>0</v>
      </c>
      <c r="DW24" s="87">
        <f>'Quarter (2013 to 2018)'!G24+'Quarter (2013 to 2018)'!P24+'Quarter (2013 to 2018)'!Y24+'Quarter (2013 to 2018)'!AH24</f>
        <v>343.90999999999997</v>
      </c>
      <c r="DX24" s="87">
        <f>'Quarter (2013 to 2018)'!H24+'Quarter (2013 to 2018)'!Q24+'Quarter (2013 to 2018)'!Z24+'Quarter (2013 to 2018)'!AI24</f>
        <v>2112.09</v>
      </c>
      <c r="DY24" s="87">
        <f>'Quarter (2013 to 2018)'!I24+'Quarter (2013 to 2018)'!R24+'Quarter (2013 to 2018)'!AA24+'Quarter (2013 to 2018)'!AJ24</f>
        <v>0</v>
      </c>
      <c r="DZ24" s="87">
        <f>'Quarter (2013 to 2018)'!J24+'Quarter (2013 to 2018)'!S24+'Quarter (2013 to 2018)'!AB24+'Quarter (2013 to 2018)'!AK24</f>
        <v>1302.8800000000001</v>
      </c>
      <c r="EA24" s="86">
        <f>'Quarter (2013 to 2018)'!AL24+'Quarter (2013 to 2018)'!AU24+'Quarter (2013 to 2018)'!BD24+'Quarter (2013 to 2018)'!BM24</f>
        <v>3861.13</v>
      </c>
      <c r="EB24" s="87">
        <f>'Quarter (2013 to 2018)'!AM24+'Quarter (2013 to 2018)'!AV24+'Quarter (2013 to 2018)'!BE24+'Quarter (2013 to 2018)'!BN24</f>
        <v>0</v>
      </c>
      <c r="EC24" s="87">
        <f>'Quarter (2013 to 2018)'!AN24+'Quarter (2013 to 2018)'!AW24+'Quarter (2013 to 2018)'!BF24+'Quarter (2013 to 2018)'!BO24</f>
        <v>0</v>
      </c>
      <c r="ED24" s="87">
        <f>'Quarter (2013 to 2018)'!AO24+'Quarter (2013 to 2018)'!AX24+'Quarter (2013 to 2018)'!BG24+'Quarter (2013 to 2018)'!BP24</f>
        <v>646.84</v>
      </c>
      <c r="EE24" s="87">
        <f>'Quarter (2013 to 2018)'!AP24+'Quarter (2013 to 2018)'!AY24+'Quarter (2013 to 2018)'!BH24+'Quarter (2013 to 2018)'!BQ24</f>
        <v>0</v>
      </c>
      <c r="EF24" s="87">
        <f>'Quarter (2013 to 2018)'!AQ24+'Quarter (2013 to 2018)'!AZ24+'Quarter (2013 to 2018)'!BI24+'Quarter (2013 to 2018)'!BR24</f>
        <v>156.02000000000001</v>
      </c>
      <c r="EG24" s="87">
        <f>'Quarter (2013 to 2018)'!AR24+'Quarter (2013 to 2018)'!BA24+'Quarter (2013 to 2018)'!BJ24+'Quarter (2013 to 2018)'!BS24</f>
        <v>1918.3799999999999</v>
      </c>
      <c r="EH24" s="87">
        <f>'Quarter (2013 to 2018)'!AS24+'Quarter (2013 to 2018)'!BB24+'Quarter (2013 to 2018)'!BK24+'Quarter (2013 to 2018)'!BT24</f>
        <v>0</v>
      </c>
      <c r="EI24" s="87">
        <f>'Quarter (2013 to 2018)'!AT24+'Quarter (2013 to 2018)'!BC24+'Quarter (2013 to 2018)'!BL24+'Quarter (2013 to 2018)'!BU24</f>
        <v>1139.8900000000001</v>
      </c>
      <c r="EJ24" s="86">
        <f>'Quarter (2013 to 2018)'!BV24+'Quarter (2013 to 2018)'!CE24+'Quarter (2013 to 2018)'!CN24+'Quarter (2013 to 2018)'!CW24</f>
        <v>4050.9699999999993</v>
      </c>
      <c r="EK24" s="87">
        <f>'Quarter (2013 to 2018)'!BW24+'Quarter (2013 to 2018)'!CF24+'Quarter (2013 to 2018)'!CO24+'Quarter (2013 to 2018)'!CX24</f>
        <v>0</v>
      </c>
      <c r="EL24" s="87">
        <f>'Quarter (2013 to 2018)'!BX24+'Quarter (2013 to 2018)'!CG24+'Quarter (2013 to 2018)'!CP24+'Quarter (2013 to 2018)'!CY24</f>
        <v>0</v>
      </c>
      <c r="EM24" s="87">
        <f>'Quarter (2013 to 2018)'!BY24+'Quarter (2013 to 2018)'!CH24+'Quarter (2013 to 2018)'!CQ24+'Quarter (2013 to 2018)'!CZ24</f>
        <v>633.48</v>
      </c>
      <c r="EN24" s="87">
        <f>'Quarter (2013 to 2018)'!BZ24+'Quarter (2013 to 2018)'!CI24+'Quarter (2013 to 2018)'!CR24+'Quarter (2013 to 2018)'!DA24</f>
        <v>0</v>
      </c>
      <c r="EO24" s="87">
        <f>'Quarter (2013 to 2018)'!CA24+'Quarter (2013 to 2018)'!CJ24+'Quarter (2013 to 2018)'!CS24+'Quarter (2013 to 2018)'!DB24</f>
        <v>341.33000000000004</v>
      </c>
      <c r="EP24" s="87">
        <f>'Quarter (2013 to 2018)'!CB24+'Quarter (2013 to 2018)'!CK24+'Quarter (2013 to 2018)'!CT24+'Quarter (2013 to 2018)'!DC24</f>
        <v>1949.6</v>
      </c>
      <c r="EQ24" s="87">
        <f>'Quarter (2013 to 2018)'!CC24+'Quarter (2013 to 2018)'!CL24+'Quarter (2013 to 2018)'!CU24+'Quarter (2013 to 2018)'!DD24</f>
        <v>0</v>
      </c>
      <c r="ER24" s="87">
        <f>'Quarter (2013 to 2018)'!CD24+'Quarter (2013 to 2018)'!CM24+'Quarter (2013 to 2018)'!CV24+'Quarter (2013 to 2018)'!DE24</f>
        <v>1126.5700000000002</v>
      </c>
      <c r="ES24" s="86">
        <f>'Quarter (2013 to 2018)'!DF24+'Quarter (2013 to 2018)'!DO24+'Quarter (2013 to 2018)'!DX24+'Quarter (2013 to 2018)'!EG24</f>
        <v>4039.58</v>
      </c>
      <c r="ET24" s="87">
        <f>'Quarter (2013 to 2018)'!DG24+'Quarter (2013 to 2018)'!DP24+'Quarter (2013 to 2018)'!DY24+'Quarter (2013 to 2018)'!EH24</f>
        <v>0</v>
      </c>
      <c r="EU24" s="87">
        <f>'Quarter (2013 to 2018)'!DH24+'Quarter (2013 to 2018)'!DQ24+'Quarter (2013 to 2018)'!DZ24+'Quarter (2013 to 2018)'!EI24</f>
        <v>0</v>
      </c>
      <c r="EV24" s="87">
        <f>'Quarter (2013 to 2018)'!DI24+'Quarter (2013 to 2018)'!DR24+'Quarter (2013 to 2018)'!EA24+'Quarter (2013 to 2018)'!EJ24</f>
        <v>598.55999999999995</v>
      </c>
      <c r="EW24" s="87">
        <f>'Quarter (2013 to 2018)'!DJ24+'Quarter (2013 to 2018)'!DS24+'Quarter (2013 to 2018)'!EB24+'Quarter (2013 to 2018)'!EK24</f>
        <v>0</v>
      </c>
      <c r="EX24" s="87">
        <f>'Quarter (2013 to 2018)'!DK24+'Quarter (2013 to 2018)'!DT24+'Quarter (2013 to 2018)'!EC24+'Quarter (2013 to 2018)'!EL24</f>
        <v>295.74</v>
      </c>
      <c r="EY24" s="87">
        <f>'Quarter (2013 to 2018)'!DL24+'Quarter (2013 to 2018)'!DU24+'Quarter (2013 to 2018)'!ED24+'Quarter (2013 to 2018)'!EM24</f>
        <v>1991.46</v>
      </c>
      <c r="EZ24" s="87">
        <f>'Quarter (2013 to 2018)'!DM24+'Quarter (2013 to 2018)'!DV24+'Quarter (2013 to 2018)'!EE24+'Quarter (2013 to 2018)'!EN24</f>
        <v>0</v>
      </c>
      <c r="FA24" s="87">
        <f>'Quarter (2013 to 2018)'!DN24+'Quarter (2013 to 2018)'!DW24+'Quarter (2013 to 2018)'!EF24+'Quarter (2013 to 2018)'!EO24</f>
        <v>1153.8200000000002</v>
      </c>
      <c r="FB24" s="86">
        <f>'Quarter (2013 to 2018)'!EP24+'Quarter (2013 to 2018)'!EY24+'Quarter (2013 to 2018)'!FH24+'Quarter (2013 to 2018)'!FQ24</f>
        <v>4040.55</v>
      </c>
      <c r="FC24" s="87">
        <f>'Quarter (2013 to 2018)'!EQ24+'Quarter (2013 to 2018)'!EZ24+'Quarter (2013 to 2018)'!FI24+'Quarter (2013 to 2018)'!FR24</f>
        <v>0</v>
      </c>
      <c r="FD24" s="87">
        <f>'Quarter (2013 to 2018)'!ER24+'Quarter (2013 to 2018)'!FA24+'Quarter (2013 to 2018)'!FJ24+'Quarter (2013 to 2018)'!FS24</f>
        <v>0</v>
      </c>
      <c r="FE24" s="87">
        <f>'Quarter (2013 to 2018)'!ES24+'Quarter (2013 to 2018)'!FB24+'Quarter (2013 to 2018)'!FK24+'Quarter (2013 to 2018)'!FT24</f>
        <v>588.32000000000005</v>
      </c>
      <c r="FF24" s="87">
        <f>'Quarter (2013 to 2018)'!ET24+'Quarter (2013 to 2018)'!FC24+'Quarter (2013 to 2018)'!FL24+'Quarter (2013 to 2018)'!FU24</f>
        <v>0</v>
      </c>
      <c r="FG24" s="87">
        <f>'Quarter (2013 to 2018)'!EU24+'Quarter (2013 to 2018)'!FD24+'Quarter (2013 to 2018)'!FM24+'Quarter (2013 to 2018)'!FV24</f>
        <v>270.69</v>
      </c>
      <c r="FH24" s="87">
        <f>'Quarter (2013 to 2018)'!EV24+'Quarter (2013 to 2018)'!FE24+'Quarter (2013 to 2018)'!FN24+'Quarter (2013 to 2018)'!FW24</f>
        <v>2000.08</v>
      </c>
      <c r="FI24" s="87">
        <f>'Quarter (2013 to 2018)'!EW24+'Quarter (2013 to 2018)'!FF24+'Quarter (2013 to 2018)'!FO24+'Quarter (2013 to 2018)'!FX24</f>
        <v>0</v>
      </c>
      <c r="FJ24" s="87">
        <f>'Quarter (2013 to 2018)'!EX24+'Quarter (2013 to 2018)'!FG24+'Quarter (2013 to 2018)'!FP24+'Quarter (2013 to 2018)'!FY24</f>
        <v>1181.49</v>
      </c>
      <c r="FK24" s="86">
        <f>'Quarter (2013 to 2018)'!FZ24+'Quarter (2013 to 2018)'!GI24+'Quarter (2013 to 2018)'!GR24+'Quarter (2013 to 2018)'!HA24</f>
        <v>3887.6000000000004</v>
      </c>
      <c r="FL24" s="87">
        <f>'Quarter (2013 to 2018)'!GA24+'Quarter (2013 to 2018)'!GJ24+'Quarter (2013 to 2018)'!GS24+'Quarter (2013 to 2018)'!HB24</f>
        <v>0</v>
      </c>
      <c r="FM24" s="87">
        <f>'Quarter (2013 to 2018)'!GB24+'Quarter (2013 to 2018)'!GK24+'Quarter (2013 to 2018)'!GT24+'Quarter (2013 to 2018)'!HC24</f>
        <v>0</v>
      </c>
      <c r="FN24" s="87">
        <f>'Quarter (2013 to 2018)'!GC24+'Quarter (2013 to 2018)'!GL24+'Quarter (2013 to 2018)'!GU24+'Quarter (2013 to 2018)'!HD24</f>
        <v>536.48</v>
      </c>
      <c r="FO24" s="87">
        <f>'Quarter (2013 to 2018)'!GD24+'Quarter (2013 to 2018)'!GM24+'Quarter (2013 to 2018)'!GV24+'Quarter (2013 to 2018)'!HE24</f>
        <v>0</v>
      </c>
      <c r="FP24" s="87">
        <f>'Quarter (2013 to 2018)'!GE24+'Quarter (2013 to 2018)'!GN24+'Quarter (2013 to 2018)'!GW24+'Quarter (2013 to 2018)'!HF24</f>
        <v>218.64999999999998</v>
      </c>
      <c r="FQ24" s="87">
        <f>'Quarter (2013 to 2018)'!GF24+'Quarter (2013 to 2018)'!GO24+'Quarter (2013 to 2018)'!GX24+'Quarter (2013 to 2018)'!HG24</f>
        <v>2044.8200000000002</v>
      </c>
      <c r="FR24" s="87">
        <f>'Quarter (2013 to 2018)'!GG24+'Quarter (2013 to 2018)'!GP24+'Quarter (2013 to 2018)'!GY24+'Quarter (2013 to 2018)'!HH24</f>
        <v>0</v>
      </c>
      <c r="FS24" s="87">
        <f>'Quarter (2013 to 2018)'!GH24+'Quarter (2013 to 2018)'!GQ24+'Quarter (2013 to 2018)'!GZ24+'Quarter (2013 to 2018)'!HI24</f>
        <v>1087.6199999999999</v>
      </c>
      <c r="FT24" s="86">
        <f>Quarter!B24+Quarter!K24+Quarter!T24+Quarter!AC24</f>
        <v>3842.1000000000004</v>
      </c>
      <c r="FU24" s="87">
        <f>Quarter!C24+Quarter!L24+Quarter!U24+Quarter!AD24</f>
        <v>0</v>
      </c>
      <c r="FV24" s="87">
        <f>Quarter!D24+Quarter!M24+Quarter!V24+Quarter!AE24</f>
        <v>0</v>
      </c>
      <c r="FW24" s="87">
        <f>Quarter!E24+Quarter!N24+Quarter!W24+Quarter!AF24</f>
        <v>552.36</v>
      </c>
      <c r="FX24" s="87">
        <f>Quarter!F24+Quarter!O24+Quarter!X24+Quarter!AG24</f>
        <v>0</v>
      </c>
      <c r="FY24" s="87">
        <f>Quarter!G24+Quarter!P24+Quarter!Y24+Quarter!AH24</f>
        <v>130.06</v>
      </c>
      <c r="FZ24" s="87">
        <f>Quarter!H24+Quarter!Q24+Quarter!Z24+Quarter!AI24</f>
        <v>2021.29</v>
      </c>
      <c r="GA24" s="87">
        <f>Quarter!I24+Quarter!R24+Quarter!AA24+Quarter!AJ24</f>
        <v>0</v>
      </c>
      <c r="GB24" s="87">
        <f>Quarter!J24+Quarter!S24+Quarter!AB24+Quarter!AK24</f>
        <v>1138.4000000000001</v>
      </c>
      <c r="GC24" s="86">
        <f>Quarter!AL24+Quarter!AU24+Quarter!BD24+Quarter!BM24</f>
        <v>3180.61</v>
      </c>
      <c r="GD24" s="87">
        <f>Quarter!AM24+Quarter!AV24+Quarter!BE24+Quarter!BN24</f>
        <v>0</v>
      </c>
      <c r="GE24" s="87">
        <f>Quarter!AN24+Quarter!AW24+Quarter!BF24+Quarter!BO24</f>
        <v>0</v>
      </c>
      <c r="GF24" s="87">
        <f>Quarter!AO24+Quarter!AX24+Quarter!BG24+Quarter!BP24</f>
        <v>532.88</v>
      </c>
      <c r="GG24" s="87">
        <f>Quarter!AP24+Quarter!AY24+Quarter!BH24+Quarter!BQ24</f>
        <v>0</v>
      </c>
      <c r="GH24" s="87">
        <f>Quarter!AQ24+Quarter!AZ24+Quarter!BI24+Quarter!BR24</f>
        <v>138.32</v>
      </c>
      <c r="GI24" s="87">
        <f>Quarter!AR24+Quarter!BA24+Quarter!BJ24+Quarter!BS24</f>
        <v>1604.06</v>
      </c>
      <c r="GJ24" s="87">
        <f>Quarter!AS24+Quarter!BB24+Quarter!BK24+Quarter!BT24</f>
        <v>0</v>
      </c>
      <c r="GK24" s="88">
        <f>Quarter!AT24+Quarter!BC24+Quarter!BL24+Quarter!BU24</f>
        <v>905.37</v>
      </c>
      <c r="GL24" s="86">
        <f>Quarter!BV24+Quarter!CE24+Quarter!CN24+Quarter!CW24</f>
        <v>3149.33</v>
      </c>
      <c r="GM24" s="87">
        <f>Quarter!BW24+Quarter!CF24+Quarter!CO24+Quarter!CX24</f>
        <v>0</v>
      </c>
      <c r="GN24" s="87">
        <f>Quarter!BX24+Quarter!CG24+Quarter!CP24+Quarter!CY24</f>
        <v>0</v>
      </c>
      <c r="GO24" s="87">
        <f>Quarter!BY24+Quarter!CH24+Quarter!CQ24+Quarter!CZ24</f>
        <v>526.88</v>
      </c>
      <c r="GP24" s="87">
        <f>Quarter!BZ24+Quarter!CI24+Quarter!CR24+Quarter!DA24</f>
        <v>0</v>
      </c>
      <c r="GQ24" s="87">
        <f>Quarter!CA24+Quarter!CJ24+Quarter!CS24+Quarter!DB24</f>
        <v>115.18</v>
      </c>
      <c r="GR24" s="87">
        <f>Quarter!CB24+Quarter!CK24+Quarter!CT24+Quarter!DC24</f>
        <v>1490.9499999999998</v>
      </c>
      <c r="GS24" s="87">
        <f>Quarter!CC24+Quarter!CL24+Quarter!CU24+Quarter!DD24</f>
        <v>0</v>
      </c>
      <c r="GT24" s="88">
        <f>Quarter!CD24+Quarter!CM24+Quarter!CV24+Quarter!DE24</f>
        <v>1016.3399999999999</v>
      </c>
      <c r="GU24" s="86">
        <f>Quarter!DF24+Quarter!DO24+Quarter!DX24+Quarter!EG24</f>
        <v>3402.75</v>
      </c>
      <c r="GV24" s="87">
        <f>Quarter!DG24+Quarter!DP24+Quarter!DY24+Quarter!EH24</f>
        <v>0</v>
      </c>
      <c r="GW24" s="87">
        <f>Quarter!DH24+Quarter!DQ24+Quarter!DZ24+Quarter!EI24</f>
        <v>0</v>
      </c>
      <c r="GX24" s="87">
        <f>Quarter!DI24+Quarter!DR24+Quarter!EA24+Quarter!EJ24</f>
        <v>483.48</v>
      </c>
      <c r="GY24" s="87">
        <f>Quarter!DJ24+Quarter!DS24+Quarter!EB24+Quarter!EK24</f>
        <v>0</v>
      </c>
      <c r="GZ24" s="87">
        <f>Quarter!DK24+Quarter!DT24+Quarter!EC24+Quarter!EL24</f>
        <v>126.36</v>
      </c>
      <c r="HA24" s="87">
        <f>Quarter!DL24+Quarter!DU24+Quarter!ED24+Quarter!EM24</f>
        <v>1819.06</v>
      </c>
      <c r="HB24" s="87">
        <f>Quarter!DM24+Quarter!DV24+Quarter!EE24+Quarter!EN24</f>
        <v>0</v>
      </c>
      <c r="HC24" s="88">
        <f>Quarter!DN24+Quarter!DW24+Quarter!EF24+Quarter!EO24</f>
        <v>973.87</v>
      </c>
      <c r="HD24" s="86">
        <f>Quarter!EP24+Quarter!EY24+Quarter!FH24+Quarter!FQ24</f>
        <v>3415.75</v>
      </c>
      <c r="HE24" s="87">
        <f>Quarter!EQ24+Quarter!EZ24+Quarter!FI24+Quarter!FR24</f>
        <v>0</v>
      </c>
      <c r="HF24" s="87">
        <f>Quarter!ER24+Quarter!FA24+Quarter!FJ24+Quarter!FS24</f>
        <v>432.28</v>
      </c>
      <c r="HG24" s="87">
        <f>Quarter!ES24+Quarter!FB24+Quarter!FK24+Quarter!FT24</f>
        <v>0</v>
      </c>
      <c r="HH24" s="87">
        <f>Quarter!ET24+Quarter!FC24+Quarter!FL24+Quarter!FU24</f>
        <v>0</v>
      </c>
      <c r="HI24" s="87">
        <f>Quarter!EU24+Quarter!FD24+Quarter!FM24+Quarter!FV24</f>
        <v>78.180000000000007</v>
      </c>
      <c r="HJ24" s="87">
        <f>Quarter!EV24+Quarter!FE24+Quarter!FN24+Quarter!FW24</f>
        <v>1716.22</v>
      </c>
      <c r="HK24" s="87">
        <f>Quarter!EW24+Quarter!FF24+Quarter!FO24+Quarter!FX24</f>
        <v>0</v>
      </c>
      <c r="HL24" s="88">
        <f>Quarter!EX24+Quarter!FG24+Quarter!FP24+Quarter!FY24</f>
        <v>1189.07</v>
      </c>
      <c r="HM24" s="86">
        <f>Quarter!FZ24+Quarter!GI24+Quarter!GR24+Quarter!HA24</f>
        <v>3090.9</v>
      </c>
      <c r="HN24" s="87">
        <f>Quarter!GA24+Quarter!GJ24+Quarter!GS24+Quarter!HB24</f>
        <v>0</v>
      </c>
      <c r="HO24" s="87">
        <f>Quarter!GB24+Quarter!GK24+Quarter!GT24+Quarter!HC24</f>
        <v>361.72</v>
      </c>
      <c r="HP24" s="87">
        <f>Quarter!GC24+Quarter!GL24+Quarter!GU24+Quarter!HD24</f>
        <v>0</v>
      </c>
      <c r="HQ24" s="87">
        <f>Quarter!GD24+Quarter!GM24+Quarter!GV24+Quarter!HE24</f>
        <v>0</v>
      </c>
      <c r="HR24" s="87">
        <f>Quarter!GE24+Quarter!GN24+Quarter!GW24+Quarter!HF24</f>
        <v>105.47</v>
      </c>
      <c r="HS24" s="87">
        <f>Quarter!GF24+Quarter!GO24+Quarter!GX24+Quarter!HG24</f>
        <v>1627.7599999999998</v>
      </c>
      <c r="HT24" s="87">
        <f>Quarter!GG24+Quarter!GP24+Quarter!GY24+Quarter!HH24</f>
        <v>0</v>
      </c>
      <c r="HU24" s="88">
        <f>Quarter!GH24+Quarter!GQ24+Quarter!GZ24+Quarter!HI24</f>
        <v>995.92</v>
      </c>
      <c r="HW24" s="109"/>
      <c r="HX24" s="109"/>
      <c r="HY24" s="109"/>
      <c r="HZ24" s="109"/>
      <c r="IA24" s="109"/>
      <c r="IB24" s="109"/>
      <c r="IC24" s="109"/>
      <c r="ID24" s="109"/>
      <c r="IE24" s="109"/>
      <c r="IF24" s="109"/>
      <c r="IG24" s="109"/>
      <c r="IH24" s="109"/>
      <c r="II24" s="109"/>
      <c r="IJ24" s="109"/>
      <c r="IK24" s="109"/>
    </row>
    <row r="25" spans="1:245" s="89" customFormat="1" ht="20.25" customHeight="1" x14ac:dyDescent="0.35">
      <c r="A25" s="90" t="s">
        <v>43</v>
      </c>
      <c r="B25" s="86">
        <f>SUM('Quarter (1999 to 2005)'!B24,'Quarter (1999 to 2005)'!J24,'Quarter (1999 to 2005)'!R24,'Quarter (1999 to 2005)'!Z24)</f>
        <v>70238</v>
      </c>
      <c r="C25" s="87">
        <f>SUM('Quarter (1999 to 2005)'!C24,'Quarter (1999 to 2005)'!K24,'Quarter (1999 to 2005)'!S24,'Quarter (1999 to 2005)'!AA24)</f>
        <v>21787</v>
      </c>
      <c r="D25" s="87">
        <f>SUM('Quarter (1999 to 2005)'!D24,'Quarter (1999 to 2005)'!L24,'Quarter (1999 to 2005)'!T24,'Quarter (1999 to 2005)'!AB24)</f>
        <v>22839</v>
      </c>
      <c r="E25" s="87">
        <f>SUM('Quarter (1999 to 2005)'!E24,'Quarter (1999 to 2005)'!M24,'Quarter (1999 to 2005)'!U24,'Quarter (1999 to 2005)'!AC24)</f>
        <v>9939.01</v>
      </c>
      <c r="F25" s="87">
        <f>SUM('Quarter (1999 to 2005)'!F24,'Quarter (1999 to 2005)'!N24,'Quarter (1999 to 2005)'!V24,'Quarter (1999 to 2005)'!AD24)</f>
        <v>942</v>
      </c>
      <c r="G25" s="87">
        <f>SUM('Quarter (1999 to 2005)'!G24,'Quarter (1999 to 2005)'!O24,'Quarter (1999 to 2005)'!W24,'Quarter (1999 to 2005)'!AE24)</f>
        <v>3976.0099999999998</v>
      </c>
      <c r="H25" s="87">
        <f>SUM('Quarter (1999 to 2005)'!H24,'Quarter (1999 to 2005)'!P24,'Quarter (1999 to 2005)'!X24,'Quarter (1999 to 2005)'!AF24)</f>
        <v>3633</v>
      </c>
      <c r="I25" s="87">
        <f>SUM('Quarter (1999 to 2005)'!I24,'Quarter (1999 to 2005)'!Q24,'Quarter (1999 to 2005)'!Y24,'Quarter (1999 to 2005)'!AG24)</f>
        <v>7122</v>
      </c>
      <c r="J25" s="86">
        <f>SUM('Quarter (1999 to 2005)'!AH24,'Quarter (1999 to 2005)'!AP24,'Quarter (1999 to 2005)'!AX24,'Quarter (1999 to 2005)'!BF24)</f>
        <v>70024</v>
      </c>
      <c r="K25" s="87">
        <f>SUM('Quarter (1999 to 2005)'!AI24,'Quarter (1999 to 2005)'!AQ24,'Quarter (1999 to 2005)'!AY24,'Quarter (1999 to 2005)'!BG24)</f>
        <v>21402.940000000002</v>
      </c>
      <c r="L25" s="87">
        <f>SUM('Quarter (1999 to 2005)'!AJ24,'Quarter (1999 to 2005)'!AR24,'Quarter (1999 to 2005)'!AZ24,'Quarter (1999 to 2005)'!BH24)</f>
        <v>23017.45</v>
      </c>
      <c r="M25" s="87">
        <f>SUM('Quarter (1999 to 2005)'!AK24,'Quarter (1999 to 2005)'!AS24,'Quarter (1999 to 2005)'!BA24,'Quarter (1999 to 2005)'!BI24)</f>
        <v>10806.11</v>
      </c>
      <c r="N25" s="87">
        <f>SUM('Quarter (1999 to 2005)'!AL24,'Quarter (1999 to 2005)'!AT24,'Quarter (1999 to 2005)'!BB24,'Quarter (1999 to 2005)'!BJ24)</f>
        <v>660.2</v>
      </c>
      <c r="O25" s="87">
        <f>SUM('Quarter (1999 to 2005)'!AM24,'Quarter (1999 to 2005)'!AU24,'Quarter (1999 to 2005)'!BC24,'Quarter (1999 to 2005)'!BK24)</f>
        <v>3684.5</v>
      </c>
      <c r="P25" s="87">
        <f>SUM('Quarter (1999 to 2005)'!AN24,'Quarter (1999 to 2005)'!AV24,'Quarter (1999 to 2005)'!BD24,'Quarter (1999 to 2005)'!BL24)</f>
        <v>3838.71</v>
      </c>
      <c r="Q25" s="87">
        <f t="shared" ref="Q25:Q31" si="1">J24-SUM(K24:P24)</f>
        <v>1267.6600000000003</v>
      </c>
      <c r="R25" s="86">
        <f>SUM('Quarter (1999 to 2005)'!BN24,'Quarter (1999 to 2005)'!BV24,'Quarter (1999 to 2005)'!CD24,'Quarter (1999 to 2005)'!CL24)</f>
        <v>69561.23000000001</v>
      </c>
      <c r="S25" s="87">
        <f>SUM('Quarter (1999 to 2005)'!BO24,'Quarter (1999 to 2005)'!BW24,'Quarter (1999 to 2005)'!CE24,'Quarter (1999 to 2005)'!CM24)</f>
        <v>20939.739999999998</v>
      </c>
      <c r="T25" s="87">
        <f>SUM('Quarter (1999 to 2005)'!BP24,'Quarter (1999 to 2005)'!BX24,'Quarter (1999 to 2005)'!CF24,'Quarter (1999 to 2005)'!CN24)</f>
        <v>22955.64</v>
      </c>
      <c r="U25" s="87">
        <f>SUM('Quarter (1999 to 2005)'!BQ24,'Quarter (1999 to 2005)'!BY24,'Quarter (1999 to 2005)'!CG24,'Quarter (1999 to 2005)'!CO24)</f>
        <v>10614.230000000001</v>
      </c>
      <c r="V25" s="87">
        <f>SUM('Quarter (1999 to 2005)'!BR24,'Quarter (1999 to 2005)'!BZ24,'Quarter (1999 to 2005)'!CH24,'Quarter (1999 to 2005)'!CP24)</f>
        <v>1063.0999999999999</v>
      </c>
      <c r="W25" s="87">
        <f>SUM('Quarter (1999 to 2005)'!BS24,'Quarter (1999 to 2005)'!CA24,'Quarter (1999 to 2005)'!CI24,'Quarter (1999 to 2005)'!CQ24)</f>
        <v>3959.01</v>
      </c>
      <c r="X25" s="87">
        <f>SUM('Quarter (1999 to 2005)'!BT24,'Quarter (1999 to 2005)'!CB24,'Quarter (1999 to 2005)'!CJ24,'Quarter (1999 to 2005)'!CR24)</f>
        <v>4236.0300000000007</v>
      </c>
      <c r="Y25" s="87">
        <f>SUM('Quarter (1999 to 2005)'!BU24,'Quarter (1999 to 2005)'!CC24,'Quarter (1999 to 2005)'!CK24,'Quarter (1999 to 2005)'!CS24)</f>
        <v>5793.45</v>
      </c>
      <c r="Z25" s="86">
        <f>SUM('Quarter (1999 to 2005)'!CT24,'Quarter (1999 to 2005)'!DB24,'Quarter (1999 to 2005)'!DJ24,'Quarter (1999 to 2005)'!DR24)</f>
        <v>69447.53</v>
      </c>
      <c r="AA25" s="87">
        <f>SUM('Quarter (1999 to 2005)'!CU24,'Quarter (1999 to 2005)'!DC24,'Quarter (1999 to 2005)'!DK24,'Quarter (1999 to 2005)'!DS24)</f>
        <v>20808.41</v>
      </c>
      <c r="AB25" s="87">
        <f>SUM('Quarter (1999 to 2005)'!CV24,'Quarter (1999 to 2005)'!DD24,'Quarter (1999 to 2005)'!DL24,'Quarter (1999 to 2005)'!DT24)</f>
        <v>22973.880000000005</v>
      </c>
      <c r="AC25" s="87">
        <f>SUM('Quarter (1999 to 2005)'!CW24,'Quarter (1999 to 2005)'!DE24,'Quarter (1999 to 2005)'!DM24,'Quarter (1999 to 2005)'!DU24)</f>
        <v>10518.89</v>
      </c>
      <c r="AD25" s="87">
        <f>SUM('Quarter (1999 to 2005)'!CX24,'Quarter (1999 to 2005)'!DF24,'Quarter (1999 to 2005)'!DN24,'Quarter (1999 to 2005)'!DV24)</f>
        <v>893.29</v>
      </c>
      <c r="AE25" s="87">
        <f>SUM('Quarter (1999 to 2005)'!CY24,'Quarter (1999 to 2005)'!DG24,'Quarter (1999 to 2005)'!DO24,'Quarter (1999 to 2005)'!DW24)</f>
        <v>4505.7700000000004</v>
      </c>
      <c r="AF25" s="87">
        <f>SUM('Quarter (1999 to 2005)'!CZ24,'Quarter (1999 to 2005)'!DH24,'Quarter (1999 to 2005)'!DP24,'Quarter (1999 to 2005)'!DX24)</f>
        <v>3578.16</v>
      </c>
      <c r="AG25" s="87">
        <f>SUM('Quarter (1999 to 2005)'!DA24,'Quarter (1999 to 2005)'!DI24,'Quarter (1999 to 2005)'!DQ24,'Quarter (1999 to 2005)'!DY24)</f>
        <v>6169.11</v>
      </c>
      <c r="AH25" s="86">
        <f>'Quarter (1999 to 2005)'!DZ24+'Quarter (1999 to 2005)'!EH24+'Quarter (1999 to 2005)'!EP24+'Quarter (1999 to 2005)'!EX24</f>
        <v>70779.600000000006</v>
      </c>
      <c r="AI25" s="87">
        <f>'Quarter (1999 to 2005)'!EA24+'Quarter (1999 to 2005)'!EI24+'Quarter (1999 to 2005)'!EQ24+'Quarter (1999 to 2005)'!EY24</f>
        <v>19918.27</v>
      </c>
      <c r="AJ25" s="87">
        <f>'Quarter (1999 to 2005)'!EB24+'Quarter (1999 to 2005)'!EJ24+'Quarter (1999 to 2005)'!ER24+'Quarter (1999 to 2005)'!EZ24</f>
        <v>23990.43</v>
      </c>
      <c r="AK25" s="87">
        <f>'Quarter (1999 to 2005)'!EC24+'Quarter (1999 to 2005)'!EK24+'Quarter (1999 to 2005)'!ES24+'Quarter (1999 to 2005)'!FA24</f>
        <v>10764.61</v>
      </c>
      <c r="AL25" s="87">
        <f>'Quarter (1999 to 2005)'!ED24+'Quarter (1999 to 2005)'!EL24+'Quarter (1999 to 2005)'!ET24+'Quarter (1999 to 2005)'!FB24</f>
        <v>899.45999999999992</v>
      </c>
      <c r="AM25" s="87">
        <f>'Quarter (1999 to 2005)'!EE24+'Quarter (1999 to 2005)'!EM24+'Quarter (1999 to 2005)'!EU24+'Quarter (1999 to 2005)'!FC24</f>
        <v>4901.59</v>
      </c>
      <c r="AN25" s="87">
        <f>'Quarter (1999 to 2005)'!EF24+'Quarter (1999 to 2005)'!EN24+'Quarter (1999 to 2005)'!EV24+'Quarter (1999 to 2005)'!FD24</f>
        <v>3568.83</v>
      </c>
      <c r="AO25" s="87">
        <f>'Quarter (1999 to 2005)'!EG24+'Quarter (1999 to 2005)'!EO24+'Quarter (1999 to 2005)'!EW24+'Quarter (1999 to 2005)'!FE24</f>
        <v>6736.42</v>
      </c>
      <c r="AP25" s="86">
        <f>'Quarter (1999 to 2005)'!FF24+'Quarter (1999 to 2005)'!FN24+'Quarter (1999 to 2005)'!FV24+'Quarter (1999 to 2005)'!GD24</f>
        <v>72689.709999999992</v>
      </c>
      <c r="AQ25" s="87">
        <f>'Quarter (1999 to 2005)'!FG24+'Quarter (1999 to 2005)'!FO24+'Quarter (1999 to 2005)'!FW24+'Quarter (1999 to 2005)'!GE24</f>
        <v>19484.23</v>
      </c>
      <c r="AR25" s="87">
        <f>'Quarter (1999 to 2005)'!FH24+'Quarter (1999 to 2005)'!FP24+'Quarter (1999 to 2005)'!FX24+'Quarter (1999 to 2005)'!GF24</f>
        <v>24461.05</v>
      </c>
      <c r="AS25" s="87">
        <f>'Quarter (1999 to 2005)'!FI24+'Quarter (1999 to 2005)'!FQ24+'Quarter (1999 to 2005)'!FY24+'Quarter (1999 to 2005)'!GG24</f>
        <v>11636.929999999998</v>
      </c>
      <c r="AT25" s="87">
        <f>'Quarter (1999 to 2005)'!FJ24+'Quarter (1999 to 2005)'!FR24+'Quarter (1999 to 2005)'!FZ24+'Quarter (1999 to 2005)'!GH24</f>
        <v>1368.31</v>
      </c>
      <c r="AU25" s="87">
        <f>'Quarter (1999 to 2005)'!FK24+'Quarter (1999 to 2005)'!FS24+'Quarter (1999 to 2005)'!GA24+'Quarter (1999 to 2005)'!GI24</f>
        <v>4851.9499999999989</v>
      </c>
      <c r="AV25" s="87">
        <f>'Quarter (1999 to 2005)'!FL24+'Quarter (1999 to 2005)'!FT24+'Quarter (1999 to 2005)'!GB24+'Quarter (1999 to 2005)'!GJ24</f>
        <v>3949.82</v>
      </c>
      <c r="AW25" s="87">
        <f>'Quarter (1999 to 2005)'!FM24+'Quarter (1999 to 2005)'!FU24+'Quarter (1999 to 2005)'!GC24+'Quarter (1999 to 2005)'!GK24</f>
        <v>6937.4499999999989</v>
      </c>
      <c r="AX25" s="86">
        <f>+'Quarter (1999 to 2005)'!GL24+'Quarter (1999 to 2005)'!GU24+'Quarter (1999 to 2005)'!HD24+'Quarter (1999 to 2005)'!HM24</f>
        <v>73286.44</v>
      </c>
      <c r="AY25" s="87">
        <f>+'Quarter (1999 to 2005)'!GM24+'Quarter (1999 to 2005)'!GV24+'Quarter (1999 to 2005)'!HE24+'Quarter (1999 to 2005)'!HN24</f>
        <v>18852.150000000001</v>
      </c>
      <c r="AZ25" s="87">
        <f>+'Quarter (1999 to 2005)'!GN24+'Quarter (1999 to 2005)'!GW24+'Quarter (1999 to 2005)'!HF24+'Quarter (1999 to 2005)'!HO24</f>
        <v>19377.22</v>
      </c>
      <c r="BA25" s="87">
        <f>+'Quarter (1999 to 2005)'!GO24+'Quarter (1999 to 2005)'!GX24+'Quarter (1999 to 2005)'!HG24+'Quarter (1999 to 2005)'!HP24</f>
        <v>6138.36</v>
      </c>
      <c r="BB25" s="87">
        <f>+'Quarter (1999 to 2005)'!GP24+'Quarter (1999 to 2005)'!GY24+'Quarter (1999 to 2005)'!HH24+'Quarter (1999 to 2005)'!HQ24</f>
        <v>12497.29</v>
      </c>
      <c r="BC25" s="87">
        <f>+'Quarter (1999 to 2005)'!GQ24+'Quarter (1999 to 2005)'!GZ24+'Quarter (1999 to 2005)'!HI24+'Quarter (1999 to 2005)'!HR24</f>
        <v>896.85</v>
      </c>
      <c r="BD25" s="87">
        <f>+'Quarter (1999 to 2005)'!GR24+'Quarter (1999 to 2005)'!HA24+'Quarter (1999 to 2005)'!HJ24+'Quarter (1999 to 2005)'!HS24</f>
        <v>5148.8600000000006</v>
      </c>
      <c r="BE25" s="87">
        <f>+'Quarter (1999 to 2005)'!GS24+'Quarter (1999 to 2005)'!HB24+'Quarter (1999 to 2005)'!HK24+'Quarter (1999 to 2005)'!HT24</f>
        <v>3869.44</v>
      </c>
      <c r="BF25" s="87">
        <f>+'Quarter (1999 to 2005)'!GT24+'Quarter (1999 to 2005)'!HC24+'Quarter (1999 to 2005)'!HL24+'Quarter (1999 to 2005)'!HU24</f>
        <v>6506.28</v>
      </c>
      <c r="BG25" s="86">
        <f>'Quarter (2006 to 2010)'!B24+'Quarter (2006 to 2010)'!K24+'Quarter (2006 to 2010)'!T24+'Quarter (2006 to 2010)'!AC24</f>
        <v>72936.3</v>
      </c>
      <c r="BH25" s="87">
        <f>'Quarter (2006 to 2010)'!C24+'Quarter (2006 to 2010)'!L24+'Quarter (2006 to 2010)'!U24+'Quarter (2006 to 2010)'!AD24</f>
        <v>18091.170000000002</v>
      </c>
      <c r="BI25" s="87">
        <f>'Quarter (2006 to 2010)'!D24+'Quarter (2006 to 2010)'!M24+'Quarter (2006 to 2010)'!V24+'Quarter (2006 to 2010)'!AE24</f>
        <v>20160.899999999998</v>
      </c>
      <c r="BJ25" s="87">
        <f>'Quarter (2006 to 2010)'!E24+'Quarter (2006 to 2010)'!N24+'Quarter (2006 to 2010)'!W24+'Quarter (2006 to 2010)'!AF24</f>
        <v>5980.42</v>
      </c>
      <c r="BK25" s="87">
        <f>'Quarter (2006 to 2010)'!F24+'Quarter (2006 to 2010)'!O24+'Quarter (2006 to 2010)'!X24+'Quarter (2006 to 2010)'!AG24</f>
        <v>12640.560000000001</v>
      </c>
      <c r="BL25" s="87">
        <f>'Quarter (2006 to 2010)'!G24+'Quarter (2006 to 2010)'!P24+'Quarter (2006 to 2010)'!Y24+'Quarter (2006 to 2010)'!AH24</f>
        <v>1045.94</v>
      </c>
      <c r="BM25" s="87">
        <f>'Quarter (2006 to 2010)'!H24+'Quarter (2006 to 2010)'!Q24+'Quarter (2006 to 2010)'!Z24+'Quarter (2006 to 2010)'!AI24</f>
        <v>4836.59</v>
      </c>
      <c r="BN25" s="87">
        <f>'Quarter (2006 to 2010)'!I24+'Quarter (2006 to 2010)'!R24+'Quarter (2006 to 2010)'!AA24+'Quarter (2006 to 2010)'!AJ24</f>
        <v>4016.42</v>
      </c>
      <c r="BO25" s="87">
        <f>'Quarter (2006 to 2010)'!J24+'Quarter (2006 to 2010)'!S24+'Quarter (2006 to 2010)'!AB24+'Quarter (2006 to 2010)'!AK24</f>
        <v>6164.31</v>
      </c>
      <c r="BP25" s="86">
        <f>'Quarter (2006 to 2010)'!AL24+'Quarter (2006 to 2010)'!AU24+'Quarter (2006 to 2010)'!BD24+'Quarter (2006 to 2010)'!BM24</f>
        <v>70955.58</v>
      </c>
      <c r="BQ25" s="87">
        <f>'Quarter (2006 to 2010)'!AM24+'Quarter (2006 to 2010)'!AV24+'Quarter (2006 to 2010)'!BE24+'Quarter (2006 to 2010)'!BN24</f>
        <v>17614.86</v>
      </c>
      <c r="BR25" s="87">
        <f>'Quarter (2006 to 2010)'!AN24+'Quarter (2006 to 2010)'!AW24+'Quarter (2006 to 2010)'!BF24+'Quarter (2006 to 2010)'!BO24</f>
        <v>21038.3</v>
      </c>
      <c r="BS25" s="87">
        <f>'Quarter (2006 to 2010)'!AO24+'Quarter (2006 to 2010)'!AX24+'Quarter (2006 to 2010)'!BG24+'Quarter (2006 to 2010)'!BP24</f>
        <v>5641.8899999999994</v>
      </c>
      <c r="BT25" s="87">
        <f>'Quarter (2006 to 2010)'!AP24+'Quarter (2006 to 2010)'!AY24+'Quarter (2006 to 2010)'!BH24+'Quarter (2006 to 2010)'!BQ24</f>
        <v>12574.4</v>
      </c>
      <c r="BU25" s="87">
        <f>'Quarter (2006 to 2010)'!AQ24+'Quarter (2006 to 2010)'!AZ24+'Quarter (2006 to 2010)'!BI24+'Quarter (2006 to 2010)'!BR24</f>
        <v>1324.67</v>
      </c>
      <c r="BV25" s="87">
        <f>'Quarter (2006 to 2010)'!AR24+'Quarter (2006 to 2010)'!BA24+'Quarter (2006 to 2010)'!BJ24+'Quarter (2006 to 2010)'!BS24</f>
        <v>4386.8500000000004</v>
      </c>
      <c r="BW25" s="87">
        <f>'Quarter (2006 to 2010)'!AS24+'Quarter (2006 to 2010)'!BB24+'Quarter (2006 to 2010)'!BK24+'Quarter (2006 to 2010)'!BT24</f>
        <v>3628.2599999999998</v>
      </c>
      <c r="BX25" s="87">
        <f>'Quarter (2006 to 2010)'!AT24+'Quarter (2006 to 2010)'!BC24+'Quarter (2006 to 2010)'!BL24+'Quarter (2006 to 2010)'!BU24</f>
        <v>4746.3499999999995</v>
      </c>
      <c r="BY25" s="86">
        <f>'Quarter (2006 to 2010)'!BV24+'Quarter (2006 to 2010)'!CE24+'Quarter (2006 to 2010)'!CN24+'Quarter (2006 to 2010)'!CW24</f>
        <v>67954.8</v>
      </c>
      <c r="BZ25" s="87">
        <f>'Quarter (2006 to 2010)'!BW24+'Quarter (2006 to 2010)'!CF24+'Quarter (2006 to 2010)'!CO24+'Quarter (2006 to 2010)'!CX24</f>
        <v>16541.560000000001</v>
      </c>
      <c r="CA25" s="87">
        <f>'Quarter (2006 to 2010)'!BX24+'Quarter (2006 to 2010)'!CG24+'Quarter (2006 to 2010)'!CP24+'Quarter (2006 to 2010)'!CY24</f>
        <v>20500.8</v>
      </c>
      <c r="CB25" s="87">
        <f>'Quarter (2006 to 2010)'!BY24+'Quarter (2006 to 2010)'!CH24+'Quarter (2006 to 2010)'!CQ24+'Quarter (2006 to 2010)'!CZ24</f>
        <v>5102.5</v>
      </c>
      <c r="CC25" s="87">
        <f>'Quarter (2006 to 2010)'!BZ24+'Quarter (2006 to 2010)'!CI24+'Quarter (2006 to 2010)'!CR24+'Quarter (2006 to 2010)'!DA24</f>
        <v>12142.41</v>
      </c>
      <c r="CD25" s="87">
        <f>'Quarter (2006 to 2010)'!CA24+'Quarter (2006 to 2010)'!CJ24+'Quarter (2006 to 2010)'!CS24+'Quarter (2006 to 2010)'!DB24</f>
        <v>718.15000000000009</v>
      </c>
      <c r="CE25" s="87">
        <f>'Quarter (2006 to 2010)'!CB24+'Quarter (2006 to 2010)'!CK24+'Quarter (2006 to 2010)'!CT24+'Quarter (2006 to 2010)'!DC24</f>
        <v>4773.5599999999995</v>
      </c>
      <c r="CF25" s="87">
        <f>'Quarter (2006 to 2010)'!CC24+'Quarter (2006 to 2010)'!CL24+'Quarter (2006 to 2010)'!CU24+'Quarter (2006 to 2010)'!DD24</f>
        <v>3681.4000000000005</v>
      </c>
      <c r="CG25" s="87">
        <f>'Quarter (2006 to 2010)'!CD24+'Quarter (2006 to 2010)'!CM24+'Quarter (2006 to 2010)'!CV24+'Quarter (2006 to 2010)'!DE24</f>
        <v>4494.4299999999994</v>
      </c>
      <c r="CH25" s="86">
        <f>'Quarter (2006 to 2010)'!DF24+'Quarter (2006 to 2010)'!DO24+'Quarter (2006 to 2010)'!DX24+'Quarter (2006 to 2010)'!EG24</f>
        <v>65088.87</v>
      </c>
      <c r="CI25" s="87">
        <f>'Quarter (2006 to 2010)'!DG24+'Quarter (2006 to 2010)'!DP24+'Quarter (2006 to 2010)'!DY24+'Quarter (2006 to 2010)'!EH24</f>
        <v>15612.64</v>
      </c>
      <c r="CJ25" s="87">
        <f>'Quarter (2006 to 2010)'!DH24+'Quarter (2006 to 2010)'!DQ24+'Quarter (2006 to 2010)'!DZ24+'Quarter (2006 to 2010)'!EI24</f>
        <v>20187.039999999997</v>
      </c>
      <c r="CK25" s="87">
        <f>'Quarter (2006 to 2010)'!DI24+'Quarter (2006 to 2010)'!DR24+'Quarter (2006 to 2010)'!EA24+'Quarter (2006 to 2010)'!EJ24</f>
        <v>4877.17</v>
      </c>
      <c r="CL25" s="87">
        <f>'Quarter (2006 to 2010)'!DJ24+'Quarter (2006 to 2010)'!DS24+'Quarter (2006 to 2010)'!EB24+'Quarter (2006 to 2010)'!EK24</f>
        <v>11791.01</v>
      </c>
      <c r="CM25" s="87">
        <f>'Quarter (2006 to 2010)'!DK24+'Quarter (2006 to 2010)'!DT24+'Quarter (2006 to 2010)'!EC24+'Quarter (2006 to 2010)'!EL24</f>
        <v>564.28</v>
      </c>
      <c r="CN25" s="87">
        <f>'Quarter (2006 to 2010)'!DL24+'Quarter (2006 to 2010)'!DU24+'Quarter (2006 to 2010)'!ED24+'Quarter (2006 to 2010)'!EM24</f>
        <v>4597.28</v>
      </c>
      <c r="CO25" s="87">
        <f>'Quarter (2006 to 2010)'!DM24+'Quarter (2006 to 2010)'!DV24+'Quarter (2006 to 2010)'!EE24+'Quarter (2006 to 2010)'!EN24</f>
        <v>3408.95</v>
      </c>
      <c r="CP25" s="87">
        <f>'Quarter (2006 to 2010)'!DN24+'Quarter (2006 to 2010)'!DW24+'Quarter (2006 to 2010)'!EF24+'Quarter (2006 to 2010)'!EO24</f>
        <v>4050.49</v>
      </c>
      <c r="CQ25" s="86">
        <f>'Quarter (2006 to 2010)'!EP24+'Quarter (2006 to 2010)'!EY24+'Quarter (2006 to 2010)'!FH24+'Quarter (2006 to 2010)'!FQ24</f>
        <v>65033.59</v>
      </c>
      <c r="CR25" s="87">
        <f>'Quarter (2006 to 2010)'!EQ24+'Quarter (2006 to 2010)'!EZ24+'Quarter (2006 to 2010)'!FI24+'Quarter (2006 to 2010)'!FR24</f>
        <v>14601.53</v>
      </c>
      <c r="CS25" s="87">
        <f>'Quarter (2006 to 2010)'!ER24+'Quarter (2006 to 2010)'!FA24+'Quarter (2006 to 2010)'!FJ24+'Quarter (2006 to 2010)'!FS24</f>
        <v>20856.39</v>
      </c>
      <c r="CT25" s="87">
        <f>'Quarter (2006 to 2010)'!ES24+'Quarter (2006 to 2010)'!FB24+'Quarter (2006 to 2010)'!FK24+'Quarter (2006 to 2010)'!FT24</f>
        <v>4844.54</v>
      </c>
      <c r="CU25" s="87">
        <f>'Quarter (2006 to 2010)'!ET24+'Quarter (2006 to 2010)'!FC24+'Quarter (2006 to 2010)'!FL24+'Quarter (2006 to 2010)'!FU24</f>
        <v>11604.38</v>
      </c>
      <c r="CV25" s="87">
        <f>'Quarter (2006 to 2010)'!EU24+'Quarter (2006 to 2010)'!FD24+'Quarter (2006 to 2010)'!FM24+'Quarter (2006 to 2010)'!FV24</f>
        <v>683.66</v>
      </c>
      <c r="CW25" s="87">
        <f>'Quarter (2006 to 2010)'!EV24+'Quarter (2006 to 2010)'!FE24+'Quarter (2006 to 2010)'!FN24+'Quarter (2006 to 2010)'!FW24</f>
        <v>4246.87</v>
      </c>
      <c r="CX25" s="87">
        <f>'Quarter (2006 to 2010)'!EW24+'Quarter (2006 to 2010)'!FF24+'Quarter (2006 to 2010)'!FO24+'Quarter (2006 to 2010)'!FX24</f>
        <v>3682.99</v>
      </c>
      <c r="CY25" s="87">
        <f>'Quarter (2006 to 2010)'!EX24+'Quarter (2006 to 2010)'!FG24+'Quarter (2006 to 2010)'!FP24+'Quarter (2006 to 2010)'!FY24</f>
        <v>4513.2299999999996</v>
      </c>
      <c r="CZ25" s="86">
        <f>'Quarter (2011 to 2012)'!B25+'Quarter (2011 to 2012)'!K25++'Quarter (2011 to 2012)'!T25+'Quarter (2011 to 2012)'!AC25</f>
        <v>63117.48</v>
      </c>
      <c r="DA25" s="87">
        <f>'Quarter (2011 to 2012)'!C25+'Quarter (2011 to 2012)'!L25++'Quarter (2011 to 2012)'!U25+'Quarter (2011 to 2012)'!AD25</f>
        <v>13894.77</v>
      </c>
      <c r="DB25" s="87">
        <f>'Quarter (2011 to 2012)'!D25+'Quarter (2011 to 2012)'!M25++'Quarter (2011 to 2012)'!V25+'Quarter (2011 to 2012)'!AE25</f>
        <v>20990.799999999999</v>
      </c>
      <c r="DC25" s="87">
        <f>'Quarter (2011 to 2012)'!E25+'Quarter (2011 to 2012)'!N25++'Quarter (2011 to 2012)'!W25+'Quarter (2011 to 2012)'!AF25</f>
        <v>4434.29</v>
      </c>
      <c r="DD25" s="87">
        <f>'Quarter (2011 to 2012)'!F25+'Quarter (2011 to 2012)'!O25++'Quarter (2011 to 2012)'!X25+'Quarter (2011 to 2012)'!AG25</f>
        <v>11647.86</v>
      </c>
      <c r="DE25" s="87">
        <f>'Quarter (2011 to 2012)'!G25+'Quarter (2011 to 2012)'!P25++'Quarter (2011 to 2012)'!Y25+'Quarter (2011 to 2012)'!AH25</f>
        <v>693.13</v>
      </c>
      <c r="DF25" s="87">
        <f>'Quarter (2011 to 2012)'!H25+'Quarter (2011 to 2012)'!Q25++'Quarter (2011 to 2012)'!Z25+'Quarter (2011 to 2012)'!AI25</f>
        <v>4091.6400000000003</v>
      </c>
      <c r="DG25" s="87">
        <f>'Quarter (2011 to 2012)'!I25+'Quarter (2011 to 2012)'!R25++'Quarter (2011 to 2012)'!AA25+'Quarter (2011 to 2012)'!AJ25</f>
        <v>3082.66</v>
      </c>
      <c r="DH25" s="87">
        <f>'Quarter (2011 to 2012)'!J25+'Quarter (2011 to 2012)'!S25++'Quarter (2011 to 2012)'!AB25+'Quarter (2011 to 2012)'!AK25</f>
        <v>4282.32</v>
      </c>
      <c r="DI25" s="86">
        <f>'Quarter (2011 to 2012)'!AL25+'Quarter (2011 to 2012)'!AU25+'Quarter (2011 to 2012)'!BD25+'Quarter (2011 to 2012)'!BM25</f>
        <v>62068.79</v>
      </c>
      <c r="DJ25" s="87">
        <f>'Quarter (2011 to 2012)'!AM25+'Quarter (2011 to 2012)'!AV25+'Quarter (2011 to 2012)'!BE25+'Quarter (2011 to 2012)'!BN25</f>
        <v>13225.55</v>
      </c>
      <c r="DK25" s="87">
        <f>'Quarter (2011 to 2012)'!AN25+'Quarter (2011 to 2012)'!AW25+'Quarter (2011 to 2012)'!BF25+'Quarter (2011 to 2012)'!BO25</f>
        <v>21667.690000000002</v>
      </c>
      <c r="DL25" s="87">
        <f>'Quarter (2011 to 2012)'!AO25+'Quarter (2011 to 2012)'!AX25+'Quarter (2011 to 2012)'!BG25+'Quarter (2011 to 2012)'!BP25</f>
        <v>5084.97</v>
      </c>
      <c r="DM25" s="87">
        <f>'Quarter (2011 to 2012)'!AP25+'Quarter (2011 to 2012)'!AY25+'Quarter (2011 to 2012)'!BH25+'Quarter (2011 to 2012)'!BQ25</f>
        <v>11265.66</v>
      </c>
      <c r="DN25" s="87">
        <f>'Quarter (2011 to 2012)'!AQ25+'Quarter (2011 to 2012)'!AZ25+'Quarter (2011 to 2012)'!BI25+'Quarter (2011 to 2012)'!BR25</f>
        <v>339.71999999999997</v>
      </c>
      <c r="DO25" s="87">
        <f>'Quarter (2011 to 2012)'!AR25+'Quarter (2011 to 2012)'!BA25+'Quarter (2011 to 2012)'!BJ25+'Quarter (2011 to 2012)'!BS25</f>
        <v>3365.1400000000003</v>
      </c>
      <c r="DP25" s="87">
        <f>'Quarter (2011 to 2012)'!AS25+'Quarter (2011 to 2012)'!BB25+'Quarter (2011 to 2012)'!BK25+'Quarter (2011 to 2012)'!BT25</f>
        <v>3046.34</v>
      </c>
      <c r="DQ25" s="87">
        <f>'Quarter (2011 to 2012)'!AT25+'Quarter (2011 to 2012)'!BC25+'Quarter (2011 to 2012)'!BL25+'Quarter (2011 to 2012)'!BU25</f>
        <v>4073.7299999999996</v>
      </c>
      <c r="DR25" s="86">
        <f>'Quarter (2013 to 2018)'!B25+'Quarter (2013 to 2018)'!K25+'Quarter (2013 to 2018)'!T25+'Quarter (2013 to 2018)'!AC25</f>
        <v>61817.02</v>
      </c>
      <c r="DS25" s="87">
        <f>'Quarter (2013 to 2018)'!C25+'Quarter (2013 to 2018)'!L25+'Quarter (2013 to 2018)'!U25+'Quarter (2013 to 2018)'!AD25</f>
        <v>12573.83</v>
      </c>
      <c r="DT25" s="87">
        <f>'Quarter (2013 to 2018)'!D25+'Quarter (2013 to 2018)'!M25+'Quarter (2013 to 2018)'!V25+'Quarter (2013 to 2018)'!AE25</f>
        <v>21925.57</v>
      </c>
      <c r="DU25" s="87">
        <f>'Quarter (2013 to 2018)'!E25+'Quarter (2013 to 2018)'!N25+'Quarter (2013 to 2018)'!W25+'Quarter (2013 to 2018)'!AF25</f>
        <v>4870.13</v>
      </c>
      <c r="DV25" s="87">
        <f>'Quarter (2013 to 2018)'!F25+'Quarter (2013 to 2018)'!O25+'Quarter (2013 to 2018)'!X25+'Quarter (2013 to 2018)'!AG25</f>
        <v>11457.87</v>
      </c>
      <c r="DW25" s="87">
        <f>'Quarter (2013 to 2018)'!G25+'Quarter (2013 to 2018)'!P25+'Quarter (2013 to 2018)'!Y25+'Quarter (2013 to 2018)'!AH25</f>
        <v>393.39</v>
      </c>
      <c r="DX25" s="87">
        <f>'Quarter (2013 to 2018)'!H25+'Quarter (2013 to 2018)'!Q25+'Quarter (2013 to 2018)'!Z25+'Quarter (2013 to 2018)'!AI25</f>
        <v>3186.94</v>
      </c>
      <c r="DY25" s="87">
        <f>'Quarter (2013 to 2018)'!I25+'Quarter (2013 to 2018)'!R25+'Quarter (2013 to 2018)'!AA25+'Quarter (2013 to 2018)'!AJ25</f>
        <v>3417</v>
      </c>
      <c r="DZ25" s="87">
        <f>'Quarter (2013 to 2018)'!J25+'Quarter (2013 to 2018)'!S25+'Quarter (2013 to 2018)'!AB25+'Quarter (2013 to 2018)'!AK25</f>
        <v>3992.29</v>
      </c>
      <c r="EA25" s="86">
        <f>'Quarter (2013 to 2018)'!AL25+'Quarter (2013 to 2018)'!AU25+'Quarter (2013 to 2018)'!BD25+'Quarter (2013 to 2018)'!BM25</f>
        <v>61782.520000000004</v>
      </c>
      <c r="EB25" s="87">
        <f>'Quarter (2013 to 2018)'!AM25+'Quarter (2013 to 2018)'!AV25+'Quarter (2013 to 2018)'!BE25+'Quarter (2013 to 2018)'!BN25</f>
        <v>12326.02</v>
      </c>
      <c r="EC25" s="87">
        <f>'Quarter (2013 to 2018)'!AN25+'Quarter (2013 to 2018)'!AW25+'Quarter (2013 to 2018)'!BF25+'Quarter (2013 to 2018)'!BO25</f>
        <v>22790.329999999998</v>
      </c>
      <c r="ED25" s="87">
        <f>'Quarter (2013 to 2018)'!AO25+'Quarter (2013 to 2018)'!AX25+'Quarter (2013 to 2018)'!BG25+'Quarter (2013 to 2018)'!BP25</f>
        <v>4355.62</v>
      </c>
      <c r="EE25" s="87">
        <f>'Quarter (2013 to 2018)'!AP25+'Quarter (2013 to 2018)'!AY25+'Quarter (2013 to 2018)'!BH25+'Quarter (2013 to 2018)'!BQ25</f>
        <v>11220.710000000003</v>
      </c>
      <c r="EF25" s="87">
        <f>'Quarter (2013 to 2018)'!AQ25+'Quarter (2013 to 2018)'!AZ25+'Quarter (2013 to 2018)'!BI25+'Quarter (2013 to 2018)'!BR25</f>
        <v>420.07</v>
      </c>
      <c r="EG25" s="87">
        <f>'Quarter (2013 to 2018)'!AR25+'Quarter (2013 to 2018)'!BA25+'Quarter (2013 to 2018)'!BJ25+'Quarter (2013 to 2018)'!BS25</f>
        <v>3231.55</v>
      </c>
      <c r="EH25" s="87">
        <f>'Quarter (2013 to 2018)'!AS25+'Quarter (2013 to 2018)'!BB25+'Quarter (2013 to 2018)'!BK25+'Quarter (2013 to 2018)'!BT25</f>
        <v>3585.8900000000003</v>
      </c>
      <c r="EI25" s="87">
        <f>'Quarter (2013 to 2018)'!AT25+'Quarter (2013 to 2018)'!BC25+'Quarter (2013 to 2018)'!BL25+'Quarter (2013 to 2018)'!BU25</f>
        <v>3852.31</v>
      </c>
      <c r="EJ25" s="86">
        <f>'Quarter (2013 to 2018)'!BV25+'Quarter (2013 to 2018)'!CE25+'Quarter (2013 to 2018)'!CN25+'Quarter (2013 to 2018)'!CW25</f>
        <v>63256.65</v>
      </c>
      <c r="EK25" s="87">
        <f>'Quarter (2013 to 2018)'!BW25+'Quarter (2013 to 2018)'!CF25+'Quarter (2013 to 2018)'!CO25+'Quarter (2013 to 2018)'!CX25</f>
        <v>11882.060000000001</v>
      </c>
      <c r="EL25" s="87">
        <f>'Quarter (2013 to 2018)'!BX25+'Quarter (2013 to 2018)'!CG25+'Quarter (2013 to 2018)'!CP25+'Quarter (2013 to 2018)'!CY25</f>
        <v>23420.799999999999</v>
      </c>
      <c r="EM25" s="87">
        <f>'Quarter (2013 to 2018)'!BY25+'Quarter (2013 to 2018)'!CH25+'Quarter (2013 to 2018)'!CQ25+'Quarter (2013 to 2018)'!CZ25</f>
        <v>5023.04</v>
      </c>
      <c r="EN25" s="87">
        <f>'Quarter (2013 to 2018)'!BZ25+'Quarter (2013 to 2018)'!CI25+'Quarter (2013 to 2018)'!CR25+'Quarter (2013 to 2018)'!DA25</f>
        <v>11326.64</v>
      </c>
      <c r="EO25" s="87">
        <f>'Quarter (2013 to 2018)'!CA25+'Quarter (2013 to 2018)'!CJ25+'Quarter (2013 to 2018)'!CS25+'Quarter (2013 to 2018)'!DB25</f>
        <v>245.08999999999997</v>
      </c>
      <c r="EP25" s="87">
        <f>'Quarter (2013 to 2018)'!CB25+'Quarter (2013 to 2018)'!CK25+'Quarter (2013 to 2018)'!CT25+'Quarter (2013 to 2018)'!DC25</f>
        <v>3919.51</v>
      </c>
      <c r="EQ25" s="87">
        <f>'Quarter (2013 to 2018)'!CC25+'Quarter (2013 to 2018)'!CL25+'Quarter (2013 to 2018)'!CU25+'Quarter (2013 to 2018)'!DD25</f>
        <v>2995.8099999999995</v>
      </c>
      <c r="ER25" s="87">
        <f>'Quarter (2013 to 2018)'!CD25+'Quarter (2013 to 2018)'!CM25+'Quarter (2013 to 2018)'!CV25+'Quarter (2013 to 2018)'!DE25</f>
        <v>4443.7000000000007</v>
      </c>
      <c r="ES25" s="86">
        <f>'Quarter (2013 to 2018)'!DF25+'Quarter (2013 to 2018)'!DO25+'Quarter (2013 to 2018)'!DX25+'Quarter (2013 to 2018)'!EG25</f>
        <v>64587.659999999996</v>
      </c>
      <c r="ET25" s="87">
        <f>'Quarter (2013 to 2018)'!DG25+'Quarter (2013 to 2018)'!DP25+'Quarter (2013 to 2018)'!DY25+'Quarter (2013 to 2018)'!EH25</f>
        <v>11951.140000000001</v>
      </c>
      <c r="EU25" s="87">
        <f>'Quarter (2013 to 2018)'!DH25+'Quarter (2013 to 2018)'!DQ25+'Quarter (2013 to 2018)'!DZ25+'Quarter (2013 to 2018)'!EI25</f>
        <v>24538.489999999998</v>
      </c>
      <c r="EV25" s="87">
        <f>'Quarter (2013 to 2018)'!DI25+'Quarter (2013 to 2018)'!DR25+'Quarter (2013 to 2018)'!EA25+'Quarter (2013 to 2018)'!EJ25</f>
        <v>5007.3599999999997</v>
      </c>
      <c r="EW25" s="87">
        <f>'Quarter (2013 to 2018)'!DJ25+'Quarter (2013 to 2018)'!DS25+'Quarter (2013 to 2018)'!EB25+'Quarter (2013 to 2018)'!EK25</f>
        <v>11479.43</v>
      </c>
      <c r="EX25" s="87">
        <f>'Quarter (2013 to 2018)'!DK25+'Quarter (2013 to 2018)'!DT25+'Quarter (2013 to 2018)'!EC25+'Quarter (2013 to 2018)'!EL25</f>
        <v>181.37</v>
      </c>
      <c r="EY25" s="87">
        <f>'Quarter (2013 to 2018)'!DL25+'Quarter (2013 to 2018)'!DU25+'Quarter (2013 to 2018)'!ED25+'Quarter (2013 to 2018)'!EM25</f>
        <v>4058.32</v>
      </c>
      <c r="EZ25" s="87">
        <f>'Quarter (2013 to 2018)'!DM25+'Quarter (2013 to 2018)'!DV25+'Quarter (2013 to 2018)'!EE25+'Quarter (2013 to 2018)'!EN25</f>
        <v>3265.42</v>
      </c>
      <c r="FA25" s="87">
        <f>'Quarter (2013 to 2018)'!DN25+'Quarter (2013 to 2018)'!DW25+'Quarter (2013 to 2018)'!EF25+'Quarter (2013 to 2018)'!EO25</f>
        <v>4106.16</v>
      </c>
      <c r="FB25" s="86">
        <f>'Quarter (2013 to 2018)'!EP25+'Quarter (2013 to 2018)'!EY25+'Quarter (2013 to 2018)'!FH25+'Quarter (2013 to 2018)'!FQ25</f>
        <v>65872.09</v>
      </c>
      <c r="FC25" s="87">
        <f>'Quarter (2013 to 2018)'!EQ25+'Quarter (2013 to 2018)'!EZ25+'Quarter (2013 to 2018)'!FI25+'Quarter (2013 to 2018)'!FR25</f>
        <v>11793.41</v>
      </c>
      <c r="FD25" s="87">
        <f>'Quarter (2013 to 2018)'!ER25+'Quarter (2013 to 2018)'!FA25+'Quarter (2013 to 2018)'!FJ25+'Quarter (2013 to 2018)'!FS25</f>
        <v>24975.91</v>
      </c>
      <c r="FE25" s="87">
        <f>'Quarter (2013 to 2018)'!ES25+'Quarter (2013 to 2018)'!FB25+'Quarter (2013 to 2018)'!FK25+'Quarter (2013 to 2018)'!FT25</f>
        <v>5032.22</v>
      </c>
      <c r="FF25" s="87">
        <f>'Quarter (2013 to 2018)'!ET25+'Quarter (2013 to 2018)'!FC25+'Quarter (2013 to 2018)'!FL25+'Quarter (2013 to 2018)'!FU25</f>
        <v>12447.36</v>
      </c>
      <c r="FG25" s="87">
        <f>'Quarter (2013 to 2018)'!EU25+'Quarter (2013 to 2018)'!FD25+'Quarter (2013 to 2018)'!FM25+'Quarter (2013 to 2018)'!FV25</f>
        <v>335.84</v>
      </c>
      <c r="FH25" s="87">
        <f>'Quarter (2013 to 2018)'!EV25+'Quarter (2013 to 2018)'!FE25+'Quarter (2013 to 2018)'!FN25+'Quarter (2013 to 2018)'!FW25</f>
        <v>4219.07</v>
      </c>
      <c r="FI25" s="87">
        <f>'Quarter (2013 to 2018)'!EW25+'Quarter (2013 to 2018)'!FF25+'Quarter (2013 to 2018)'!FO25+'Quarter (2013 to 2018)'!FX25</f>
        <v>2787.24</v>
      </c>
      <c r="FJ25" s="87">
        <f>'Quarter (2013 to 2018)'!EX25+'Quarter (2013 to 2018)'!FG25+'Quarter (2013 to 2018)'!FP25+'Quarter (2013 to 2018)'!FY25</f>
        <v>4281.04</v>
      </c>
      <c r="FK25" s="86">
        <f>'Quarter (2013 to 2018)'!FZ25+'Quarter (2013 to 2018)'!GI25+'Quarter (2013 to 2018)'!GR25+'Quarter (2013 to 2018)'!HA25</f>
        <v>65090.060000000005</v>
      </c>
      <c r="FL25" s="87">
        <f>'Quarter (2013 to 2018)'!GA25+'Quarter (2013 to 2018)'!GJ25+'Quarter (2013 to 2018)'!GS25+'Quarter (2013 to 2018)'!HB25</f>
        <v>11584.009999999998</v>
      </c>
      <c r="FM25" s="87">
        <f>'Quarter (2013 to 2018)'!GB25+'Quarter (2013 to 2018)'!GK25+'Quarter (2013 to 2018)'!GT25+'Quarter (2013 to 2018)'!HC25</f>
        <v>24803.11</v>
      </c>
      <c r="FN25" s="87">
        <f>'Quarter (2013 to 2018)'!GC25+'Quarter (2013 to 2018)'!GL25+'Quarter (2013 to 2018)'!GU25+'Quarter (2013 to 2018)'!HD25</f>
        <v>4427.74</v>
      </c>
      <c r="FO25" s="87">
        <f>'Quarter (2013 to 2018)'!GD25+'Quarter (2013 to 2018)'!GM25+'Quarter (2013 to 2018)'!GV25+'Quarter (2013 to 2018)'!HE25</f>
        <v>12277.14</v>
      </c>
      <c r="FP25" s="87">
        <f>'Quarter (2013 to 2018)'!GE25+'Quarter (2013 to 2018)'!GN25+'Quarter (2013 to 2018)'!GW25+'Quarter (2013 to 2018)'!HF25</f>
        <v>343.04999999999995</v>
      </c>
      <c r="FQ25" s="87">
        <f>'Quarter (2013 to 2018)'!GF25+'Quarter (2013 to 2018)'!GO25+'Quarter (2013 to 2018)'!GX25+'Quarter (2013 to 2018)'!HG25</f>
        <v>4049.9800000000005</v>
      </c>
      <c r="FR25" s="87">
        <f>'Quarter (2013 to 2018)'!GG25+'Quarter (2013 to 2018)'!GP25+'Quarter (2013 to 2018)'!GY25+'Quarter (2013 to 2018)'!HH25</f>
        <v>3489.41</v>
      </c>
      <c r="FS25" s="87">
        <f>'Quarter (2013 to 2018)'!GH25+'Quarter (2013 to 2018)'!GQ25+'Quarter (2013 to 2018)'!GZ25+'Quarter (2013 to 2018)'!HI25</f>
        <v>4115.63</v>
      </c>
      <c r="FT25" s="86">
        <f>Quarter!B25+Quarter!K25+Quarter!T25+Quarter!AC25</f>
        <v>62827.59</v>
      </c>
      <c r="FU25" s="87">
        <f>Quarter!C25+Quarter!L25+Quarter!U25+Quarter!AD25</f>
        <v>11774.150000000001</v>
      </c>
      <c r="FV25" s="87">
        <f>Quarter!D25+Quarter!M25+Quarter!V25+Quarter!AE25</f>
        <v>23490.190000000002</v>
      </c>
      <c r="FW25" s="87">
        <f>Quarter!E25+Quarter!N25+Quarter!W25+Quarter!AF25</f>
        <v>4509.37</v>
      </c>
      <c r="FX25" s="87">
        <f>Quarter!F25+Quarter!O25+Quarter!X25+Quarter!AG25</f>
        <v>12071.61</v>
      </c>
      <c r="FY25" s="87">
        <f>Quarter!G25+Quarter!P25+Quarter!Y25+Quarter!AH25</f>
        <v>104.64</v>
      </c>
      <c r="FZ25" s="87">
        <f>Quarter!H25+Quarter!Q25+Quarter!Z25+Quarter!AI25</f>
        <v>3392.0200000000004</v>
      </c>
      <c r="GA25" s="87">
        <f>Quarter!I25+Quarter!R25+Quarter!AA25+Quarter!AJ25</f>
        <v>3322.79</v>
      </c>
      <c r="GB25" s="87">
        <f>Quarter!J25+Quarter!S25+Quarter!AB25+Quarter!AK25</f>
        <v>4162.84</v>
      </c>
      <c r="GC25" s="86">
        <f>Quarter!AL25+Quarter!AU25+Quarter!BD25+Quarter!BM25</f>
        <v>49303.64</v>
      </c>
      <c r="GD25" s="87">
        <f>Quarter!AM25+Quarter!AV25+Quarter!BE25+Quarter!BN25</f>
        <v>9141.66</v>
      </c>
      <c r="GE25" s="87">
        <f>Quarter!AN25+Quarter!AW25+Quarter!BF25+Quarter!BO25</f>
        <v>20283.28</v>
      </c>
      <c r="GF25" s="87">
        <f>Quarter!AO25+Quarter!AX25+Quarter!BG25+Quarter!BP25</f>
        <v>3836.06</v>
      </c>
      <c r="GG25" s="87">
        <f>Quarter!AP25+Quarter!AY25+Quarter!BH25+Quarter!BQ25</f>
        <v>5214.59</v>
      </c>
      <c r="GH25" s="87">
        <f>Quarter!AQ25+Quarter!AZ25+Quarter!BI25+Quarter!BR25</f>
        <v>156.20999999999998</v>
      </c>
      <c r="GI25" s="87">
        <f>Quarter!AR25+Quarter!BA25+Quarter!BJ25+Quarter!BS25</f>
        <v>3336</v>
      </c>
      <c r="GJ25" s="87">
        <f>Quarter!AS25+Quarter!BB25+Quarter!BK25+Quarter!BT25</f>
        <v>3466.6699999999996</v>
      </c>
      <c r="GK25" s="88">
        <f>Quarter!AT25+Quarter!BC25+Quarter!BL25+Quarter!BU25</f>
        <v>3869.15</v>
      </c>
      <c r="GL25" s="86">
        <f>Quarter!BV25+Quarter!CE25+Quarter!CN25+Quarter!CW25</f>
        <v>50358.04</v>
      </c>
      <c r="GM25" s="87">
        <f>Quarter!BW25+Quarter!CF25+Quarter!CO25+Quarter!CX25</f>
        <v>10159.49</v>
      </c>
      <c r="GN25" s="87">
        <f>Quarter!BX25+Quarter!CG25+Quarter!CP25+Quarter!CY25</f>
        <v>21812.61</v>
      </c>
      <c r="GO25" s="87">
        <f>Quarter!BY25+Quarter!CH25+Quarter!CQ25+Quarter!CZ25</f>
        <v>4083.01</v>
      </c>
      <c r="GP25" s="87">
        <f>Quarter!BZ25+Quarter!CI25+Quarter!CR25+Quarter!DA25</f>
        <v>4822.9400000000005</v>
      </c>
      <c r="GQ25" s="87">
        <f>Quarter!CA25+Quarter!CJ25+Quarter!CS25+Quarter!DB25</f>
        <v>161.79</v>
      </c>
      <c r="GR25" s="87">
        <f>Quarter!CB25+Quarter!CK25+Quarter!CT25+Quarter!DC25</f>
        <v>3076.0199999999995</v>
      </c>
      <c r="GS25" s="87">
        <f>Quarter!CC25+Quarter!CL25+Quarter!CU25+Quarter!DD25</f>
        <v>3276.11</v>
      </c>
      <c r="GT25" s="88">
        <f>Quarter!CD25+Quarter!CM25+Quarter!CV25+Quarter!DE25</f>
        <v>2966.05</v>
      </c>
      <c r="GU25" s="86">
        <f>Quarter!DF25+Quarter!DO25+Quarter!DX25+Quarter!EG25</f>
        <v>54012.43</v>
      </c>
      <c r="GV25" s="87">
        <f>Quarter!DG25+Quarter!DP25+Quarter!DY25+Quarter!EH25</f>
        <v>10967.29</v>
      </c>
      <c r="GW25" s="87">
        <f>Quarter!DH25+Quarter!DQ25+Quarter!DZ25+Quarter!EI25</f>
        <v>22659.29</v>
      </c>
      <c r="GX25" s="87">
        <f>Quarter!DI25+Quarter!DR25+Quarter!EA25+Quarter!EJ25</f>
        <v>2294.0600000000004</v>
      </c>
      <c r="GY25" s="87">
        <f>Quarter!DJ25+Quarter!DS25+Quarter!EB25+Quarter!EK25</f>
        <v>9550</v>
      </c>
      <c r="GZ25" s="87">
        <f>Quarter!DK25+Quarter!DT25+Quarter!EC25+Quarter!EL25</f>
        <v>163.35</v>
      </c>
      <c r="HA25" s="87">
        <f>Quarter!DL25+Quarter!DU25+Quarter!ED25+Quarter!EM25</f>
        <v>3000.8199999999997</v>
      </c>
      <c r="HB25" s="87">
        <f>Quarter!DM25+Quarter!DV25+Quarter!EE25+Quarter!EN25</f>
        <v>2685.4900000000002</v>
      </c>
      <c r="HC25" s="88">
        <f>Quarter!DN25+Quarter!DW25+Quarter!EF25+Quarter!EO25</f>
        <v>2692.15</v>
      </c>
      <c r="HD25" s="86">
        <f>Quarter!EP25+Quarter!EY25+Quarter!FH25+Quarter!FQ25</f>
        <v>55161.27</v>
      </c>
      <c r="HE25" s="87">
        <f>Quarter!EQ25+Quarter!EZ25+Quarter!FI25+Quarter!FR25</f>
        <v>11459.99</v>
      </c>
      <c r="HF25" s="87">
        <f>Quarter!ER25+Quarter!FA25+Quarter!FJ25+Quarter!FS25</f>
        <v>22378.910000000003</v>
      </c>
      <c r="HG25" s="87">
        <f>Quarter!ES25+Quarter!FB25+Quarter!FK25+Quarter!FT25</f>
        <v>2018.3899999999999</v>
      </c>
      <c r="HH25" s="87">
        <f>Quarter!ET25+Quarter!FC25+Quarter!FL25+Quarter!FU25</f>
        <v>11082.39</v>
      </c>
      <c r="HI25" s="87">
        <f>Quarter!EU25+Quarter!FD25+Quarter!FM25+Quarter!FV25</f>
        <v>73.8</v>
      </c>
      <c r="HJ25" s="87">
        <f>Quarter!EV25+Quarter!FE25+Quarter!FN25+Quarter!FW25</f>
        <v>2545.7600000000002</v>
      </c>
      <c r="HK25" s="87">
        <f>Quarter!EW25+Quarter!FF25+Quarter!FO25+Quarter!FX25</f>
        <v>2909.79</v>
      </c>
      <c r="HL25" s="88">
        <f>Quarter!EX25+Quarter!FG25+Quarter!FP25+Quarter!FY25</f>
        <v>2692.25</v>
      </c>
      <c r="HM25" s="86">
        <f>Quarter!FZ25+Quarter!GI25+Quarter!GR25+Quarter!HA25</f>
        <v>56778.900000000009</v>
      </c>
      <c r="HN25" s="87">
        <f>Quarter!GA25+Quarter!GJ25+Quarter!GS25+Quarter!HB25</f>
        <v>11832.43</v>
      </c>
      <c r="HO25" s="87">
        <f>Quarter!GB25+Quarter!GK25+Quarter!GT25+Quarter!HC25</f>
        <v>22301.58</v>
      </c>
      <c r="HP25" s="87">
        <f>Quarter!GC25+Quarter!GL25+Quarter!GU25+Quarter!HD25</f>
        <v>2137.9899999999998</v>
      </c>
      <c r="HQ25" s="87">
        <f>Quarter!GD25+Quarter!GM25+Quarter!GV25+Quarter!HE25</f>
        <v>11963.12</v>
      </c>
      <c r="HR25" s="87">
        <f>Quarter!GE25+Quarter!GN25+Quarter!GW25+Quarter!HF25</f>
        <v>182.97</v>
      </c>
      <c r="HS25" s="87">
        <f>Quarter!GF25+Quarter!GO25+Quarter!GX25+Quarter!HG25</f>
        <v>2918.8</v>
      </c>
      <c r="HT25" s="87">
        <f>Quarter!GG25+Quarter!GP25+Quarter!GY25+Quarter!HH25</f>
        <v>3115.4700000000003</v>
      </c>
      <c r="HU25" s="88">
        <f>Quarter!GH25+Quarter!GQ25+Quarter!GZ25+Quarter!HI25</f>
        <v>2326.54</v>
      </c>
      <c r="HW25" s="109"/>
      <c r="HX25" s="109"/>
      <c r="HY25" s="109"/>
      <c r="HZ25" s="109"/>
      <c r="IA25" s="109"/>
      <c r="IB25" s="109"/>
      <c r="IC25" s="109"/>
      <c r="ID25" s="109"/>
      <c r="IE25" s="109"/>
      <c r="IF25" s="109"/>
      <c r="IG25" s="109"/>
      <c r="IH25" s="109"/>
      <c r="II25" s="109"/>
      <c r="IJ25" s="109"/>
      <c r="IK25" s="109"/>
    </row>
    <row r="26" spans="1:245" s="89" customFormat="1" ht="20.25" customHeight="1" x14ac:dyDescent="0.35">
      <c r="A26" s="90" t="s">
        <v>44</v>
      </c>
      <c r="B26" s="86">
        <f>SUM('Quarter (1999 to 2005)'!B25,'Quarter (1999 to 2005)'!J25,'Quarter (1999 to 2005)'!R25,'Quarter (1999 to 2005)'!Z25)</f>
        <v>58.999999999999993</v>
      </c>
      <c r="C26" s="87">
        <f>SUM('Quarter (1999 to 2005)'!C25,'Quarter (1999 to 2005)'!K25,'Quarter (1999 to 2005)'!S25,'Quarter (1999 to 2005)'!AA25)</f>
        <v>0</v>
      </c>
      <c r="D26" s="87">
        <f>SUM('Quarter (1999 to 2005)'!D25,'Quarter (1999 to 2005)'!L25,'Quarter (1999 to 2005)'!T25,'Quarter (1999 to 2005)'!AB25)</f>
        <v>13.01</v>
      </c>
      <c r="E26" s="87">
        <f>SUM('Quarter (1999 to 2005)'!E25,'Quarter (1999 to 2005)'!M25,'Quarter (1999 to 2005)'!U25,'Quarter (1999 to 2005)'!AC25)</f>
        <v>0</v>
      </c>
      <c r="F26" s="87">
        <f>SUM('Quarter (1999 to 2005)'!F25,'Quarter (1999 to 2005)'!N25,'Quarter (1999 to 2005)'!V25,'Quarter (1999 to 2005)'!AD25)</f>
        <v>24.990000000000002</v>
      </c>
      <c r="G26" s="87">
        <f>SUM('Quarter (1999 to 2005)'!G25,'Quarter (1999 to 2005)'!O25,'Quarter (1999 to 2005)'!W25,'Quarter (1999 to 2005)'!AE25)</f>
        <v>21</v>
      </c>
      <c r="H26" s="87">
        <f>SUM('Quarter (1999 to 2005)'!H25,'Quarter (1999 to 2005)'!P25,'Quarter (1999 to 2005)'!X25,'Quarter (1999 to 2005)'!AF25)</f>
        <v>0</v>
      </c>
      <c r="I26" s="87">
        <f>SUM('Quarter (1999 to 2005)'!I25,'Quarter (1999 to 2005)'!Q25,'Quarter (1999 to 2005)'!Y25,'Quarter (1999 to 2005)'!AG25)</f>
        <v>0</v>
      </c>
      <c r="J26" s="86">
        <f>SUM('Quarter (1999 to 2005)'!AH25,'Quarter (1999 to 2005)'!AP25,'Quarter (1999 to 2005)'!AX25,'Quarter (1999 to 2005)'!BF25)</f>
        <v>137.86000000000001</v>
      </c>
      <c r="K26" s="87">
        <f>SUM('Quarter (1999 to 2005)'!AI25,'Quarter (1999 to 2005)'!AQ25,'Quarter (1999 to 2005)'!AY25,'Quarter (1999 to 2005)'!BG25)</f>
        <v>0</v>
      </c>
      <c r="L26" s="87">
        <f>SUM('Quarter (1999 to 2005)'!AJ25,'Quarter (1999 to 2005)'!AR25,'Quarter (1999 to 2005)'!AZ25,'Quarter (1999 to 2005)'!BH25)</f>
        <v>68.78</v>
      </c>
      <c r="M26" s="87">
        <f>SUM('Quarter (1999 to 2005)'!AK25,'Quarter (1999 to 2005)'!AS25,'Quarter (1999 to 2005)'!BA25,'Quarter (1999 to 2005)'!BI25)</f>
        <v>0</v>
      </c>
      <c r="N26" s="87">
        <f>SUM('Quarter (1999 to 2005)'!AL25,'Quarter (1999 to 2005)'!AT25,'Quarter (1999 to 2005)'!BB25,'Quarter (1999 to 2005)'!BJ25)</f>
        <v>45.09</v>
      </c>
      <c r="O26" s="87">
        <f>SUM('Quarter (1999 to 2005)'!AM25,'Quarter (1999 to 2005)'!AU25,'Quarter (1999 to 2005)'!BC25,'Quarter (1999 to 2005)'!BK25)</f>
        <v>24</v>
      </c>
      <c r="P26" s="87">
        <f>SUM('Quarter (1999 to 2005)'!AN25,'Quarter (1999 to 2005)'!AV25,'Quarter (1999 to 2005)'!BD25,'Quarter (1999 to 2005)'!BL25)</f>
        <v>0</v>
      </c>
      <c r="Q26" s="87">
        <f t="shared" si="1"/>
        <v>6614.0900000000038</v>
      </c>
      <c r="R26" s="86">
        <f>SUM('Quarter (1999 to 2005)'!BN25,'Quarter (1999 to 2005)'!BV25,'Quarter (1999 to 2005)'!CD25,'Quarter (1999 to 2005)'!CL25)</f>
        <v>76.099999999999994</v>
      </c>
      <c r="S26" s="87">
        <f>SUM('Quarter (1999 to 2005)'!BO25,'Quarter (1999 to 2005)'!BW25,'Quarter (1999 to 2005)'!CE25,'Quarter (1999 to 2005)'!CM25)</f>
        <v>0</v>
      </c>
      <c r="T26" s="87">
        <f>SUM('Quarter (1999 to 2005)'!BP25,'Quarter (1999 to 2005)'!BX25,'Quarter (1999 to 2005)'!CF25,'Quarter (1999 to 2005)'!CN25)</f>
        <v>1</v>
      </c>
      <c r="U26" s="87">
        <f>SUM('Quarter (1999 to 2005)'!BQ25,'Quarter (1999 to 2005)'!BY25,'Quarter (1999 to 2005)'!CG25,'Quarter (1999 to 2005)'!CO25)</f>
        <v>0</v>
      </c>
      <c r="V26" s="87">
        <f>SUM('Quarter (1999 to 2005)'!BR25,'Quarter (1999 to 2005)'!BZ25,'Quarter (1999 to 2005)'!CH25,'Quarter (1999 to 2005)'!CP25)</f>
        <v>75.099999999999994</v>
      </c>
      <c r="W26" s="87">
        <f>SUM('Quarter (1999 to 2005)'!BS25,'Quarter (1999 to 2005)'!CA25,'Quarter (1999 to 2005)'!CI25,'Quarter (1999 to 2005)'!CQ25)</f>
        <v>0</v>
      </c>
      <c r="X26" s="87">
        <f>SUM('Quarter (1999 to 2005)'!BT25,'Quarter (1999 to 2005)'!CB25,'Quarter (1999 to 2005)'!CJ25,'Quarter (1999 to 2005)'!CR25)</f>
        <v>0</v>
      </c>
      <c r="Y26" s="87">
        <f>SUM('Quarter (1999 to 2005)'!BU25,'Quarter (1999 to 2005)'!CC25,'Quarter (1999 to 2005)'!CK25,'Quarter (1999 to 2005)'!CS25)</f>
        <v>0</v>
      </c>
      <c r="Z26" s="86">
        <f>SUM('Quarter (1999 to 2005)'!CT25,'Quarter (1999 to 2005)'!DB25,'Quarter (1999 to 2005)'!DJ25,'Quarter (1999 to 2005)'!DR25)</f>
        <v>77.449999999999989</v>
      </c>
      <c r="AA26" s="87">
        <f>SUM('Quarter (1999 to 2005)'!CU25,'Quarter (1999 to 2005)'!DC25,'Quarter (1999 to 2005)'!DK25,'Quarter (1999 to 2005)'!DS25)</f>
        <v>0</v>
      </c>
      <c r="AB26" s="87">
        <f>SUM('Quarter (1999 to 2005)'!CV25,'Quarter (1999 to 2005)'!DD25,'Quarter (1999 to 2005)'!DL25,'Quarter (1999 to 2005)'!DT25)</f>
        <v>1.5</v>
      </c>
      <c r="AC26" s="87">
        <f>SUM('Quarter (1999 to 2005)'!CW25,'Quarter (1999 to 2005)'!DE25,'Quarter (1999 to 2005)'!DM25,'Quarter (1999 to 2005)'!DU25)</f>
        <v>0</v>
      </c>
      <c r="AD26" s="87">
        <f>SUM('Quarter (1999 to 2005)'!CX25,'Quarter (1999 to 2005)'!DF25,'Quarter (1999 to 2005)'!DN25,'Quarter (1999 to 2005)'!DV25)</f>
        <v>66.02</v>
      </c>
      <c r="AE26" s="87">
        <f>SUM('Quarter (1999 to 2005)'!CY25,'Quarter (1999 to 2005)'!DG25,'Quarter (1999 to 2005)'!DO25,'Quarter (1999 to 2005)'!DW25)</f>
        <v>9.92</v>
      </c>
      <c r="AF26" s="87">
        <f>SUM('Quarter (1999 to 2005)'!CZ25,'Quarter (1999 to 2005)'!DH25,'Quarter (1999 to 2005)'!DP25,'Quarter (1999 to 2005)'!DX25)</f>
        <v>0</v>
      </c>
      <c r="AG26" s="87">
        <f>SUM('Quarter (1999 to 2005)'!DA25,'Quarter (1999 to 2005)'!DI25,'Quarter (1999 to 2005)'!DQ25,'Quarter (1999 to 2005)'!DY25)</f>
        <v>0</v>
      </c>
      <c r="AH26" s="86">
        <f>'Quarter (1999 to 2005)'!DZ25+'Quarter (1999 to 2005)'!EH25+'Quarter (1999 to 2005)'!EP25+'Quarter (1999 to 2005)'!EX25</f>
        <v>18.63</v>
      </c>
      <c r="AI26" s="87">
        <f>'Quarter (1999 to 2005)'!EA25+'Quarter (1999 to 2005)'!EI25+'Quarter (1999 to 2005)'!EQ25+'Quarter (1999 to 2005)'!EY25</f>
        <v>0</v>
      </c>
      <c r="AJ26" s="87">
        <f>'Quarter (1999 to 2005)'!EB25+'Quarter (1999 to 2005)'!EJ25+'Quarter (1999 to 2005)'!ER25+'Quarter (1999 to 2005)'!EZ25</f>
        <v>1.3599999999999999</v>
      </c>
      <c r="AK26" s="87">
        <f>'Quarter (1999 to 2005)'!EC25+'Quarter (1999 to 2005)'!EK25+'Quarter (1999 to 2005)'!ES25+'Quarter (1999 to 2005)'!FA25</f>
        <v>0</v>
      </c>
      <c r="AL26" s="87">
        <f>'Quarter (1999 to 2005)'!ED25+'Quarter (1999 to 2005)'!EL25+'Quarter (1999 to 2005)'!ET25+'Quarter (1999 to 2005)'!FB25</f>
        <v>17.260000000000002</v>
      </c>
      <c r="AM26" s="87">
        <f>'Quarter (1999 to 2005)'!EE25+'Quarter (1999 to 2005)'!EM25+'Quarter (1999 to 2005)'!EU25+'Quarter (1999 to 2005)'!FC25</f>
        <v>0</v>
      </c>
      <c r="AN26" s="87">
        <f>'Quarter (1999 to 2005)'!EF25+'Quarter (1999 to 2005)'!EN25+'Quarter (1999 to 2005)'!EV25+'Quarter (1999 to 2005)'!FD25</f>
        <v>0</v>
      </c>
      <c r="AO26" s="87">
        <f>'Quarter (1999 to 2005)'!EG25+'Quarter (1999 to 2005)'!EO25+'Quarter (1999 to 2005)'!EW25+'Quarter (1999 to 2005)'!FE25</f>
        <v>0</v>
      </c>
      <c r="AP26" s="86">
        <f>'Quarter (1999 to 2005)'!FF25+'Quarter (1999 to 2005)'!FN25+'Quarter (1999 to 2005)'!FV25+'Quarter (1999 to 2005)'!GD25</f>
        <v>33.21</v>
      </c>
      <c r="AQ26" s="87">
        <f>'Quarter (1999 to 2005)'!FG25+'Quarter (1999 to 2005)'!FO25+'Quarter (1999 to 2005)'!FW25+'Quarter (1999 to 2005)'!GE25</f>
        <v>0</v>
      </c>
      <c r="AR26" s="87">
        <f>'Quarter (1999 to 2005)'!FH25+'Quarter (1999 to 2005)'!FP25+'Quarter (1999 to 2005)'!FX25+'Quarter (1999 to 2005)'!GF25</f>
        <v>2.36</v>
      </c>
      <c r="AS26" s="87">
        <f>'Quarter (1999 to 2005)'!FI25+'Quarter (1999 to 2005)'!FQ25+'Quarter (1999 to 2005)'!FY25+'Quarter (1999 to 2005)'!GG25</f>
        <v>0</v>
      </c>
      <c r="AT26" s="87">
        <f>'Quarter (1999 to 2005)'!FJ25+'Quarter (1999 to 2005)'!FR25+'Quarter (1999 to 2005)'!FZ25+'Quarter (1999 to 2005)'!GH25</f>
        <v>30.86</v>
      </c>
      <c r="AU26" s="87">
        <f>'Quarter (1999 to 2005)'!FK25+'Quarter (1999 to 2005)'!FS25+'Quarter (1999 to 2005)'!GA25+'Quarter (1999 to 2005)'!GI25</f>
        <v>0</v>
      </c>
      <c r="AV26" s="87">
        <f>'Quarter (1999 to 2005)'!FL25+'Quarter (1999 to 2005)'!FT25+'Quarter (1999 to 2005)'!GB25+'Quarter (1999 to 2005)'!GJ25</f>
        <v>0</v>
      </c>
      <c r="AW26" s="87">
        <f>'Quarter (1999 to 2005)'!FM25+'Quarter (1999 to 2005)'!FU25+'Quarter (1999 to 2005)'!GC25+'Quarter (1999 to 2005)'!GK25</f>
        <v>0</v>
      </c>
      <c r="AX26" s="86">
        <f>+'Quarter (1999 to 2005)'!GL25+'Quarter (1999 to 2005)'!GU25+'Quarter (1999 to 2005)'!HD25+'Quarter (1999 to 2005)'!HM25</f>
        <v>16.18</v>
      </c>
      <c r="AY26" s="87">
        <f>+'Quarter (1999 to 2005)'!GM25+'Quarter (1999 to 2005)'!GV25+'Quarter (1999 to 2005)'!HE25+'Quarter (1999 to 2005)'!HN25</f>
        <v>0</v>
      </c>
      <c r="AZ26" s="87">
        <f>+'Quarter (1999 to 2005)'!GN25+'Quarter (1999 to 2005)'!GW25+'Quarter (1999 to 2005)'!HF25+'Quarter (1999 to 2005)'!HO25</f>
        <v>0</v>
      </c>
      <c r="BA26" s="87">
        <f>+'Quarter (1999 to 2005)'!GO25+'Quarter (1999 to 2005)'!GX25+'Quarter (1999 to 2005)'!HG25+'Quarter (1999 to 2005)'!HP25</f>
        <v>0</v>
      </c>
      <c r="BB26" s="87">
        <f>+'Quarter (1999 to 2005)'!GP25+'Quarter (1999 to 2005)'!GY25+'Quarter (1999 to 2005)'!HH25+'Quarter (1999 to 2005)'!HQ25</f>
        <v>0</v>
      </c>
      <c r="BC26" s="87">
        <f>+'Quarter (1999 to 2005)'!GQ25+'Quarter (1999 to 2005)'!GZ25+'Quarter (1999 to 2005)'!HI25+'Quarter (1999 to 2005)'!HR25</f>
        <v>15.680000000000001</v>
      </c>
      <c r="BD26" s="87">
        <f>+'Quarter (1999 to 2005)'!GR25+'Quarter (1999 to 2005)'!HA25+'Quarter (1999 to 2005)'!HJ25+'Quarter (1999 to 2005)'!HS25</f>
        <v>0</v>
      </c>
      <c r="BE26" s="87">
        <f>+'Quarter (1999 to 2005)'!GS25+'Quarter (1999 to 2005)'!HB25+'Quarter (1999 to 2005)'!HK25+'Quarter (1999 to 2005)'!HT25</f>
        <v>0</v>
      </c>
      <c r="BF26" s="87">
        <f>+'Quarter (1999 to 2005)'!GT25+'Quarter (1999 to 2005)'!HC25+'Quarter (1999 to 2005)'!HL25+'Quarter (1999 to 2005)'!HU25</f>
        <v>0</v>
      </c>
      <c r="BG26" s="86">
        <f>'Quarter (2006 to 2010)'!B25+'Quarter (2006 to 2010)'!K25+'Quarter (2006 to 2010)'!T25+'Quarter (2006 to 2010)'!AC25</f>
        <v>18.98</v>
      </c>
      <c r="BH26" s="87">
        <f>'Quarter (2006 to 2010)'!C25+'Quarter (2006 to 2010)'!L25+'Quarter (2006 to 2010)'!U25+'Quarter (2006 to 2010)'!AD25</f>
        <v>0</v>
      </c>
      <c r="BI26" s="87">
        <f>'Quarter (2006 to 2010)'!D25+'Quarter (2006 to 2010)'!M25+'Quarter (2006 to 2010)'!V25+'Quarter (2006 to 2010)'!AE25</f>
        <v>0</v>
      </c>
      <c r="BJ26" s="87">
        <f>'Quarter (2006 to 2010)'!E25+'Quarter (2006 to 2010)'!N25+'Quarter (2006 to 2010)'!W25+'Quarter (2006 to 2010)'!AF25</f>
        <v>0</v>
      </c>
      <c r="BK26" s="87">
        <f>'Quarter (2006 to 2010)'!F25+'Quarter (2006 to 2010)'!O25+'Quarter (2006 to 2010)'!X25+'Quarter (2006 to 2010)'!AG25</f>
        <v>0</v>
      </c>
      <c r="BL26" s="87">
        <f>'Quarter (2006 to 2010)'!G25+'Quarter (2006 to 2010)'!P25+'Quarter (2006 to 2010)'!Y25+'Quarter (2006 to 2010)'!AH25</f>
        <v>18.66</v>
      </c>
      <c r="BM26" s="87">
        <f>'Quarter (2006 to 2010)'!H25+'Quarter (2006 to 2010)'!Q25+'Quarter (2006 to 2010)'!Z25+'Quarter (2006 to 2010)'!AI25</f>
        <v>0</v>
      </c>
      <c r="BN26" s="87">
        <f>'Quarter (2006 to 2010)'!I25+'Quarter (2006 to 2010)'!R25+'Quarter (2006 to 2010)'!AA25+'Quarter (2006 to 2010)'!AJ25</f>
        <v>0</v>
      </c>
      <c r="BO26" s="87">
        <f>'Quarter (2006 to 2010)'!J25+'Quarter (2006 to 2010)'!S25+'Quarter (2006 to 2010)'!AB25+'Quarter (2006 to 2010)'!AK25</f>
        <v>0</v>
      </c>
      <c r="BP26" s="86">
        <f>'Quarter (2006 to 2010)'!AL25+'Quarter (2006 to 2010)'!AU25+'Quarter (2006 to 2010)'!BD25+'Quarter (2006 to 2010)'!BM25</f>
        <v>64.09</v>
      </c>
      <c r="BQ26" s="87">
        <f>'Quarter (2006 to 2010)'!AM25+'Quarter (2006 to 2010)'!AV25+'Quarter (2006 to 2010)'!BE25+'Quarter (2006 to 2010)'!BN25</f>
        <v>0</v>
      </c>
      <c r="BR26" s="87">
        <f>'Quarter (2006 to 2010)'!AN25+'Quarter (2006 to 2010)'!AW25+'Quarter (2006 to 2010)'!BF25+'Quarter (2006 to 2010)'!BO25</f>
        <v>0</v>
      </c>
      <c r="BS26" s="87">
        <f>'Quarter (2006 to 2010)'!AO25+'Quarter (2006 to 2010)'!AX25+'Quarter (2006 to 2010)'!BG25+'Quarter (2006 to 2010)'!BP25</f>
        <v>0</v>
      </c>
      <c r="BT26" s="87">
        <f>'Quarter (2006 to 2010)'!AP25+'Quarter (2006 to 2010)'!AY25+'Quarter (2006 to 2010)'!BH25+'Quarter (2006 to 2010)'!BQ25</f>
        <v>0</v>
      </c>
      <c r="BU26" s="87">
        <f>'Quarter (2006 to 2010)'!AQ25+'Quarter (2006 to 2010)'!AZ25+'Quarter (2006 to 2010)'!BI25+'Quarter (2006 to 2010)'!BR25</f>
        <v>64.09</v>
      </c>
      <c r="BV26" s="87">
        <f>'Quarter (2006 to 2010)'!AR25+'Quarter (2006 to 2010)'!BA25+'Quarter (2006 to 2010)'!BJ25+'Quarter (2006 to 2010)'!BS25</f>
        <v>0</v>
      </c>
      <c r="BW26" s="87">
        <f>'Quarter (2006 to 2010)'!AS25+'Quarter (2006 to 2010)'!BB25+'Quarter (2006 to 2010)'!BK25+'Quarter (2006 to 2010)'!BT25</f>
        <v>0</v>
      </c>
      <c r="BX26" s="87">
        <f>'Quarter (2006 to 2010)'!AT25+'Quarter (2006 to 2010)'!BC25+'Quarter (2006 to 2010)'!BL25+'Quarter (2006 to 2010)'!BU25</f>
        <v>0</v>
      </c>
      <c r="BY26" s="86">
        <f>'Quarter (2006 to 2010)'!BV25+'Quarter (2006 to 2010)'!CE25+'Quarter (2006 to 2010)'!CN25+'Quarter (2006 to 2010)'!CW25</f>
        <v>5.62</v>
      </c>
      <c r="BZ26" s="87">
        <f>'Quarter (2006 to 2010)'!BW25+'Quarter (2006 to 2010)'!CF25+'Quarter (2006 to 2010)'!CO25+'Quarter (2006 to 2010)'!CX25</f>
        <v>0</v>
      </c>
      <c r="CA26" s="87">
        <f>'Quarter (2006 to 2010)'!BX25+'Quarter (2006 to 2010)'!CG25+'Quarter (2006 to 2010)'!CP25+'Quarter (2006 to 2010)'!CY25</f>
        <v>0</v>
      </c>
      <c r="CB26" s="87">
        <f>'Quarter (2006 to 2010)'!BY25+'Quarter (2006 to 2010)'!CH25+'Quarter (2006 to 2010)'!CQ25+'Quarter (2006 to 2010)'!CZ25</f>
        <v>0</v>
      </c>
      <c r="CC26" s="87">
        <f>'Quarter (2006 to 2010)'!BZ25+'Quarter (2006 to 2010)'!CI25+'Quarter (2006 to 2010)'!CR25+'Quarter (2006 to 2010)'!DA25</f>
        <v>0</v>
      </c>
      <c r="CD26" s="87">
        <f>'Quarter (2006 to 2010)'!CA25+'Quarter (2006 to 2010)'!CJ25+'Quarter (2006 to 2010)'!CS25+'Quarter (2006 to 2010)'!DB25</f>
        <v>0.8</v>
      </c>
      <c r="CE26" s="87">
        <f>'Quarter (2006 to 2010)'!CB25+'Quarter (2006 to 2010)'!CK25+'Quarter (2006 to 2010)'!CT25+'Quarter (2006 to 2010)'!DC25</f>
        <v>4.83</v>
      </c>
      <c r="CF26" s="87">
        <f>'Quarter (2006 to 2010)'!CC25+'Quarter (2006 to 2010)'!CL25+'Quarter (2006 to 2010)'!CU25+'Quarter (2006 to 2010)'!DD25</f>
        <v>0</v>
      </c>
      <c r="CG26" s="87">
        <f>'Quarter (2006 to 2010)'!CD25+'Quarter (2006 to 2010)'!CM25+'Quarter (2006 to 2010)'!CV25+'Quarter (2006 to 2010)'!DE25</f>
        <v>0</v>
      </c>
      <c r="CH26" s="86">
        <f>'Quarter (2006 to 2010)'!DF25+'Quarter (2006 to 2010)'!DO25+'Quarter (2006 to 2010)'!DX25+'Quarter (2006 to 2010)'!EG25</f>
        <v>70.44</v>
      </c>
      <c r="CI26" s="87">
        <f>'Quarter (2006 to 2010)'!DG25+'Quarter (2006 to 2010)'!DP25+'Quarter (2006 to 2010)'!DY25+'Quarter (2006 to 2010)'!EH25</f>
        <v>0</v>
      </c>
      <c r="CJ26" s="87">
        <f>'Quarter (2006 to 2010)'!DH25+'Quarter (2006 to 2010)'!DQ25+'Quarter (2006 to 2010)'!DZ25+'Quarter (2006 to 2010)'!EI25</f>
        <v>0</v>
      </c>
      <c r="CK26" s="87">
        <f>'Quarter (2006 to 2010)'!DI25+'Quarter (2006 to 2010)'!DR25+'Quarter (2006 to 2010)'!EA25+'Quarter (2006 to 2010)'!EJ25</f>
        <v>2.84</v>
      </c>
      <c r="CL26" s="87">
        <f>'Quarter (2006 to 2010)'!DJ25+'Quarter (2006 to 2010)'!DS25+'Quarter (2006 to 2010)'!EB25+'Quarter (2006 to 2010)'!EK25</f>
        <v>0</v>
      </c>
      <c r="CM26" s="87">
        <f>'Quarter (2006 to 2010)'!DK25+'Quarter (2006 to 2010)'!DT25+'Quarter (2006 to 2010)'!EC25+'Quarter (2006 to 2010)'!EL25</f>
        <v>56.64</v>
      </c>
      <c r="CN26" s="87">
        <f>'Quarter (2006 to 2010)'!DL25+'Quarter (2006 to 2010)'!DU25+'Quarter (2006 to 2010)'!ED25+'Quarter (2006 to 2010)'!EM25</f>
        <v>3.84</v>
      </c>
      <c r="CO26" s="87">
        <f>'Quarter (2006 to 2010)'!DM25+'Quarter (2006 to 2010)'!DV25+'Quarter (2006 to 2010)'!EE25+'Quarter (2006 to 2010)'!EN25</f>
        <v>0</v>
      </c>
      <c r="CP26" s="87">
        <f>'Quarter (2006 to 2010)'!DN25+'Quarter (2006 to 2010)'!DW25+'Quarter (2006 to 2010)'!EF25+'Quarter (2006 to 2010)'!EO25</f>
        <v>7.12</v>
      </c>
      <c r="CQ26" s="86">
        <f>'Quarter (2006 to 2010)'!EP25+'Quarter (2006 to 2010)'!EY25+'Quarter (2006 to 2010)'!FH25+'Quarter (2006 to 2010)'!FQ25</f>
        <v>19.04</v>
      </c>
      <c r="CR26" s="87">
        <f>'Quarter (2006 to 2010)'!EQ25+'Quarter (2006 to 2010)'!EZ25+'Quarter (2006 to 2010)'!FI25+'Quarter (2006 to 2010)'!FR25</f>
        <v>0</v>
      </c>
      <c r="CS26" s="87">
        <f>'Quarter (2006 to 2010)'!ER25+'Quarter (2006 to 2010)'!FA25+'Quarter (2006 to 2010)'!FJ25+'Quarter (2006 to 2010)'!FS25</f>
        <v>0</v>
      </c>
      <c r="CT26" s="87">
        <f>'Quarter (2006 to 2010)'!ES25+'Quarter (2006 to 2010)'!FB25+'Quarter (2006 to 2010)'!FK25+'Quarter (2006 to 2010)'!FT25</f>
        <v>2.12</v>
      </c>
      <c r="CU26" s="87">
        <f>'Quarter (2006 to 2010)'!ET25+'Quarter (2006 to 2010)'!FC25+'Quarter (2006 to 2010)'!FL25+'Quarter (2006 to 2010)'!FU25</f>
        <v>0</v>
      </c>
      <c r="CV26" s="87">
        <f>'Quarter (2006 to 2010)'!EU25+'Quarter (2006 to 2010)'!FD25+'Quarter (2006 to 2010)'!FM25+'Quarter (2006 to 2010)'!FV25</f>
        <v>9.64</v>
      </c>
      <c r="CW26" s="87">
        <f>'Quarter (2006 to 2010)'!EV25+'Quarter (2006 to 2010)'!FE25+'Quarter (2006 to 2010)'!FN25+'Quarter (2006 to 2010)'!FW25</f>
        <v>1.44</v>
      </c>
      <c r="CX26" s="87">
        <f>'Quarter (2006 to 2010)'!EW25+'Quarter (2006 to 2010)'!FF25+'Quarter (2006 to 2010)'!FO25+'Quarter (2006 to 2010)'!FX25</f>
        <v>0</v>
      </c>
      <c r="CY26" s="87">
        <f>'Quarter (2006 to 2010)'!EX25+'Quarter (2006 to 2010)'!FG25+'Quarter (2006 to 2010)'!FP25+'Quarter (2006 to 2010)'!FY25</f>
        <v>5.88</v>
      </c>
      <c r="CZ26" s="86">
        <f>'Quarter (2011 to 2012)'!B26+'Quarter (2011 to 2012)'!K26++'Quarter (2011 to 2012)'!T26+'Quarter (2011 to 2012)'!AC26</f>
        <v>18.04</v>
      </c>
      <c r="DA26" s="87">
        <f>'Quarter (2011 to 2012)'!C26+'Quarter (2011 to 2012)'!L26++'Quarter (2011 to 2012)'!U26+'Quarter (2011 to 2012)'!AD26</f>
        <v>0</v>
      </c>
      <c r="DB26" s="87">
        <f>'Quarter (2011 to 2012)'!D26+'Quarter (2011 to 2012)'!M26++'Quarter (2011 to 2012)'!V26+'Quarter (2011 to 2012)'!AE26</f>
        <v>0</v>
      </c>
      <c r="DC26" s="87">
        <f>'Quarter (2011 to 2012)'!E26+'Quarter (2011 to 2012)'!N26++'Quarter (2011 to 2012)'!W26+'Quarter (2011 to 2012)'!AF26</f>
        <v>2.36</v>
      </c>
      <c r="DD26" s="87">
        <f>'Quarter (2011 to 2012)'!F26+'Quarter (2011 to 2012)'!O26++'Quarter (2011 to 2012)'!X26+'Quarter (2011 to 2012)'!AG26</f>
        <v>0</v>
      </c>
      <c r="DE26" s="87">
        <f>'Quarter (2011 to 2012)'!G26+'Quarter (2011 to 2012)'!P26++'Quarter (2011 to 2012)'!Y26+'Quarter (2011 to 2012)'!AH26</f>
        <v>8.64</v>
      </c>
      <c r="DF26" s="87">
        <f>'Quarter (2011 to 2012)'!H26+'Quarter (2011 to 2012)'!Q26++'Quarter (2011 to 2012)'!Z26+'Quarter (2011 to 2012)'!AI26</f>
        <v>0.88</v>
      </c>
      <c r="DG26" s="87">
        <f>'Quarter (2011 to 2012)'!I26+'Quarter (2011 to 2012)'!R26++'Quarter (2011 to 2012)'!AA26+'Quarter (2011 to 2012)'!AJ26</f>
        <v>0</v>
      </c>
      <c r="DH26" s="87">
        <f>'Quarter (2011 to 2012)'!J26+'Quarter (2011 to 2012)'!S26++'Quarter (2011 to 2012)'!AB26+'Quarter (2011 to 2012)'!AK26</f>
        <v>6.16</v>
      </c>
      <c r="DI26" s="86">
        <f>'Quarter (2011 to 2012)'!AL26+'Quarter (2011 to 2012)'!AU26+'Quarter (2011 to 2012)'!BD26+'Quarter (2011 to 2012)'!BM26</f>
        <v>18.52</v>
      </c>
      <c r="DJ26" s="87">
        <f>'Quarter (2011 to 2012)'!AM26+'Quarter (2011 to 2012)'!AV26+'Quarter (2011 to 2012)'!BE26+'Quarter (2011 to 2012)'!BN26</f>
        <v>0</v>
      </c>
      <c r="DK26" s="87">
        <f>'Quarter (2011 to 2012)'!AN26+'Quarter (2011 to 2012)'!AW26+'Quarter (2011 to 2012)'!BF26+'Quarter (2011 to 2012)'!BO26</f>
        <v>0</v>
      </c>
      <c r="DL26" s="87">
        <f>'Quarter (2011 to 2012)'!AO26+'Quarter (2011 to 2012)'!AX26+'Quarter (2011 to 2012)'!BG26+'Quarter (2011 to 2012)'!BP26</f>
        <v>2.2400000000000002</v>
      </c>
      <c r="DM26" s="87">
        <f>'Quarter (2011 to 2012)'!AP26+'Quarter (2011 to 2012)'!AY26+'Quarter (2011 to 2012)'!BH26+'Quarter (2011 to 2012)'!BQ26</f>
        <v>0</v>
      </c>
      <c r="DN26" s="87">
        <f>'Quarter (2011 to 2012)'!AQ26+'Quarter (2011 to 2012)'!AZ26+'Quarter (2011 to 2012)'!BI26+'Quarter (2011 to 2012)'!BR26</f>
        <v>6.32</v>
      </c>
      <c r="DO26" s="87">
        <f>'Quarter (2011 to 2012)'!AR26+'Quarter (2011 to 2012)'!BA26+'Quarter (2011 to 2012)'!BJ26+'Quarter (2011 to 2012)'!BS26</f>
        <v>2.3199999999999998</v>
      </c>
      <c r="DP26" s="87">
        <f>'Quarter (2011 to 2012)'!AS26+'Quarter (2011 to 2012)'!BB26+'Quarter (2011 to 2012)'!BK26+'Quarter (2011 to 2012)'!BT26</f>
        <v>0</v>
      </c>
      <c r="DQ26" s="87">
        <f>'Quarter (2011 to 2012)'!AT26+'Quarter (2011 to 2012)'!BC26+'Quarter (2011 to 2012)'!BL26+'Quarter (2011 to 2012)'!BU26</f>
        <v>7.64</v>
      </c>
      <c r="DR26" s="86">
        <f>'Quarter (2013 to 2018)'!B26+'Quarter (2013 to 2018)'!K26+'Quarter (2013 to 2018)'!T26+'Quarter (2013 to 2018)'!AC26</f>
        <v>19.84</v>
      </c>
      <c r="DS26" s="87">
        <f>'Quarter (2013 to 2018)'!C26+'Quarter (2013 to 2018)'!L26+'Quarter (2013 to 2018)'!U26+'Quarter (2013 to 2018)'!AD26</f>
        <v>0</v>
      </c>
      <c r="DT26" s="87">
        <f>'Quarter (2013 to 2018)'!D26+'Quarter (2013 to 2018)'!M26+'Quarter (2013 to 2018)'!V26+'Quarter (2013 to 2018)'!AE26</f>
        <v>0</v>
      </c>
      <c r="DU26" s="87">
        <f>'Quarter (2013 to 2018)'!E26+'Quarter (2013 to 2018)'!N26+'Quarter (2013 to 2018)'!W26+'Quarter (2013 to 2018)'!AF26</f>
        <v>3.44</v>
      </c>
      <c r="DV26" s="87">
        <f>'Quarter (2013 to 2018)'!F26+'Quarter (2013 to 2018)'!O26+'Quarter (2013 to 2018)'!X26+'Quarter (2013 to 2018)'!AG26</f>
        <v>0</v>
      </c>
      <c r="DW26" s="87">
        <f>'Quarter (2013 to 2018)'!G26+'Quarter (2013 to 2018)'!P26+'Quarter (2013 to 2018)'!Y26+'Quarter (2013 to 2018)'!AH26</f>
        <v>6.52</v>
      </c>
      <c r="DX26" s="87">
        <f>'Quarter (2013 to 2018)'!H26+'Quarter (2013 to 2018)'!Q26+'Quarter (2013 to 2018)'!Z26+'Quarter (2013 to 2018)'!AI26</f>
        <v>3.8</v>
      </c>
      <c r="DY26" s="87">
        <f>'Quarter (2013 to 2018)'!I26+'Quarter (2013 to 2018)'!R26+'Quarter (2013 to 2018)'!AA26+'Quarter (2013 to 2018)'!AJ26</f>
        <v>0</v>
      </c>
      <c r="DZ26" s="87">
        <f>'Quarter (2013 to 2018)'!J26+'Quarter (2013 to 2018)'!S26+'Quarter (2013 to 2018)'!AB26+'Quarter (2013 to 2018)'!AK26</f>
        <v>6.08</v>
      </c>
      <c r="EA26" s="86">
        <f>'Quarter (2013 to 2018)'!AL26+'Quarter (2013 to 2018)'!AU26+'Quarter (2013 to 2018)'!BD26+'Quarter (2013 to 2018)'!BM26</f>
        <v>20.079999999999998</v>
      </c>
      <c r="EB26" s="87">
        <f>'Quarter (2013 to 2018)'!AM26+'Quarter (2013 to 2018)'!AV26+'Quarter (2013 to 2018)'!BE26+'Quarter (2013 to 2018)'!BN26</f>
        <v>0</v>
      </c>
      <c r="EC26" s="87">
        <f>'Quarter (2013 to 2018)'!AN26+'Quarter (2013 to 2018)'!AW26+'Quarter (2013 to 2018)'!BF26+'Quarter (2013 to 2018)'!BO26</f>
        <v>0</v>
      </c>
      <c r="ED26" s="87">
        <f>'Quarter (2013 to 2018)'!AO26+'Quarter (2013 to 2018)'!AX26+'Quarter (2013 to 2018)'!BG26+'Quarter (2013 to 2018)'!BP26</f>
        <v>3.64</v>
      </c>
      <c r="EE26" s="87">
        <f>'Quarter (2013 to 2018)'!AP26+'Quarter (2013 to 2018)'!AY26+'Quarter (2013 to 2018)'!BH26+'Quarter (2013 to 2018)'!BQ26</f>
        <v>0</v>
      </c>
      <c r="EF26" s="87">
        <f>'Quarter (2013 to 2018)'!AQ26+'Quarter (2013 to 2018)'!AZ26+'Quarter (2013 to 2018)'!BI26+'Quarter (2013 to 2018)'!BR26</f>
        <v>5.88</v>
      </c>
      <c r="EG26" s="87">
        <f>'Quarter (2013 to 2018)'!AR26+'Quarter (2013 to 2018)'!BA26+'Quarter (2013 to 2018)'!BJ26+'Quarter (2013 to 2018)'!BS26</f>
        <v>3.64</v>
      </c>
      <c r="EH26" s="87">
        <f>'Quarter (2013 to 2018)'!AS26+'Quarter (2013 to 2018)'!BB26+'Quarter (2013 to 2018)'!BK26+'Quarter (2013 to 2018)'!BT26</f>
        <v>0</v>
      </c>
      <c r="EI26" s="87">
        <f>'Quarter (2013 to 2018)'!AT26+'Quarter (2013 to 2018)'!BC26+'Quarter (2013 to 2018)'!BL26+'Quarter (2013 to 2018)'!BU26</f>
        <v>6.88</v>
      </c>
      <c r="EJ26" s="86">
        <f>'Quarter (2013 to 2018)'!BV26+'Quarter (2013 to 2018)'!CE26+'Quarter (2013 to 2018)'!CN26+'Quarter (2013 to 2018)'!CW26</f>
        <v>20.64</v>
      </c>
      <c r="EK26" s="87">
        <f>'Quarter (2013 to 2018)'!BW26+'Quarter (2013 to 2018)'!CF26+'Quarter (2013 to 2018)'!CO26+'Quarter (2013 to 2018)'!CX26</f>
        <v>0</v>
      </c>
      <c r="EL26" s="87">
        <f>'Quarter (2013 to 2018)'!BX26+'Quarter (2013 to 2018)'!CG26+'Quarter (2013 to 2018)'!CP26+'Quarter (2013 to 2018)'!CY26</f>
        <v>0</v>
      </c>
      <c r="EM26" s="87">
        <f>'Quarter (2013 to 2018)'!BY26+'Quarter (2013 to 2018)'!CH26+'Quarter (2013 to 2018)'!CQ26+'Quarter (2013 to 2018)'!CZ26</f>
        <v>2.8</v>
      </c>
      <c r="EN26" s="87">
        <f>'Quarter (2013 to 2018)'!BZ26+'Quarter (2013 to 2018)'!CI26+'Quarter (2013 to 2018)'!CR26+'Quarter (2013 to 2018)'!DA26</f>
        <v>0</v>
      </c>
      <c r="EO26" s="87">
        <f>'Quarter (2013 to 2018)'!CA26+'Quarter (2013 to 2018)'!CJ26+'Quarter (2013 to 2018)'!CS26+'Quarter (2013 to 2018)'!DB26</f>
        <v>7.24</v>
      </c>
      <c r="EP26" s="87">
        <f>'Quarter (2013 to 2018)'!CB26+'Quarter (2013 to 2018)'!CK26+'Quarter (2013 to 2018)'!CT26+'Quarter (2013 to 2018)'!DC26</f>
        <v>3.4</v>
      </c>
      <c r="EQ26" s="87">
        <f>'Quarter (2013 to 2018)'!CC26+'Quarter (2013 to 2018)'!CL26+'Quarter (2013 to 2018)'!CU26+'Quarter (2013 to 2018)'!DD26</f>
        <v>0</v>
      </c>
      <c r="ER26" s="87">
        <f>'Quarter (2013 to 2018)'!CD26+'Quarter (2013 to 2018)'!CM26+'Quarter (2013 to 2018)'!CV26+'Quarter (2013 to 2018)'!DE26</f>
        <v>7.24</v>
      </c>
      <c r="ES26" s="86">
        <f>'Quarter (2013 to 2018)'!DF26+'Quarter (2013 to 2018)'!DO26+'Quarter (2013 to 2018)'!DX26+'Quarter (2013 to 2018)'!EG26</f>
        <v>19.64</v>
      </c>
      <c r="ET26" s="87">
        <f>'Quarter (2013 to 2018)'!DG26+'Quarter (2013 to 2018)'!DP26+'Quarter (2013 to 2018)'!DY26+'Quarter (2013 to 2018)'!EH26</f>
        <v>0</v>
      </c>
      <c r="EU26" s="87">
        <f>'Quarter (2013 to 2018)'!DH26+'Quarter (2013 to 2018)'!DQ26+'Quarter (2013 to 2018)'!DZ26+'Quarter (2013 to 2018)'!EI26</f>
        <v>0</v>
      </c>
      <c r="EV26" s="87">
        <f>'Quarter (2013 to 2018)'!DI26+'Quarter (2013 to 2018)'!DR26+'Quarter (2013 to 2018)'!EA26+'Quarter (2013 to 2018)'!EJ26</f>
        <v>1.92</v>
      </c>
      <c r="EW26" s="87">
        <f>'Quarter (2013 to 2018)'!DJ26+'Quarter (2013 to 2018)'!DS26+'Quarter (2013 to 2018)'!EB26+'Quarter (2013 to 2018)'!EK26</f>
        <v>0</v>
      </c>
      <c r="EX26" s="87">
        <f>'Quarter (2013 to 2018)'!DK26+'Quarter (2013 to 2018)'!DT26+'Quarter (2013 to 2018)'!EC26+'Quarter (2013 to 2018)'!EL26</f>
        <v>6.24</v>
      </c>
      <c r="EY26" s="87">
        <f>'Quarter (2013 to 2018)'!DL26+'Quarter (2013 to 2018)'!DU26+'Quarter (2013 to 2018)'!ED26+'Quarter (2013 to 2018)'!EM26</f>
        <v>1.24</v>
      </c>
      <c r="EZ26" s="87">
        <f>'Quarter (2013 to 2018)'!DM26+'Quarter (2013 to 2018)'!DV26+'Quarter (2013 to 2018)'!EE26+'Quarter (2013 to 2018)'!EN26</f>
        <v>0</v>
      </c>
      <c r="FA26" s="87">
        <f>'Quarter (2013 to 2018)'!DN26+'Quarter (2013 to 2018)'!DW26+'Quarter (2013 to 2018)'!EF26+'Quarter (2013 to 2018)'!EO26</f>
        <v>10.24</v>
      </c>
      <c r="FB26" s="86">
        <f>'Quarter (2013 to 2018)'!EP26+'Quarter (2013 to 2018)'!EY26+'Quarter (2013 to 2018)'!FH26+'Quarter (2013 to 2018)'!FQ26</f>
        <v>18.2</v>
      </c>
      <c r="FC26" s="87">
        <f>'Quarter (2013 to 2018)'!EQ26+'Quarter (2013 to 2018)'!EZ26+'Quarter (2013 to 2018)'!FI26+'Quarter (2013 to 2018)'!FR26</f>
        <v>0</v>
      </c>
      <c r="FD26" s="87">
        <f>'Quarter (2013 to 2018)'!ER26+'Quarter (2013 to 2018)'!FA26+'Quarter (2013 to 2018)'!FJ26+'Quarter (2013 to 2018)'!FS26</f>
        <v>0</v>
      </c>
      <c r="FE26" s="87">
        <f>'Quarter (2013 to 2018)'!ES26+'Quarter (2013 to 2018)'!FB26+'Quarter (2013 to 2018)'!FK26+'Quarter (2013 to 2018)'!FT26</f>
        <v>3.08</v>
      </c>
      <c r="FF26" s="87">
        <f>'Quarter (2013 to 2018)'!ET26+'Quarter (2013 to 2018)'!FC26+'Quarter (2013 to 2018)'!FL26+'Quarter (2013 to 2018)'!FU26</f>
        <v>0</v>
      </c>
      <c r="FG26" s="87">
        <f>'Quarter (2013 to 2018)'!EU26+'Quarter (2013 to 2018)'!FD26+'Quarter (2013 to 2018)'!FM26+'Quarter (2013 to 2018)'!FV26</f>
        <v>5.96</v>
      </c>
      <c r="FH26" s="87">
        <f>'Quarter (2013 to 2018)'!EV26+'Quarter (2013 to 2018)'!FE26+'Quarter (2013 to 2018)'!FN26+'Quarter (2013 to 2018)'!FW26</f>
        <v>1.24</v>
      </c>
      <c r="FI26" s="87">
        <f>'Quarter (2013 to 2018)'!EW26+'Quarter (2013 to 2018)'!FF26+'Quarter (2013 to 2018)'!FO26+'Quarter (2013 to 2018)'!FX26</f>
        <v>0</v>
      </c>
      <c r="FJ26" s="87">
        <f>'Quarter (2013 to 2018)'!EX26+'Quarter (2013 to 2018)'!FG26+'Quarter (2013 to 2018)'!FP26+'Quarter (2013 to 2018)'!FY26</f>
        <v>7.92</v>
      </c>
      <c r="FK26" s="86">
        <f>'Quarter (2013 to 2018)'!FZ26+'Quarter (2013 to 2018)'!GI26+'Quarter (2013 to 2018)'!GR26+'Quarter (2013 to 2018)'!HA26</f>
        <v>16.239999999999998</v>
      </c>
      <c r="FL26" s="87">
        <f>'Quarter (2013 to 2018)'!GA26+'Quarter (2013 to 2018)'!GJ26+'Quarter (2013 to 2018)'!GS26+'Quarter (2013 to 2018)'!HB26</f>
        <v>0</v>
      </c>
      <c r="FM26" s="87">
        <f>'Quarter (2013 to 2018)'!GB26+'Quarter (2013 to 2018)'!GK26+'Quarter (2013 to 2018)'!GT26+'Quarter (2013 to 2018)'!HC26</f>
        <v>0</v>
      </c>
      <c r="FN26" s="87">
        <f>'Quarter (2013 to 2018)'!GC26+'Quarter (2013 to 2018)'!GL26+'Quarter (2013 to 2018)'!GU26+'Quarter (2013 to 2018)'!HD26</f>
        <v>3.16</v>
      </c>
      <c r="FO26" s="87">
        <f>'Quarter (2013 to 2018)'!GD26+'Quarter (2013 to 2018)'!GM26+'Quarter (2013 to 2018)'!GV26+'Quarter (2013 to 2018)'!HE26</f>
        <v>0</v>
      </c>
      <c r="FP26" s="87">
        <f>'Quarter (2013 to 2018)'!GE26+'Quarter (2013 to 2018)'!GN26+'Quarter (2013 to 2018)'!GW26+'Quarter (2013 to 2018)'!HF26</f>
        <v>6.08</v>
      </c>
      <c r="FQ26" s="87">
        <f>'Quarter (2013 to 2018)'!GF26+'Quarter (2013 to 2018)'!GO26+'Quarter (2013 to 2018)'!GX26+'Quarter (2013 to 2018)'!HG26</f>
        <v>1.36</v>
      </c>
      <c r="FR26" s="87">
        <f>'Quarter (2013 to 2018)'!GG26+'Quarter (2013 to 2018)'!GP26+'Quarter (2013 to 2018)'!GY26+'Quarter (2013 to 2018)'!HH26</f>
        <v>0</v>
      </c>
      <c r="FS26" s="87">
        <f>'Quarter (2013 to 2018)'!GH26+'Quarter (2013 to 2018)'!GQ26+'Quarter (2013 to 2018)'!GZ26+'Quarter (2013 to 2018)'!HI26</f>
        <v>5.64</v>
      </c>
      <c r="FT26" s="86">
        <f>Quarter!B26+Quarter!K26+Quarter!T26+Quarter!AC26</f>
        <v>16.48</v>
      </c>
      <c r="FU26" s="87">
        <f>Quarter!C26+Quarter!L26+Quarter!U26+Quarter!AD26</f>
        <v>0</v>
      </c>
      <c r="FV26" s="87">
        <f>Quarter!D26+Quarter!M26+Quarter!V26+Quarter!AE26</f>
        <v>0</v>
      </c>
      <c r="FW26" s="87">
        <f>Quarter!E26+Quarter!N26+Quarter!W26+Quarter!AF26</f>
        <v>2.52</v>
      </c>
      <c r="FX26" s="87">
        <f>Quarter!F26+Quarter!O26+Quarter!X26+Quarter!AG26</f>
        <v>0</v>
      </c>
      <c r="FY26" s="87">
        <f>Quarter!G26+Quarter!P26+Quarter!Y26+Quarter!AH26</f>
        <v>4.84</v>
      </c>
      <c r="FZ26" s="87">
        <f>Quarter!H26+Quarter!Q26+Quarter!Z26+Quarter!AI26</f>
        <v>1.96</v>
      </c>
      <c r="GA26" s="87">
        <f>Quarter!I26+Quarter!R26+Quarter!AA26+Quarter!AJ26</f>
        <v>0</v>
      </c>
      <c r="GB26" s="87">
        <f>Quarter!J26+Quarter!S26+Quarter!AB26+Quarter!AK26</f>
        <v>7.2</v>
      </c>
      <c r="GC26" s="86">
        <f>Quarter!AL26+Quarter!AU26+Quarter!BD26+Quarter!BM26</f>
        <v>14.12</v>
      </c>
      <c r="GD26" s="87">
        <f>Quarter!AM26+Quarter!AV26+Quarter!BE26+Quarter!BN26</f>
        <v>0</v>
      </c>
      <c r="GE26" s="87">
        <f>Quarter!AN26+Quarter!AW26+Quarter!BF26+Quarter!BO26</f>
        <v>0</v>
      </c>
      <c r="GF26" s="87">
        <f>Quarter!AO26+Quarter!AX26+Quarter!BG26+Quarter!BP26</f>
        <v>2.2000000000000002</v>
      </c>
      <c r="GG26" s="87">
        <f>Quarter!AP26+Quarter!AY26+Quarter!BH26+Quarter!BQ26</f>
        <v>0</v>
      </c>
      <c r="GH26" s="87">
        <f>Quarter!AQ26+Quarter!AZ26+Quarter!BI26+Quarter!BR26</f>
        <v>2.92</v>
      </c>
      <c r="GI26" s="87">
        <f>Quarter!AR26+Quarter!BA26+Quarter!BJ26+Quarter!BS26</f>
        <v>1.08</v>
      </c>
      <c r="GJ26" s="87">
        <f>Quarter!AS26+Quarter!BB26+Quarter!BK26+Quarter!BT26</f>
        <v>0</v>
      </c>
      <c r="GK26" s="88">
        <f>Quarter!AT26+Quarter!BC26+Quarter!BL26+Quarter!BU26</f>
        <v>7.92</v>
      </c>
      <c r="GL26" s="86">
        <f>Quarter!BV26+Quarter!CE26+Quarter!CN26+Quarter!CW26</f>
        <v>15.56</v>
      </c>
      <c r="GM26" s="87">
        <f>Quarter!BW26+Quarter!CF26+Quarter!CO26+Quarter!CX26</f>
        <v>0</v>
      </c>
      <c r="GN26" s="87">
        <f>Quarter!BX26+Quarter!CG26+Quarter!CP26+Quarter!CY26</f>
        <v>0</v>
      </c>
      <c r="GO26" s="87">
        <f>Quarter!BY26+Quarter!CH26+Quarter!CQ26+Quarter!CZ26</f>
        <v>1.64</v>
      </c>
      <c r="GP26" s="87">
        <f>Quarter!BZ26+Quarter!CI26+Quarter!CR26+Quarter!DA26</f>
        <v>0</v>
      </c>
      <c r="GQ26" s="87">
        <f>Quarter!CA26+Quarter!CJ26+Quarter!CS26+Quarter!DB26</f>
        <v>3.08</v>
      </c>
      <c r="GR26" s="87">
        <f>Quarter!CB26+Quarter!CK26+Quarter!CT26+Quarter!DC26</f>
        <v>0.88</v>
      </c>
      <c r="GS26" s="87">
        <f>Quarter!CC26+Quarter!CL26+Quarter!CU26+Quarter!DD26</f>
        <v>0</v>
      </c>
      <c r="GT26" s="88">
        <f>Quarter!CD26+Quarter!CM26+Quarter!CV26+Quarter!DE26</f>
        <v>9.9600000000000009</v>
      </c>
      <c r="GU26" s="86">
        <f>Quarter!DF26+Quarter!DO26+Quarter!DX26+Quarter!EG26</f>
        <v>17.36</v>
      </c>
      <c r="GV26" s="87">
        <f>Quarter!DG26+Quarter!DP26+Quarter!DY26+Quarter!EH26</f>
        <v>0</v>
      </c>
      <c r="GW26" s="87">
        <f>Quarter!DH26+Quarter!DQ26+Quarter!DZ26+Quarter!EI26</f>
        <v>0.99</v>
      </c>
      <c r="GX26" s="87">
        <f>Quarter!DI26+Quarter!DR26+Quarter!EA26+Quarter!EJ26</f>
        <v>0.33</v>
      </c>
      <c r="GY26" s="87">
        <f>Quarter!DJ26+Quarter!DS26+Quarter!EB26+Quarter!EK26</f>
        <v>0</v>
      </c>
      <c r="GZ26" s="87">
        <f>Quarter!DK26+Quarter!DT26+Quarter!EC26+Quarter!EL26</f>
        <v>7.28</v>
      </c>
      <c r="HA26" s="87">
        <f>Quarter!DL26+Quarter!DU26+Quarter!ED26+Quarter!EM26</f>
        <v>0.84</v>
      </c>
      <c r="HB26" s="87">
        <f>Quarter!DM26+Quarter!DV26+Quarter!EE26+Quarter!EN26</f>
        <v>0</v>
      </c>
      <c r="HC26" s="88">
        <f>Quarter!DN26+Quarter!DW26+Quarter!EF26+Quarter!EO26</f>
        <v>7.92</v>
      </c>
      <c r="HD26" s="86">
        <f>Quarter!EP26+Quarter!EY26+Quarter!FH26+Quarter!FQ26</f>
        <v>19</v>
      </c>
      <c r="HE26" s="87">
        <f>Quarter!EQ26+Quarter!EZ26+Quarter!FI26+Quarter!FR26</f>
        <v>0</v>
      </c>
      <c r="HF26" s="87">
        <f>Quarter!ER26+Quarter!FA26+Quarter!FJ26+Quarter!FS26</f>
        <v>1.84</v>
      </c>
      <c r="HG26" s="87">
        <f>Quarter!ES26+Quarter!FB26+Quarter!FK26+Quarter!FT26</f>
        <v>0</v>
      </c>
      <c r="HH26" s="87">
        <f>Quarter!ET26+Quarter!FC26+Quarter!FL26+Quarter!FU26</f>
        <v>0</v>
      </c>
      <c r="HI26" s="87">
        <f>Quarter!EU26+Quarter!FD26+Quarter!FM26+Quarter!FV26</f>
        <v>9.32</v>
      </c>
      <c r="HJ26" s="87">
        <f>Quarter!EV26+Quarter!FE26+Quarter!FN26+Quarter!FW26</f>
        <v>0.76</v>
      </c>
      <c r="HK26" s="87">
        <f>Quarter!EW26+Quarter!FF26+Quarter!FO26+Quarter!FX26</f>
        <v>0</v>
      </c>
      <c r="HL26" s="88">
        <f>Quarter!EX26+Quarter!FG26+Quarter!FP26+Quarter!FY26</f>
        <v>7.08</v>
      </c>
      <c r="HM26" s="86">
        <f>Quarter!FZ26+Quarter!GI26+Quarter!GR26+Quarter!HA26</f>
        <v>18.600000000000001</v>
      </c>
      <c r="HN26" s="87">
        <f>Quarter!GA26+Quarter!GJ26+Quarter!GS26+Quarter!HB26</f>
        <v>0</v>
      </c>
      <c r="HO26" s="87">
        <f>Quarter!GB26+Quarter!GK26+Quarter!GT26+Quarter!HC26</f>
        <v>1.32</v>
      </c>
      <c r="HP26" s="87">
        <f>Quarter!GC26+Quarter!GL26+Quarter!GU26+Quarter!HD26</f>
        <v>0</v>
      </c>
      <c r="HQ26" s="87">
        <f>Quarter!GD26+Quarter!GM26+Quarter!GV26+Quarter!HE26</f>
        <v>0</v>
      </c>
      <c r="HR26" s="87">
        <f>Quarter!GE26+Quarter!GN26+Quarter!GW26+Quarter!HF26</f>
        <v>9.2799999999999994</v>
      </c>
      <c r="HS26" s="87">
        <f>Quarter!GF26+Quarter!GO26+Quarter!GX26+Quarter!HG26</f>
        <v>0.84</v>
      </c>
      <c r="HT26" s="87">
        <f>Quarter!GG26+Quarter!GP26+Quarter!GY26+Quarter!HH26</f>
        <v>0</v>
      </c>
      <c r="HU26" s="88">
        <f>Quarter!GH26+Quarter!GQ26+Quarter!GZ26+Quarter!HI26</f>
        <v>7.16</v>
      </c>
      <c r="HW26" s="109"/>
      <c r="HX26" s="109"/>
      <c r="HY26" s="109"/>
      <c r="HZ26" s="109"/>
      <c r="IA26" s="109"/>
      <c r="IB26" s="109"/>
      <c r="IC26" s="109"/>
      <c r="ID26" s="109"/>
      <c r="IE26" s="109"/>
      <c r="IF26" s="109"/>
      <c r="IG26" s="109"/>
      <c r="IH26" s="109"/>
      <c r="II26" s="109"/>
      <c r="IJ26" s="109"/>
      <c r="IK26" s="109"/>
    </row>
    <row r="27" spans="1:245" s="89" customFormat="1" ht="20.25" customHeight="1" x14ac:dyDescent="0.35">
      <c r="A27" s="90" t="s">
        <v>45</v>
      </c>
      <c r="B27" s="86">
        <f>SUM('Quarter (1999 to 2005)'!B26,'Quarter (1999 to 2005)'!J26,'Quarter (1999 to 2005)'!R26,'Quarter (1999 to 2005)'!Z26)</f>
        <v>5275.35</v>
      </c>
      <c r="C27" s="87">
        <f>SUM('Quarter (1999 to 2005)'!C26,'Quarter (1999 to 2005)'!K26,'Quarter (1999 to 2005)'!S26,'Quarter (1999 to 2005)'!AA26)</f>
        <v>0</v>
      </c>
      <c r="D27" s="87">
        <f>SUM('Quarter (1999 to 2005)'!D26,'Quarter (1999 to 2005)'!L26,'Quarter (1999 to 2005)'!T26,'Quarter (1999 to 2005)'!AB26)</f>
        <v>2731.36</v>
      </c>
      <c r="E27" s="87">
        <f>SUM('Quarter (1999 to 2005)'!E26,'Quarter (1999 to 2005)'!M26,'Quarter (1999 to 2005)'!U26,'Quarter (1999 to 2005)'!AC26)</f>
        <v>0</v>
      </c>
      <c r="F27" s="87">
        <f>SUM('Quarter (1999 to 2005)'!F26,'Quarter (1999 to 2005)'!N26,'Quarter (1999 to 2005)'!V26,'Quarter (1999 to 2005)'!AD26)</f>
        <v>495.99</v>
      </c>
      <c r="G27" s="87">
        <f>SUM('Quarter (1999 to 2005)'!G26,'Quarter (1999 to 2005)'!O26,'Quarter (1999 to 2005)'!W26,'Quarter (1999 to 2005)'!AE26)</f>
        <v>837</v>
      </c>
      <c r="H27" s="87">
        <f>SUM('Quarter (1999 to 2005)'!H26,'Quarter (1999 to 2005)'!P26,'Quarter (1999 to 2005)'!X26,'Quarter (1999 to 2005)'!AF26)</f>
        <v>1211</v>
      </c>
      <c r="I27" s="87">
        <f>SUM('Quarter (1999 to 2005)'!I26,'Quarter (1999 to 2005)'!Q26,'Quarter (1999 to 2005)'!Y26,'Quarter (1999 to 2005)'!AG26)</f>
        <v>0</v>
      </c>
      <c r="J27" s="86">
        <f>SUM('Quarter (1999 to 2005)'!AH26,'Quarter (1999 to 2005)'!AP26,'Quarter (1999 to 2005)'!AX26,'Quarter (1999 to 2005)'!BF26)</f>
        <v>5345.5</v>
      </c>
      <c r="K27" s="87">
        <f>SUM('Quarter (1999 to 2005)'!AI26,'Quarter (1999 to 2005)'!AQ26,'Quarter (1999 to 2005)'!AY26,'Quarter (1999 to 2005)'!BG26)</f>
        <v>0</v>
      </c>
      <c r="L27" s="87">
        <f>SUM('Quarter (1999 to 2005)'!AJ26,'Quarter (1999 to 2005)'!AR26,'Quarter (1999 to 2005)'!AZ26,'Quarter (1999 to 2005)'!BH26)</f>
        <v>2775.56</v>
      </c>
      <c r="M27" s="87">
        <f>SUM('Quarter (1999 to 2005)'!AK26,'Quarter (1999 to 2005)'!AS26,'Quarter (1999 to 2005)'!BA26,'Quarter (1999 to 2005)'!BI26)</f>
        <v>0</v>
      </c>
      <c r="N27" s="87">
        <f>SUM('Quarter (1999 to 2005)'!AL26,'Quarter (1999 to 2005)'!AT26,'Quarter (1999 to 2005)'!BB26,'Quarter (1999 to 2005)'!BJ26)</f>
        <v>455.78999999999996</v>
      </c>
      <c r="O27" s="87">
        <f>SUM('Quarter (1999 to 2005)'!AM26,'Quarter (1999 to 2005)'!AU26,'Quarter (1999 to 2005)'!BC26,'Quarter (1999 to 2005)'!BK26)</f>
        <v>801.93</v>
      </c>
      <c r="P27" s="87">
        <f>SUM('Quarter (1999 to 2005)'!AN26,'Quarter (1999 to 2005)'!AV26,'Quarter (1999 to 2005)'!BD26,'Quarter (1999 to 2005)'!BL26)</f>
        <v>1312.23</v>
      </c>
      <c r="Q27" s="87">
        <f t="shared" si="1"/>
        <v>-9.9999999999909051E-3</v>
      </c>
      <c r="R27" s="86">
        <f>SUM('Quarter (1999 to 2005)'!BN26,'Quarter (1999 to 2005)'!BV26,'Quarter (1999 to 2005)'!CD26,'Quarter (1999 to 2005)'!CL26)</f>
        <v>5984.5199999999995</v>
      </c>
      <c r="S27" s="87">
        <f>SUM('Quarter (1999 to 2005)'!BO26,'Quarter (1999 to 2005)'!BW26,'Quarter (1999 to 2005)'!CE26,'Quarter (1999 to 2005)'!CM26)</f>
        <v>0</v>
      </c>
      <c r="T27" s="87">
        <f>SUM('Quarter (1999 to 2005)'!BP26,'Quarter (1999 to 2005)'!BX26,'Quarter (1999 to 2005)'!CF26,'Quarter (1999 to 2005)'!CN26)</f>
        <v>3318.41</v>
      </c>
      <c r="U27" s="87">
        <f>SUM('Quarter (1999 to 2005)'!BQ26,'Quarter (1999 to 2005)'!BY26,'Quarter (1999 to 2005)'!CG26,'Quarter (1999 to 2005)'!CO26)</f>
        <v>0</v>
      </c>
      <c r="V27" s="87">
        <f>SUM('Quarter (1999 to 2005)'!BR26,'Quarter (1999 to 2005)'!BZ26,'Quarter (1999 to 2005)'!CH26,'Quarter (1999 to 2005)'!CP26)</f>
        <v>767.16</v>
      </c>
      <c r="W27" s="87">
        <f>SUM('Quarter (1999 to 2005)'!BS26,'Quarter (1999 to 2005)'!CA26,'Quarter (1999 to 2005)'!CI26,'Quarter (1999 to 2005)'!CQ26)</f>
        <v>338.34000000000003</v>
      </c>
      <c r="X27" s="87">
        <f>SUM('Quarter (1999 to 2005)'!BT26,'Quarter (1999 to 2005)'!CB26,'Quarter (1999 to 2005)'!CJ26,'Quarter (1999 to 2005)'!CR26)</f>
        <v>1560.63</v>
      </c>
      <c r="Y27" s="87">
        <f>SUM('Quarter (1999 to 2005)'!BU26,'Quarter (1999 to 2005)'!CC26,'Quarter (1999 to 2005)'!CK26,'Quarter (1999 to 2005)'!CS26)</f>
        <v>0</v>
      </c>
      <c r="Z27" s="86">
        <f>SUM('Quarter (1999 to 2005)'!CT26,'Quarter (1999 to 2005)'!DB26,'Quarter (1999 to 2005)'!DJ26,'Quarter (1999 to 2005)'!DR26)</f>
        <v>5619.74</v>
      </c>
      <c r="AA27" s="87">
        <f>SUM('Quarter (1999 to 2005)'!CU26,'Quarter (1999 to 2005)'!DC26,'Quarter (1999 to 2005)'!DK26,'Quarter (1999 to 2005)'!DS26)</f>
        <v>0</v>
      </c>
      <c r="AB27" s="87">
        <f>SUM('Quarter (1999 to 2005)'!CV26,'Quarter (1999 to 2005)'!DD26,'Quarter (1999 to 2005)'!DL26,'Quarter (1999 to 2005)'!DT26)</f>
        <v>3041.69</v>
      </c>
      <c r="AC27" s="87">
        <f>SUM('Quarter (1999 to 2005)'!CW26,'Quarter (1999 to 2005)'!DE26,'Quarter (1999 to 2005)'!DM26,'Quarter (1999 to 2005)'!DU26)</f>
        <v>0</v>
      </c>
      <c r="AD27" s="87">
        <f>SUM('Quarter (1999 to 2005)'!CX26,'Quarter (1999 to 2005)'!DF26,'Quarter (1999 to 2005)'!DN26,'Quarter (1999 to 2005)'!DV26)</f>
        <v>645.12</v>
      </c>
      <c r="AE27" s="87">
        <f>SUM('Quarter (1999 to 2005)'!CY26,'Quarter (1999 to 2005)'!DG26,'Quarter (1999 to 2005)'!DO26,'Quarter (1999 to 2005)'!DW26)</f>
        <v>644.88</v>
      </c>
      <c r="AF27" s="87">
        <f>SUM('Quarter (1999 to 2005)'!CZ26,'Quarter (1999 to 2005)'!DH26,'Quarter (1999 to 2005)'!DP26,'Quarter (1999 to 2005)'!DX26)</f>
        <v>1288.06</v>
      </c>
      <c r="AG27" s="87">
        <f>SUM('Quarter (1999 to 2005)'!DA26,'Quarter (1999 to 2005)'!DI26,'Quarter (1999 to 2005)'!DQ26,'Quarter (1999 to 2005)'!DY26)</f>
        <v>0</v>
      </c>
      <c r="AH27" s="86">
        <f>'Quarter (1999 to 2005)'!DZ26+'Quarter (1999 to 2005)'!EH26+'Quarter (1999 to 2005)'!EP26+'Quarter (1999 to 2005)'!EX26</f>
        <v>6250.88</v>
      </c>
      <c r="AI27" s="87">
        <f>'Quarter (1999 to 2005)'!EA26+'Quarter (1999 to 2005)'!EI26+'Quarter (1999 to 2005)'!EQ26+'Quarter (1999 to 2005)'!EY26</f>
        <v>0</v>
      </c>
      <c r="AJ27" s="87">
        <f>'Quarter (1999 to 2005)'!EB26+'Quarter (1999 to 2005)'!EJ26+'Quarter (1999 to 2005)'!ER26+'Quarter (1999 to 2005)'!EZ26</f>
        <v>3357.63</v>
      </c>
      <c r="AK27" s="87">
        <f>'Quarter (1999 to 2005)'!EC26+'Quarter (1999 to 2005)'!EK26+'Quarter (1999 to 2005)'!ES26+'Quarter (1999 to 2005)'!FA26</f>
        <v>0</v>
      </c>
      <c r="AL27" s="87">
        <f>'Quarter (1999 to 2005)'!ED26+'Quarter (1999 to 2005)'!EL26+'Quarter (1999 to 2005)'!ET26+'Quarter (1999 to 2005)'!FB26</f>
        <v>689.6099999999999</v>
      </c>
      <c r="AM27" s="87">
        <f>'Quarter (1999 to 2005)'!EE26+'Quarter (1999 to 2005)'!EM26+'Quarter (1999 to 2005)'!EU26+'Quarter (1999 to 2005)'!FC26</f>
        <v>918.99</v>
      </c>
      <c r="AN27" s="87">
        <f>'Quarter (1999 to 2005)'!EF26+'Quarter (1999 to 2005)'!EN26+'Quarter (1999 to 2005)'!EV26+'Quarter (1999 to 2005)'!FD26</f>
        <v>1284.67</v>
      </c>
      <c r="AO27" s="87">
        <f>'Quarter (1999 to 2005)'!EG26+'Quarter (1999 to 2005)'!EO26+'Quarter (1999 to 2005)'!EW26+'Quarter (1999 to 2005)'!FE26</f>
        <v>0</v>
      </c>
      <c r="AP27" s="86">
        <f>'Quarter (1999 to 2005)'!FF26+'Quarter (1999 to 2005)'!FN26+'Quarter (1999 to 2005)'!FV26+'Quarter (1999 to 2005)'!GD26</f>
        <v>6270.49</v>
      </c>
      <c r="AQ27" s="87">
        <f>'Quarter (1999 to 2005)'!FG26+'Quarter (1999 to 2005)'!FO26+'Quarter (1999 to 2005)'!FW26+'Quarter (1999 to 2005)'!GE26</f>
        <v>0</v>
      </c>
      <c r="AR27" s="87">
        <f>'Quarter (1999 to 2005)'!FH26+'Quarter (1999 to 2005)'!FP26+'Quarter (1999 to 2005)'!FX26+'Quarter (1999 to 2005)'!GF26</f>
        <v>3006.1499999999996</v>
      </c>
      <c r="AS27" s="87">
        <f>'Quarter (1999 to 2005)'!FI26+'Quarter (1999 to 2005)'!FQ26+'Quarter (1999 to 2005)'!FY26+'Quarter (1999 to 2005)'!GG26</f>
        <v>0</v>
      </c>
      <c r="AT27" s="87">
        <f>'Quarter (1999 to 2005)'!FJ26+'Quarter (1999 to 2005)'!FR26+'Quarter (1999 to 2005)'!FZ26+'Quarter (1999 to 2005)'!GH26</f>
        <v>940.78000000000009</v>
      </c>
      <c r="AU27" s="87">
        <f>'Quarter (1999 to 2005)'!FK26+'Quarter (1999 to 2005)'!FS26+'Quarter (1999 to 2005)'!GA26+'Quarter (1999 to 2005)'!GI26</f>
        <v>858.1</v>
      </c>
      <c r="AV27" s="87">
        <f>'Quarter (1999 to 2005)'!FL26+'Quarter (1999 to 2005)'!FT26+'Quarter (1999 to 2005)'!GB26+'Quarter (1999 to 2005)'!GJ26</f>
        <v>1465.46</v>
      </c>
      <c r="AW27" s="87">
        <f>'Quarter (1999 to 2005)'!FM26+'Quarter (1999 to 2005)'!FU26+'Quarter (1999 to 2005)'!GC26+'Quarter (1999 to 2005)'!GK26</f>
        <v>0</v>
      </c>
      <c r="AX27" s="86">
        <f>+'Quarter (1999 to 2005)'!GL26+'Quarter (1999 to 2005)'!GU26+'Quarter (1999 to 2005)'!HD26+'Quarter (1999 to 2005)'!HM26</f>
        <v>5673.39</v>
      </c>
      <c r="AY27" s="87">
        <f>+'Quarter (1999 to 2005)'!GM26+'Quarter (1999 to 2005)'!GV26+'Quarter (1999 to 2005)'!HE26+'Quarter (1999 to 2005)'!HN26</f>
        <v>0</v>
      </c>
      <c r="AZ27" s="87">
        <f>+'Quarter (1999 to 2005)'!GN26+'Quarter (1999 to 2005)'!GW26+'Quarter (1999 to 2005)'!HF26+'Quarter (1999 to 2005)'!HO26</f>
        <v>0</v>
      </c>
      <c r="BA27" s="87">
        <f>+'Quarter (1999 to 2005)'!GO26+'Quarter (1999 to 2005)'!GX26+'Quarter (1999 to 2005)'!HG26+'Quarter (1999 to 2005)'!HP26</f>
        <v>2886.66</v>
      </c>
      <c r="BB27" s="87">
        <f>+'Quarter (1999 to 2005)'!GP26+'Quarter (1999 to 2005)'!GY26+'Quarter (1999 to 2005)'!HH26+'Quarter (1999 to 2005)'!HQ26</f>
        <v>0</v>
      </c>
      <c r="BC27" s="87">
        <f>+'Quarter (1999 to 2005)'!GQ26+'Quarter (1999 to 2005)'!GZ26+'Quarter (1999 to 2005)'!HI26+'Quarter (1999 to 2005)'!HR26</f>
        <v>425.19</v>
      </c>
      <c r="BD27" s="87">
        <f>+'Quarter (1999 to 2005)'!GR26+'Quarter (1999 to 2005)'!HA26+'Quarter (1999 to 2005)'!HJ26+'Quarter (1999 to 2005)'!HS26</f>
        <v>859.9</v>
      </c>
      <c r="BE27" s="87">
        <f>+'Quarter (1999 to 2005)'!GS26+'Quarter (1999 to 2005)'!HB26+'Quarter (1999 to 2005)'!HK26+'Quarter (1999 to 2005)'!HT26</f>
        <v>1501.6399999999999</v>
      </c>
      <c r="BF27" s="87">
        <f>+'Quarter (1999 to 2005)'!GT26+'Quarter (1999 to 2005)'!HC26+'Quarter (1999 to 2005)'!HL26+'Quarter (1999 to 2005)'!HU26</f>
        <v>0</v>
      </c>
      <c r="BG27" s="86">
        <f>'Quarter (2006 to 2010)'!B26+'Quarter (2006 to 2010)'!K26+'Quarter (2006 to 2010)'!T26+'Quarter (2006 to 2010)'!AC26</f>
        <v>5501.9699999999993</v>
      </c>
      <c r="BH27" s="87">
        <f>'Quarter (2006 to 2010)'!C26+'Quarter (2006 to 2010)'!L26+'Quarter (2006 to 2010)'!U26+'Quarter (2006 to 2010)'!AD26</f>
        <v>0</v>
      </c>
      <c r="BI27" s="87">
        <f>'Quarter (2006 to 2010)'!D26+'Quarter (2006 to 2010)'!M26+'Quarter (2006 to 2010)'!V26+'Quarter (2006 to 2010)'!AE26</f>
        <v>0</v>
      </c>
      <c r="BJ27" s="87">
        <f>'Quarter (2006 to 2010)'!E26+'Quarter (2006 to 2010)'!N26+'Quarter (2006 to 2010)'!W26+'Quarter (2006 to 2010)'!AF26</f>
        <v>2628.75</v>
      </c>
      <c r="BK27" s="87">
        <f>'Quarter (2006 to 2010)'!F26+'Quarter (2006 to 2010)'!O26+'Quarter (2006 to 2010)'!X26+'Quarter (2006 to 2010)'!AG26</f>
        <v>0</v>
      </c>
      <c r="BL27" s="87">
        <f>'Quarter (2006 to 2010)'!G26+'Quarter (2006 to 2010)'!P26+'Quarter (2006 to 2010)'!Y26+'Quarter (2006 to 2010)'!AH26</f>
        <v>408.71000000000004</v>
      </c>
      <c r="BM27" s="87">
        <f>'Quarter (2006 to 2010)'!H26+'Quarter (2006 to 2010)'!Q26+'Quarter (2006 to 2010)'!Z26+'Quarter (2006 to 2010)'!AI26</f>
        <v>912.09999999999991</v>
      </c>
      <c r="BN27" s="87">
        <f>'Quarter (2006 to 2010)'!I26+'Quarter (2006 to 2010)'!R26+'Quarter (2006 to 2010)'!AA26+'Quarter (2006 to 2010)'!AJ26</f>
        <v>1552.42</v>
      </c>
      <c r="BO27" s="87">
        <f>'Quarter (2006 to 2010)'!J26+'Quarter (2006 to 2010)'!S26+'Quarter (2006 to 2010)'!AB26+'Quarter (2006 to 2010)'!AK26</f>
        <v>0</v>
      </c>
      <c r="BP27" s="86">
        <f>'Quarter (2006 to 2010)'!AL26+'Quarter (2006 to 2010)'!AU26+'Quarter (2006 to 2010)'!BD26+'Quarter (2006 to 2010)'!BM26</f>
        <v>5469.58</v>
      </c>
      <c r="BQ27" s="87">
        <f>'Quarter (2006 to 2010)'!AM26+'Quarter (2006 to 2010)'!AV26+'Quarter (2006 to 2010)'!BE26+'Quarter (2006 to 2010)'!BN26</f>
        <v>0</v>
      </c>
      <c r="BR27" s="87">
        <f>'Quarter (2006 to 2010)'!AN26+'Quarter (2006 to 2010)'!AW26+'Quarter (2006 to 2010)'!BF26+'Quarter (2006 to 2010)'!BO26</f>
        <v>0</v>
      </c>
      <c r="BS27" s="87">
        <f>'Quarter (2006 to 2010)'!AO26+'Quarter (2006 to 2010)'!AX26+'Quarter (2006 to 2010)'!BG26+'Quarter (2006 to 2010)'!BP26</f>
        <v>2557.41</v>
      </c>
      <c r="BT27" s="87">
        <f>'Quarter (2006 to 2010)'!AP26+'Quarter (2006 to 2010)'!AY26+'Quarter (2006 to 2010)'!BH26+'Quarter (2006 to 2010)'!BQ26</f>
        <v>0</v>
      </c>
      <c r="BU27" s="87">
        <f>'Quarter (2006 to 2010)'!AQ26+'Quarter (2006 to 2010)'!AZ26+'Quarter (2006 to 2010)'!BI26+'Quarter (2006 to 2010)'!BR26</f>
        <v>574.94000000000005</v>
      </c>
      <c r="BV27" s="87">
        <f>'Quarter (2006 to 2010)'!AR26+'Quarter (2006 to 2010)'!BA26+'Quarter (2006 to 2010)'!BJ26+'Quarter (2006 to 2010)'!BS26</f>
        <v>902.94</v>
      </c>
      <c r="BW27" s="87">
        <f>'Quarter (2006 to 2010)'!AS26+'Quarter (2006 to 2010)'!BB26+'Quarter (2006 to 2010)'!BK26+'Quarter (2006 to 2010)'!BT26</f>
        <v>1434.27</v>
      </c>
      <c r="BX27" s="87">
        <f>'Quarter (2006 to 2010)'!AT26+'Quarter (2006 to 2010)'!BC26+'Quarter (2006 to 2010)'!BL26+'Quarter (2006 to 2010)'!BU26</f>
        <v>0</v>
      </c>
      <c r="BY27" s="86">
        <f>'Quarter (2006 to 2010)'!BV26+'Quarter (2006 to 2010)'!CE26+'Quarter (2006 to 2010)'!CN26+'Quarter (2006 to 2010)'!CW26</f>
        <v>5456.29</v>
      </c>
      <c r="BZ27" s="87">
        <f>'Quarter (2006 to 2010)'!BW26+'Quarter (2006 to 2010)'!CF26+'Quarter (2006 to 2010)'!CO26+'Quarter (2006 to 2010)'!CX26</f>
        <v>0</v>
      </c>
      <c r="CA27" s="87">
        <f>'Quarter (2006 to 2010)'!BX26+'Quarter (2006 to 2010)'!CG26+'Quarter (2006 to 2010)'!CP26+'Quarter (2006 to 2010)'!CY26</f>
        <v>0</v>
      </c>
      <c r="CB27" s="87">
        <f>'Quarter (2006 to 2010)'!BY26+'Quarter (2006 to 2010)'!CH26+'Quarter (2006 to 2010)'!CQ26+'Quarter (2006 to 2010)'!CZ26</f>
        <v>2446.77</v>
      </c>
      <c r="CC27" s="87">
        <f>'Quarter (2006 to 2010)'!BZ26+'Quarter (2006 to 2010)'!CI26+'Quarter (2006 to 2010)'!CR26+'Quarter (2006 to 2010)'!DA26</f>
        <v>0</v>
      </c>
      <c r="CD27" s="87">
        <f>'Quarter (2006 to 2010)'!CA26+'Quarter (2006 to 2010)'!CJ26+'Quarter (2006 to 2010)'!CS26+'Quarter (2006 to 2010)'!DB26</f>
        <v>422.48</v>
      </c>
      <c r="CE27" s="87">
        <f>'Quarter (2006 to 2010)'!CB26+'Quarter (2006 to 2010)'!CK26+'Quarter (2006 to 2010)'!CT26+'Quarter (2006 to 2010)'!DC26</f>
        <v>607.44000000000005</v>
      </c>
      <c r="CF27" s="87">
        <f>'Quarter (2006 to 2010)'!CC26+'Quarter (2006 to 2010)'!CL26+'Quarter (2006 to 2010)'!CU26+'Quarter (2006 to 2010)'!DD26</f>
        <v>1445.04</v>
      </c>
      <c r="CG27" s="87">
        <f>'Quarter (2006 to 2010)'!CD26+'Quarter (2006 to 2010)'!CM26+'Quarter (2006 to 2010)'!CV26+'Quarter (2006 to 2010)'!DE26</f>
        <v>534.53</v>
      </c>
      <c r="CH27" s="86">
        <f>'Quarter (2006 to 2010)'!DF26+'Quarter (2006 to 2010)'!DO26+'Quarter (2006 to 2010)'!DX26+'Quarter (2006 to 2010)'!EG26</f>
        <v>2148.38</v>
      </c>
      <c r="CI27" s="87">
        <f>'Quarter (2006 to 2010)'!DG26+'Quarter (2006 to 2010)'!DP26+'Quarter (2006 to 2010)'!DY26+'Quarter (2006 to 2010)'!EH26</f>
        <v>0</v>
      </c>
      <c r="CJ27" s="87">
        <f>'Quarter (2006 to 2010)'!DH26+'Quarter (2006 to 2010)'!DQ26+'Quarter (2006 to 2010)'!DZ26+'Quarter (2006 to 2010)'!EI26</f>
        <v>0</v>
      </c>
      <c r="CK27" s="87">
        <f>'Quarter (2006 to 2010)'!DI26+'Quarter (2006 to 2010)'!DR26+'Quarter (2006 to 2010)'!EA26+'Quarter (2006 to 2010)'!EJ26</f>
        <v>1066.92</v>
      </c>
      <c r="CL27" s="87">
        <f>'Quarter (2006 to 2010)'!DJ26+'Quarter (2006 to 2010)'!DS26+'Quarter (2006 to 2010)'!EB26+'Quarter (2006 to 2010)'!EK26</f>
        <v>0</v>
      </c>
      <c r="CM27" s="87">
        <f>'Quarter (2006 to 2010)'!DK26+'Quarter (2006 to 2010)'!DT26+'Quarter (2006 to 2010)'!EC26+'Quarter (2006 to 2010)'!EL26</f>
        <v>226.35999999999999</v>
      </c>
      <c r="CN27" s="87">
        <f>'Quarter (2006 to 2010)'!DL26+'Quarter (2006 to 2010)'!DU26+'Quarter (2006 to 2010)'!ED26+'Quarter (2006 to 2010)'!EM26</f>
        <v>451.97999999999996</v>
      </c>
      <c r="CO27" s="87">
        <f>'Quarter (2006 to 2010)'!DM26+'Quarter (2006 to 2010)'!DV26+'Quarter (2006 to 2010)'!EE26+'Quarter (2006 to 2010)'!EN26</f>
        <v>174.7</v>
      </c>
      <c r="CP27" s="87">
        <f>'Quarter (2006 to 2010)'!DN26+'Quarter (2006 to 2010)'!DW26+'Quarter (2006 to 2010)'!EF26+'Quarter (2006 to 2010)'!EO26</f>
        <v>228.42</v>
      </c>
      <c r="CQ27" s="86">
        <f>'Quarter (2006 to 2010)'!EP26+'Quarter (2006 to 2010)'!EY26+'Quarter (2006 to 2010)'!FH26+'Quarter (2006 to 2010)'!FQ26</f>
        <v>2201.6800000000003</v>
      </c>
      <c r="CR27" s="87">
        <f>'Quarter (2006 to 2010)'!EQ26+'Quarter (2006 to 2010)'!EZ26+'Quarter (2006 to 2010)'!FI26+'Quarter (2006 to 2010)'!FR26</f>
        <v>0</v>
      </c>
      <c r="CS27" s="87">
        <f>'Quarter (2006 to 2010)'!ER26+'Quarter (2006 to 2010)'!FA26+'Quarter (2006 to 2010)'!FJ26+'Quarter (2006 to 2010)'!FS26</f>
        <v>0</v>
      </c>
      <c r="CT27" s="87">
        <f>'Quarter (2006 to 2010)'!ES26+'Quarter (2006 to 2010)'!FB26+'Quarter (2006 to 2010)'!FK26+'Quarter (2006 to 2010)'!FT26</f>
        <v>1077.5900000000001</v>
      </c>
      <c r="CU27" s="87">
        <f>'Quarter (2006 to 2010)'!ET26+'Quarter (2006 to 2010)'!FC26+'Quarter (2006 to 2010)'!FL26+'Quarter (2006 to 2010)'!FU26</f>
        <v>0</v>
      </c>
      <c r="CV27" s="87">
        <f>'Quarter (2006 to 2010)'!EU26+'Quarter (2006 to 2010)'!FD26+'Quarter (2006 to 2010)'!FM26+'Quarter (2006 to 2010)'!FV26</f>
        <v>198.16</v>
      </c>
      <c r="CW27" s="87">
        <f>'Quarter (2006 to 2010)'!EV26+'Quarter (2006 to 2010)'!FE26+'Quarter (2006 to 2010)'!FN26+'Quarter (2006 to 2010)'!FW26</f>
        <v>494.57000000000005</v>
      </c>
      <c r="CX27" s="87">
        <f>'Quarter (2006 to 2010)'!EW26+'Quarter (2006 to 2010)'!FF26+'Quarter (2006 to 2010)'!FO26+'Quarter (2006 to 2010)'!FX26</f>
        <v>85.22</v>
      </c>
      <c r="CY27" s="87">
        <f>'Quarter (2006 to 2010)'!EX26+'Quarter (2006 to 2010)'!FG26+'Quarter (2006 to 2010)'!FP26+'Quarter (2006 to 2010)'!FY26</f>
        <v>346.13</v>
      </c>
      <c r="CZ27" s="86">
        <f>'Quarter (2011 to 2012)'!B27+'Quarter (2011 to 2012)'!K27++'Quarter (2011 to 2012)'!T27+'Quarter (2011 to 2012)'!AC27</f>
        <v>2072.33</v>
      </c>
      <c r="DA27" s="87">
        <f>'Quarter (2011 to 2012)'!C27+'Quarter (2011 to 2012)'!L27++'Quarter (2011 to 2012)'!U27+'Quarter (2011 to 2012)'!AD27</f>
        <v>0</v>
      </c>
      <c r="DB27" s="87">
        <f>'Quarter (2011 to 2012)'!D27+'Quarter (2011 to 2012)'!M27++'Quarter (2011 to 2012)'!V27+'Quarter (2011 to 2012)'!AE27</f>
        <v>0</v>
      </c>
      <c r="DC27" s="87">
        <f>'Quarter (2011 to 2012)'!E27+'Quarter (2011 to 2012)'!N27++'Quarter (2011 to 2012)'!W27+'Quarter (2011 to 2012)'!AF27</f>
        <v>813.34</v>
      </c>
      <c r="DD27" s="87">
        <f>'Quarter (2011 to 2012)'!F27+'Quarter (2011 to 2012)'!O27++'Quarter (2011 to 2012)'!X27+'Quarter (2011 to 2012)'!AG27</f>
        <v>0</v>
      </c>
      <c r="DE27" s="87">
        <f>'Quarter (2011 to 2012)'!G27+'Quarter (2011 to 2012)'!P27++'Quarter (2011 to 2012)'!Y27+'Quarter (2011 to 2012)'!AH27</f>
        <v>342.33</v>
      </c>
      <c r="DF27" s="87">
        <f>'Quarter (2011 to 2012)'!H27+'Quarter (2011 to 2012)'!Q27++'Quarter (2011 to 2012)'!Z27+'Quarter (2011 to 2012)'!AI27</f>
        <v>565.65</v>
      </c>
      <c r="DG27" s="87">
        <f>'Quarter (2011 to 2012)'!I27+'Quarter (2011 to 2012)'!R27++'Quarter (2011 to 2012)'!AA27+'Quarter (2011 to 2012)'!AJ27</f>
        <v>129.07</v>
      </c>
      <c r="DH27" s="87">
        <f>'Quarter (2011 to 2012)'!J27+'Quarter (2011 to 2012)'!S27++'Quarter (2011 to 2012)'!AB27+'Quarter (2011 to 2012)'!AK27</f>
        <v>221.95</v>
      </c>
      <c r="DI27" s="86">
        <f>'Quarter (2011 to 2012)'!AL27+'Quarter (2011 to 2012)'!AU27+'Quarter (2011 to 2012)'!BD27+'Quarter (2011 to 2012)'!BM27</f>
        <v>2089.29</v>
      </c>
      <c r="DJ27" s="87">
        <f>'Quarter (2011 to 2012)'!AM27+'Quarter (2011 to 2012)'!AV27+'Quarter (2011 to 2012)'!BE27+'Quarter (2011 to 2012)'!BN27</f>
        <v>0</v>
      </c>
      <c r="DK27" s="87">
        <f>'Quarter (2011 to 2012)'!AN27+'Quarter (2011 to 2012)'!AW27+'Quarter (2011 to 2012)'!BF27+'Quarter (2011 to 2012)'!BO27</f>
        <v>0</v>
      </c>
      <c r="DL27" s="87">
        <f>'Quarter (2011 to 2012)'!AO27+'Quarter (2011 to 2012)'!AX27+'Quarter (2011 to 2012)'!BG27+'Quarter (2011 to 2012)'!BP27</f>
        <v>1182.97</v>
      </c>
      <c r="DM27" s="87">
        <f>'Quarter (2011 to 2012)'!AP27+'Quarter (2011 to 2012)'!AY27+'Quarter (2011 to 2012)'!BH27+'Quarter (2011 to 2012)'!BQ27</f>
        <v>0</v>
      </c>
      <c r="DN27" s="87">
        <f>'Quarter (2011 to 2012)'!AQ27+'Quarter (2011 to 2012)'!AZ27+'Quarter (2011 to 2012)'!BI27+'Quarter (2011 to 2012)'!BR27</f>
        <v>124.86</v>
      </c>
      <c r="DO27" s="87">
        <f>'Quarter (2011 to 2012)'!AR27+'Quarter (2011 to 2012)'!BA27+'Quarter (2011 to 2012)'!BJ27+'Quarter (2011 to 2012)'!BS27</f>
        <v>176.59</v>
      </c>
      <c r="DP27" s="87">
        <f>'Quarter (2011 to 2012)'!AS27+'Quarter (2011 to 2012)'!BB27+'Quarter (2011 to 2012)'!BK27+'Quarter (2011 to 2012)'!BT27</f>
        <v>127.17</v>
      </c>
      <c r="DQ27" s="87">
        <f>'Quarter (2011 to 2012)'!AT27+'Quarter (2011 to 2012)'!BC27+'Quarter (2011 to 2012)'!BL27+'Quarter (2011 to 2012)'!BU27</f>
        <v>477.72</v>
      </c>
      <c r="DR27" s="86">
        <f>'Quarter (2013 to 2018)'!B27+'Quarter (2013 to 2018)'!K27+'Quarter (2013 to 2018)'!T27+'Quarter (2013 to 2018)'!AC27</f>
        <v>2095.11</v>
      </c>
      <c r="DS27" s="87">
        <f>'Quarter (2013 to 2018)'!C27+'Quarter (2013 to 2018)'!L27+'Quarter (2013 to 2018)'!U27+'Quarter (2013 to 2018)'!AD27</f>
        <v>0</v>
      </c>
      <c r="DT27" s="87">
        <f>'Quarter (2013 to 2018)'!D27+'Quarter (2013 to 2018)'!M27+'Quarter (2013 to 2018)'!V27+'Quarter (2013 to 2018)'!AE27</f>
        <v>0</v>
      </c>
      <c r="DU27" s="87">
        <f>'Quarter (2013 to 2018)'!E27+'Quarter (2013 to 2018)'!N27+'Quarter (2013 to 2018)'!W27+'Quarter (2013 to 2018)'!AF27</f>
        <v>649.19999999999993</v>
      </c>
      <c r="DV27" s="87">
        <f>'Quarter (2013 to 2018)'!F27+'Quarter (2013 to 2018)'!O27+'Quarter (2013 to 2018)'!X27+'Quarter (2013 to 2018)'!AG27</f>
        <v>0</v>
      </c>
      <c r="DW27" s="87">
        <f>'Quarter (2013 to 2018)'!G27+'Quarter (2013 to 2018)'!P27+'Quarter (2013 to 2018)'!Y27+'Quarter (2013 to 2018)'!AH27</f>
        <v>299.20999999999998</v>
      </c>
      <c r="DX27" s="87">
        <f>'Quarter (2013 to 2018)'!H27+'Quarter (2013 to 2018)'!Q27+'Quarter (2013 to 2018)'!Z27+'Quarter (2013 to 2018)'!AI27</f>
        <v>396.04</v>
      </c>
      <c r="DY27" s="87">
        <f>'Quarter (2013 to 2018)'!I27+'Quarter (2013 to 2018)'!R27+'Quarter (2013 to 2018)'!AA27+'Quarter (2013 to 2018)'!AJ27</f>
        <v>231.7</v>
      </c>
      <c r="DZ27" s="87">
        <f>'Quarter (2013 to 2018)'!J27+'Quarter (2013 to 2018)'!S27+'Quarter (2013 to 2018)'!AB27+'Quarter (2013 to 2018)'!AK27</f>
        <v>518.93999999999994</v>
      </c>
      <c r="EA27" s="86">
        <f>'Quarter (2013 to 2018)'!AL27+'Quarter (2013 to 2018)'!AU27+'Quarter (2013 to 2018)'!BD27+'Quarter (2013 to 2018)'!BM27</f>
        <v>2049.59</v>
      </c>
      <c r="EB27" s="87">
        <f>'Quarter (2013 to 2018)'!AM27+'Quarter (2013 to 2018)'!AV27+'Quarter (2013 to 2018)'!BE27+'Quarter (2013 to 2018)'!BN27</f>
        <v>0</v>
      </c>
      <c r="EC27" s="87">
        <f>'Quarter (2013 to 2018)'!AN27+'Quarter (2013 to 2018)'!AW27+'Quarter (2013 to 2018)'!BF27+'Quarter (2013 to 2018)'!BO27</f>
        <v>0</v>
      </c>
      <c r="ED27" s="87">
        <f>'Quarter (2013 to 2018)'!AO27+'Quarter (2013 to 2018)'!AX27+'Quarter (2013 to 2018)'!BG27+'Quarter (2013 to 2018)'!BP27</f>
        <v>668.5</v>
      </c>
      <c r="EE27" s="87">
        <f>'Quarter (2013 to 2018)'!AP27+'Quarter (2013 to 2018)'!AY27+'Quarter (2013 to 2018)'!BH27+'Quarter (2013 to 2018)'!BQ27</f>
        <v>0</v>
      </c>
      <c r="EF27" s="87">
        <f>'Quarter (2013 to 2018)'!AQ27+'Quarter (2013 to 2018)'!AZ27+'Quarter (2013 to 2018)'!BI27+'Quarter (2013 to 2018)'!BR27</f>
        <v>411.37</v>
      </c>
      <c r="EG27" s="87">
        <f>'Quarter (2013 to 2018)'!AR27+'Quarter (2013 to 2018)'!BA27+'Quarter (2013 to 2018)'!BJ27+'Quarter (2013 to 2018)'!BS27</f>
        <v>339.82</v>
      </c>
      <c r="EH27" s="87">
        <f>'Quarter (2013 to 2018)'!AS27+'Quarter (2013 to 2018)'!BB27+'Quarter (2013 to 2018)'!BK27+'Quarter (2013 to 2018)'!BT27</f>
        <v>241.52</v>
      </c>
      <c r="EI27" s="87">
        <f>'Quarter (2013 to 2018)'!AT27+'Quarter (2013 to 2018)'!BC27+'Quarter (2013 to 2018)'!BL27+'Quarter (2013 to 2018)'!BU27</f>
        <v>388.38</v>
      </c>
      <c r="EJ27" s="86">
        <f>'Quarter (2013 to 2018)'!BV27+'Quarter (2013 to 2018)'!CE27+'Quarter (2013 to 2018)'!CN27+'Quarter (2013 to 2018)'!CW27</f>
        <v>2047.46</v>
      </c>
      <c r="EK27" s="87">
        <f>'Quarter (2013 to 2018)'!BW27+'Quarter (2013 to 2018)'!CF27+'Quarter (2013 to 2018)'!CO27+'Quarter (2013 to 2018)'!CX27</f>
        <v>0</v>
      </c>
      <c r="EL27" s="87">
        <f>'Quarter (2013 to 2018)'!BX27+'Quarter (2013 to 2018)'!CG27+'Quarter (2013 to 2018)'!CP27+'Quarter (2013 to 2018)'!CY27</f>
        <v>0</v>
      </c>
      <c r="EM27" s="87">
        <f>'Quarter (2013 to 2018)'!BY27+'Quarter (2013 to 2018)'!CH27+'Quarter (2013 to 2018)'!CQ27+'Quarter (2013 to 2018)'!CZ27</f>
        <v>1219.22</v>
      </c>
      <c r="EN27" s="87">
        <f>'Quarter (2013 to 2018)'!BZ27+'Quarter (2013 to 2018)'!CI27+'Quarter (2013 to 2018)'!CR27+'Quarter (2013 to 2018)'!DA27</f>
        <v>0</v>
      </c>
      <c r="EO27" s="87">
        <f>'Quarter (2013 to 2018)'!CA27+'Quarter (2013 to 2018)'!CJ27+'Quarter (2013 to 2018)'!CS27+'Quarter (2013 to 2018)'!DB27</f>
        <v>237.7</v>
      </c>
      <c r="EP27" s="87">
        <f>'Quarter (2013 to 2018)'!CB27+'Quarter (2013 to 2018)'!CK27+'Quarter (2013 to 2018)'!CT27+'Quarter (2013 to 2018)'!DC27</f>
        <v>276.63</v>
      </c>
      <c r="EQ27" s="87">
        <f>'Quarter (2013 to 2018)'!CC27+'Quarter (2013 to 2018)'!CL27+'Quarter (2013 to 2018)'!CU27+'Quarter (2013 to 2018)'!DD27</f>
        <v>-0.42000000000001592</v>
      </c>
      <c r="ER27" s="87">
        <f>'Quarter (2013 to 2018)'!CD27+'Quarter (2013 to 2018)'!CM27+'Quarter (2013 to 2018)'!CV27+'Quarter (2013 to 2018)'!DE27</f>
        <v>314.32</v>
      </c>
      <c r="ES27" s="86">
        <f>'Quarter (2013 to 2018)'!DF27+'Quarter (2013 to 2018)'!DO27+'Quarter (2013 to 2018)'!DX27+'Quarter (2013 to 2018)'!EG27</f>
        <v>2003.5600000000002</v>
      </c>
      <c r="ET27" s="87">
        <f>'Quarter (2013 to 2018)'!DG27+'Quarter (2013 to 2018)'!DP27+'Quarter (2013 to 2018)'!DY27+'Quarter (2013 to 2018)'!EH27</f>
        <v>0</v>
      </c>
      <c r="EU27" s="87">
        <f>'Quarter (2013 to 2018)'!DH27+'Quarter (2013 to 2018)'!DQ27+'Quarter (2013 to 2018)'!DZ27+'Quarter (2013 to 2018)'!EI27</f>
        <v>0</v>
      </c>
      <c r="EV27" s="87">
        <f>'Quarter (2013 to 2018)'!DI27+'Quarter (2013 to 2018)'!DR27+'Quarter (2013 to 2018)'!EA27+'Quarter (2013 to 2018)'!EJ27</f>
        <v>1001.65</v>
      </c>
      <c r="EW27" s="87">
        <f>'Quarter (2013 to 2018)'!DJ27+'Quarter (2013 to 2018)'!DS27+'Quarter (2013 to 2018)'!EB27+'Quarter (2013 to 2018)'!EK27</f>
        <v>0</v>
      </c>
      <c r="EX27" s="87">
        <f>'Quarter (2013 to 2018)'!DK27+'Quarter (2013 to 2018)'!DT27+'Quarter (2013 to 2018)'!EC27+'Quarter (2013 to 2018)'!EL27</f>
        <v>173.17</v>
      </c>
      <c r="EY27" s="87">
        <f>'Quarter (2013 to 2018)'!DL27+'Quarter (2013 to 2018)'!DU27+'Quarter (2013 to 2018)'!ED27+'Quarter (2013 to 2018)'!EM27</f>
        <v>136.03</v>
      </c>
      <c r="EZ27" s="87">
        <f>'Quarter (2013 to 2018)'!DM27+'Quarter (2013 to 2018)'!DV27+'Quarter (2013 to 2018)'!EE27+'Quarter (2013 to 2018)'!EN27</f>
        <v>366.04999999999995</v>
      </c>
      <c r="FA27" s="87">
        <f>'Quarter (2013 to 2018)'!DN27+'Quarter (2013 to 2018)'!DW27+'Quarter (2013 to 2018)'!EF27+'Quarter (2013 to 2018)'!EO27</f>
        <v>326.65999999999997</v>
      </c>
      <c r="FB27" s="86">
        <f>'Quarter (2013 to 2018)'!EP27+'Quarter (2013 to 2018)'!EY27+'Quarter (2013 to 2018)'!FH27+'Quarter (2013 to 2018)'!FQ27</f>
        <v>1963.26</v>
      </c>
      <c r="FC27" s="87">
        <f>'Quarter (2013 to 2018)'!EQ27+'Quarter (2013 to 2018)'!EZ27+'Quarter (2013 to 2018)'!FI27+'Quarter (2013 to 2018)'!FR27</f>
        <v>0</v>
      </c>
      <c r="FD27" s="87">
        <f>'Quarter (2013 to 2018)'!ER27+'Quarter (2013 to 2018)'!FA27+'Quarter (2013 to 2018)'!FJ27+'Quarter (2013 to 2018)'!FS27</f>
        <v>0</v>
      </c>
      <c r="FE27" s="87">
        <f>'Quarter (2013 to 2018)'!ES27+'Quarter (2013 to 2018)'!FB27+'Quarter (2013 to 2018)'!FK27+'Quarter (2013 to 2018)'!FT27</f>
        <v>894.91000000000008</v>
      </c>
      <c r="FF27" s="87">
        <f>'Quarter (2013 to 2018)'!ET27+'Quarter (2013 to 2018)'!FC27+'Quarter (2013 to 2018)'!FL27+'Quarter (2013 to 2018)'!FU27</f>
        <v>0</v>
      </c>
      <c r="FG27" s="87">
        <f>'Quarter (2013 to 2018)'!EU27+'Quarter (2013 to 2018)'!FD27+'Quarter (2013 to 2018)'!FM27+'Quarter (2013 to 2018)'!FV27</f>
        <v>328.93</v>
      </c>
      <c r="FH27" s="87">
        <f>'Quarter (2013 to 2018)'!EV27+'Quarter (2013 to 2018)'!FE27+'Quarter (2013 to 2018)'!FN27+'Quarter (2013 to 2018)'!FW27</f>
        <v>269.5</v>
      </c>
      <c r="FI27" s="87">
        <f>'Quarter (2013 to 2018)'!EW27+'Quarter (2013 to 2018)'!FF27+'Quarter (2013 to 2018)'!FO27+'Quarter (2013 to 2018)'!FX27</f>
        <v>184.69</v>
      </c>
      <c r="FJ27" s="87">
        <f>'Quarter (2013 to 2018)'!EX27+'Quarter (2013 to 2018)'!FG27+'Quarter (2013 to 2018)'!FP27+'Quarter (2013 to 2018)'!FY27</f>
        <v>285.21999999999997</v>
      </c>
      <c r="FK27" s="86">
        <f>'Quarter (2013 to 2018)'!FZ27+'Quarter (2013 to 2018)'!GI27+'Quarter (2013 to 2018)'!GR27+'Quarter (2013 to 2018)'!HA27</f>
        <v>1972.93</v>
      </c>
      <c r="FL27" s="87">
        <f>'Quarter (2013 to 2018)'!GA27+'Quarter (2013 to 2018)'!GJ27+'Quarter (2013 to 2018)'!GS27+'Quarter (2013 to 2018)'!HB27</f>
        <v>0</v>
      </c>
      <c r="FM27" s="87">
        <f>'Quarter (2013 to 2018)'!GB27+'Quarter (2013 to 2018)'!GK27+'Quarter (2013 to 2018)'!GT27+'Quarter (2013 to 2018)'!HC27</f>
        <v>0</v>
      </c>
      <c r="FN27" s="87">
        <f>'Quarter (2013 to 2018)'!GC27+'Quarter (2013 to 2018)'!GL27+'Quarter (2013 to 2018)'!GU27+'Quarter (2013 to 2018)'!HD27</f>
        <v>988.88</v>
      </c>
      <c r="FO27" s="87">
        <f>'Quarter (2013 to 2018)'!GD27+'Quarter (2013 to 2018)'!GM27+'Quarter (2013 to 2018)'!GV27+'Quarter (2013 to 2018)'!HE27</f>
        <v>0</v>
      </c>
      <c r="FP27" s="87">
        <f>'Quarter (2013 to 2018)'!GE27+'Quarter (2013 to 2018)'!GN27+'Quarter (2013 to 2018)'!GW27+'Quarter (2013 to 2018)'!HF27</f>
        <v>271.87</v>
      </c>
      <c r="FQ27" s="87">
        <f>'Quarter (2013 to 2018)'!GF27+'Quarter (2013 to 2018)'!GO27+'Quarter (2013 to 2018)'!GX27+'Quarter (2013 to 2018)'!HG27</f>
        <v>202.46000000000004</v>
      </c>
      <c r="FR27" s="87">
        <f>'Quarter (2013 to 2018)'!GG27+'Quarter (2013 to 2018)'!GP27+'Quarter (2013 to 2018)'!GY27+'Quarter (2013 to 2018)'!HH27</f>
        <v>248.92000000000002</v>
      </c>
      <c r="FS27" s="87">
        <f>'Quarter (2013 to 2018)'!GH27+'Quarter (2013 to 2018)'!GQ27+'Quarter (2013 to 2018)'!GZ27+'Quarter (2013 to 2018)'!HI27</f>
        <v>260.77999999999997</v>
      </c>
      <c r="FT27" s="86">
        <f>Quarter!B27+Quarter!K27+Quarter!T27+Quarter!AC27</f>
        <v>1940.53</v>
      </c>
      <c r="FU27" s="87">
        <f>Quarter!C27+Quarter!L27+Quarter!U27+Quarter!AD27</f>
        <v>0</v>
      </c>
      <c r="FV27" s="87">
        <f>Quarter!D27+Quarter!M27+Quarter!V27+Quarter!AE27</f>
        <v>0</v>
      </c>
      <c r="FW27" s="87">
        <f>Quarter!E27+Quarter!N27+Quarter!W27+Quarter!AF27</f>
        <v>923.71</v>
      </c>
      <c r="FX27" s="87">
        <f>Quarter!F27+Quarter!O27+Quarter!X27+Quarter!AG27</f>
        <v>0</v>
      </c>
      <c r="FY27" s="87">
        <f>Quarter!G27+Quarter!P27+Quarter!Y27+Quarter!AH27</f>
        <v>91.38</v>
      </c>
      <c r="FZ27" s="87">
        <f>Quarter!H27+Quarter!Q27+Quarter!Z27+Quarter!AI27</f>
        <v>365.2</v>
      </c>
      <c r="GA27" s="87">
        <f>Quarter!I27+Quarter!R27+Quarter!AA27+Quarter!AJ27</f>
        <v>274.66999999999996</v>
      </c>
      <c r="GB27" s="87">
        <f>Quarter!J27+Quarter!S27+Quarter!AB27+Quarter!AK27</f>
        <v>285.56</v>
      </c>
      <c r="GC27" s="86">
        <f>Quarter!AL27+Quarter!AU27+Quarter!BD27+Quarter!BM27</f>
        <v>1937.64</v>
      </c>
      <c r="GD27" s="87">
        <f>Quarter!AM27+Quarter!AV27+Quarter!BE27+Quarter!BN27</f>
        <v>0</v>
      </c>
      <c r="GE27" s="87">
        <f>Quarter!AN27+Quarter!AW27+Quarter!BF27+Quarter!BO27</f>
        <v>0</v>
      </c>
      <c r="GF27" s="87">
        <f>Quarter!AO27+Quarter!AX27+Quarter!BG27+Quarter!BP27</f>
        <v>1042.1199999999999</v>
      </c>
      <c r="GG27" s="87">
        <f>Quarter!AP27+Quarter!AY27+Quarter!BH27+Quarter!BQ27</f>
        <v>0</v>
      </c>
      <c r="GH27" s="87">
        <f>Quarter!AQ27+Quarter!AZ27+Quarter!BI27+Quarter!BR27</f>
        <v>146.76999999999998</v>
      </c>
      <c r="GI27" s="87">
        <f>Quarter!AR27+Quarter!BA27+Quarter!BJ27+Quarter!BS27</f>
        <v>336.5</v>
      </c>
      <c r="GJ27" s="87">
        <f>Quarter!AS27+Quarter!BB27+Quarter!BK27+Quarter!BT27</f>
        <v>215.54</v>
      </c>
      <c r="GK27" s="88">
        <f>Quarter!AT27+Quarter!BC27+Quarter!BL27+Quarter!BU27</f>
        <v>196.73000000000002</v>
      </c>
      <c r="GL27" s="86">
        <f>Quarter!BV27+Quarter!CE27+Quarter!CN27+Quarter!CW27</f>
        <v>1964.4099999999999</v>
      </c>
      <c r="GM27" s="87">
        <f>Quarter!BW27+Quarter!CF27+Quarter!CO27+Quarter!CX27</f>
        <v>0</v>
      </c>
      <c r="GN27" s="87">
        <f>Quarter!BX27+Quarter!CG27+Quarter!CP27+Quarter!CY27</f>
        <v>0</v>
      </c>
      <c r="GO27" s="87">
        <f>Quarter!BY27+Quarter!CH27+Quarter!CQ27+Quarter!CZ27</f>
        <v>1187.6799999999998</v>
      </c>
      <c r="GP27" s="87">
        <f>Quarter!BZ27+Quarter!CI27+Quarter!CR27+Quarter!DA27</f>
        <v>0</v>
      </c>
      <c r="GQ27" s="87">
        <f>Quarter!CA27+Quarter!CJ27+Quarter!CS27+Quarter!DB27</f>
        <v>158.44</v>
      </c>
      <c r="GR27" s="87">
        <f>Quarter!CB27+Quarter!CK27+Quarter!CT27+Quarter!DC27</f>
        <v>314.92999999999995</v>
      </c>
      <c r="GS27" s="87">
        <f>Quarter!CC27+Quarter!CL27+Quarter!CU27+Quarter!DD27</f>
        <v>143.97999999999999</v>
      </c>
      <c r="GT27" s="88">
        <f>Quarter!CD27+Quarter!CM27+Quarter!CV27+Quarter!DE27</f>
        <v>159.4</v>
      </c>
      <c r="GU27" s="86">
        <f>Quarter!DF27+Quarter!DO27+Quarter!DX27+Quarter!EG27</f>
        <v>1787.9199999999998</v>
      </c>
      <c r="GV27" s="87">
        <f>Quarter!DG27+Quarter!DP27+Quarter!DY27+Quarter!EH27</f>
        <v>0</v>
      </c>
      <c r="GW27" s="87">
        <f>Quarter!DH27+Quarter!DQ27+Quarter!DZ27+Quarter!EI27</f>
        <v>694.61999999999989</v>
      </c>
      <c r="GX27" s="87">
        <f>Quarter!DI27+Quarter!DR27+Quarter!EA27+Quarter!EJ27</f>
        <v>167.84</v>
      </c>
      <c r="GY27" s="87">
        <f>Quarter!DJ27+Quarter!DS27+Quarter!EB27+Quarter!EK27</f>
        <v>0</v>
      </c>
      <c r="GZ27" s="87">
        <f>Quarter!DK27+Quarter!DT27+Quarter!EC27+Quarter!EL27</f>
        <v>91.78</v>
      </c>
      <c r="HA27" s="87">
        <f>Quarter!DL27+Quarter!DU27+Quarter!ED27+Quarter!EM27</f>
        <v>318.01</v>
      </c>
      <c r="HB27" s="87">
        <f>Quarter!DM27+Quarter!DV27+Quarter!EE27+Quarter!EN27</f>
        <v>349.62</v>
      </c>
      <c r="HC27" s="88">
        <f>Quarter!DN27+Quarter!DW27+Quarter!EF27+Quarter!EO27</f>
        <v>166.04000000000002</v>
      </c>
      <c r="HD27" s="86">
        <f>Quarter!EP27+Quarter!EY27+Quarter!FH27+Quarter!FQ27</f>
        <v>1890.79</v>
      </c>
      <c r="HE27" s="87">
        <f>Quarter!EQ27+Quarter!EZ27+Quarter!FI27+Quarter!FR27</f>
        <v>0</v>
      </c>
      <c r="HF27" s="87">
        <f>Quarter!ER27+Quarter!FA27+Quarter!FJ27+Quarter!FS27</f>
        <v>1233.29</v>
      </c>
      <c r="HG27" s="87">
        <f>Quarter!ES27+Quarter!FB27+Quarter!FK27+Quarter!FT27</f>
        <v>0</v>
      </c>
      <c r="HH27" s="87">
        <f>Quarter!ET27+Quarter!FC27+Quarter!FL27+Quarter!FU27</f>
        <v>0</v>
      </c>
      <c r="HI27" s="87">
        <f>Quarter!EU27+Quarter!FD27+Quarter!FM27+Quarter!FV27</f>
        <v>22.99</v>
      </c>
      <c r="HJ27" s="87">
        <f>Quarter!EV27+Quarter!FE27+Quarter!FN27+Quarter!FW27</f>
        <v>265.42</v>
      </c>
      <c r="HK27" s="87">
        <f>Quarter!EW27+Quarter!FF27+Quarter!FO27+Quarter!FX27</f>
        <v>224.66</v>
      </c>
      <c r="HL27" s="88">
        <f>Quarter!EX27+Quarter!FG27+Quarter!FP27+Quarter!FY27</f>
        <v>144.43</v>
      </c>
      <c r="HM27" s="86">
        <f>Quarter!FZ27+Quarter!GI27+Quarter!GR27+Quarter!HA27</f>
        <v>1935.1299999999999</v>
      </c>
      <c r="HN27" s="87">
        <f>Quarter!GA27+Quarter!GJ27+Quarter!GS27+Quarter!HB27</f>
        <v>0</v>
      </c>
      <c r="HO27" s="87">
        <f>Quarter!GB27+Quarter!GK27+Quarter!GT27+Quarter!HC27</f>
        <v>1405.76</v>
      </c>
      <c r="HP27" s="87">
        <f>Quarter!GC27+Quarter!GL27+Quarter!GU27+Quarter!HD27</f>
        <v>0</v>
      </c>
      <c r="HQ27" s="87">
        <f>Quarter!GD27+Quarter!GM27+Quarter!GV27+Quarter!HE27</f>
        <v>0</v>
      </c>
      <c r="HR27" s="87">
        <f>Quarter!GE27+Quarter!GN27+Quarter!GW27+Quarter!HF27</f>
        <v>22.709999999999997</v>
      </c>
      <c r="HS27" s="87">
        <f>Quarter!GF27+Quarter!GO27+Quarter!GX27+Quarter!HG27</f>
        <v>165.14</v>
      </c>
      <c r="HT27" s="87">
        <f>Quarter!GG27+Quarter!GP27+Quarter!GY27+Quarter!HH27</f>
        <v>245</v>
      </c>
      <c r="HU27" s="88">
        <f>Quarter!GH27+Quarter!GQ27+Quarter!GZ27+Quarter!HI27</f>
        <v>96.52000000000001</v>
      </c>
      <c r="HW27" s="109"/>
      <c r="HX27" s="109"/>
      <c r="HY27" s="109"/>
      <c r="HZ27" s="109"/>
      <c r="IA27" s="109"/>
      <c r="IB27" s="109"/>
      <c r="IC27" s="109"/>
      <c r="ID27" s="109"/>
      <c r="IE27" s="109"/>
      <c r="IF27" s="109"/>
      <c r="IG27" s="109"/>
      <c r="IH27" s="109"/>
      <c r="II27" s="109"/>
      <c r="IJ27" s="109"/>
      <c r="IK27" s="109"/>
    </row>
    <row r="28" spans="1:245" s="89" customFormat="1" ht="20.25" customHeight="1" x14ac:dyDescent="0.35">
      <c r="A28" s="90" t="s">
        <v>46</v>
      </c>
      <c r="B28" s="86">
        <f>SUM('Quarter (1999 to 2005)'!B27,'Quarter (1999 to 2005)'!J27,'Quarter (1999 to 2005)'!R27,'Quarter (1999 to 2005)'!Z27)</f>
        <v>48851.64</v>
      </c>
      <c r="C28" s="87">
        <f>SUM('Quarter (1999 to 2005)'!C27,'Quarter (1999 to 2005)'!K27,'Quarter (1999 to 2005)'!S27,'Quarter (1999 to 2005)'!AA27)</f>
        <v>21787</v>
      </c>
      <c r="D28" s="87">
        <f>SUM('Quarter (1999 to 2005)'!D27,'Quarter (1999 to 2005)'!L27,'Quarter (1999 to 2005)'!T27,'Quarter (1999 to 2005)'!AB27)</f>
        <v>16988.650000000001</v>
      </c>
      <c r="E28" s="87">
        <f>SUM('Quarter (1999 to 2005)'!E27,'Quarter (1999 to 2005)'!M27,'Quarter (1999 to 2005)'!U27,'Quarter (1999 to 2005)'!AC27)</f>
        <v>9939.01</v>
      </c>
      <c r="F28" s="87">
        <f>SUM('Quarter (1999 to 2005)'!F27,'Quarter (1999 to 2005)'!N27,'Quarter (1999 to 2005)'!V27,'Quarter (1999 to 2005)'!AD27)</f>
        <v>72</v>
      </c>
      <c r="G28" s="87">
        <f>SUM('Quarter (1999 to 2005)'!G27,'Quarter (1999 to 2005)'!O27,'Quarter (1999 to 2005)'!W27,'Quarter (1999 to 2005)'!AE27)</f>
        <v>8</v>
      </c>
      <c r="H28" s="87">
        <f>SUM('Quarter (1999 to 2005)'!H27,'Quarter (1999 to 2005)'!P27,'Quarter (1999 to 2005)'!X27,'Quarter (1999 to 2005)'!AF27)</f>
        <v>12</v>
      </c>
      <c r="I28" s="87">
        <f>SUM('Quarter (1999 to 2005)'!I27,'Quarter (1999 to 2005)'!Q27,'Quarter (1999 to 2005)'!Y27,'Quarter (1999 to 2005)'!AG27)</f>
        <v>45</v>
      </c>
      <c r="J28" s="86">
        <f>SUM('Quarter (1999 to 2005)'!AH27,'Quarter (1999 to 2005)'!AP27,'Quarter (1999 to 2005)'!AX27,'Quarter (1999 to 2005)'!BF27)</f>
        <v>49452.19</v>
      </c>
      <c r="K28" s="87">
        <f>SUM('Quarter (1999 to 2005)'!AI27,'Quarter (1999 to 2005)'!AQ27,'Quarter (1999 to 2005)'!AY27,'Quarter (1999 to 2005)'!BG27)</f>
        <v>21402.940000000002</v>
      </c>
      <c r="L28" s="87">
        <f>SUM('Quarter (1999 to 2005)'!AJ27,'Quarter (1999 to 2005)'!AR27,'Quarter (1999 to 2005)'!AZ27,'Quarter (1999 to 2005)'!BH27)</f>
        <v>17118.52</v>
      </c>
      <c r="M28" s="87">
        <f>SUM('Quarter (1999 to 2005)'!AK27,'Quarter (1999 to 2005)'!AS27,'Quarter (1999 to 2005)'!BA27,'Quarter (1999 to 2005)'!BI27)</f>
        <v>10806.11</v>
      </c>
      <c r="N28" s="87">
        <f>SUM('Quarter (1999 to 2005)'!AL27,'Quarter (1999 to 2005)'!AT27,'Quarter (1999 to 2005)'!BB27,'Quarter (1999 to 2005)'!BJ27)</f>
        <v>38.22</v>
      </c>
      <c r="O28" s="87">
        <f>SUM('Quarter (1999 to 2005)'!AM27,'Quarter (1999 to 2005)'!AU27,'Quarter (1999 to 2005)'!BC27,'Quarter (1999 to 2005)'!BK27)</f>
        <v>22</v>
      </c>
      <c r="P28" s="87">
        <f>SUM('Quarter (1999 to 2005)'!AN27,'Quarter (1999 to 2005)'!AV27,'Quarter (1999 to 2005)'!BD27,'Quarter (1999 to 2005)'!BL27)</f>
        <v>12</v>
      </c>
      <c r="Q28" s="87">
        <f t="shared" si="1"/>
        <v>-1.0000000000218279E-2</v>
      </c>
      <c r="R28" s="86">
        <f>SUM('Quarter (1999 to 2005)'!BN27,'Quarter (1999 to 2005)'!BV27,'Quarter (1999 to 2005)'!CD27,'Quarter (1999 to 2005)'!CL27)</f>
        <v>49111.86</v>
      </c>
      <c r="S28" s="87">
        <f>SUM('Quarter (1999 to 2005)'!BO27,'Quarter (1999 to 2005)'!BW27,'Quarter (1999 to 2005)'!CE27,'Quarter (1999 to 2005)'!CM27)</f>
        <v>20939.739999999998</v>
      </c>
      <c r="T28" s="87">
        <f>SUM('Quarter (1999 to 2005)'!BP27,'Quarter (1999 to 2005)'!BX27,'Quarter (1999 to 2005)'!CF27,'Quarter (1999 to 2005)'!CN27)</f>
        <v>17399.75</v>
      </c>
      <c r="U28" s="87">
        <f>SUM('Quarter (1999 to 2005)'!BQ27,'Quarter (1999 to 2005)'!BY27,'Quarter (1999 to 2005)'!CG27,'Quarter (1999 to 2005)'!CO27)</f>
        <v>10614.230000000001</v>
      </c>
      <c r="V28" s="87">
        <f>SUM('Quarter (1999 to 2005)'!BR27,'Quarter (1999 to 2005)'!BZ27,'Quarter (1999 to 2005)'!CH27,'Quarter (1999 to 2005)'!CP27)</f>
        <v>33.71</v>
      </c>
      <c r="W28" s="87">
        <f>SUM('Quarter (1999 to 2005)'!BS27,'Quarter (1999 to 2005)'!CA27,'Quarter (1999 to 2005)'!CI27,'Quarter (1999 to 2005)'!CQ27)</f>
        <v>53.49</v>
      </c>
      <c r="X28" s="87">
        <f>SUM('Quarter (1999 to 2005)'!BT27,'Quarter (1999 to 2005)'!CB27,'Quarter (1999 to 2005)'!CJ27,'Quarter (1999 to 2005)'!CR27)</f>
        <v>12</v>
      </c>
      <c r="Y28" s="87">
        <f>SUM('Quarter (1999 to 2005)'!BU27,'Quarter (1999 to 2005)'!CC27,'Quarter (1999 to 2005)'!CK27,'Quarter (1999 to 2005)'!CS27)</f>
        <v>58.94</v>
      </c>
      <c r="Z28" s="86">
        <f>SUM('Quarter (1999 to 2005)'!CT27,'Quarter (1999 to 2005)'!DB27,'Quarter (1999 to 2005)'!DJ27,'Quarter (1999 to 2005)'!DR27)</f>
        <v>49643.5</v>
      </c>
      <c r="AA28" s="87">
        <f>SUM('Quarter (1999 to 2005)'!CU27,'Quarter (1999 to 2005)'!DC27,'Quarter (1999 to 2005)'!DK27,'Quarter (1999 to 2005)'!DS27)</f>
        <v>20808.41</v>
      </c>
      <c r="AB28" s="87">
        <f>SUM('Quarter (1999 to 2005)'!CV27,'Quarter (1999 to 2005)'!DD27,'Quarter (1999 to 2005)'!DL27,'Quarter (1999 to 2005)'!DT27)</f>
        <v>18126.47</v>
      </c>
      <c r="AC28" s="87">
        <f>SUM('Quarter (1999 to 2005)'!CW27,'Quarter (1999 to 2005)'!DE27,'Quarter (1999 to 2005)'!DM27,'Quarter (1999 to 2005)'!DU27)</f>
        <v>10518.89</v>
      </c>
      <c r="AD28" s="87">
        <f>SUM('Quarter (1999 to 2005)'!CX27,'Quarter (1999 to 2005)'!DF27,'Quarter (1999 to 2005)'!DN27,'Quarter (1999 to 2005)'!DV27)</f>
        <v>42.11</v>
      </c>
      <c r="AE28" s="87">
        <f>SUM('Quarter (1999 to 2005)'!CY27,'Quarter (1999 to 2005)'!DG27,'Quarter (1999 to 2005)'!DO27,'Quarter (1999 to 2005)'!DW27)</f>
        <v>86.039999999999992</v>
      </c>
      <c r="AF28" s="87">
        <f>SUM('Quarter (1999 to 2005)'!CZ27,'Quarter (1999 to 2005)'!DH27,'Quarter (1999 to 2005)'!DP27,'Quarter (1999 to 2005)'!DX27)</f>
        <v>12</v>
      </c>
      <c r="AG28" s="87">
        <f>SUM('Quarter (1999 to 2005)'!DA27,'Quarter (1999 to 2005)'!DI27,'Quarter (1999 to 2005)'!DQ27,'Quarter (1999 to 2005)'!DY27)</f>
        <v>49.57</v>
      </c>
      <c r="AH28" s="86">
        <f>'Quarter (1999 to 2005)'!DZ27+'Quarter (1999 to 2005)'!EH27+'Quarter (1999 to 2005)'!EP27+'Quarter (1999 to 2005)'!EX27</f>
        <v>50292.49</v>
      </c>
      <c r="AI28" s="87">
        <f>'Quarter (1999 to 2005)'!EA27+'Quarter (1999 to 2005)'!EI27+'Quarter (1999 to 2005)'!EQ27+'Quarter (1999 to 2005)'!EY27</f>
        <v>19918.27</v>
      </c>
      <c r="AJ28" s="87">
        <f>'Quarter (1999 to 2005)'!EB27+'Quarter (1999 to 2005)'!EJ27+'Quarter (1999 to 2005)'!ER27+'Quarter (1999 to 2005)'!EZ27</f>
        <v>19397.560000000001</v>
      </c>
      <c r="AK28" s="87">
        <f>'Quarter (1999 to 2005)'!EC27+'Quarter (1999 to 2005)'!EK27+'Quarter (1999 to 2005)'!ES27+'Quarter (1999 to 2005)'!FA27</f>
        <v>10764.61</v>
      </c>
      <c r="AL28" s="87">
        <f>'Quarter (1999 to 2005)'!ED27+'Quarter (1999 to 2005)'!EL27+'Quarter (1999 to 2005)'!ET27+'Quarter (1999 to 2005)'!FB27</f>
        <v>50.449999999999996</v>
      </c>
      <c r="AM28" s="87">
        <f>'Quarter (1999 to 2005)'!EE27+'Quarter (1999 to 2005)'!EM27+'Quarter (1999 to 2005)'!EU27+'Quarter (1999 to 2005)'!FC27</f>
        <v>104.09</v>
      </c>
      <c r="AN28" s="87">
        <f>'Quarter (1999 to 2005)'!EF27+'Quarter (1999 to 2005)'!EN27+'Quarter (1999 to 2005)'!EV27+'Quarter (1999 to 2005)'!FD27</f>
        <v>12</v>
      </c>
      <c r="AO28" s="87">
        <f>'Quarter (1999 to 2005)'!EG27+'Quarter (1999 to 2005)'!EO27+'Quarter (1999 to 2005)'!EW27+'Quarter (1999 to 2005)'!FE27</f>
        <v>45.510000000000005</v>
      </c>
      <c r="AP28" s="86">
        <f>'Quarter (1999 to 2005)'!FF27+'Quarter (1999 to 2005)'!FN27+'Quarter (1999 to 2005)'!FV27+'Quarter (1999 to 2005)'!GD27</f>
        <v>51548.45</v>
      </c>
      <c r="AQ28" s="87">
        <f>'Quarter (1999 to 2005)'!FG27+'Quarter (1999 to 2005)'!FO27+'Quarter (1999 to 2005)'!FW27+'Quarter (1999 to 2005)'!GE27</f>
        <v>19484.23</v>
      </c>
      <c r="AR28" s="87">
        <f>'Quarter (1999 to 2005)'!FH27+'Quarter (1999 to 2005)'!FP27+'Quarter (1999 to 2005)'!FX27+'Quarter (1999 to 2005)'!GF27</f>
        <v>19987.95</v>
      </c>
      <c r="AS28" s="87">
        <f>'Quarter (1999 to 2005)'!FI27+'Quarter (1999 to 2005)'!FQ27+'Quarter (1999 to 2005)'!FY27+'Quarter (1999 to 2005)'!GG27</f>
        <v>11636.929999999998</v>
      </c>
      <c r="AT28" s="87">
        <f>'Quarter (1999 to 2005)'!FJ27+'Quarter (1999 to 2005)'!FR27+'Quarter (1999 to 2005)'!FZ27+'Quarter (1999 to 2005)'!GH27</f>
        <v>266.34000000000003</v>
      </c>
      <c r="AU28" s="87">
        <f>'Quarter (1999 to 2005)'!FK27+'Quarter (1999 to 2005)'!FS27+'Quarter (1999 to 2005)'!GA27+'Quarter (1999 to 2005)'!GI27</f>
        <v>111.50999999999999</v>
      </c>
      <c r="AV28" s="87">
        <f>'Quarter (1999 to 2005)'!FL27+'Quarter (1999 to 2005)'!FT27+'Quarter (1999 to 2005)'!GB27+'Quarter (1999 to 2005)'!GJ27</f>
        <v>12</v>
      </c>
      <c r="AW28" s="87">
        <f>'Quarter (1999 to 2005)'!FM27+'Quarter (1999 to 2005)'!FU27+'Quarter (1999 to 2005)'!GC27+'Quarter (1999 to 2005)'!GK27</f>
        <v>49.5</v>
      </c>
      <c r="AX28" s="86">
        <f>+'Quarter (1999 to 2005)'!GL27+'Quarter (1999 to 2005)'!GU27+'Quarter (1999 to 2005)'!HD27+'Quarter (1999 to 2005)'!HM27</f>
        <v>52754.69</v>
      </c>
      <c r="AY28" s="87">
        <f>+'Quarter (1999 to 2005)'!GM27+'Quarter (1999 to 2005)'!GV27+'Quarter (1999 to 2005)'!HE27+'Quarter (1999 to 2005)'!HN27</f>
        <v>18852.150000000001</v>
      </c>
      <c r="AZ28" s="87">
        <f>+'Quarter (1999 to 2005)'!GN27+'Quarter (1999 to 2005)'!GW27+'Quarter (1999 to 2005)'!HF27+'Quarter (1999 to 2005)'!HO27</f>
        <v>19377.22</v>
      </c>
      <c r="BA28" s="87">
        <f>+'Quarter (1999 to 2005)'!GO27+'Quarter (1999 to 2005)'!GX27+'Quarter (1999 to 2005)'!HG27+'Quarter (1999 to 2005)'!HP27</f>
        <v>1500.6399999999999</v>
      </c>
      <c r="BB28" s="87">
        <f>+'Quarter (1999 to 2005)'!GP27+'Quarter (1999 to 2005)'!GY27+'Quarter (1999 to 2005)'!HH27+'Quarter (1999 to 2005)'!HQ27</f>
        <v>12497.29</v>
      </c>
      <c r="BC28" s="87">
        <f>+'Quarter (1999 to 2005)'!GQ27+'Quarter (1999 to 2005)'!GZ27+'Quarter (1999 to 2005)'!HI27+'Quarter (1999 to 2005)'!HR27</f>
        <v>354.85</v>
      </c>
      <c r="BD28" s="87">
        <f>+'Quarter (1999 to 2005)'!GR27+'Quarter (1999 to 2005)'!HA27+'Quarter (1999 to 2005)'!HJ27+'Quarter (1999 to 2005)'!HS27</f>
        <v>120.34</v>
      </c>
      <c r="BE28" s="87">
        <f>+'Quarter (1999 to 2005)'!GS27+'Quarter (1999 to 2005)'!HB27+'Quarter (1999 to 2005)'!HK27+'Quarter (1999 to 2005)'!HT27</f>
        <v>0</v>
      </c>
      <c r="BF28" s="87">
        <f>+'Quarter (1999 to 2005)'!GT27+'Quarter (1999 to 2005)'!HC27+'Quarter (1999 to 2005)'!HL27+'Quarter (1999 to 2005)'!HU27</f>
        <v>52.21</v>
      </c>
      <c r="BG28" s="86">
        <f>'Quarter (2006 to 2010)'!B27+'Quarter (2006 to 2010)'!K27+'Quarter (2006 to 2010)'!T27+'Quarter (2006 to 2010)'!AC27</f>
        <v>53333.319999999992</v>
      </c>
      <c r="BH28" s="87">
        <f>'Quarter (2006 to 2010)'!C27+'Quarter (2006 to 2010)'!L27+'Quarter (2006 to 2010)'!U27+'Quarter (2006 to 2010)'!AD27</f>
        <v>18091.170000000002</v>
      </c>
      <c r="BI28" s="87">
        <f>'Quarter (2006 to 2010)'!D27+'Quarter (2006 to 2010)'!M27+'Quarter (2006 to 2010)'!V27+'Quarter (2006 to 2010)'!AE27</f>
        <v>20160.899999999998</v>
      </c>
      <c r="BJ28" s="87">
        <f>'Quarter (2006 to 2010)'!E27+'Quarter (2006 to 2010)'!N27+'Quarter (2006 to 2010)'!W27+'Quarter (2006 to 2010)'!AF27</f>
        <v>1764.7600000000002</v>
      </c>
      <c r="BK28" s="87">
        <f>'Quarter (2006 to 2010)'!F27+'Quarter (2006 to 2010)'!O27+'Quarter (2006 to 2010)'!X27+'Quarter (2006 to 2010)'!AG27</f>
        <v>12640.560000000001</v>
      </c>
      <c r="BL28" s="87">
        <f>'Quarter (2006 to 2010)'!G27+'Quarter (2006 to 2010)'!P27+'Quarter (2006 to 2010)'!Y27+'Quarter (2006 to 2010)'!AH27</f>
        <v>504.11</v>
      </c>
      <c r="BM28" s="87">
        <f>'Quarter (2006 to 2010)'!H27+'Quarter (2006 to 2010)'!Q27+'Quarter (2006 to 2010)'!Z27+'Quarter (2006 to 2010)'!AI27</f>
        <v>126.03999999999999</v>
      </c>
      <c r="BN28" s="87">
        <f>'Quarter (2006 to 2010)'!I27+'Quarter (2006 to 2010)'!R27+'Quarter (2006 to 2010)'!AA27+'Quarter (2006 to 2010)'!AJ27</f>
        <v>0</v>
      </c>
      <c r="BO28" s="87">
        <f>'Quarter (2006 to 2010)'!J27+'Quarter (2006 to 2010)'!S27+'Quarter (2006 to 2010)'!AB27+'Quarter (2006 to 2010)'!AK27</f>
        <v>45.769999999999996</v>
      </c>
      <c r="BP28" s="86">
        <f>'Quarter (2006 to 2010)'!AL27+'Quarter (2006 to 2010)'!AU27+'Quarter (2006 to 2010)'!BD27+'Quarter (2006 to 2010)'!BM27</f>
        <v>53485.11</v>
      </c>
      <c r="BQ28" s="87">
        <f>'Quarter (2006 to 2010)'!AM27+'Quarter (2006 to 2010)'!AV27+'Quarter (2006 to 2010)'!BE27+'Quarter (2006 to 2010)'!BN27</f>
        <v>17614.86</v>
      </c>
      <c r="BR28" s="87">
        <f>'Quarter (2006 to 2010)'!AN27+'Quarter (2006 to 2010)'!AW27+'Quarter (2006 to 2010)'!BF27+'Quarter (2006 to 2010)'!BO27</f>
        <v>21038.3</v>
      </c>
      <c r="BS28" s="87">
        <f>'Quarter (2006 to 2010)'!AO27+'Quarter (2006 to 2010)'!AX27+'Quarter (2006 to 2010)'!BG27+'Quarter (2006 to 2010)'!BP27</f>
        <v>1536.52</v>
      </c>
      <c r="BT28" s="87">
        <f>'Quarter (2006 to 2010)'!AP27+'Quarter (2006 to 2010)'!AY27+'Quarter (2006 to 2010)'!BH27+'Quarter (2006 to 2010)'!BQ27</f>
        <v>12574.4</v>
      </c>
      <c r="BU28" s="87">
        <f>'Quarter (2006 to 2010)'!AQ27+'Quarter (2006 to 2010)'!AZ27+'Quarter (2006 to 2010)'!BI27+'Quarter (2006 to 2010)'!BR27</f>
        <v>569.01</v>
      </c>
      <c r="BV28" s="87">
        <f>'Quarter (2006 to 2010)'!AR27+'Quarter (2006 to 2010)'!BA27+'Quarter (2006 to 2010)'!BJ27+'Quarter (2006 to 2010)'!BS27</f>
        <v>119.19</v>
      </c>
      <c r="BW28" s="87">
        <f>'Quarter (2006 to 2010)'!AS27+'Quarter (2006 to 2010)'!BB27+'Quarter (2006 to 2010)'!BK27+'Quarter (2006 to 2010)'!BT27</f>
        <v>0</v>
      </c>
      <c r="BX28" s="87">
        <f>'Quarter (2006 to 2010)'!AT27+'Quarter (2006 to 2010)'!BC27+'Quarter (2006 to 2010)'!BL27+'Quarter (2006 to 2010)'!BU27</f>
        <v>32.82</v>
      </c>
      <c r="BY28" s="86">
        <f>'Quarter (2006 to 2010)'!BV27+'Quarter (2006 to 2010)'!CE27+'Quarter (2006 to 2010)'!CN27+'Quarter (2006 to 2010)'!CW27</f>
        <v>50880.500000000007</v>
      </c>
      <c r="BZ28" s="87">
        <f>'Quarter (2006 to 2010)'!BW27+'Quarter (2006 to 2010)'!CF27+'Quarter (2006 to 2010)'!CO27+'Quarter (2006 to 2010)'!CX27</f>
        <v>16541.560000000001</v>
      </c>
      <c r="CA28" s="87">
        <f>'Quarter (2006 to 2010)'!BX27+'Quarter (2006 to 2010)'!CG27+'Quarter (2006 to 2010)'!CP27+'Quarter (2006 to 2010)'!CY27</f>
        <v>20500.8</v>
      </c>
      <c r="CB28" s="87">
        <f>'Quarter (2006 to 2010)'!BY27+'Quarter (2006 to 2010)'!CH27+'Quarter (2006 to 2010)'!CQ27+'Quarter (2006 to 2010)'!CZ27</f>
        <v>1429.8600000000001</v>
      </c>
      <c r="CC28" s="87">
        <f>'Quarter (2006 to 2010)'!BZ27+'Quarter (2006 to 2010)'!CI27+'Quarter (2006 to 2010)'!CR27+'Quarter (2006 to 2010)'!DA27</f>
        <v>12142.41</v>
      </c>
      <c r="CD28" s="87">
        <f>'Quarter (2006 to 2010)'!CA27+'Quarter (2006 to 2010)'!CJ27+'Quarter (2006 to 2010)'!CS27+'Quarter (2006 to 2010)'!DB27</f>
        <v>111.49000000000001</v>
      </c>
      <c r="CE28" s="87">
        <f>'Quarter (2006 to 2010)'!CB27+'Quarter (2006 to 2010)'!CK27+'Quarter (2006 to 2010)'!CT27+'Quarter (2006 to 2010)'!DC27</f>
        <v>124.59</v>
      </c>
      <c r="CF28" s="87">
        <f>'Quarter (2006 to 2010)'!CC27+'Quarter (2006 to 2010)'!CL27+'Quarter (2006 to 2010)'!CU27+'Quarter (2006 to 2010)'!DD27</f>
        <v>0</v>
      </c>
      <c r="CG28" s="87">
        <f>'Quarter (2006 to 2010)'!CD27+'Quarter (2006 to 2010)'!CM27+'Quarter (2006 to 2010)'!CV27+'Quarter (2006 to 2010)'!DE27</f>
        <v>29.800000000000004</v>
      </c>
      <c r="CH28" s="86">
        <f>'Quarter (2006 to 2010)'!DF27+'Quarter (2006 to 2010)'!DO27+'Quarter (2006 to 2010)'!DX27+'Quarter (2006 to 2010)'!EG27</f>
        <v>49264.93</v>
      </c>
      <c r="CI28" s="87">
        <f>'Quarter (2006 to 2010)'!DG27+'Quarter (2006 to 2010)'!DP27+'Quarter (2006 to 2010)'!DY27+'Quarter (2006 to 2010)'!EH27</f>
        <v>15612.64</v>
      </c>
      <c r="CJ28" s="87">
        <f>'Quarter (2006 to 2010)'!DH27+'Quarter (2006 to 2010)'!DQ27+'Quarter (2006 to 2010)'!DZ27+'Quarter (2006 to 2010)'!EI27</f>
        <v>20187.039999999997</v>
      </c>
      <c r="CK28" s="87">
        <f>'Quarter (2006 to 2010)'!DI27+'Quarter (2006 to 2010)'!DR27+'Quarter (2006 to 2010)'!EA27+'Quarter (2006 to 2010)'!EJ27</f>
        <v>1437.81</v>
      </c>
      <c r="CL28" s="87">
        <f>'Quarter (2006 to 2010)'!DJ27+'Quarter (2006 to 2010)'!DS27+'Quarter (2006 to 2010)'!EB27+'Quarter (2006 to 2010)'!EK27</f>
        <v>11791.01</v>
      </c>
      <c r="CM28" s="87">
        <f>'Quarter (2006 to 2010)'!DK27+'Quarter (2006 to 2010)'!DT27+'Quarter (2006 to 2010)'!EC27+'Quarter (2006 to 2010)'!EL27</f>
        <v>107.18</v>
      </c>
      <c r="CN28" s="87">
        <f>'Quarter (2006 to 2010)'!DL27+'Quarter (2006 to 2010)'!DU27+'Quarter (2006 to 2010)'!ED27+'Quarter (2006 to 2010)'!EM27</f>
        <v>107.17</v>
      </c>
      <c r="CO28" s="87">
        <f>'Quarter (2006 to 2010)'!DM27+'Quarter (2006 to 2010)'!DV27+'Quarter (2006 to 2010)'!EE27+'Quarter (2006 to 2010)'!EN27</f>
        <v>0</v>
      </c>
      <c r="CP28" s="87">
        <f>'Quarter (2006 to 2010)'!DN27+'Quarter (2006 to 2010)'!DW27+'Quarter (2006 to 2010)'!EF27+'Quarter (2006 to 2010)'!EO27</f>
        <v>22.060000000000002</v>
      </c>
      <c r="CQ28" s="86">
        <f>'Quarter (2006 to 2010)'!EP27+'Quarter (2006 to 2010)'!EY27+'Quarter (2006 to 2010)'!FH27+'Quarter (2006 to 2010)'!FQ27</f>
        <v>48701.93</v>
      </c>
      <c r="CR28" s="87">
        <f>'Quarter (2006 to 2010)'!EQ27+'Quarter (2006 to 2010)'!EZ27+'Quarter (2006 to 2010)'!FI27+'Quarter (2006 to 2010)'!FR27</f>
        <v>14601.53</v>
      </c>
      <c r="CS28" s="87">
        <f>'Quarter (2006 to 2010)'!ER27+'Quarter (2006 to 2010)'!FA27+'Quarter (2006 to 2010)'!FJ27+'Quarter (2006 to 2010)'!FS27</f>
        <v>20856.39</v>
      </c>
      <c r="CT28" s="87">
        <f>'Quarter (2006 to 2010)'!ES27+'Quarter (2006 to 2010)'!FB27+'Quarter (2006 to 2010)'!FK27+'Quarter (2006 to 2010)'!FT27</f>
        <v>1413.8300000000002</v>
      </c>
      <c r="CU28" s="87">
        <f>'Quarter (2006 to 2010)'!ET27+'Quarter (2006 to 2010)'!FC27+'Quarter (2006 to 2010)'!FL27+'Quarter (2006 to 2010)'!FU27</f>
        <v>11604.38</v>
      </c>
      <c r="CV28" s="87">
        <f>'Quarter (2006 to 2010)'!EU27+'Quarter (2006 to 2010)'!FD27+'Quarter (2006 to 2010)'!FM27+'Quarter (2006 to 2010)'!FV27</f>
        <v>98.06</v>
      </c>
      <c r="CW28" s="87">
        <f>'Quarter (2006 to 2010)'!EV27+'Quarter (2006 to 2010)'!FE27+'Quarter (2006 to 2010)'!FN27+'Quarter (2006 to 2010)'!FW27</f>
        <v>106.47999999999999</v>
      </c>
      <c r="CX28" s="87">
        <f>'Quarter (2006 to 2010)'!EW27+'Quarter (2006 to 2010)'!FF27+'Quarter (2006 to 2010)'!FO27+'Quarter (2006 to 2010)'!FX27</f>
        <v>0</v>
      </c>
      <c r="CY28" s="87">
        <f>'Quarter (2006 to 2010)'!EX27+'Quarter (2006 to 2010)'!FG27+'Quarter (2006 to 2010)'!FP27+'Quarter (2006 to 2010)'!FY27</f>
        <v>21.29</v>
      </c>
      <c r="CZ28" s="86">
        <f>'Quarter (2011 to 2012)'!B28+'Quarter (2011 to 2012)'!K28++'Quarter (2011 to 2012)'!T28+'Quarter (2011 to 2012)'!AC28</f>
        <v>48157.7</v>
      </c>
      <c r="DA28" s="87">
        <f>'Quarter (2011 to 2012)'!C28+'Quarter (2011 to 2012)'!L28++'Quarter (2011 to 2012)'!U28+'Quarter (2011 to 2012)'!AD28</f>
        <v>13894.77</v>
      </c>
      <c r="DB28" s="87">
        <f>'Quarter (2011 to 2012)'!D28+'Quarter (2011 to 2012)'!M28++'Quarter (2011 to 2012)'!V28+'Quarter (2011 to 2012)'!AE28</f>
        <v>20990.799999999999</v>
      </c>
      <c r="DC28" s="87">
        <f>'Quarter (2011 to 2012)'!E28+'Quarter (2011 to 2012)'!N28++'Quarter (2011 to 2012)'!W28+'Quarter (2011 to 2012)'!AF28</f>
        <v>1406.78</v>
      </c>
      <c r="DD28" s="87">
        <f>'Quarter (2011 to 2012)'!F28+'Quarter (2011 to 2012)'!O28++'Quarter (2011 to 2012)'!X28+'Quarter (2011 to 2012)'!AG28</f>
        <v>11647.86</v>
      </c>
      <c r="DE28" s="87">
        <f>'Quarter (2011 to 2012)'!G28+'Quarter (2011 to 2012)'!P28++'Quarter (2011 to 2012)'!Y28+'Quarter (2011 to 2012)'!AH28</f>
        <v>98.6</v>
      </c>
      <c r="DF28" s="87">
        <f>'Quarter (2011 to 2012)'!H28+'Quarter (2011 to 2012)'!Q28++'Quarter (2011 to 2012)'!Z28+'Quarter (2011 to 2012)'!AI28</f>
        <v>98.26</v>
      </c>
      <c r="DG28" s="87">
        <f>'Quarter (2011 to 2012)'!I28+'Quarter (2011 to 2012)'!R28++'Quarter (2011 to 2012)'!AA28+'Quarter (2011 to 2012)'!AJ28</f>
        <v>0</v>
      </c>
      <c r="DH28" s="87">
        <f>'Quarter (2011 to 2012)'!J28+'Quarter (2011 to 2012)'!S28++'Quarter (2011 to 2012)'!AB28+'Quarter (2011 to 2012)'!AK28</f>
        <v>20.6</v>
      </c>
      <c r="DI28" s="86">
        <f>'Quarter (2011 to 2012)'!AL28+'Quarter (2011 to 2012)'!AU28+'Quarter (2011 to 2012)'!BD28+'Quarter (2011 to 2012)'!BM28</f>
        <v>47778.149999999994</v>
      </c>
      <c r="DJ28" s="87">
        <f>'Quarter (2011 to 2012)'!AM28+'Quarter (2011 to 2012)'!AV28+'Quarter (2011 to 2012)'!BE28+'Quarter (2011 to 2012)'!BN28</f>
        <v>13225.55</v>
      </c>
      <c r="DK28" s="87">
        <f>'Quarter (2011 to 2012)'!AN28+'Quarter (2011 to 2012)'!AW28+'Quarter (2011 to 2012)'!BF28+'Quarter (2011 to 2012)'!BO28</f>
        <v>21667.690000000002</v>
      </c>
      <c r="DL28" s="87">
        <f>'Quarter (2011 to 2012)'!AO28+'Quarter (2011 to 2012)'!AX28+'Quarter (2011 to 2012)'!BG28+'Quarter (2011 to 2012)'!BP28</f>
        <v>1419.7499999999998</v>
      </c>
      <c r="DM28" s="87">
        <f>'Quarter (2011 to 2012)'!AP28+'Quarter (2011 to 2012)'!AY28+'Quarter (2011 to 2012)'!BH28+'Quarter (2011 to 2012)'!BQ28</f>
        <v>11265.66</v>
      </c>
      <c r="DN28" s="87">
        <f>'Quarter (2011 to 2012)'!AQ28+'Quarter (2011 to 2012)'!AZ28+'Quarter (2011 to 2012)'!BI28+'Quarter (2011 to 2012)'!BR28</f>
        <v>89.210000000000008</v>
      </c>
      <c r="DO28" s="87">
        <f>'Quarter (2011 to 2012)'!AR28+'Quarter (2011 to 2012)'!BA28+'Quarter (2011 to 2012)'!BJ28+'Quarter (2011 to 2012)'!BS28</f>
        <v>93</v>
      </c>
      <c r="DP28" s="87">
        <f>'Quarter (2011 to 2012)'!AS28+'Quarter (2011 to 2012)'!BB28+'Quarter (2011 to 2012)'!BK28+'Quarter (2011 to 2012)'!BT28</f>
        <v>0</v>
      </c>
      <c r="DQ28" s="87">
        <f>'Quarter (2011 to 2012)'!AT28+'Quarter (2011 to 2012)'!BC28+'Quarter (2011 to 2012)'!BL28+'Quarter (2011 to 2012)'!BU28</f>
        <v>17.3</v>
      </c>
      <c r="DR28" s="86">
        <f>'Quarter (2013 to 2018)'!B28+'Quarter (2013 to 2018)'!K28+'Quarter (2013 to 2018)'!T28+'Quarter (2013 to 2018)'!AC28</f>
        <v>47583.92</v>
      </c>
      <c r="DS28" s="87">
        <f>'Quarter (2013 to 2018)'!C28+'Quarter (2013 to 2018)'!L28+'Quarter (2013 to 2018)'!U28+'Quarter (2013 to 2018)'!AD28</f>
        <v>12573.83</v>
      </c>
      <c r="DT28" s="87">
        <f>'Quarter (2013 to 2018)'!D28+'Quarter (2013 to 2018)'!M28+'Quarter (2013 to 2018)'!V28+'Quarter (2013 to 2018)'!AE28</f>
        <v>21925.57</v>
      </c>
      <c r="DU28" s="87">
        <f>'Quarter (2013 to 2018)'!E28+'Quarter (2013 to 2018)'!N28+'Quarter (2013 to 2018)'!W28+'Quarter (2013 to 2018)'!AF28</f>
        <v>1517.0900000000001</v>
      </c>
      <c r="DV28" s="87">
        <f>'Quarter (2013 to 2018)'!F28+'Quarter (2013 to 2018)'!O28+'Quarter (2013 to 2018)'!X28+'Quarter (2013 to 2018)'!AG28</f>
        <v>11457.87</v>
      </c>
      <c r="DW28" s="87">
        <f>'Quarter (2013 to 2018)'!G28+'Quarter (2013 to 2018)'!P28+'Quarter (2013 to 2018)'!Y28+'Quarter (2013 to 2018)'!AH28</f>
        <v>0</v>
      </c>
      <c r="DX28" s="87">
        <f>'Quarter (2013 to 2018)'!H28+'Quarter (2013 to 2018)'!Q28+'Quarter (2013 to 2018)'!Z28+'Quarter (2013 to 2018)'!AI28</f>
        <v>94</v>
      </c>
      <c r="DY28" s="87">
        <f>'Quarter (2013 to 2018)'!I28+'Quarter (2013 to 2018)'!R28+'Quarter (2013 to 2018)'!AA28+'Quarter (2013 to 2018)'!AJ28</f>
        <v>0</v>
      </c>
      <c r="DZ28" s="87">
        <f>'Quarter (2013 to 2018)'!J28+'Quarter (2013 to 2018)'!S28+'Quarter (2013 to 2018)'!AB28+'Quarter (2013 to 2018)'!AK28</f>
        <v>15.57</v>
      </c>
      <c r="EA28" s="86">
        <f>'Quarter (2013 to 2018)'!AL28+'Quarter (2013 to 2018)'!AU28+'Quarter (2013 to 2018)'!BD28+'Quarter (2013 to 2018)'!BM28</f>
        <v>48031.549999999996</v>
      </c>
      <c r="EB28" s="87">
        <f>'Quarter (2013 to 2018)'!AM28+'Quarter (2013 to 2018)'!AV28+'Quarter (2013 to 2018)'!BE28+'Quarter (2013 to 2018)'!BN28</f>
        <v>12326.02</v>
      </c>
      <c r="EC28" s="87">
        <f>'Quarter (2013 to 2018)'!AN28+'Quarter (2013 to 2018)'!AW28+'Quarter (2013 to 2018)'!BF28+'Quarter (2013 to 2018)'!BO28</f>
        <v>22790.329999999998</v>
      </c>
      <c r="ED28" s="87">
        <f>'Quarter (2013 to 2018)'!AO28+'Quarter (2013 to 2018)'!AX28+'Quarter (2013 to 2018)'!BG28+'Quarter (2013 to 2018)'!BP28</f>
        <v>1588.52</v>
      </c>
      <c r="EE28" s="87">
        <f>'Quarter (2013 to 2018)'!AP28+'Quarter (2013 to 2018)'!AY28+'Quarter (2013 to 2018)'!BH28+'Quarter (2013 to 2018)'!BQ28</f>
        <v>11220.710000000003</v>
      </c>
      <c r="EF28" s="87">
        <f>'Quarter (2013 to 2018)'!AQ28+'Quarter (2013 to 2018)'!AZ28+'Quarter (2013 to 2018)'!BI28+'Quarter (2013 to 2018)'!BR28</f>
        <v>0</v>
      </c>
      <c r="EG28" s="87">
        <f>'Quarter (2013 to 2018)'!AR28+'Quarter (2013 to 2018)'!BA28+'Quarter (2013 to 2018)'!BJ28+'Quarter (2013 to 2018)'!BS28</f>
        <v>88</v>
      </c>
      <c r="EH28" s="87">
        <f>'Quarter (2013 to 2018)'!AS28+'Quarter (2013 to 2018)'!BB28+'Quarter (2013 to 2018)'!BK28+'Quarter (2013 to 2018)'!BT28</f>
        <v>0</v>
      </c>
      <c r="EI28" s="87">
        <f>'Quarter (2013 to 2018)'!AT28+'Quarter (2013 to 2018)'!BC28+'Quarter (2013 to 2018)'!BL28+'Quarter (2013 to 2018)'!BU28</f>
        <v>17.970000000000002</v>
      </c>
      <c r="EJ28" s="86">
        <f>'Quarter (2013 to 2018)'!BV28+'Quarter (2013 to 2018)'!CE28+'Quarter (2013 to 2018)'!CN28+'Quarter (2013 to 2018)'!CW28</f>
        <v>48261.05</v>
      </c>
      <c r="EK28" s="87">
        <f>'Quarter (2013 to 2018)'!BW28+'Quarter (2013 to 2018)'!CF28+'Quarter (2013 to 2018)'!CO28+'Quarter (2013 to 2018)'!CX28</f>
        <v>11882.060000000001</v>
      </c>
      <c r="EL28" s="87">
        <f>'Quarter (2013 to 2018)'!BX28+'Quarter (2013 to 2018)'!CG28+'Quarter (2013 to 2018)'!CP28+'Quarter (2013 to 2018)'!CY28</f>
        <v>23420.799999999999</v>
      </c>
      <c r="EM28" s="87">
        <f>'Quarter (2013 to 2018)'!BY28+'Quarter (2013 to 2018)'!CH28+'Quarter (2013 to 2018)'!CQ28+'Quarter (2013 to 2018)'!CZ28</f>
        <v>1538.2</v>
      </c>
      <c r="EN28" s="87">
        <f>'Quarter (2013 to 2018)'!BZ28+'Quarter (2013 to 2018)'!CI28+'Quarter (2013 to 2018)'!CR28+'Quarter (2013 to 2018)'!DA28</f>
        <v>11326.64</v>
      </c>
      <c r="EO28" s="87">
        <f>'Quarter (2013 to 2018)'!CA28+'Quarter (2013 to 2018)'!CJ28+'Quarter (2013 to 2018)'!CS28+'Quarter (2013 to 2018)'!DB28</f>
        <v>0</v>
      </c>
      <c r="EP28" s="87">
        <f>'Quarter (2013 to 2018)'!CB28+'Quarter (2013 to 2018)'!CK28+'Quarter (2013 to 2018)'!CT28+'Quarter (2013 to 2018)'!DC28</f>
        <v>82</v>
      </c>
      <c r="EQ28" s="87">
        <f>'Quarter (2013 to 2018)'!CC28+'Quarter (2013 to 2018)'!CL28+'Quarter (2013 to 2018)'!CU28+'Quarter (2013 to 2018)'!DD28</f>
        <v>0</v>
      </c>
      <c r="ER28" s="87">
        <f>'Quarter (2013 to 2018)'!CD28+'Quarter (2013 to 2018)'!CM28+'Quarter (2013 to 2018)'!CV28+'Quarter (2013 to 2018)'!DE28</f>
        <v>11.35</v>
      </c>
      <c r="ES28" s="86">
        <f>'Quarter (2013 to 2018)'!DF28+'Quarter (2013 to 2018)'!DO28+'Quarter (2013 to 2018)'!DX28+'Quarter (2013 to 2018)'!EG28</f>
        <v>49583.66</v>
      </c>
      <c r="ET28" s="87">
        <f>'Quarter (2013 to 2018)'!DG28+'Quarter (2013 to 2018)'!DP28+'Quarter (2013 to 2018)'!DY28+'Quarter (2013 to 2018)'!EH28</f>
        <v>11951.140000000001</v>
      </c>
      <c r="EU28" s="87">
        <f>'Quarter (2013 to 2018)'!DH28+'Quarter (2013 to 2018)'!DQ28+'Quarter (2013 to 2018)'!DZ28+'Quarter (2013 to 2018)'!EI28</f>
        <v>24538.489999999998</v>
      </c>
      <c r="EV28" s="87">
        <f>'Quarter (2013 to 2018)'!DI28+'Quarter (2013 to 2018)'!DR28+'Quarter (2013 to 2018)'!EA28+'Quarter (2013 to 2018)'!EJ28</f>
        <v>1531.44</v>
      </c>
      <c r="EW28" s="87">
        <f>'Quarter (2013 to 2018)'!DJ28+'Quarter (2013 to 2018)'!DS28+'Quarter (2013 to 2018)'!EB28+'Quarter (2013 to 2018)'!EK28</f>
        <v>11479.43</v>
      </c>
      <c r="EX28" s="87">
        <f>'Quarter (2013 to 2018)'!DK28+'Quarter (2013 to 2018)'!DT28+'Quarter (2013 to 2018)'!EC28+'Quarter (2013 to 2018)'!EL28</f>
        <v>0</v>
      </c>
      <c r="EY28" s="87">
        <f>'Quarter (2013 to 2018)'!DL28+'Quarter (2013 to 2018)'!DU28+'Quarter (2013 to 2018)'!ED28+'Quarter (2013 to 2018)'!EM28</f>
        <v>71</v>
      </c>
      <c r="EZ28" s="87">
        <f>'Quarter (2013 to 2018)'!DM28+'Quarter (2013 to 2018)'!DV28+'Quarter (2013 to 2018)'!EE28+'Quarter (2013 to 2018)'!EN28</f>
        <v>0</v>
      </c>
      <c r="FA28" s="87">
        <f>'Quarter (2013 to 2018)'!DN28+'Quarter (2013 to 2018)'!DW28+'Quarter (2013 to 2018)'!EF28+'Quarter (2013 to 2018)'!EO28</f>
        <v>12.17</v>
      </c>
      <c r="FB28" s="86">
        <f>'Quarter (2013 to 2018)'!EP28+'Quarter (2013 to 2018)'!EY28+'Quarter (2013 to 2018)'!FH28+'Quarter (2013 to 2018)'!FQ28</f>
        <v>50844.25</v>
      </c>
      <c r="FC28" s="87">
        <f>'Quarter (2013 to 2018)'!EQ28+'Quarter (2013 to 2018)'!EZ28+'Quarter (2013 to 2018)'!FI28+'Quarter (2013 to 2018)'!FR28</f>
        <v>11793.41</v>
      </c>
      <c r="FD28" s="87">
        <f>'Quarter (2013 to 2018)'!ER28+'Quarter (2013 to 2018)'!FA28+'Quarter (2013 to 2018)'!FJ28+'Quarter (2013 to 2018)'!FS28</f>
        <v>24975.91</v>
      </c>
      <c r="FE28" s="87">
        <f>'Quarter (2013 to 2018)'!ES28+'Quarter (2013 to 2018)'!FB28+'Quarter (2013 to 2018)'!FK28+'Quarter (2013 to 2018)'!FT28</f>
        <v>1546.84</v>
      </c>
      <c r="FF28" s="87">
        <f>'Quarter (2013 to 2018)'!ET28+'Quarter (2013 to 2018)'!FC28+'Quarter (2013 to 2018)'!FL28+'Quarter (2013 to 2018)'!FU28</f>
        <v>12447.36</v>
      </c>
      <c r="FG28" s="87">
        <f>'Quarter (2013 to 2018)'!EU28+'Quarter (2013 to 2018)'!FD28+'Quarter (2013 to 2018)'!FM28+'Quarter (2013 to 2018)'!FV28</f>
        <v>0</v>
      </c>
      <c r="FH28" s="87">
        <f>'Quarter (2013 to 2018)'!EV28+'Quarter (2013 to 2018)'!FE28+'Quarter (2013 to 2018)'!FN28+'Quarter (2013 to 2018)'!FW28</f>
        <v>67.66</v>
      </c>
      <c r="FI28" s="87">
        <f>'Quarter (2013 to 2018)'!EW28+'Quarter (2013 to 2018)'!FF28+'Quarter (2013 to 2018)'!FO28+'Quarter (2013 to 2018)'!FX28</f>
        <v>0</v>
      </c>
      <c r="FJ28" s="87">
        <f>'Quarter (2013 to 2018)'!EX28+'Quarter (2013 to 2018)'!FG28+'Quarter (2013 to 2018)'!FP28+'Quarter (2013 to 2018)'!FY28</f>
        <v>13.059999999999999</v>
      </c>
      <c r="FK28" s="86">
        <f>'Quarter (2013 to 2018)'!FZ28+'Quarter (2013 to 2018)'!GI28+'Quarter (2013 to 2018)'!GR28+'Quarter (2013 to 2018)'!HA28</f>
        <v>50221.600000000006</v>
      </c>
      <c r="FL28" s="87">
        <f>'Quarter (2013 to 2018)'!GA28+'Quarter (2013 to 2018)'!GJ28+'Quarter (2013 to 2018)'!GS28+'Quarter (2013 to 2018)'!HB28</f>
        <v>11584.009999999998</v>
      </c>
      <c r="FM28" s="87">
        <f>'Quarter (2013 to 2018)'!GB28+'Quarter (2013 to 2018)'!GK28+'Quarter (2013 to 2018)'!GT28+'Quarter (2013 to 2018)'!HC28</f>
        <v>24803.11</v>
      </c>
      <c r="FN28" s="87">
        <f>'Quarter (2013 to 2018)'!GC28+'Quarter (2013 to 2018)'!GL28+'Quarter (2013 to 2018)'!GU28+'Quarter (2013 to 2018)'!HD28</f>
        <v>1479.42</v>
      </c>
      <c r="FO28" s="87">
        <f>'Quarter (2013 to 2018)'!GD28+'Quarter (2013 to 2018)'!GM28+'Quarter (2013 to 2018)'!GV28+'Quarter (2013 to 2018)'!HE28</f>
        <v>12277.14</v>
      </c>
      <c r="FP28" s="87">
        <f>'Quarter (2013 to 2018)'!GE28+'Quarter (2013 to 2018)'!GN28+'Quarter (2013 to 2018)'!GW28+'Quarter (2013 to 2018)'!HF28</f>
        <v>0</v>
      </c>
      <c r="FQ28" s="87">
        <f>'Quarter (2013 to 2018)'!GF28+'Quarter (2013 to 2018)'!GO28+'Quarter (2013 to 2018)'!GX28+'Quarter (2013 to 2018)'!HG28</f>
        <v>66</v>
      </c>
      <c r="FR28" s="87">
        <f>'Quarter (2013 to 2018)'!GG28+'Quarter (2013 to 2018)'!GP28+'Quarter (2013 to 2018)'!GY28+'Quarter (2013 to 2018)'!HH28</f>
        <v>0</v>
      </c>
      <c r="FS28" s="87">
        <f>'Quarter (2013 to 2018)'!GH28+'Quarter (2013 to 2018)'!GQ28+'Quarter (2013 to 2018)'!GZ28+'Quarter (2013 to 2018)'!HI28</f>
        <v>11.93</v>
      </c>
      <c r="FT28" s="86">
        <f>Quarter!B28+Quarter!K28+Quarter!T28+Quarter!AC28</f>
        <v>48864.83</v>
      </c>
      <c r="FU28" s="87">
        <f>Quarter!C28+Quarter!L28+Quarter!U28+Quarter!AD28</f>
        <v>11774.150000000001</v>
      </c>
      <c r="FV28" s="87">
        <f>Quarter!D28+Quarter!M28+Quarter!V28+Quarter!AE28</f>
        <v>23490.190000000002</v>
      </c>
      <c r="FW28" s="87">
        <f>Quarter!E28+Quarter!N28+Quarter!W28+Quarter!AF28</f>
        <v>1442.51</v>
      </c>
      <c r="FX28" s="87">
        <f>Quarter!F28+Quarter!O28+Quarter!X28+Quarter!AG28</f>
        <v>12071.61</v>
      </c>
      <c r="FY28" s="87">
        <f>Quarter!G28+Quarter!P28+Quarter!Y28+Quarter!AH28</f>
        <v>8.26</v>
      </c>
      <c r="FZ28" s="87">
        <f>Quarter!H28+Quarter!Q28+Quarter!Z28+Quarter!AI28</f>
        <v>63</v>
      </c>
      <c r="GA28" s="87">
        <f>Quarter!I28+Quarter!R28+Quarter!AA28+Quarter!AJ28</f>
        <v>0</v>
      </c>
      <c r="GB28" s="87">
        <f>Quarter!J28+Quarter!S28+Quarter!AB28+Quarter!AK28</f>
        <v>15.09</v>
      </c>
      <c r="GC28" s="86">
        <f>Quarter!AL28+Quarter!AU28+Quarter!BD28+Quarter!BM28</f>
        <v>35708.65</v>
      </c>
      <c r="GD28" s="87">
        <f>Quarter!AM28+Quarter!AV28+Quarter!BE28+Quarter!BN28</f>
        <v>9141.66</v>
      </c>
      <c r="GE28" s="87">
        <f>Quarter!AN28+Quarter!AW28+Quarter!BF28+Quarter!BO28</f>
        <v>20283.28</v>
      </c>
      <c r="GF28" s="87">
        <f>Quarter!AO28+Quarter!AX28+Quarter!BG28+Quarter!BP28</f>
        <v>998.2</v>
      </c>
      <c r="GG28" s="87">
        <f>Quarter!AP28+Quarter!AY28+Quarter!BH28+Quarter!BQ28</f>
        <v>5214.59</v>
      </c>
      <c r="GH28" s="87">
        <f>Quarter!AQ28+Quarter!AZ28+Quarter!BI28+Quarter!BR28</f>
        <v>3.0500000000000003</v>
      </c>
      <c r="GI28" s="87">
        <f>Quarter!AR28+Quarter!BA28+Quarter!BJ28+Quarter!BS28</f>
        <v>59</v>
      </c>
      <c r="GJ28" s="87">
        <f>Quarter!AS28+Quarter!BB28+Quarter!BK28+Quarter!BT28</f>
        <v>0</v>
      </c>
      <c r="GK28" s="88">
        <f>Quarter!AT28+Quarter!BC28+Quarter!BL28+Quarter!BU28</f>
        <v>8.86</v>
      </c>
      <c r="GL28" s="86">
        <f>Quarter!BV28+Quarter!CE28+Quarter!CN28+Quarter!CW28</f>
        <v>37994.53</v>
      </c>
      <c r="GM28" s="87">
        <f>Quarter!BW28+Quarter!CF28+Quarter!CO28+Quarter!CX28</f>
        <v>10159.49</v>
      </c>
      <c r="GN28" s="87">
        <f>Quarter!BX28+Quarter!CG28+Quarter!CP28+Quarter!CY28</f>
        <v>21812.61</v>
      </c>
      <c r="GO28" s="87">
        <f>Quarter!BY28+Quarter!CH28+Quarter!CQ28+Quarter!CZ28</f>
        <v>1125.1699999999998</v>
      </c>
      <c r="GP28" s="87">
        <f>Quarter!BZ28+Quarter!CI28+Quarter!CR28+Quarter!DA28</f>
        <v>4822.9400000000005</v>
      </c>
      <c r="GQ28" s="87">
        <f>Quarter!CA28+Quarter!CJ28+Quarter!CS28+Quarter!DB28</f>
        <v>0</v>
      </c>
      <c r="GR28" s="87">
        <f>Quarter!CB28+Quarter!CK28+Quarter!CT28+Quarter!DC28</f>
        <v>60.59</v>
      </c>
      <c r="GS28" s="87">
        <f>Quarter!CC28+Quarter!CL28+Quarter!CU28+Quarter!DD28</f>
        <v>0</v>
      </c>
      <c r="GT28" s="88">
        <f>Quarter!CD28+Quarter!CM28+Quarter!CV28+Quarter!DE28</f>
        <v>13.7</v>
      </c>
      <c r="GU28" s="86">
        <f>Quarter!DF28+Quarter!DO28+Quarter!DX28+Quarter!EG28</f>
        <v>42971.88</v>
      </c>
      <c r="GV28" s="87">
        <f>Quarter!DG28+Quarter!DP28+Quarter!DY28+Quarter!EH28</f>
        <v>10967.29</v>
      </c>
      <c r="GW28" s="87">
        <f>Quarter!DH28+Quarter!DQ28+Quarter!DZ28+Quarter!EI28</f>
        <v>21257.919999999998</v>
      </c>
      <c r="GX28" s="87">
        <f>Quarter!DI28+Quarter!DR28+Quarter!EA28+Quarter!EJ28</f>
        <v>1107.98</v>
      </c>
      <c r="GY28" s="87">
        <f>Quarter!DJ28+Quarter!DS28+Quarter!EB28+Quarter!EK28</f>
        <v>9550</v>
      </c>
      <c r="GZ28" s="87">
        <f>Quarter!DK28+Quarter!DT28+Quarter!EC28+Quarter!EL28</f>
        <v>12</v>
      </c>
      <c r="HA28" s="87">
        <f>Quarter!DL28+Quarter!DU28+Quarter!ED28+Quarter!EM28</f>
        <v>61.96</v>
      </c>
      <c r="HB28" s="87">
        <f>Quarter!DM28+Quarter!DV28+Quarter!EE28+Quarter!EN28</f>
        <v>0</v>
      </c>
      <c r="HC28" s="88">
        <f>Quarter!DN28+Quarter!DW28+Quarter!EF28+Quarter!EO28</f>
        <v>14.75</v>
      </c>
      <c r="HD28" s="86">
        <f>Quarter!EP28+Quarter!EY28+Quarter!FH28+Quarter!FQ28</f>
        <v>44161.78</v>
      </c>
      <c r="HE28" s="87">
        <f>Quarter!EQ28+Quarter!EZ28+Quarter!FI28+Quarter!FR28</f>
        <v>11459.99</v>
      </c>
      <c r="HF28" s="87">
        <f>Quarter!ER28+Quarter!FA28+Quarter!FJ28+Quarter!FS28</f>
        <v>20337.75</v>
      </c>
      <c r="HG28" s="87">
        <f>Quarter!ES28+Quarter!FB28+Quarter!FK28+Quarter!FT28</f>
        <v>1170.6199999999999</v>
      </c>
      <c r="HH28" s="87">
        <f>Quarter!ET28+Quarter!FC28+Quarter!FL28+Quarter!FU28</f>
        <v>11082.39</v>
      </c>
      <c r="HI28" s="87">
        <f>Quarter!EU28+Quarter!FD28+Quarter!FM28+Quarter!FV28</f>
        <v>0</v>
      </c>
      <c r="HJ28" s="87">
        <f>Quarter!EV28+Quarter!FE28+Quarter!FN28+Quarter!FW28</f>
        <v>95.259999999999991</v>
      </c>
      <c r="HK28" s="87">
        <f>Quarter!EW28+Quarter!FF28+Quarter!FO28+Quarter!FX28</f>
        <v>0</v>
      </c>
      <c r="HL28" s="88">
        <f>Quarter!EX28+Quarter!FG28+Quarter!FP28+Quarter!FY28</f>
        <v>15.76</v>
      </c>
      <c r="HM28" s="86">
        <f>Quarter!FZ28+Quarter!GI28+Quarter!GR28+Quarter!HA28</f>
        <v>45207.99</v>
      </c>
      <c r="HN28" s="87">
        <f>Quarter!GA28+Quarter!GJ28+Quarter!GS28+Quarter!HB28</f>
        <v>11832.43</v>
      </c>
      <c r="HO28" s="87">
        <f>Quarter!GB28+Quarter!GK28+Quarter!GT28+Quarter!HC28</f>
        <v>20043.47</v>
      </c>
      <c r="HP28" s="87">
        <f>Quarter!GC28+Quarter!GL28+Quarter!GU28+Quarter!HD28</f>
        <v>1219.4199999999998</v>
      </c>
      <c r="HQ28" s="87">
        <f>Quarter!GD28+Quarter!GM28+Quarter!GV28+Quarter!HE28</f>
        <v>11963.12</v>
      </c>
      <c r="HR28" s="87">
        <f>Quarter!GE28+Quarter!GN28+Quarter!GW28+Quarter!HF28</f>
        <v>3.36</v>
      </c>
      <c r="HS28" s="87">
        <f>Quarter!GF28+Quarter!GO28+Quarter!GX28+Quarter!HG28</f>
        <v>130.99</v>
      </c>
      <c r="HT28" s="87">
        <f>Quarter!GG28+Quarter!GP28+Quarter!GY28+Quarter!HH28</f>
        <v>0</v>
      </c>
      <c r="HU28" s="88">
        <f>Quarter!GH28+Quarter!GQ28+Quarter!GZ28+Quarter!HI28</f>
        <v>15.21</v>
      </c>
      <c r="HW28" s="109"/>
      <c r="HX28" s="109"/>
      <c r="HY28" s="109"/>
      <c r="HZ28" s="109"/>
      <c r="IA28" s="109"/>
      <c r="IB28" s="109"/>
      <c r="IC28" s="109"/>
      <c r="ID28" s="109"/>
      <c r="IE28" s="109"/>
      <c r="IF28" s="109"/>
      <c r="IG28" s="109"/>
      <c r="IH28" s="109"/>
      <c r="II28" s="109"/>
      <c r="IJ28" s="109"/>
      <c r="IK28" s="109"/>
    </row>
    <row r="29" spans="1:245" s="89" customFormat="1" ht="20.25" customHeight="1" x14ac:dyDescent="0.35">
      <c r="A29" s="90" t="s">
        <v>47</v>
      </c>
      <c r="B29" s="86">
        <f>SUM('Quarter (1999 to 2005)'!B28,'Quarter (1999 to 2005)'!J28,'Quarter (1999 to 2005)'!R28,'Quarter (1999 to 2005)'!Z28)</f>
        <v>2850</v>
      </c>
      <c r="C29" s="87">
        <f>SUM('Quarter (1999 to 2005)'!C28,'Quarter (1999 to 2005)'!K28,'Quarter (1999 to 2005)'!S28,'Quarter (1999 to 2005)'!AA28)</f>
        <v>0</v>
      </c>
      <c r="D29" s="87">
        <f>SUM('Quarter (1999 to 2005)'!D28,'Quarter (1999 to 2005)'!L28,'Quarter (1999 to 2005)'!T28,'Quarter (1999 to 2005)'!AB28)</f>
        <v>161.00000000000003</v>
      </c>
      <c r="E29" s="87">
        <f>SUM('Quarter (1999 to 2005)'!E28,'Quarter (1999 to 2005)'!M28,'Quarter (1999 to 2005)'!U28,'Quarter (1999 to 2005)'!AC28)</f>
        <v>0</v>
      </c>
      <c r="F29" s="87">
        <f>SUM('Quarter (1999 to 2005)'!F28,'Quarter (1999 to 2005)'!N28,'Quarter (1999 to 2005)'!V28,'Quarter (1999 to 2005)'!AD28)</f>
        <v>4.99</v>
      </c>
      <c r="G29" s="87">
        <f>SUM('Quarter (1999 to 2005)'!G28,'Quarter (1999 to 2005)'!O28,'Quarter (1999 to 2005)'!W28,'Quarter (1999 to 2005)'!AE28)</f>
        <v>298</v>
      </c>
      <c r="H29" s="87">
        <f>SUM('Quarter (1999 to 2005)'!H28,'Quarter (1999 to 2005)'!P28,'Quarter (1999 to 2005)'!X28,'Quarter (1999 to 2005)'!AF28)</f>
        <v>2386</v>
      </c>
      <c r="I29" s="87">
        <f>SUM('Quarter (1999 to 2005)'!I28,'Quarter (1999 to 2005)'!Q28,'Quarter (1999 to 2005)'!Y28,'Quarter (1999 to 2005)'!AG28)</f>
        <v>0</v>
      </c>
      <c r="J29" s="86">
        <f>SUM('Quarter (1999 to 2005)'!AH28,'Quarter (1999 to 2005)'!AP28,'Quarter (1999 to 2005)'!AX28,'Quarter (1999 to 2005)'!BF28)</f>
        <v>2920.31</v>
      </c>
      <c r="K29" s="87">
        <f>SUM('Quarter (1999 to 2005)'!AI28,'Quarter (1999 to 2005)'!AQ28,'Quarter (1999 to 2005)'!AY28,'Quarter (1999 to 2005)'!BG28)</f>
        <v>0</v>
      </c>
      <c r="L29" s="87">
        <f>SUM('Quarter (1999 to 2005)'!AJ28,'Quarter (1999 to 2005)'!AR28,'Quarter (1999 to 2005)'!AZ28,'Quarter (1999 to 2005)'!BH28)</f>
        <v>147.18</v>
      </c>
      <c r="M29" s="87">
        <f>SUM('Quarter (1999 to 2005)'!AK28,'Quarter (1999 to 2005)'!AS28,'Quarter (1999 to 2005)'!BA28,'Quarter (1999 to 2005)'!BI28)</f>
        <v>0</v>
      </c>
      <c r="N29" s="87">
        <f>SUM('Quarter (1999 to 2005)'!AL28,'Quarter (1999 to 2005)'!AT28,'Quarter (1999 to 2005)'!BB28,'Quarter (1999 to 2005)'!BJ28)</f>
        <v>2.63</v>
      </c>
      <c r="O29" s="87">
        <f>SUM('Quarter (1999 to 2005)'!AM28,'Quarter (1999 to 2005)'!AU28,'Quarter (1999 to 2005)'!BC28,'Quarter (1999 to 2005)'!BK28)</f>
        <v>280</v>
      </c>
      <c r="P29" s="87">
        <f>SUM('Quarter (1999 to 2005)'!AN28,'Quarter (1999 to 2005)'!AV28,'Quarter (1999 to 2005)'!BD28,'Quarter (1999 to 2005)'!BL28)</f>
        <v>2490.4899999999998</v>
      </c>
      <c r="Q29" s="87">
        <f t="shared" si="1"/>
        <v>52.399999999994179</v>
      </c>
      <c r="R29" s="86">
        <f>SUM('Quarter (1999 to 2005)'!BN28,'Quarter (1999 to 2005)'!BV28,'Quarter (1999 to 2005)'!CD28,'Quarter (1999 to 2005)'!CL28)</f>
        <v>3176.6099999999997</v>
      </c>
      <c r="S29" s="87">
        <f>SUM('Quarter (1999 to 2005)'!BO28,'Quarter (1999 to 2005)'!BW28,'Quarter (1999 to 2005)'!CE28,'Quarter (1999 to 2005)'!CM28)</f>
        <v>0</v>
      </c>
      <c r="T29" s="87">
        <f>SUM('Quarter (1999 to 2005)'!BP28,'Quarter (1999 to 2005)'!BX28,'Quarter (1999 to 2005)'!CF28,'Quarter (1999 to 2005)'!CN28)</f>
        <v>193.23000000000002</v>
      </c>
      <c r="U29" s="87">
        <f>SUM('Quarter (1999 to 2005)'!BQ28,'Quarter (1999 to 2005)'!BY28,'Quarter (1999 to 2005)'!CG28,'Quarter (1999 to 2005)'!CO28)</f>
        <v>0</v>
      </c>
      <c r="V29" s="87">
        <f>SUM('Quarter (1999 to 2005)'!BR28,'Quarter (1999 to 2005)'!BZ28,'Quarter (1999 to 2005)'!CH28,'Quarter (1999 to 2005)'!CP28)</f>
        <v>5.879999999999999</v>
      </c>
      <c r="W29" s="87">
        <f>SUM('Quarter (1999 to 2005)'!BS28,'Quarter (1999 to 2005)'!CA28,'Quarter (1999 to 2005)'!CI28,'Quarter (1999 to 2005)'!CQ28)</f>
        <v>338.09</v>
      </c>
      <c r="X29" s="87">
        <f>SUM('Quarter (1999 to 2005)'!BT28,'Quarter (1999 to 2005)'!CB28,'Quarter (1999 to 2005)'!CJ28,'Quarter (1999 to 2005)'!CR28)</f>
        <v>2639.4</v>
      </c>
      <c r="Y29" s="87">
        <f>SUM('Quarter (1999 to 2005)'!BU28,'Quarter (1999 to 2005)'!CC28,'Quarter (1999 to 2005)'!CK28,'Quarter (1999 to 2005)'!CS28)</f>
        <v>0</v>
      </c>
      <c r="Z29" s="86">
        <f>SUM('Quarter (1999 to 2005)'!CT28,'Quarter (1999 to 2005)'!DB28,'Quarter (1999 to 2005)'!DJ28,'Quarter (1999 to 2005)'!DR28)</f>
        <v>2779.23</v>
      </c>
      <c r="AA29" s="87">
        <f>SUM('Quarter (1999 to 2005)'!CU28,'Quarter (1999 to 2005)'!DC28,'Quarter (1999 to 2005)'!DK28,'Quarter (1999 to 2005)'!DS28)</f>
        <v>0</v>
      </c>
      <c r="AB29" s="87">
        <f>SUM('Quarter (1999 to 2005)'!CV28,'Quarter (1999 to 2005)'!DD28,'Quarter (1999 to 2005)'!DL28,'Quarter (1999 to 2005)'!DT28)</f>
        <v>202.27999999999997</v>
      </c>
      <c r="AC29" s="87">
        <f>SUM('Quarter (1999 to 2005)'!CW28,'Quarter (1999 to 2005)'!DE28,'Quarter (1999 to 2005)'!DM28,'Quarter (1999 to 2005)'!DU28)</f>
        <v>0</v>
      </c>
      <c r="AD29" s="87">
        <f>SUM('Quarter (1999 to 2005)'!CX28,'Quarter (1999 to 2005)'!DF28,'Quarter (1999 to 2005)'!DN28,'Quarter (1999 to 2005)'!DV28)</f>
        <v>3.6999999999999997</v>
      </c>
      <c r="AE29" s="87">
        <f>SUM('Quarter (1999 to 2005)'!CY28,'Quarter (1999 to 2005)'!DG28,'Quarter (1999 to 2005)'!DO28,'Quarter (1999 to 2005)'!DW28)</f>
        <v>319.15999999999997</v>
      </c>
      <c r="AF29" s="87">
        <f>SUM('Quarter (1999 to 2005)'!CZ28,'Quarter (1999 to 2005)'!DH28,'Quarter (1999 to 2005)'!DP28,'Quarter (1999 to 2005)'!DX28)</f>
        <v>2254.1000000000004</v>
      </c>
      <c r="AG29" s="87">
        <f>SUM('Quarter (1999 to 2005)'!DA28,'Quarter (1999 to 2005)'!DI28,'Quarter (1999 to 2005)'!DQ28,'Quarter (1999 to 2005)'!DY28)</f>
        <v>0</v>
      </c>
      <c r="AH29" s="86">
        <f>'Quarter (1999 to 2005)'!DZ28+'Quarter (1999 to 2005)'!EH28+'Quarter (1999 to 2005)'!EP28+'Quarter (1999 to 2005)'!EX28</f>
        <v>2758.9</v>
      </c>
      <c r="AI29" s="87">
        <f>'Quarter (1999 to 2005)'!EA28+'Quarter (1999 to 2005)'!EI28+'Quarter (1999 to 2005)'!EQ28+'Quarter (1999 to 2005)'!EY28</f>
        <v>0</v>
      </c>
      <c r="AJ29" s="87">
        <f>'Quarter (1999 to 2005)'!EB28+'Quarter (1999 to 2005)'!EJ28+'Quarter (1999 to 2005)'!ER28+'Quarter (1999 to 2005)'!EZ28</f>
        <v>163.22999999999999</v>
      </c>
      <c r="AK29" s="87">
        <f>'Quarter (1999 to 2005)'!EC28+'Quarter (1999 to 2005)'!EK28+'Quarter (1999 to 2005)'!ES28+'Quarter (1999 to 2005)'!FA28</f>
        <v>0</v>
      </c>
      <c r="AL29" s="87">
        <f>'Quarter (1999 to 2005)'!ED28+'Quarter (1999 to 2005)'!EL28+'Quarter (1999 to 2005)'!ET28+'Quarter (1999 to 2005)'!FB28</f>
        <v>6.0500000000000007</v>
      </c>
      <c r="AM29" s="87">
        <f>'Quarter (1999 to 2005)'!EE28+'Quarter (1999 to 2005)'!EM28+'Quarter (1999 to 2005)'!EU28+'Quarter (1999 to 2005)'!FC28</f>
        <v>341.46999999999997</v>
      </c>
      <c r="AN29" s="87">
        <f>'Quarter (1999 to 2005)'!EF28+'Quarter (1999 to 2005)'!EN28+'Quarter (1999 to 2005)'!EV28+'Quarter (1999 to 2005)'!FD28</f>
        <v>2248.17</v>
      </c>
      <c r="AO29" s="87">
        <f>'Quarter (1999 to 2005)'!EG28+'Quarter (1999 to 2005)'!EO28+'Quarter (1999 to 2005)'!EW28+'Quarter (1999 to 2005)'!FE28</f>
        <v>0</v>
      </c>
      <c r="AP29" s="86">
        <f>'Quarter (1999 to 2005)'!FF28+'Quarter (1999 to 2005)'!FN28+'Quarter (1999 to 2005)'!FV28+'Quarter (1999 to 2005)'!GD28</f>
        <v>2937.58</v>
      </c>
      <c r="AQ29" s="87">
        <f>'Quarter (1999 to 2005)'!FG28+'Quarter (1999 to 2005)'!FO28+'Quarter (1999 to 2005)'!FW28+'Quarter (1999 to 2005)'!GE28</f>
        <v>0</v>
      </c>
      <c r="AR29" s="87">
        <f>'Quarter (1999 to 2005)'!FH28+'Quarter (1999 to 2005)'!FP28+'Quarter (1999 to 2005)'!FX28+'Quarter (1999 to 2005)'!GF28</f>
        <v>159.54999999999998</v>
      </c>
      <c r="AS29" s="87">
        <f>'Quarter (1999 to 2005)'!FI28+'Quarter (1999 to 2005)'!FQ28+'Quarter (1999 to 2005)'!FY28+'Quarter (1999 to 2005)'!GG28</f>
        <v>0</v>
      </c>
      <c r="AT29" s="87">
        <f>'Quarter (1999 to 2005)'!FJ28+'Quarter (1999 to 2005)'!FR28+'Quarter (1999 to 2005)'!FZ28+'Quarter (1999 to 2005)'!GH28</f>
        <v>0</v>
      </c>
      <c r="AU29" s="87">
        <f>'Quarter (1999 to 2005)'!FK28+'Quarter (1999 to 2005)'!FS28+'Quarter (1999 to 2005)'!GA28+'Quarter (1999 to 2005)'!GI28</f>
        <v>329.65</v>
      </c>
      <c r="AV29" s="87">
        <f>'Quarter (1999 to 2005)'!FL28+'Quarter (1999 to 2005)'!FT28+'Quarter (1999 to 2005)'!GB28+'Quarter (1999 to 2005)'!GJ28</f>
        <v>2448.36</v>
      </c>
      <c r="AW29" s="87">
        <f>'Quarter (1999 to 2005)'!FM28+'Quarter (1999 to 2005)'!FU28+'Quarter (1999 to 2005)'!GC28+'Quarter (1999 to 2005)'!GK28</f>
        <v>0</v>
      </c>
      <c r="AX29" s="86">
        <f>+'Quarter (1999 to 2005)'!GL28+'Quarter (1999 to 2005)'!GU28+'Quarter (1999 to 2005)'!HD28+'Quarter (1999 to 2005)'!HM28</f>
        <v>2782.8</v>
      </c>
      <c r="AY29" s="87">
        <f>+'Quarter (1999 to 2005)'!GM28+'Quarter (1999 to 2005)'!GV28+'Quarter (1999 to 2005)'!HE28+'Quarter (1999 to 2005)'!HN28</f>
        <v>0</v>
      </c>
      <c r="AZ29" s="87">
        <f>+'Quarter (1999 to 2005)'!GN28+'Quarter (1999 to 2005)'!GW28+'Quarter (1999 to 2005)'!HF28+'Quarter (1999 to 2005)'!HO28</f>
        <v>0</v>
      </c>
      <c r="BA29" s="87">
        <f>+'Quarter (1999 to 2005)'!GO28+'Quarter (1999 to 2005)'!GX28+'Quarter (1999 to 2005)'!HG28+'Quarter (1999 to 2005)'!HP28</f>
        <v>141.14000000000001</v>
      </c>
      <c r="BB29" s="87">
        <f>+'Quarter (1999 to 2005)'!GP28+'Quarter (1999 to 2005)'!GY28+'Quarter (1999 to 2005)'!HH28+'Quarter (1999 to 2005)'!HQ28</f>
        <v>0</v>
      </c>
      <c r="BC29" s="87">
        <f>+'Quarter (1999 to 2005)'!GQ28+'Quarter (1999 to 2005)'!GZ28+'Quarter (1999 to 2005)'!HI28+'Quarter (1999 to 2005)'!HR28</f>
        <v>0</v>
      </c>
      <c r="BD29" s="87">
        <f>+'Quarter (1999 to 2005)'!GR28+'Quarter (1999 to 2005)'!HA28+'Quarter (1999 to 2005)'!HJ28+'Quarter (1999 to 2005)'!HS28</f>
        <v>297.88</v>
      </c>
      <c r="BE29" s="87">
        <f>+'Quarter (1999 to 2005)'!GS28+'Quarter (1999 to 2005)'!HB28+'Quarter (1999 to 2005)'!HK28+'Quarter (1999 to 2005)'!HT28</f>
        <v>2343.79</v>
      </c>
      <c r="BF29" s="87">
        <f>+'Quarter (1999 to 2005)'!GT28+'Quarter (1999 to 2005)'!HC28+'Quarter (1999 to 2005)'!HL28+'Quarter (1999 to 2005)'!HU28</f>
        <v>0</v>
      </c>
      <c r="BG29" s="86">
        <f>'Quarter (2006 to 2010)'!B28+'Quarter (2006 to 2010)'!K28+'Quarter (2006 to 2010)'!T28+'Quarter (2006 to 2010)'!AC28</f>
        <v>2926.7</v>
      </c>
      <c r="BH29" s="87">
        <f>'Quarter (2006 to 2010)'!C28+'Quarter (2006 to 2010)'!L28+'Quarter (2006 to 2010)'!U28+'Quarter (2006 to 2010)'!AD28</f>
        <v>0</v>
      </c>
      <c r="BI29" s="87">
        <f>'Quarter (2006 to 2010)'!D28+'Quarter (2006 to 2010)'!M28+'Quarter (2006 to 2010)'!V28+'Quarter (2006 to 2010)'!AE28</f>
        <v>0</v>
      </c>
      <c r="BJ29" s="87">
        <f>'Quarter (2006 to 2010)'!E28+'Quarter (2006 to 2010)'!N28+'Quarter (2006 to 2010)'!W28+'Quarter (2006 to 2010)'!AF28</f>
        <v>171.21</v>
      </c>
      <c r="BK29" s="87">
        <f>'Quarter (2006 to 2010)'!F28+'Quarter (2006 to 2010)'!O28+'Quarter (2006 to 2010)'!X28+'Quarter (2006 to 2010)'!AG28</f>
        <v>0</v>
      </c>
      <c r="BL29" s="87">
        <f>'Quarter (2006 to 2010)'!G28+'Quarter (2006 to 2010)'!P28+'Quarter (2006 to 2010)'!Y28+'Quarter (2006 to 2010)'!AH28</f>
        <v>0</v>
      </c>
      <c r="BM29" s="87">
        <f>'Quarter (2006 to 2010)'!H28+'Quarter (2006 to 2010)'!Q28+'Quarter (2006 to 2010)'!Z28+'Quarter (2006 to 2010)'!AI28</f>
        <v>315.45999999999998</v>
      </c>
      <c r="BN29" s="87">
        <f>'Quarter (2006 to 2010)'!I28+'Quarter (2006 to 2010)'!R28+'Quarter (2006 to 2010)'!AA28+'Quarter (2006 to 2010)'!AJ28</f>
        <v>2440</v>
      </c>
      <c r="BO29" s="87">
        <f>'Quarter (2006 to 2010)'!J28+'Quarter (2006 to 2010)'!S28+'Quarter (2006 to 2010)'!AB28+'Quarter (2006 to 2010)'!AK28</f>
        <v>0</v>
      </c>
      <c r="BP29" s="86">
        <f>'Quarter (2006 to 2010)'!AL28+'Quarter (2006 to 2010)'!AU28+'Quarter (2006 to 2010)'!BD28+'Quarter (2006 to 2010)'!BM28</f>
        <v>2593.87</v>
      </c>
      <c r="BQ29" s="87">
        <f>'Quarter (2006 to 2010)'!AM28+'Quarter (2006 to 2010)'!AV28+'Quarter (2006 to 2010)'!BE28+'Quarter (2006 to 2010)'!BN28</f>
        <v>0</v>
      </c>
      <c r="BR29" s="87">
        <f>'Quarter (2006 to 2010)'!AN28+'Quarter (2006 to 2010)'!AW28+'Quarter (2006 to 2010)'!BF28+'Quarter (2006 to 2010)'!BO28</f>
        <v>0</v>
      </c>
      <c r="BS29" s="87">
        <f>'Quarter (2006 to 2010)'!AO28+'Quarter (2006 to 2010)'!AX28+'Quarter (2006 to 2010)'!BG28+'Quarter (2006 to 2010)'!BP28</f>
        <v>172.64</v>
      </c>
      <c r="BT29" s="87">
        <f>'Quarter (2006 to 2010)'!AP28+'Quarter (2006 to 2010)'!AY28+'Quarter (2006 to 2010)'!BH28+'Quarter (2006 to 2010)'!BQ28</f>
        <v>0</v>
      </c>
      <c r="BU29" s="87">
        <f>'Quarter (2006 to 2010)'!AQ28+'Quarter (2006 to 2010)'!AZ28+'Quarter (2006 to 2010)'!BI28+'Quarter (2006 to 2010)'!BR28</f>
        <v>0.41</v>
      </c>
      <c r="BV29" s="87">
        <f>'Quarter (2006 to 2010)'!AR28+'Quarter (2006 to 2010)'!BA28+'Quarter (2006 to 2010)'!BJ28+'Quarter (2006 to 2010)'!BS28</f>
        <v>250.99</v>
      </c>
      <c r="BW29" s="87">
        <f>'Quarter (2006 to 2010)'!AS28+'Quarter (2006 to 2010)'!BB28+'Quarter (2006 to 2010)'!BK28+'Quarter (2006 to 2010)'!BT28</f>
        <v>2169.9899999999998</v>
      </c>
      <c r="BX29" s="87">
        <f>'Quarter (2006 to 2010)'!AT28+'Quarter (2006 to 2010)'!BC28+'Quarter (2006 to 2010)'!BL28+'Quarter (2006 to 2010)'!BU28</f>
        <v>0</v>
      </c>
      <c r="BY29" s="86">
        <f>'Quarter (2006 to 2010)'!BV28+'Quarter (2006 to 2010)'!CE28+'Quarter (2006 to 2010)'!CN28+'Quarter (2006 to 2010)'!CW28</f>
        <v>2730.17</v>
      </c>
      <c r="BZ29" s="87">
        <f>'Quarter (2006 to 2010)'!BW28+'Quarter (2006 to 2010)'!CF28+'Quarter (2006 to 2010)'!CO28+'Quarter (2006 to 2010)'!CX28</f>
        <v>0</v>
      </c>
      <c r="CA29" s="87">
        <f>'Quarter (2006 to 2010)'!BX28+'Quarter (2006 to 2010)'!CG28+'Quarter (2006 to 2010)'!CP28+'Quarter (2006 to 2010)'!CY28</f>
        <v>0</v>
      </c>
      <c r="CB29" s="87">
        <f>'Quarter (2006 to 2010)'!BY28+'Quarter (2006 to 2010)'!CH28+'Quarter (2006 to 2010)'!CQ28+'Quarter (2006 to 2010)'!CZ28</f>
        <v>163.58000000000001</v>
      </c>
      <c r="CC29" s="87">
        <f>'Quarter (2006 to 2010)'!BZ28+'Quarter (2006 to 2010)'!CI28+'Quarter (2006 to 2010)'!CR28+'Quarter (2006 to 2010)'!DA28</f>
        <v>0</v>
      </c>
      <c r="CD29" s="87">
        <f>'Quarter (2006 to 2010)'!CA28+'Quarter (2006 to 2010)'!CJ28+'Quarter (2006 to 2010)'!CS28+'Quarter (2006 to 2010)'!DB28</f>
        <v>0</v>
      </c>
      <c r="CE29" s="87">
        <f>'Quarter (2006 to 2010)'!CB28+'Quarter (2006 to 2010)'!CK28+'Quarter (2006 to 2010)'!CT28+'Quarter (2006 to 2010)'!DC28</f>
        <v>330.24</v>
      </c>
      <c r="CF29" s="87">
        <f>'Quarter (2006 to 2010)'!CC28+'Quarter (2006 to 2010)'!CL28+'Quarter (2006 to 2010)'!CU28+'Quarter (2006 to 2010)'!DD28</f>
        <v>2236.36</v>
      </c>
      <c r="CG29" s="87">
        <f>'Quarter (2006 to 2010)'!CD28+'Quarter (2006 to 2010)'!CM28+'Quarter (2006 to 2010)'!CV28+'Quarter (2006 to 2010)'!DE28</f>
        <v>0</v>
      </c>
      <c r="CH29" s="86">
        <f>'Quarter (2006 to 2010)'!DF28+'Quarter (2006 to 2010)'!DO28+'Quarter (2006 to 2010)'!DX28+'Quarter (2006 to 2010)'!EG28</f>
        <v>2606.1999999999998</v>
      </c>
      <c r="CI29" s="87">
        <f>'Quarter (2006 to 2010)'!DG28+'Quarter (2006 to 2010)'!DP28+'Quarter (2006 to 2010)'!DY28+'Quarter (2006 to 2010)'!EH28</f>
        <v>0</v>
      </c>
      <c r="CJ29" s="87">
        <f>'Quarter (2006 to 2010)'!DH28+'Quarter (2006 to 2010)'!DQ28+'Quarter (2006 to 2010)'!DZ28+'Quarter (2006 to 2010)'!EI28</f>
        <v>0</v>
      </c>
      <c r="CK29" s="87">
        <f>'Quarter (2006 to 2010)'!DI28+'Quarter (2006 to 2010)'!DR28+'Quarter (2006 to 2010)'!EA28+'Quarter (2006 to 2010)'!EJ28</f>
        <v>19.28</v>
      </c>
      <c r="CL29" s="87">
        <f>'Quarter (2006 to 2010)'!DJ28+'Quarter (2006 to 2010)'!DS28+'Quarter (2006 to 2010)'!EB28+'Quarter (2006 to 2010)'!EK28</f>
        <v>0</v>
      </c>
      <c r="CM29" s="87">
        <f>'Quarter (2006 to 2010)'!DK28+'Quarter (2006 to 2010)'!DT28+'Quarter (2006 to 2010)'!EC28+'Quarter (2006 to 2010)'!EL28</f>
        <v>0</v>
      </c>
      <c r="CN29" s="87">
        <f>'Quarter (2006 to 2010)'!DL28+'Quarter (2006 to 2010)'!DU28+'Quarter (2006 to 2010)'!ED28+'Quarter (2006 to 2010)'!EM28</f>
        <v>310.93000000000006</v>
      </c>
      <c r="CO29" s="87">
        <f>'Quarter (2006 to 2010)'!DM28+'Quarter (2006 to 2010)'!DV28+'Quarter (2006 to 2010)'!EE28+'Quarter (2006 to 2010)'!EN28</f>
        <v>2275.9899999999998</v>
      </c>
      <c r="CP29" s="87">
        <f>'Quarter (2006 to 2010)'!DN28+'Quarter (2006 to 2010)'!DW28+'Quarter (2006 to 2010)'!EF28+'Quarter (2006 to 2010)'!EO28</f>
        <v>0</v>
      </c>
      <c r="CQ29" s="86">
        <f>'Quarter (2006 to 2010)'!EP28+'Quarter (2006 to 2010)'!EY28+'Quarter (2006 to 2010)'!FH28+'Quarter (2006 to 2010)'!FQ28</f>
        <v>3018.92</v>
      </c>
      <c r="CR29" s="87">
        <f>'Quarter (2006 to 2010)'!EQ28+'Quarter (2006 to 2010)'!EZ28+'Quarter (2006 to 2010)'!FI28+'Quarter (2006 to 2010)'!FR28</f>
        <v>0</v>
      </c>
      <c r="CS29" s="87">
        <f>'Quarter (2006 to 2010)'!ER28+'Quarter (2006 to 2010)'!FA28+'Quarter (2006 to 2010)'!FJ28+'Quarter (2006 to 2010)'!FS28</f>
        <v>0</v>
      </c>
      <c r="CT29" s="87">
        <f>'Quarter (2006 to 2010)'!ES28+'Quarter (2006 to 2010)'!FB28+'Quarter (2006 to 2010)'!FK28+'Quarter (2006 to 2010)'!FT28</f>
        <v>22.32</v>
      </c>
      <c r="CU29" s="87">
        <f>'Quarter (2006 to 2010)'!ET28+'Quarter (2006 to 2010)'!FC28+'Quarter (2006 to 2010)'!FL28+'Quarter (2006 to 2010)'!FU28</f>
        <v>0</v>
      </c>
      <c r="CV29" s="87">
        <f>'Quarter (2006 to 2010)'!EU28+'Quarter (2006 to 2010)'!FD28+'Quarter (2006 to 2010)'!FM28+'Quarter (2006 to 2010)'!FV28</f>
        <v>0</v>
      </c>
      <c r="CW29" s="87">
        <f>'Quarter (2006 to 2010)'!EV28+'Quarter (2006 to 2010)'!FE28+'Quarter (2006 to 2010)'!FN28+'Quarter (2006 to 2010)'!FW28</f>
        <v>345.34999999999997</v>
      </c>
      <c r="CX29" s="87">
        <f>'Quarter (2006 to 2010)'!EW28+'Quarter (2006 to 2010)'!FF28+'Quarter (2006 to 2010)'!FO28+'Quarter (2006 to 2010)'!FX28</f>
        <v>2651.25</v>
      </c>
      <c r="CY29" s="87">
        <f>'Quarter (2006 to 2010)'!EX28+'Quarter (2006 to 2010)'!FG28+'Quarter (2006 to 2010)'!FP28+'Quarter (2006 to 2010)'!FY28</f>
        <v>0</v>
      </c>
      <c r="CZ29" s="86">
        <f>'Quarter (2011 to 2012)'!B29+'Quarter (2011 to 2012)'!K29++'Quarter (2011 to 2012)'!T29+'Quarter (2011 to 2012)'!AC29</f>
        <v>2472</v>
      </c>
      <c r="DA29" s="87">
        <f>'Quarter (2011 to 2012)'!C29+'Quarter (2011 to 2012)'!L29++'Quarter (2011 to 2012)'!U29+'Quarter (2011 to 2012)'!AD29</f>
        <v>0</v>
      </c>
      <c r="DB29" s="87">
        <f>'Quarter (2011 to 2012)'!D29+'Quarter (2011 to 2012)'!M29++'Quarter (2011 to 2012)'!V29+'Quarter (2011 to 2012)'!AE29</f>
        <v>0</v>
      </c>
      <c r="DC29" s="87">
        <f>'Quarter (2011 to 2012)'!E29+'Quarter (2011 to 2012)'!N29++'Quarter (2011 to 2012)'!W29+'Quarter (2011 to 2012)'!AF29</f>
        <v>18.28</v>
      </c>
      <c r="DD29" s="87">
        <f>'Quarter (2011 to 2012)'!F29+'Quarter (2011 to 2012)'!O29++'Quarter (2011 to 2012)'!X29+'Quarter (2011 to 2012)'!AG29</f>
        <v>0</v>
      </c>
      <c r="DE29" s="87">
        <f>'Quarter (2011 to 2012)'!G29+'Quarter (2011 to 2012)'!P29++'Quarter (2011 to 2012)'!Y29+'Quarter (2011 to 2012)'!AH29</f>
        <v>0</v>
      </c>
      <c r="DF29" s="87">
        <f>'Quarter (2011 to 2012)'!H29+'Quarter (2011 to 2012)'!Q29++'Quarter (2011 to 2012)'!Z29+'Quarter (2011 to 2012)'!AI29</f>
        <v>300.74</v>
      </c>
      <c r="DG29" s="87">
        <f>'Quarter (2011 to 2012)'!I29+'Quarter (2011 to 2012)'!R29++'Quarter (2011 to 2012)'!AA29+'Quarter (2011 to 2012)'!AJ29</f>
        <v>2153.0100000000002</v>
      </c>
      <c r="DH29" s="87">
        <f>'Quarter (2011 to 2012)'!J29+'Quarter (2011 to 2012)'!S29++'Quarter (2011 to 2012)'!AB29+'Quarter (2011 to 2012)'!AK29</f>
        <v>0</v>
      </c>
      <c r="DI29" s="86">
        <f>'Quarter (2011 to 2012)'!AL29+'Quarter (2011 to 2012)'!AU29+'Quarter (2011 to 2012)'!BD29+'Quarter (2011 to 2012)'!BM29</f>
        <v>2507.08</v>
      </c>
      <c r="DJ29" s="87">
        <f>'Quarter (2011 to 2012)'!AM29+'Quarter (2011 to 2012)'!AV29+'Quarter (2011 to 2012)'!BE29+'Quarter (2011 to 2012)'!BN29</f>
        <v>0</v>
      </c>
      <c r="DK29" s="87">
        <f>'Quarter (2011 to 2012)'!AN29+'Quarter (2011 to 2012)'!AW29+'Quarter (2011 to 2012)'!BF29+'Quarter (2011 to 2012)'!BO29</f>
        <v>0</v>
      </c>
      <c r="DL29" s="87">
        <f>'Quarter (2011 to 2012)'!AO29+'Quarter (2011 to 2012)'!AX29+'Quarter (2011 to 2012)'!BG29+'Quarter (2011 to 2012)'!BP29</f>
        <v>18.52</v>
      </c>
      <c r="DM29" s="87">
        <f>'Quarter (2011 to 2012)'!AP29+'Quarter (2011 to 2012)'!AY29+'Quarter (2011 to 2012)'!BH29+'Quarter (2011 to 2012)'!BQ29</f>
        <v>0</v>
      </c>
      <c r="DN29" s="87">
        <f>'Quarter (2011 to 2012)'!AQ29+'Quarter (2011 to 2012)'!AZ29+'Quarter (2011 to 2012)'!BI29+'Quarter (2011 to 2012)'!BR29</f>
        <v>0</v>
      </c>
      <c r="DO29" s="87">
        <f>'Quarter (2011 to 2012)'!AR29+'Quarter (2011 to 2012)'!BA29+'Quarter (2011 to 2012)'!BJ29+'Quarter (2011 to 2012)'!BS29</f>
        <v>312.27</v>
      </c>
      <c r="DP29" s="87">
        <f>'Quarter (2011 to 2012)'!AS29+'Quarter (2011 to 2012)'!BB29+'Quarter (2011 to 2012)'!BK29+'Quarter (2011 to 2012)'!BT29</f>
        <v>2176.27</v>
      </c>
      <c r="DQ29" s="87">
        <f>'Quarter (2011 to 2012)'!AT29+'Quarter (2011 to 2012)'!BC29+'Quarter (2011 to 2012)'!BL29+'Quarter (2011 to 2012)'!BU29</f>
        <v>0</v>
      </c>
      <c r="DR29" s="86">
        <f>'Quarter (2013 to 2018)'!B29+'Quarter (2013 to 2018)'!K29+'Quarter (2013 to 2018)'!T29+'Quarter (2013 to 2018)'!AC29</f>
        <v>2640.88</v>
      </c>
      <c r="DS29" s="87">
        <f>'Quarter (2013 to 2018)'!C29+'Quarter (2013 to 2018)'!L29+'Quarter (2013 to 2018)'!U29+'Quarter (2013 to 2018)'!AD29</f>
        <v>0</v>
      </c>
      <c r="DT29" s="87">
        <f>'Quarter (2013 to 2018)'!D29+'Quarter (2013 to 2018)'!M29+'Quarter (2013 to 2018)'!V29+'Quarter (2013 to 2018)'!AE29</f>
        <v>0</v>
      </c>
      <c r="DU29" s="87">
        <f>'Quarter (2013 to 2018)'!E29+'Quarter (2013 to 2018)'!N29+'Quarter (2013 to 2018)'!W29+'Quarter (2013 to 2018)'!AF29</f>
        <v>19.52</v>
      </c>
      <c r="DV29" s="87">
        <f>'Quarter (2013 to 2018)'!F29+'Quarter (2013 to 2018)'!O29+'Quarter (2013 to 2018)'!X29+'Quarter (2013 to 2018)'!AG29</f>
        <v>0</v>
      </c>
      <c r="DW29" s="87">
        <f>'Quarter (2013 to 2018)'!G29+'Quarter (2013 to 2018)'!P29+'Quarter (2013 to 2018)'!Y29+'Quarter (2013 to 2018)'!AH29</f>
        <v>0</v>
      </c>
      <c r="DX29" s="87">
        <f>'Quarter (2013 to 2018)'!H29+'Quarter (2013 to 2018)'!Q29+'Quarter (2013 to 2018)'!Z29+'Quarter (2013 to 2018)'!AI29</f>
        <v>299.91999999999996</v>
      </c>
      <c r="DY29" s="87">
        <f>'Quarter (2013 to 2018)'!I29+'Quarter (2013 to 2018)'!R29+'Quarter (2013 to 2018)'!AA29+'Quarter (2013 to 2018)'!AJ29</f>
        <v>2321.4300000000003</v>
      </c>
      <c r="DZ29" s="87">
        <f>'Quarter (2013 to 2018)'!J29+'Quarter (2013 to 2018)'!S29+'Quarter (2013 to 2018)'!AB29+'Quarter (2013 to 2018)'!AK29</f>
        <v>0</v>
      </c>
      <c r="EA29" s="86">
        <f>'Quarter (2013 to 2018)'!AL29+'Quarter (2013 to 2018)'!AU29+'Quarter (2013 to 2018)'!BD29+'Quarter (2013 to 2018)'!BM29</f>
        <v>2365.16</v>
      </c>
      <c r="EB29" s="87">
        <f>'Quarter (2013 to 2018)'!AM29+'Quarter (2013 to 2018)'!AV29+'Quarter (2013 to 2018)'!BE29+'Quarter (2013 to 2018)'!BN29</f>
        <v>0</v>
      </c>
      <c r="EC29" s="87">
        <f>'Quarter (2013 to 2018)'!AN29+'Quarter (2013 to 2018)'!AW29+'Quarter (2013 to 2018)'!BF29+'Quarter (2013 to 2018)'!BO29</f>
        <v>0</v>
      </c>
      <c r="ED29" s="87">
        <f>'Quarter (2013 to 2018)'!AO29+'Quarter (2013 to 2018)'!AX29+'Quarter (2013 to 2018)'!BG29+'Quarter (2013 to 2018)'!BP29</f>
        <v>17.48</v>
      </c>
      <c r="EE29" s="87">
        <f>'Quarter (2013 to 2018)'!AP29+'Quarter (2013 to 2018)'!AY29+'Quarter (2013 to 2018)'!BH29+'Quarter (2013 to 2018)'!BQ29</f>
        <v>0</v>
      </c>
      <c r="EF29" s="87">
        <f>'Quarter (2013 to 2018)'!AQ29+'Quarter (2013 to 2018)'!AZ29+'Quarter (2013 to 2018)'!BI29+'Quarter (2013 to 2018)'!BR29</f>
        <v>0</v>
      </c>
      <c r="EG29" s="87">
        <f>'Quarter (2013 to 2018)'!AR29+'Quarter (2013 to 2018)'!BA29+'Quarter (2013 to 2018)'!BJ29+'Quarter (2013 to 2018)'!BS29</f>
        <v>213.13</v>
      </c>
      <c r="EH29" s="87">
        <f>'Quarter (2013 to 2018)'!AS29+'Quarter (2013 to 2018)'!BB29+'Quarter (2013 to 2018)'!BK29+'Quarter (2013 to 2018)'!BT29</f>
        <v>2134.54</v>
      </c>
      <c r="EI29" s="87">
        <f>'Quarter (2013 to 2018)'!AT29+'Quarter (2013 to 2018)'!BC29+'Quarter (2013 to 2018)'!BL29+'Quarter (2013 to 2018)'!BU29</f>
        <v>0</v>
      </c>
      <c r="EJ29" s="86">
        <f>'Quarter (2013 to 2018)'!BV29+'Quarter (2013 to 2018)'!CE29+'Quarter (2013 to 2018)'!CN29+'Quarter (2013 to 2018)'!CW29</f>
        <v>2374.64</v>
      </c>
      <c r="EK29" s="87">
        <f>'Quarter (2013 to 2018)'!BW29+'Quarter (2013 to 2018)'!CF29+'Quarter (2013 to 2018)'!CO29+'Quarter (2013 to 2018)'!CX29</f>
        <v>0</v>
      </c>
      <c r="EL29" s="87">
        <f>'Quarter (2013 to 2018)'!BX29+'Quarter (2013 to 2018)'!CG29+'Quarter (2013 to 2018)'!CP29+'Quarter (2013 to 2018)'!CY29</f>
        <v>0</v>
      </c>
      <c r="EM29" s="87">
        <f>'Quarter (2013 to 2018)'!BY29+'Quarter (2013 to 2018)'!CH29+'Quarter (2013 to 2018)'!CQ29+'Quarter (2013 to 2018)'!CZ29</f>
        <v>17.559999999999999</v>
      </c>
      <c r="EN29" s="87">
        <f>'Quarter (2013 to 2018)'!BZ29+'Quarter (2013 to 2018)'!CI29+'Quarter (2013 to 2018)'!CR29+'Quarter (2013 to 2018)'!DA29</f>
        <v>0</v>
      </c>
      <c r="EO29" s="87">
        <f>'Quarter (2013 to 2018)'!CA29+'Quarter (2013 to 2018)'!CJ29+'Quarter (2013 to 2018)'!CS29+'Quarter (2013 to 2018)'!DB29</f>
        <v>0</v>
      </c>
      <c r="EP29" s="87">
        <f>'Quarter (2013 to 2018)'!CB29+'Quarter (2013 to 2018)'!CK29+'Quarter (2013 to 2018)'!CT29+'Quarter (2013 to 2018)'!DC29</f>
        <v>272.72000000000003</v>
      </c>
      <c r="EQ29" s="87">
        <f>'Quarter (2013 to 2018)'!CC29+'Quarter (2013 to 2018)'!CL29+'Quarter (2013 to 2018)'!CU29+'Quarter (2013 to 2018)'!DD29</f>
        <v>2084.37</v>
      </c>
      <c r="ER29" s="87">
        <f>'Quarter (2013 to 2018)'!CD29+'Quarter (2013 to 2018)'!CM29+'Quarter (2013 to 2018)'!CV29+'Quarter (2013 to 2018)'!DE29</f>
        <v>0</v>
      </c>
      <c r="ES29" s="86">
        <f>'Quarter (2013 to 2018)'!DF29+'Quarter (2013 to 2018)'!DO29+'Quarter (2013 to 2018)'!DX29+'Quarter (2013 to 2018)'!EG29</f>
        <v>2398.92</v>
      </c>
      <c r="ET29" s="87">
        <f>'Quarter (2013 to 2018)'!DG29+'Quarter (2013 to 2018)'!DP29+'Quarter (2013 to 2018)'!DY29+'Quarter (2013 to 2018)'!EH29</f>
        <v>0</v>
      </c>
      <c r="EU29" s="87">
        <f>'Quarter (2013 to 2018)'!DH29+'Quarter (2013 to 2018)'!DQ29+'Quarter (2013 to 2018)'!DZ29+'Quarter (2013 to 2018)'!EI29</f>
        <v>0</v>
      </c>
      <c r="EV29" s="87">
        <f>'Quarter (2013 to 2018)'!DI29+'Quarter (2013 to 2018)'!DR29+'Quarter (2013 to 2018)'!EA29+'Quarter (2013 to 2018)'!EJ29</f>
        <v>17.72</v>
      </c>
      <c r="EW29" s="87">
        <f>'Quarter (2013 to 2018)'!DJ29+'Quarter (2013 to 2018)'!DS29+'Quarter (2013 to 2018)'!EB29+'Quarter (2013 to 2018)'!EK29</f>
        <v>0</v>
      </c>
      <c r="EX29" s="87">
        <f>'Quarter (2013 to 2018)'!DK29+'Quarter (2013 to 2018)'!DT29+'Quarter (2013 to 2018)'!EC29+'Quarter (2013 to 2018)'!EL29</f>
        <v>0</v>
      </c>
      <c r="EY29" s="87">
        <f>'Quarter (2013 to 2018)'!DL29+'Quarter (2013 to 2018)'!DU29+'Quarter (2013 to 2018)'!ED29+'Quarter (2013 to 2018)'!EM29</f>
        <v>214.51</v>
      </c>
      <c r="EZ29" s="87">
        <f>'Quarter (2013 to 2018)'!DM29+'Quarter (2013 to 2018)'!DV29+'Quarter (2013 to 2018)'!EE29+'Quarter (2013 to 2018)'!EN29</f>
        <v>2166.67</v>
      </c>
      <c r="FA29" s="87">
        <f>'Quarter (2013 to 2018)'!DN29+'Quarter (2013 to 2018)'!DW29+'Quarter (2013 to 2018)'!EF29+'Quarter (2013 to 2018)'!EO29</f>
        <v>0</v>
      </c>
      <c r="FB29" s="86">
        <f>'Quarter (2013 to 2018)'!EP29+'Quarter (2013 to 2018)'!EY29+'Quarter (2013 to 2018)'!FH29+'Quarter (2013 to 2018)'!FQ29</f>
        <v>2285.1999999999998</v>
      </c>
      <c r="FC29" s="87">
        <f>'Quarter (2013 to 2018)'!EQ29+'Quarter (2013 to 2018)'!EZ29+'Quarter (2013 to 2018)'!FI29+'Quarter (2013 to 2018)'!FR29</f>
        <v>0</v>
      </c>
      <c r="FD29" s="87">
        <f>'Quarter (2013 to 2018)'!ER29+'Quarter (2013 to 2018)'!FA29+'Quarter (2013 to 2018)'!FJ29+'Quarter (2013 to 2018)'!FS29</f>
        <v>0</v>
      </c>
      <c r="FE29" s="87">
        <f>'Quarter (2013 to 2018)'!ES29+'Quarter (2013 to 2018)'!FB29+'Quarter (2013 to 2018)'!FK29+'Quarter (2013 to 2018)'!FT29</f>
        <v>16.88</v>
      </c>
      <c r="FF29" s="87">
        <f>'Quarter (2013 to 2018)'!ET29+'Quarter (2013 to 2018)'!FC29+'Quarter (2013 to 2018)'!FL29+'Quarter (2013 to 2018)'!FU29</f>
        <v>0</v>
      </c>
      <c r="FG29" s="87">
        <f>'Quarter (2013 to 2018)'!EU29+'Quarter (2013 to 2018)'!FD29+'Quarter (2013 to 2018)'!FM29+'Quarter (2013 to 2018)'!FV29</f>
        <v>0</v>
      </c>
      <c r="FH29" s="87">
        <f>'Quarter (2013 to 2018)'!EV29+'Quarter (2013 to 2018)'!FE29+'Quarter (2013 to 2018)'!FN29+'Quarter (2013 to 2018)'!FW29</f>
        <v>217.19</v>
      </c>
      <c r="FI29" s="87">
        <f>'Quarter (2013 to 2018)'!EW29+'Quarter (2013 to 2018)'!FF29+'Quarter (2013 to 2018)'!FO29+'Quarter (2013 to 2018)'!FX29</f>
        <v>2051.15</v>
      </c>
      <c r="FJ29" s="87">
        <f>'Quarter (2013 to 2018)'!EX29+'Quarter (2013 to 2018)'!FG29+'Quarter (2013 to 2018)'!FP29+'Quarter (2013 to 2018)'!FY29</f>
        <v>0</v>
      </c>
      <c r="FK29" s="86">
        <f>'Quarter (2013 to 2018)'!FZ29+'Quarter (2013 to 2018)'!GI29+'Quarter (2013 to 2018)'!GR29+'Quarter (2013 to 2018)'!HA29</f>
        <v>2336.16</v>
      </c>
      <c r="FL29" s="87">
        <f>'Quarter (2013 to 2018)'!GA29+'Quarter (2013 to 2018)'!GJ29+'Quarter (2013 to 2018)'!GS29+'Quarter (2013 to 2018)'!HB29</f>
        <v>0</v>
      </c>
      <c r="FM29" s="87">
        <f>'Quarter (2013 to 2018)'!GB29+'Quarter (2013 to 2018)'!GK29+'Quarter (2013 to 2018)'!GT29+'Quarter (2013 to 2018)'!HC29</f>
        <v>0</v>
      </c>
      <c r="FN29" s="87">
        <f>'Quarter (2013 to 2018)'!GC29+'Quarter (2013 to 2018)'!GL29+'Quarter (2013 to 2018)'!GU29+'Quarter (2013 to 2018)'!HD29</f>
        <v>17.28</v>
      </c>
      <c r="FO29" s="87">
        <f>'Quarter (2013 to 2018)'!GD29+'Quarter (2013 to 2018)'!GM29+'Quarter (2013 to 2018)'!GV29+'Quarter (2013 to 2018)'!HE29</f>
        <v>0</v>
      </c>
      <c r="FP29" s="87">
        <f>'Quarter (2013 to 2018)'!GE29+'Quarter (2013 to 2018)'!GN29+'Quarter (2013 to 2018)'!GW29+'Quarter (2013 to 2018)'!HF29</f>
        <v>0</v>
      </c>
      <c r="FQ29" s="87">
        <f>'Quarter (2013 to 2018)'!GF29+'Quarter (2013 to 2018)'!GO29+'Quarter (2013 to 2018)'!GX29+'Quarter (2013 to 2018)'!HG29</f>
        <v>233.63</v>
      </c>
      <c r="FR29" s="87">
        <f>'Quarter (2013 to 2018)'!GG29+'Quarter (2013 to 2018)'!GP29+'Quarter (2013 to 2018)'!GY29+'Quarter (2013 to 2018)'!HH29</f>
        <v>2085.2599999999998</v>
      </c>
      <c r="FS29" s="87">
        <f>'Quarter (2013 to 2018)'!GH29+'Quarter (2013 to 2018)'!GQ29+'Quarter (2013 to 2018)'!GZ29+'Quarter (2013 to 2018)'!HI29</f>
        <v>0</v>
      </c>
      <c r="FT29" s="86">
        <f>Quarter!B29+Quarter!K29+Quarter!T29+Quarter!AC29</f>
        <v>2316.44</v>
      </c>
      <c r="FU29" s="87">
        <f>Quarter!C29+Quarter!L29+Quarter!U29+Quarter!AD29</f>
        <v>0</v>
      </c>
      <c r="FV29" s="87">
        <f>Quarter!D29+Quarter!M29+Quarter!V29+Quarter!AE29</f>
        <v>0</v>
      </c>
      <c r="FW29" s="87">
        <f>Quarter!E29+Quarter!N29+Quarter!W29+Quarter!AF29</f>
        <v>17.12</v>
      </c>
      <c r="FX29" s="87">
        <f>Quarter!F29+Quarter!O29+Quarter!X29+Quarter!AG29</f>
        <v>0</v>
      </c>
      <c r="FY29" s="87">
        <f>Quarter!G29+Quarter!P29+Quarter!Y29+Quarter!AH29</f>
        <v>0</v>
      </c>
      <c r="FZ29" s="87">
        <f>Quarter!H29+Quarter!Q29+Quarter!Z29+Quarter!AI29</f>
        <v>233.1</v>
      </c>
      <c r="GA29" s="87">
        <f>Quarter!I29+Quarter!R29+Quarter!AA29+Quarter!AJ29</f>
        <v>2066.2399999999998</v>
      </c>
      <c r="GB29" s="87">
        <f>Quarter!J29+Quarter!S29+Quarter!AB29+Quarter!AK29</f>
        <v>0</v>
      </c>
      <c r="GC29" s="86">
        <f>Quarter!AL29+Quarter!AU29+Quarter!BD29+Quarter!BM29</f>
        <v>2313.2800000000002</v>
      </c>
      <c r="GD29" s="87">
        <f>Quarter!AM29+Quarter!AV29+Quarter!BE29+Quarter!BN29</f>
        <v>0</v>
      </c>
      <c r="GE29" s="87">
        <f>Quarter!AN29+Quarter!AW29+Quarter!BF29+Quarter!BO29</f>
        <v>0</v>
      </c>
      <c r="GF29" s="87">
        <f>Quarter!AO29+Quarter!AX29+Quarter!BG29+Quarter!BP29</f>
        <v>17.079999999999998</v>
      </c>
      <c r="GG29" s="87">
        <f>Quarter!AP29+Quarter!AY29+Quarter!BH29+Quarter!BQ29</f>
        <v>0</v>
      </c>
      <c r="GH29" s="87">
        <f>Quarter!AQ29+Quarter!AZ29+Quarter!BI29+Quarter!BR29</f>
        <v>0</v>
      </c>
      <c r="GI29" s="87">
        <f>Quarter!AR29+Quarter!BA29+Quarter!BJ29+Quarter!BS29</f>
        <v>249.70999999999998</v>
      </c>
      <c r="GJ29" s="87">
        <f>Quarter!AS29+Quarter!BB29+Quarter!BK29+Quarter!BT29</f>
        <v>2046.48</v>
      </c>
      <c r="GK29" s="88">
        <f>Quarter!AT29+Quarter!BC29+Quarter!BL29+Quarter!BU29</f>
        <v>0</v>
      </c>
      <c r="GL29" s="86">
        <f>Quarter!BV29+Quarter!CE29+Quarter!CN29+Quarter!CW29</f>
        <v>2207.16</v>
      </c>
      <c r="GM29" s="87">
        <f>Quarter!BW29+Quarter!CF29+Quarter!CO29+Quarter!CX29</f>
        <v>0</v>
      </c>
      <c r="GN29" s="87">
        <f>Quarter!BX29+Quarter!CG29+Quarter!CP29+Quarter!CY29</f>
        <v>0</v>
      </c>
      <c r="GO29" s="87">
        <f>Quarter!BY29+Quarter!CH29+Quarter!CQ29+Quarter!CZ29</f>
        <v>16.32</v>
      </c>
      <c r="GP29" s="87">
        <f>Quarter!BZ29+Quarter!CI29+Quarter!CR29+Quarter!DA29</f>
        <v>0</v>
      </c>
      <c r="GQ29" s="87">
        <f>Quarter!CA29+Quarter!CJ29+Quarter!CS29+Quarter!DB29</f>
        <v>0</v>
      </c>
      <c r="GR29" s="87">
        <f>Quarter!CB29+Quarter!CK29+Quarter!CT29+Quarter!DC29</f>
        <v>243.37</v>
      </c>
      <c r="GS29" s="87">
        <f>Quarter!CC29+Quarter!CL29+Quarter!CU29+Quarter!DD29</f>
        <v>1947.48</v>
      </c>
      <c r="GT29" s="88">
        <f>Quarter!CD29+Quarter!CM29+Quarter!CV29+Quarter!DE29</f>
        <v>0</v>
      </c>
      <c r="GU29" s="86">
        <f>Quarter!DF29+Quarter!DO29+Quarter!DX29+Quarter!EG29</f>
        <v>1714.3200000000002</v>
      </c>
      <c r="GV29" s="87">
        <f>Quarter!DG29+Quarter!DP29+Quarter!DY29+Quarter!EH29</f>
        <v>0</v>
      </c>
      <c r="GW29" s="87">
        <f>Quarter!DH29+Quarter!DQ29+Quarter!DZ29+Quarter!EI29</f>
        <v>0</v>
      </c>
      <c r="GX29" s="87">
        <f>Quarter!DI29+Quarter!DR29+Quarter!EA29+Quarter!EJ29</f>
        <v>47.680000000000007</v>
      </c>
      <c r="GY29" s="87">
        <f>Quarter!DJ29+Quarter!DS29+Quarter!EB29+Quarter!EK29</f>
        <v>0</v>
      </c>
      <c r="GZ29" s="87">
        <f>Quarter!DK29+Quarter!DT29+Quarter!EC29+Quarter!EL29</f>
        <v>0</v>
      </c>
      <c r="HA29" s="87">
        <f>Quarter!DL29+Quarter!DU29+Quarter!ED29+Quarter!EM29</f>
        <v>211.51</v>
      </c>
      <c r="HB29" s="87">
        <f>Quarter!DM29+Quarter!DV29+Quarter!EE29+Quarter!EN29</f>
        <v>1455.17</v>
      </c>
      <c r="HC29" s="88">
        <f>Quarter!DN29+Quarter!DW29+Quarter!EF29+Quarter!EO29</f>
        <v>0</v>
      </c>
      <c r="HD29" s="86">
        <f>Quarter!EP29+Quarter!EY29+Quarter!FH29+Quarter!FQ29</f>
        <v>1858.44</v>
      </c>
      <c r="HE29" s="87">
        <f>Quarter!EQ29+Quarter!EZ29+Quarter!FI29+Quarter!FR29</f>
        <v>0</v>
      </c>
      <c r="HF29" s="87">
        <f>Quarter!ER29+Quarter!FA29+Quarter!FJ29+Quarter!FS29</f>
        <v>0</v>
      </c>
      <c r="HG29" s="87">
        <f>Quarter!ES29+Quarter!FB29+Quarter!FK29+Quarter!FT29</f>
        <v>23.72</v>
      </c>
      <c r="HH29" s="87">
        <f>Quarter!ET29+Quarter!FC29+Quarter!FL29+Quarter!FU29</f>
        <v>0</v>
      </c>
      <c r="HI29" s="87">
        <f>Quarter!EU29+Quarter!FD29+Quarter!FM29+Quarter!FV29</f>
        <v>0</v>
      </c>
      <c r="HJ29" s="87">
        <f>Quarter!EV29+Quarter!FE29+Quarter!FN29+Quarter!FW29</f>
        <v>179.77</v>
      </c>
      <c r="HK29" s="87">
        <f>Quarter!EW29+Quarter!FF29+Quarter!FO29+Quarter!FX29</f>
        <v>1654.95</v>
      </c>
      <c r="HL29" s="88">
        <f>Quarter!EX29+Quarter!FG29+Quarter!FP29+Quarter!FY29</f>
        <v>0</v>
      </c>
      <c r="HM29" s="86">
        <f>Quarter!FZ29+Quarter!GI29+Quarter!GR29+Quarter!HA29</f>
        <v>2099.41</v>
      </c>
      <c r="HN29" s="87">
        <f>Quarter!GA29+Quarter!GJ29+Quarter!GS29+Quarter!HB29</f>
        <v>0</v>
      </c>
      <c r="HO29" s="87">
        <f>Quarter!GB29+Quarter!GK29+Quarter!GT29+Quarter!HC29</f>
        <v>0</v>
      </c>
      <c r="HP29" s="87">
        <f>Quarter!GC29+Quarter!GL29+Quarter!GU29+Quarter!HD29</f>
        <v>15.52</v>
      </c>
      <c r="HQ29" s="87">
        <f>Quarter!GD29+Quarter!GM29+Quarter!GV29+Quarter!HE29</f>
        <v>0</v>
      </c>
      <c r="HR29" s="87">
        <f>Quarter!GE29+Quarter!GN29+Quarter!GW29+Quarter!HF29</f>
        <v>0</v>
      </c>
      <c r="HS29" s="87">
        <f>Quarter!GF29+Quarter!GO29+Quarter!GX29+Quarter!HG29</f>
        <v>230.23000000000002</v>
      </c>
      <c r="HT29" s="87">
        <f>Quarter!GG29+Quarter!GP29+Quarter!GY29+Quarter!HH29</f>
        <v>1853.6799999999998</v>
      </c>
      <c r="HU29" s="88">
        <f>Quarter!GH29+Quarter!GQ29+Quarter!GZ29+Quarter!HI29</f>
        <v>0</v>
      </c>
      <c r="HW29" s="109"/>
      <c r="HX29" s="109"/>
      <c r="HY29" s="109"/>
      <c r="HZ29" s="109"/>
      <c r="IA29" s="109"/>
      <c r="IB29" s="109"/>
      <c r="IC29" s="109"/>
      <c r="ID29" s="109"/>
      <c r="IE29" s="109"/>
      <c r="IF29" s="109"/>
      <c r="IG29" s="109"/>
      <c r="IH29" s="109"/>
      <c r="II29" s="109"/>
      <c r="IJ29" s="109"/>
      <c r="IK29" s="109"/>
    </row>
    <row r="30" spans="1:245" s="89" customFormat="1" ht="20.25" customHeight="1" x14ac:dyDescent="0.35">
      <c r="A30" s="90" t="s">
        <v>48</v>
      </c>
      <c r="B30" s="86">
        <f>SUM('Quarter (1999 to 2005)'!B29,'Quarter (1999 to 2005)'!J29,'Quarter (1999 to 2005)'!R29,'Quarter (1999 to 2005)'!Z29)</f>
        <v>2468.9899999999998</v>
      </c>
      <c r="C30" s="87">
        <f>SUM('Quarter (1999 to 2005)'!C29,'Quarter (1999 to 2005)'!K29,'Quarter (1999 to 2005)'!S29,'Quarter (1999 to 2005)'!AA29)</f>
        <v>0</v>
      </c>
      <c r="D30" s="87">
        <f>SUM('Quarter (1999 to 2005)'!D29,'Quarter (1999 to 2005)'!L29,'Quarter (1999 to 2005)'!T29,'Quarter (1999 to 2005)'!AB29)</f>
        <v>2101</v>
      </c>
      <c r="E30" s="87">
        <f>SUM('Quarter (1999 to 2005)'!E29,'Quarter (1999 to 2005)'!M29,'Quarter (1999 to 2005)'!U29,'Quarter (1999 to 2005)'!AC29)</f>
        <v>0</v>
      </c>
      <c r="F30" s="87">
        <f>SUM('Quarter (1999 to 2005)'!F29,'Quarter (1999 to 2005)'!N29,'Quarter (1999 to 2005)'!V29,'Quarter (1999 to 2005)'!AD29)</f>
        <v>344</v>
      </c>
      <c r="G30" s="87">
        <f>SUM('Quarter (1999 to 2005)'!G29,'Quarter (1999 to 2005)'!O29,'Quarter (1999 to 2005)'!W29,'Quarter (1999 to 2005)'!AE29)</f>
        <v>0</v>
      </c>
      <c r="H30" s="87">
        <f>SUM('Quarter (1999 to 2005)'!H29,'Quarter (1999 to 2005)'!P29,'Quarter (1999 to 2005)'!X29,'Quarter (1999 to 2005)'!AF29)</f>
        <v>24</v>
      </c>
      <c r="I30" s="87">
        <f>SUM('Quarter (1999 to 2005)'!I29,'Quarter (1999 to 2005)'!Q29,'Quarter (1999 to 2005)'!Y29,'Quarter (1999 to 2005)'!AG29)</f>
        <v>0</v>
      </c>
      <c r="J30" s="86">
        <f>SUM('Quarter (1999 to 2005)'!AH29,'Quarter (1999 to 2005)'!AP29,'Quarter (1999 to 2005)'!AX29,'Quarter (1999 to 2005)'!BF29)</f>
        <v>2113.5000000000005</v>
      </c>
      <c r="K30" s="87">
        <f>SUM('Quarter (1999 to 2005)'!AI29,'Quarter (1999 to 2005)'!AQ29,'Quarter (1999 to 2005)'!AY29,'Quarter (1999 to 2005)'!BG29)</f>
        <v>0</v>
      </c>
      <c r="L30" s="87">
        <f>SUM('Quarter (1999 to 2005)'!AJ29,'Quarter (1999 to 2005)'!AR29,'Quarter (1999 to 2005)'!AZ29,'Quarter (1999 to 2005)'!BH29)</f>
        <v>1971.0300000000002</v>
      </c>
      <c r="M30" s="87">
        <f>SUM('Quarter (1999 to 2005)'!AK29,'Quarter (1999 to 2005)'!AS29,'Quarter (1999 to 2005)'!BA29,'Quarter (1999 to 2005)'!BI29)</f>
        <v>0</v>
      </c>
      <c r="N30" s="87">
        <f>SUM('Quarter (1999 to 2005)'!AL29,'Quarter (1999 to 2005)'!AT29,'Quarter (1999 to 2005)'!BB29,'Quarter (1999 to 2005)'!BJ29)</f>
        <v>118.47</v>
      </c>
      <c r="O30" s="87">
        <f>SUM('Quarter (1999 to 2005)'!AM29,'Quarter (1999 to 2005)'!AU29,'Quarter (1999 to 2005)'!BC29,'Quarter (1999 to 2005)'!BK29)</f>
        <v>0</v>
      </c>
      <c r="P30" s="87">
        <f>SUM('Quarter (1999 to 2005)'!AN29,'Quarter (1999 to 2005)'!AV29,'Quarter (1999 to 2005)'!BD29,'Quarter (1999 to 2005)'!BL29)</f>
        <v>24</v>
      </c>
      <c r="Q30" s="87">
        <f t="shared" si="1"/>
        <v>1.0000000000218279E-2</v>
      </c>
      <c r="R30" s="86">
        <f>SUM('Quarter (1999 to 2005)'!BN29,'Quarter (1999 to 2005)'!BV29,'Quarter (1999 to 2005)'!CD29,'Quarter (1999 to 2005)'!CL29)</f>
        <v>2324.81</v>
      </c>
      <c r="S30" s="87">
        <f>SUM('Quarter (1999 to 2005)'!BO29,'Quarter (1999 to 2005)'!BW29,'Quarter (1999 to 2005)'!CE29,'Quarter (1999 to 2005)'!CM29)</f>
        <v>0</v>
      </c>
      <c r="T30" s="87">
        <f>SUM('Quarter (1999 to 2005)'!BP29,'Quarter (1999 to 2005)'!BX29,'Quarter (1999 to 2005)'!CF29,'Quarter (1999 to 2005)'!CN29)</f>
        <v>1632.48</v>
      </c>
      <c r="U30" s="87">
        <f>SUM('Quarter (1999 to 2005)'!BQ29,'Quarter (1999 to 2005)'!BY29,'Quarter (1999 to 2005)'!CG29,'Quarter (1999 to 2005)'!CO29)</f>
        <v>0</v>
      </c>
      <c r="V30" s="87">
        <f>SUM('Quarter (1999 to 2005)'!BR29,'Quarter (1999 to 2005)'!BZ29,'Quarter (1999 to 2005)'!CH29,'Quarter (1999 to 2005)'!CP29)</f>
        <v>181.28000000000003</v>
      </c>
      <c r="W30" s="87">
        <f>SUM('Quarter (1999 to 2005)'!BS29,'Quarter (1999 to 2005)'!CA29,'Quarter (1999 to 2005)'!CI29,'Quarter (1999 to 2005)'!CQ29)</f>
        <v>487.05</v>
      </c>
      <c r="X30" s="87">
        <f>SUM('Quarter (1999 to 2005)'!BT29,'Quarter (1999 to 2005)'!CB29,'Quarter (1999 to 2005)'!CJ29,'Quarter (1999 to 2005)'!CR29)</f>
        <v>24</v>
      </c>
      <c r="Y30" s="87">
        <f>SUM('Quarter (1999 to 2005)'!BU29,'Quarter (1999 to 2005)'!CC29,'Quarter (1999 to 2005)'!CK29,'Quarter (1999 to 2005)'!CS29)</f>
        <v>0</v>
      </c>
      <c r="Z30" s="86">
        <f>SUM('Quarter (1999 to 2005)'!CT29,'Quarter (1999 to 2005)'!DB29,'Quarter (1999 to 2005)'!DJ29,'Quarter (1999 to 2005)'!DR29)</f>
        <v>1655.0100000000002</v>
      </c>
      <c r="AA30" s="87">
        <f>SUM('Quarter (1999 to 2005)'!CU29,'Quarter (1999 to 2005)'!DC29,'Quarter (1999 to 2005)'!DK29,'Quarter (1999 to 2005)'!DS29)</f>
        <v>0</v>
      </c>
      <c r="AB30" s="87">
        <f>SUM('Quarter (1999 to 2005)'!CV29,'Quarter (1999 to 2005)'!DD29,'Quarter (1999 to 2005)'!DL29,'Quarter (1999 to 2005)'!DT29)</f>
        <v>1396.76</v>
      </c>
      <c r="AC30" s="87">
        <f>SUM('Quarter (1999 to 2005)'!CW29,'Quarter (1999 to 2005)'!DE29,'Quarter (1999 to 2005)'!DM29,'Quarter (1999 to 2005)'!DU29)</f>
        <v>0</v>
      </c>
      <c r="AD30" s="87">
        <f>SUM('Quarter (1999 to 2005)'!CX29,'Quarter (1999 to 2005)'!DF29,'Quarter (1999 to 2005)'!DN29,'Quarter (1999 to 2005)'!DV29)</f>
        <v>136.35</v>
      </c>
      <c r="AE30" s="87">
        <f>SUM('Quarter (1999 to 2005)'!CY29,'Quarter (1999 to 2005)'!DG29,'Quarter (1999 to 2005)'!DO29,'Quarter (1999 to 2005)'!DW29)</f>
        <v>97.88</v>
      </c>
      <c r="AF30" s="87">
        <f>SUM('Quarter (1999 to 2005)'!CZ29,'Quarter (1999 to 2005)'!DH29,'Quarter (1999 to 2005)'!DP29,'Quarter (1999 to 2005)'!DX29)</f>
        <v>24</v>
      </c>
      <c r="AG30" s="87">
        <f>SUM('Quarter (1999 to 2005)'!DA29,'Quarter (1999 to 2005)'!DI29,'Quarter (1999 to 2005)'!DQ29,'Quarter (1999 to 2005)'!DY29)</f>
        <v>0</v>
      </c>
      <c r="AH30" s="86">
        <f>'Quarter (1999 to 2005)'!DZ29+'Quarter (1999 to 2005)'!EH29+'Quarter (1999 to 2005)'!EP29+'Quarter (1999 to 2005)'!EX29</f>
        <v>1047.52</v>
      </c>
      <c r="AI30" s="87">
        <f>'Quarter (1999 to 2005)'!EA29+'Quarter (1999 to 2005)'!EI29+'Quarter (1999 to 2005)'!EQ29+'Quarter (1999 to 2005)'!EY29</f>
        <v>0</v>
      </c>
      <c r="AJ30" s="87">
        <f>'Quarter (1999 to 2005)'!EB29+'Quarter (1999 to 2005)'!EJ29+'Quarter (1999 to 2005)'!ER29+'Quarter (1999 to 2005)'!EZ29</f>
        <v>784.03</v>
      </c>
      <c r="AK30" s="87">
        <f>'Quarter (1999 to 2005)'!EC29+'Quarter (1999 to 2005)'!EK29+'Quarter (1999 to 2005)'!ES29+'Quarter (1999 to 2005)'!FA29</f>
        <v>0</v>
      </c>
      <c r="AL30" s="87">
        <f>'Quarter (1999 to 2005)'!ED29+'Quarter (1999 to 2005)'!EL29+'Quarter (1999 to 2005)'!ET29+'Quarter (1999 to 2005)'!FB29</f>
        <v>136.09</v>
      </c>
      <c r="AM30" s="87">
        <f>'Quarter (1999 to 2005)'!EE29+'Quarter (1999 to 2005)'!EM29+'Quarter (1999 to 2005)'!EU29+'Quarter (1999 to 2005)'!FC29</f>
        <v>103.4</v>
      </c>
      <c r="AN30" s="87">
        <f>'Quarter (1999 to 2005)'!EF29+'Quarter (1999 to 2005)'!EN29+'Quarter (1999 to 2005)'!EV29+'Quarter (1999 to 2005)'!FD29</f>
        <v>24</v>
      </c>
      <c r="AO30" s="87">
        <f>'Quarter (1999 to 2005)'!EG29+'Quarter (1999 to 2005)'!EO29+'Quarter (1999 to 2005)'!EW29+'Quarter (1999 to 2005)'!FE29</f>
        <v>0</v>
      </c>
      <c r="AP30" s="86">
        <f>'Quarter (1999 to 2005)'!FF29+'Quarter (1999 to 2005)'!FN29+'Quarter (1999 to 2005)'!FV29+'Quarter (1999 to 2005)'!GD29</f>
        <v>1316.45</v>
      </c>
      <c r="AQ30" s="87">
        <f>'Quarter (1999 to 2005)'!FG29+'Quarter (1999 to 2005)'!FO29+'Quarter (1999 to 2005)'!FW29+'Quarter (1999 to 2005)'!GE29</f>
        <v>0</v>
      </c>
      <c r="AR30" s="87">
        <f>'Quarter (1999 to 2005)'!FH29+'Quarter (1999 to 2005)'!FP29+'Quarter (1999 to 2005)'!FX29+'Quarter (1999 to 2005)'!GF29</f>
        <v>1056.29</v>
      </c>
      <c r="AS30" s="87">
        <f>'Quarter (1999 to 2005)'!FI29+'Quarter (1999 to 2005)'!FQ29+'Quarter (1999 to 2005)'!FY29+'Quarter (1999 to 2005)'!GG29</f>
        <v>0</v>
      </c>
      <c r="AT30" s="87">
        <f>'Quarter (1999 to 2005)'!FJ29+'Quarter (1999 to 2005)'!FR29+'Quarter (1999 to 2005)'!FZ29+'Quarter (1999 to 2005)'!GH29</f>
        <v>130.32</v>
      </c>
      <c r="AU30" s="87">
        <f>'Quarter (1999 to 2005)'!FK29+'Quarter (1999 to 2005)'!FS29+'Quarter (1999 to 2005)'!GA29+'Quarter (1999 to 2005)'!GI29</f>
        <v>105.84</v>
      </c>
      <c r="AV30" s="87">
        <f>'Quarter (1999 to 2005)'!FL29+'Quarter (1999 to 2005)'!FT29+'Quarter (1999 to 2005)'!GB29+'Quarter (1999 to 2005)'!GJ29</f>
        <v>24</v>
      </c>
      <c r="AW30" s="87">
        <f>'Quarter (1999 to 2005)'!FM29+'Quarter (1999 to 2005)'!FU29+'Quarter (1999 to 2005)'!GC29+'Quarter (1999 to 2005)'!GK29</f>
        <v>0</v>
      </c>
      <c r="AX30" s="86">
        <f>+'Quarter (1999 to 2005)'!GL29+'Quarter (1999 to 2005)'!GU29+'Quarter (1999 to 2005)'!HD29+'Quarter (1999 to 2005)'!HM29</f>
        <v>1620.57</v>
      </c>
      <c r="AY30" s="87">
        <f>+'Quarter (1999 to 2005)'!GM29+'Quarter (1999 to 2005)'!GV29+'Quarter (1999 to 2005)'!HE29+'Quarter (1999 to 2005)'!HN29</f>
        <v>0</v>
      </c>
      <c r="AZ30" s="87">
        <f>+'Quarter (1999 to 2005)'!GN29+'Quarter (1999 to 2005)'!GW29+'Quarter (1999 to 2005)'!HF29+'Quarter (1999 to 2005)'!HO29</f>
        <v>0</v>
      </c>
      <c r="BA30" s="87">
        <f>+'Quarter (1999 to 2005)'!GO29+'Quarter (1999 to 2005)'!GX29+'Quarter (1999 to 2005)'!HG29+'Quarter (1999 to 2005)'!HP29</f>
        <v>1380.6</v>
      </c>
      <c r="BB30" s="87">
        <f>+'Quarter (1999 to 2005)'!GP29+'Quarter (1999 to 2005)'!GY29+'Quarter (1999 to 2005)'!HH29+'Quarter (1999 to 2005)'!HQ29</f>
        <v>0</v>
      </c>
      <c r="BC30" s="87">
        <f>+'Quarter (1999 to 2005)'!GQ29+'Quarter (1999 to 2005)'!GZ29+'Quarter (1999 to 2005)'!HI29+'Quarter (1999 to 2005)'!HR29</f>
        <v>101.13999999999999</v>
      </c>
      <c r="BD30" s="87">
        <f>+'Quarter (1999 to 2005)'!GR29+'Quarter (1999 to 2005)'!HA29+'Quarter (1999 to 2005)'!HJ29+'Quarter (1999 to 2005)'!HS29</f>
        <v>114.85000000000001</v>
      </c>
      <c r="BE30" s="87">
        <f>+'Quarter (1999 to 2005)'!GS29+'Quarter (1999 to 2005)'!HB29+'Quarter (1999 to 2005)'!HK29+'Quarter (1999 to 2005)'!HT29</f>
        <v>24</v>
      </c>
      <c r="BF30" s="87">
        <f>+'Quarter (1999 to 2005)'!GT29+'Quarter (1999 to 2005)'!HC29+'Quarter (1999 to 2005)'!HL29+'Quarter (1999 to 2005)'!HU29</f>
        <v>0</v>
      </c>
      <c r="BG30" s="86">
        <f>'Quarter (2006 to 2010)'!B29+'Quarter (2006 to 2010)'!K29+'Quarter (2006 to 2010)'!T29+'Quarter (2006 to 2010)'!AC29</f>
        <v>1399.73</v>
      </c>
      <c r="BH30" s="87">
        <f>'Quarter (2006 to 2010)'!C29+'Quarter (2006 to 2010)'!L29+'Quarter (2006 to 2010)'!U29+'Quarter (2006 to 2010)'!AD29</f>
        <v>0</v>
      </c>
      <c r="BI30" s="87">
        <f>'Quarter (2006 to 2010)'!D29+'Quarter (2006 to 2010)'!M29+'Quarter (2006 to 2010)'!V29+'Quarter (2006 to 2010)'!AE29</f>
        <v>0</v>
      </c>
      <c r="BJ30" s="87">
        <f>'Quarter (2006 to 2010)'!E29+'Quarter (2006 to 2010)'!N29+'Quarter (2006 to 2010)'!W29+'Quarter (2006 to 2010)'!AF29</f>
        <v>1156.81</v>
      </c>
      <c r="BK30" s="87">
        <f>'Quarter (2006 to 2010)'!F29+'Quarter (2006 to 2010)'!O29+'Quarter (2006 to 2010)'!X29+'Quarter (2006 to 2010)'!AG29</f>
        <v>0</v>
      </c>
      <c r="BL30" s="87">
        <f>'Quarter (2006 to 2010)'!G29+'Quarter (2006 to 2010)'!P29+'Quarter (2006 to 2010)'!Y29+'Quarter (2006 to 2010)'!AH29</f>
        <v>114.46000000000001</v>
      </c>
      <c r="BM30" s="87">
        <f>'Quarter (2006 to 2010)'!H29+'Quarter (2006 to 2010)'!Q29+'Quarter (2006 to 2010)'!Z29+'Quarter (2006 to 2010)'!AI29</f>
        <v>104.45000000000002</v>
      </c>
      <c r="BN30" s="87">
        <f>'Quarter (2006 to 2010)'!I29+'Quarter (2006 to 2010)'!R29+'Quarter (2006 to 2010)'!AA29+'Quarter (2006 to 2010)'!AJ29</f>
        <v>24</v>
      </c>
      <c r="BO30" s="87">
        <f>'Quarter (2006 to 2010)'!J29+'Quarter (2006 to 2010)'!S29+'Quarter (2006 to 2010)'!AB29+'Quarter (2006 to 2010)'!AK29</f>
        <v>0</v>
      </c>
      <c r="BP30" s="86">
        <f>'Quarter (2006 to 2010)'!AL29+'Quarter (2006 to 2010)'!AU29+'Quarter (2006 to 2010)'!BD29+'Quarter (2006 to 2010)'!BM29</f>
        <v>1375.73</v>
      </c>
      <c r="BQ30" s="87">
        <f>'Quarter (2006 to 2010)'!AM29+'Quarter (2006 to 2010)'!AV29+'Quarter (2006 to 2010)'!BE29+'Quarter (2006 to 2010)'!BN29</f>
        <v>0</v>
      </c>
      <c r="BR30" s="87">
        <f>'Quarter (2006 to 2010)'!AN29+'Quarter (2006 to 2010)'!AW29+'Quarter (2006 to 2010)'!BF29+'Quarter (2006 to 2010)'!BO29</f>
        <v>0</v>
      </c>
      <c r="BS30" s="87">
        <f>'Quarter (2006 to 2010)'!AO29+'Quarter (2006 to 2010)'!AX29+'Quarter (2006 to 2010)'!BG29+'Quarter (2006 to 2010)'!BP29</f>
        <v>1137.73</v>
      </c>
      <c r="BT30" s="87">
        <f>'Quarter (2006 to 2010)'!AP29+'Quarter (2006 to 2010)'!AY29+'Quarter (2006 to 2010)'!BH29+'Quarter (2006 to 2010)'!BQ29</f>
        <v>0</v>
      </c>
      <c r="BU30" s="87">
        <f>'Quarter (2006 to 2010)'!AQ29+'Quarter (2006 to 2010)'!AZ29+'Quarter (2006 to 2010)'!BI29+'Quarter (2006 to 2010)'!BR29</f>
        <v>116.37</v>
      </c>
      <c r="BV30" s="87">
        <f>'Quarter (2006 to 2010)'!AR29+'Quarter (2006 to 2010)'!BA29+'Quarter (2006 to 2010)'!BJ29+'Quarter (2006 to 2010)'!BS29</f>
        <v>97.640000000000015</v>
      </c>
      <c r="BW30" s="87">
        <f>'Quarter (2006 to 2010)'!AS29+'Quarter (2006 to 2010)'!BB29+'Quarter (2006 to 2010)'!BK29+'Quarter (2006 to 2010)'!BT29</f>
        <v>24</v>
      </c>
      <c r="BX30" s="87">
        <f>'Quarter (2006 to 2010)'!AT29+'Quarter (2006 to 2010)'!BC29+'Quarter (2006 to 2010)'!BL29+'Quarter (2006 to 2010)'!BU29</f>
        <v>0</v>
      </c>
      <c r="BY30" s="86">
        <f>'Quarter (2006 to 2010)'!BV29+'Quarter (2006 to 2010)'!CE29+'Quarter (2006 to 2010)'!CN29+'Quarter (2006 to 2010)'!CW29</f>
        <v>1296.06</v>
      </c>
      <c r="BZ30" s="87">
        <f>'Quarter (2006 to 2010)'!BW29+'Quarter (2006 to 2010)'!CF29+'Quarter (2006 to 2010)'!CO29+'Quarter (2006 to 2010)'!CX29</f>
        <v>0</v>
      </c>
      <c r="CA30" s="87">
        <f>'Quarter (2006 to 2010)'!BX29+'Quarter (2006 to 2010)'!CG29+'Quarter (2006 to 2010)'!CP29+'Quarter (2006 to 2010)'!CY29</f>
        <v>0</v>
      </c>
      <c r="CB30" s="87">
        <f>'Quarter (2006 to 2010)'!BY29+'Quarter (2006 to 2010)'!CH29+'Quarter (2006 to 2010)'!CQ29+'Quarter (2006 to 2010)'!CZ29</f>
        <v>1009.3800000000001</v>
      </c>
      <c r="CC30" s="87">
        <f>'Quarter (2006 to 2010)'!BZ29+'Quarter (2006 to 2010)'!CI29+'Quarter (2006 to 2010)'!CR29+'Quarter (2006 to 2010)'!DA29</f>
        <v>0</v>
      </c>
      <c r="CD30" s="87">
        <f>'Quarter (2006 to 2010)'!CA29+'Quarter (2006 to 2010)'!CJ29+'Quarter (2006 to 2010)'!CS29+'Quarter (2006 to 2010)'!DB29</f>
        <v>183.37</v>
      </c>
      <c r="CE30" s="87">
        <f>'Quarter (2006 to 2010)'!CB29+'Quarter (2006 to 2010)'!CK29+'Quarter (2006 to 2010)'!CT29+'Quarter (2006 to 2010)'!DC29</f>
        <v>103.32</v>
      </c>
      <c r="CF30" s="87">
        <f>'Quarter (2006 to 2010)'!CC29+'Quarter (2006 to 2010)'!CL29+'Quarter (2006 to 2010)'!CU29+'Quarter (2006 to 2010)'!DD29</f>
        <v>0</v>
      </c>
      <c r="CG30" s="87">
        <f>'Quarter (2006 to 2010)'!CD29+'Quarter (2006 to 2010)'!CM29+'Quarter (2006 to 2010)'!CV29+'Quarter (2006 to 2010)'!DE29</f>
        <v>0</v>
      </c>
      <c r="CH30" s="86">
        <f>'Quarter (2006 to 2010)'!DF29+'Quarter (2006 to 2010)'!DO29+'Quarter (2006 to 2010)'!DX29+'Quarter (2006 to 2010)'!EG29</f>
        <v>3666.79</v>
      </c>
      <c r="CI30" s="87">
        <f>'Quarter (2006 to 2010)'!DG29+'Quarter (2006 to 2010)'!DP29+'Quarter (2006 to 2010)'!DY29+'Quarter (2006 to 2010)'!EH29</f>
        <v>0</v>
      </c>
      <c r="CJ30" s="87">
        <f>'Quarter (2006 to 2010)'!DH29+'Quarter (2006 to 2010)'!DQ29+'Quarter (2006 to 2010)'!DZ29+'Quarter (2006 to 2010)'!EI29</f>
        <v>0</v>
      </c>
      <c r="CK30" s="87">
        <f>'Quarter (2006 to 2010)'!DI29+'Quarter (2006 to 2010)'!DR29+'Quarter (2006 to 2010)'!EA29+'Quarter (2006 to 2010)'!EJ29</f>
        <v>2349.96</v>
      </c>
      <c r="CL30" s="87">
        <f>'Quarter (2006 to 2010)'!DJ29+'Quarter (2006 to 2010)'!DS29+'Quarter (2006 to 2010)'!EB29+'Quarter (2006 to 2010)'!EK29</f>
        <v>0</v>
      </c>
      <c r="CM30" s="87">
        <f>'Quarter (2006 to 2010)'!DK29+'Quarter (2006 to 2010)'!DT29+'Quarter (2006 to 2010)'!EC29+'Quarter (2006 to 2010)'!EL29</f>
        <v>174.04000000000002</v>
      </c>
      <c r="CN30" s="87">
        <f>'Quarter (2006 to 2010)'!DL29+'Quarter (2006 to 2010)'!DU29+'Quarter (2006 to 2010)'!ED29+'Quarter (2006 to 2010)'!EM29</f>
        <v>184.54</v>
      </c>
      <c r="CO30" s="87">
        <f>'Quarter (2006 to 2010)'!DM29+'Quarter (2006 to 2010)'!DV29+'Quarter (2006 to 2010)'!EE29+'Quarter (2006 to 2010)'!EN29</f>
        <v>958.25000000000011</v>
      </c>
      <c r="CP30" s="87">
        <f>'Quarter (2006 to 2010)'!DN29+'Quarter (2006 to 2010)'!DW29+'Quarter (2006 to 2010)'!EF29+'Quarter (2006 to 2010)'!EO29</f>
        <v>0</v>
      </c>
      <c r="CQ30" s="86">
        <f>'Quarter (2006 to 2010)'!EP29+'Quarter (2006 to 2010)'!EY29+'Quarter (2006 to 2010)'!FH29+'Quarter (2006 to 2010)'!FQ29</f>
        <v>4020.2200000000003</v>
      </c>
      <c r="CR30" s="87">
        <f>'Quarter (2006 to 2010)'!EQ29+'Quarter (2006 to 2010)'!EZ29+'Quarter (2006 to 2010)'!FI29+'Quarter (2006 to 2010)'!FR29</f>
        <v>0</v>
      </c>
      <c r="CS30" s="87">
        <f>'Quarter (2006 to 2010)'!ER29+'Quarter (2006 to 2010)'!FA29+'Quarter (2006 to 2010)'!FJ29+'Quarter (2006 to 2010)'!FS29</f>
        <v>0</v>
      </c>
      <c r="CT30" s="87">
        <f>'Quarter (2006 to 2010)'!ES29+'Quarter (2006 to 2010)'!FB29+'Quarter (2006 to 2010)'!FK29+'Quarter (2006 to 2010)'!FT29</f>
        <v>2307.89</v>
      </c>
      <c r="CU30" s="87">
        <f>'Quarter (2006 to 2010)'!ET29+'Quarter (2006 to 2010)'!FC29+'Quarter (2006 to 2010)'!FL29+'Quarter (2006 to 2010)'!FU29</f>
        <v>0</v>
      </c>
      <c r="CV30" s="87">
        <f>'Quarter (2006 to 2010)'!EU29+'Quarter (2006 to 2010)'!FD29+'Quarter (2006 to 2010)'!FM29+'Quarter (2006 to 2010)'!FV29</f>
        <v>377.81</v>
      </c>
      <c r="CW30" s="87">
        <f>'Quarter (2006 to 2010)'!EV29+'Quarter (2006 to 2010)'!FE29+'Quarter (2006 to 2010)'!FN29+'Quarter (2006 to 2010)'!FW29</f>
        <v>388.02</v>
      </c>
      <c r="CX30" s="87">
        <f>'Quarter (2006 to 2010)'!EW29+'Quarter (2006 to 2010)'!FF29+'Quarter (2006 to 2010)'!FO29+'Quarter (2006 to 2010)'!FX29</f>
        <v>946.52</v>
      </c>
      <c r="CY30" s="87">
        <f>'Quarter (2006 to 2010)'!EX29+'Quarter (2006 to 2010)'!FG29+'Quarter (2006 to 2010)'!FP29+'Quarter (2006 to 2010)'!FY29</f>
        <v>0</v>
      </c>
      <c r="CZ30" s="86">
        <f>'Quarter (2011 to 2012)'!B30+'Quarter (2011 to 2012)'!K30++'Quarter (2011 to 2012)'!T30+'Quarter (2011 to 2012)'!AC30</f>
        <v>3639.9900000000002</v>
      </c>
      <c r="DA30" s="87">
        <f>'Quarter (2011 to 2012)'!C30+'Quarter (2011 to 2012)'!L30++'Quarter (2011 to 2012)'!U30+'Quarter (2011 to 2012)'!AD30</f>
        <v>0</v>
      </c>
      <c r="DB30" s="87">
        <f>'Quarter (2011 to 2012)'!D30+'Quarter (2011 to 2012)'!M30++'Quarter (2011 to 2012)'!V30+'Quarter (2011 to 2012)'!AE30</f>
        <v>0</v>
      </c>
      <c r="DC30" s="87">
        <f>'Quarter (2011 to 2012)'!E30+'Quarter (2011 to 2012)'!N30++'Quarter (2011 to 2012)'!W30+'Quarter (2011 to 2012)'!AF30</f>
        <v>2193.56</v>
      </c>
      <c r="DD30" s="87">
        <f>'Quarter (2011 to 2012)'!F30+'Quarter (2011 to 2012)'!O30++'Quarter (2011 to 2012)'!X30+'Quarter (2011 to 2012)'!AG30</f>
        <v>0</v>
      </c>
      <c r="DE30" s="87">
        <f>'Quarter (2011 to 2012)'!G30+'Quarter (2011 to 2012)'!P30++'Quarter (2011 to 2012)'!Y30+'Quarter (2011 to 2012)'!AH30</f>
        <v>243.54999999999998</v>
      </c>
      <c r="DF30" s="87">
        <f>'Quarter (2011 to 2012)'!H30+'Quarter (2011 to 2012)'!Q30++'Quarter (2011 to 2012)'!Z30+'Quarter (2011 to 2012)'!AI30</f>
        <v>402.29</v>
      </c>
      <c r="DG30" s="87">
        <f>'Quarter (2011 to 2012)'!I30+'Quarter (2011 to 2012)'!R30++'Quarter (2011 to 2012)'!AA30+'Quarter (2011 to 2012)'!AJ30</f>
        <v>800.56999999999994</v>
      </c>
      <c r="DH30" s="87">
        <f>'Quarter (2011 to 2012)'!J30+'Quarter (2011 to 2012)'!S30++'Quarter (2011 to 2012)'!AB30+'Quarter (2011 to 2012)'!AK30</f>
        <v>0</v>
      </c>
      <c r="DI30" s="86">
        <f>'Quarter (2011 to 2012)'!AL30+'Quarter (2011 to 2012)'!AU30+'Quarter (2011 to 2012)'!BD30+'Quarter (2011 to 2012)'!BM30</f>
        <v>3685.01</v>
      </c>
      <c r="DJ30" s="87">
        <f>'Quarter (2011 to 2012)'!AM30+'Quarter (2011 to 2012)'!AV30+'Quarter (2011 to 2012)'!BE30+'Quarter (2011 to 2012)'!BN30</f>
        <v>0</v>
      </c>
      <c r="DK30" s="87">
        <f>'Quarter (2011 to 2012)'!AN30+'Quarter (2011 to 2012)'!AW30+'Quarter (2011 to 2012)'!BF30+'Quarter (2011 to 2012)'!BO30</f>
        <v>0</v>
      </c>
      <c r="DL30" s="87">
        <f>'Quarter (2011 to 2012)'!AO30+'Quarter (2011 to 2012)'!AX30+'Quarter (2011 to 2012)'!BG30+'Quarter (2011 to 2012)'!BP30</f>
        <v>2461.4899999999998</v>
      </c>
      <c r="DM30" s="87">
        <f>'Quarter (2011 to 2012)'!AP30+'Quarter (2011 to 2012)'!AY30+'Quarter (2011 to 2012)'!BH30+'Quarter (2011 to 2012)'!BQ30</f>
        <v>0</v>
      </c>
      <c r="DN30" s="87">
        <f>'Quarter (2011 to 2012)'!AQ30+'Quarter (2011 to 2012)'!AZ30+'Quarter (2011 to 2012)'!BI30+'Quarter (2011 to 2012)'!BR30</f>
        <v>119.03</v>
      </c>
      <c r="DO30" s="87">
        <f>'Quarter (2011 to 2012)'!AR30+'Quarter (2011 to 2012)'!BA30+'Quarter (2011 to 2012)'!BJ30+'Quarter (2011 to 2012)'!BS30</f>
        <v>361.58000000000004</v>
      </c>
      <c r="DP30" s="87">
        <f>'Quarter (2011 to 2012)'!AS30+'Quarter (2011 to 2012)'!BB30+'Quarter (2011 to 2012)'!BK30+'Quarter (2011 to 2012)'!BT30</f>
        <v>742.90000000000009</v>
      </c>
      <c r="DQ30" s="87">
        <f>'Quarter (2011 to 2012)'!AT30+'Quarter (2011 to 2012)'!BC30+'Quarter (2011 to 2012)'!BL30+'Quarter (2011 to 2012)'!BU30</f>
        <v>0</v>
      </c>
      <c r="DR30" s="86">
        <f>'Quarter (2013 to 2018)'!B30+'Quarter (2013 to 2018)'!K30+'Quarter (2013 to 2018)'!T30+'Quarter (2013 to 2018)'!AC30</f>
        <v>3794.0600000000004</v>
      </c>
      <c r="DS30" s="87">
        <f>'Quarter (2013 to 2018)'!C30+'Quarter (2013 to 2018)'!L30+'Quarter (2013 to 2018)'!U30+'Quarter (2013 to 2018)'!AD30</f>
        <v>0</v>
      </c>
      <c r="DT30" s="87">
        <f>'Quarter (2013 to 2018)'!D30+'Quarter (2013 to 2018)'!M30+'Quarter (2013 to 2018)'!V30+'Quarter (2013 to 2018)'!AE30</f>
        <v>0</v>
      </c>
      <c r="DU30" s="87">
        <f>'Quarter (2013 to 2018)'!E30+'Quarter (2013 to 2018)'!N30+'Quarter (2013 to 2018)'!W30+'Quarter (2013 to 2018)'!AF30</f>
        <v>2672.63</v>
      </c>
      <c r="DV30" s="87">
        <f>'Quarter (2013 to 2018)'!F30+'Quarter (2013 to 2018)'!O30+'Quarter (2013 to 2018)'!X30+'Quarter (2013 to 2018)'!AG30</f>
        <v>0</v>
      </c>
      <c r="DW30" s="87">
        <f>'Quarter (2013 to 2018)'!G30+'Quarter (2013 to 2018)'!P30+'Quarter (2013 to 2018)'!Y30+'Quarter (2013 to 2018)'!AH30</f>
        <v>87.65</v>
      </c>
      <c r="DX30" s="87">
        <f>'Quarter (2013 to 2018)'!H30+'Quarter (2013 to 2018)'!Q30+'Quarter (2013 to 2018)'!Z30+'Quarter (2013 to 2018)'!AI30</f>
        <v>169.93</v>
      </c>
      <c r="DY30" s="87">
        <f>'Quarter (2013 to 2018)'!I30+'Quarter (2013 to 2018)'!R30+'Quarter (2013 to 2018)'!AA30+'Quarter (2013 to 2018)'!AJ30</f>
        <v>863.87000000000012</v>
      </c>
      <c r="DZ30" s="87">
        <f>'Quarter (2013 to 2018)'!J30+'Quarter (2013 to 2018)'!S30+'Quarter (2013 to 2018)'!AB30+'Quarter (2013 to 2018)'!AK30</f>
        <v>0</v>
      </c>
      <c r="EA30" s="86">
        <f>'Quarter (2013 to 2018)'!AL30+'Quarter (2013 to 2018)'!AU30+'Quarter (2013 to 2018)'!BD30+'Quarter (2013 to 2018)'!BM30</f>
        <v>3592.4300000000003</v>
      </c>
      <c r="EB30" s="87">
        <f>'Quarter (2013 to 2018)'!AM30+'Quarter (2013 to 2018)'!AV30+'Quarter (2013 to 2018)'!BE30+'Quarter (2013 to 2018)'!BN30</f>
        <v>0</v>
      </c>
      <c r="EC30" s="87">
        <f>'Quarter (2013 to 2018)'!AN30+'Quarter (2013 to 2018)'!AW30+'Quarter (2013 to 2018)'!BF30+'Quarter (2013 to 2018)'!BO30</f>
        <v>0</v>
      </c>
      <c r="ED30" s="87">
        <f>'Quarter (2013 to 2018)'!AO30+'Quarter (2013 to 2018)'!AX30+'Quarter (2013 to 2018)'!BG30+'Quarter (2013 to 2018)'!BP30</f>
        <v>2077.4700000000003</v>
      </c>
      <c r="EE30" s="87">
        <f>'Quarter (2013 to 2018)'!AP30+'Quarter (2013 to 2018)'!AY30+'Quarter (2013 to 2018)'!BH30+'Quarter (2013 to 2018)'!BQ30</f>
        <v>0</v>
      </c>
      <c r="EF30" s="87">
        <f>'Quarter (2013 to 2018)'!AQ30+'Quarter (2013 to 2018)'!AZ30+'Quarter (2013 to 2018)'!BI30+'Quarter (2013 to 2018)'!BR30</f>
        <v>2.15</v>
      </c>
      <c r="EG30" s="87">
        <f>'Quarter (2013 to 2018)'!AR30+'Quarter (2013 to 2018)'!BA30+'Quarter (2013 to 2018)'!BJ30+'Quarter (2013 to 2018)'!BS30</f>
        <v>302.95</v>
      </c>
      <c r="EH30" s="87">
        <f>'Quarter (2013 to 2018)'!AS30+'Quarter (2013 to 2018)'!BB30+'Quarter (2013 to 2018)'!BK30+'Quarter (2013 to 2018)'!BT30</f>
        <v>1209.82</v>
      </c>
      <c r="EI30" s="87">
        <f>'Quarter (2013 to 2018)'!AT30+'Quarter (2013 to 2018)'!BC30+'Quarter (2013 to 2018)'!BL30+'Quarter (2013 to 2018)'!BU30</f>
        <v>0</v>
      </c>
      <c r="EJ30" s="86">
        <f>'Quarter (2013 to 2018)'!BV30+'Quarter (2013 to 2018)'!CE30+'Quarter (2013 to 2018)'!CN30+'Quarter (2013 to 2018)'!CW30</f>
        <v>3622.9400000000005</v>
      </c>
      <c r="EK30" s="87">
        <f>'Quarter (2013 to 2018)'!BW30+'Quarter (2013 to 2018)'!CF30+'Quarter (2013 to 2018)'!CO30+'Quarter (2013 to 2018)'!CX30</f>
        <v>0</v>
      </c>
      <c r="EL30" s="87">
        <f>'Quarter (2013 to 2018)'!BX30+'Quarter (2013 to 2018)'!CG30+'Quarter (2013 to 2018)'!CP30+'Quarter (2013 to 2018)'!CY30</f>
        <v>0</v>
      </c>
      <c r="EM30" s="87">
        <f>'Quarter (2013 to 2018)'!BY30+'Quarter (2013 to 2018)'!CH30+'Quarter (2013 to 2018)'!CQ30+'Quarter (2013 to 2018)'!CZ30</f>
        <v>2244.1799999999998</v>
      </c>
      <c r="EN30" s="87">
        <f>'Quarter (2013 to 2018)'!BZ30+'Quarter (2013 to 2018)'!CI30+'Quarter (2013 to 2018)'!CR30+'Quarter (2013 to 2018)'!DA30</f>
        <v>0</v>
      </c>
      <c r="EO30" s="87">
        <f>'Quarter (2013 to 2018)'!CA30+'Quarter (2013 to 2018)'!CJ30+'Quarter (2013 to 2018)'!CS30+'Quarter (2013 to 2018)'!DB30</f>
        <v>0.15</v>
      </c>
      <c r="EP30" s="87">
        <f>'Quarter (2013 to 2018)'!CB30+'Quarter (2013 to 2018)'!CK30+'Quarter (2013 to 2018)'!CT30+'Quarter (2013 to 2018)'!DC30</f>
        <v>466.75</v>
      </c>
      <c r="EQ30" s="87">
        <f>'Quarter (2013 to 2018)'!CC30+'Quarter (2013 to 2018)'!CL30+'Quarter (2013 to 2018)'!CU30+'Quarter (2013 to 2018)'!DD30</f>
        <v>911.82999999999993</v>
      </c>
      <c r="ER30" s="87">
        <f>'Quarter (2013 to 2018)'!CD30+'Quarter (2013 to 2018)'!CM30+'Quarter (2013 to 2018)'!CV30+'Quarter (2013 to 2018)'!DE30</f>
        <v>0</v>
      </c>
      <c r="ES30" s="86">
        <f>'Quarter (2013 to 2018)'!DF30+'Quarter (2013 to 2018)'!DO30+'Quarter (2013 to 2018)'!DX30+'Quarter (2013 to 2018)'!EG30</f>
        <v>3632.2999999999997</v>
      </c>
      <c r="ET30" s="87">
        <f>'Quarter (2013 to 2018)'!DG30+'Quarter (2013 to 2018)'!DP30+'Quarter (2013 to 2018)'!DY30+'Quarter (2013 to 2018)'!EH30</f>
        <v>0</v>
      </c>
      <c r="EU30" s="87">
        <f>'Quarter (2013 to 2018)'!DH30+'Quarter (2013 to 2018)'!DQ30+'Quarter (2013 to 2018)'!DZ30+'Quarter (2013 to 2018)'!EI30</f>
        <v>0</v>
      </c>
      <c r="EV30" s="87">
        <f>'Quarter (2013 to 2018)'!DI30+'Quarter (2013 to 2018)'!DR30+'Quarter (2013 to 2018)'!EA30+'Quarter (2013 to 2018)'!EJ30</f>
        <v>2454.6099999999997</v>
      </c>
      <c r="EW30" s="87">
        <f>'Quarter (2013 to 2018)'!DJ30+'Quarter (2013 to 2018)'!DS30+'Quarter (2013 to 2018)'!EB30+'Quarter (2013 to 2018)'!EK30</f>
        <v>0</v>
      </c>
      <c r="EX30" s="87">
        <f>'Quarter (2013 to 2018)'!DK30+'Quarter (2013 to 2018)'!DT30+'Quarter (2013 to 2018)'!EC30+'Quarter (2013 to 2018)'!EL30</f>
        <v>1.9400000000000002</v>
      </c>
      <c r="EY30" s="87">
        <f>'Quarter (2013 to 2018)'!DL30+'Quarter (2013 to 2018)'!DU30+'Quarter (2013 to 2018)'!ED30+'Quarter (2013 to 2018)'!EM30</f>
        <v>443.04</v>
      </c>
      <c r="EZ30" s="87">
        <f>'Quarter (2013 to 2018)'!DM30+'Quarter (2013 to 2018)'!DV30+'Quarter (2013 to 2018)'!EE30+'Quarter (2013 to 2018)'!EN30</f>
        <v>732.69</v>
      </c>
      <c r="FA30" s="87">
        <f>'Quarter (2013 to 2018)'!DN30+'Quarter (2013 to 2018)'!DW30+'Quarter (2013 to 2018)'!EF30+'Quarter (2013 to 2018)'!EO30</f>
        <v>0</v>
      </c>
      <c r="FB30" s="86">
        <f>'Quarter (2013 to 2018)'!EP30+'Quarter (2013 to 2018)'!EY30+'Quarter (2013 to 2018)'!FH30+'Quarter (2013 to 2018)'!FQ30</f>
        <v>3566.4599999999996</v>
      </c>
      <c r="FC30" s="87">
        <f>'Quarter (2013 to 2018)'!EQ30+'Quarter (2013 to 2018)'!EZ30+'Quarter (2013 to 2018)'!FI30+'Quarter (2013 to 2018)'!FR30</f>
        <v>0</v>
      </c>
      <c r="FD30" s="87">
        <f>'Quarter (2013 to 2018)'!ER30+'Quarter (2013 to 2018)'!FA30+'Quarter (2013 to 2018)'!FJ30+'Quarter (2013 to 2018)'!FS30</f>
        <v>0</v>
      </c>
      <c r="FE30" s="87">
        <f>'Quarter (2013 to 2018)'!ES30+'Quarter (2013 to 2018)'!FB30+'Quarter (2013 to 2018)'!FK30+'Quarter (2013 to 2018)'!FT30</f>
        <v>2570.52</v>
      </c>
      <c r="FF30" s="87">
        <f>'Quarter (2013 to 2018)'!ET30+'Quarter (2013 to 2018)'!FC30+'Quarter (2013 to 2018)'!FL30+'Quarter (2013 to 2018)'!FU30</f>
        <v>0</v>
      </c>
      <c r="FG30" s="87">
        <f>'Quarter (2013 to 2018)'!EU30+'Quarter (2013 to 2018)'!FD30+'Quarter (2013 to 2018)'!FM30+'Quarter (2013 to 2018)'!FV30</f>
        <v>0.95</v>
      </c>
      <c r="FH30" s="87">
        <f>'Quarter (2013 to 2018)'!EV30+'Quarter (2013 to 2018)'!FE30+'Quarter (2013 to 2018)'!FN30+'Quarter (2013 to 2018)'!FW30</f>
        <v>443.59</v>
      </c>
      <c r="FI30" s="87">
        <f>'Quarter (2013 to 2018)'!EW30+'Quarter (2013 to 2018)'!FF30+'Quarter (2013 to 2018)'!FO30+'Quarter (2013 to 2018)'!FX30</f>
        <v>551.41</v>
      </c>
      <c r="FJ30" s="87">
        <f>'Quarter (2013 to 2018)'!EX30+'Quarter (2013 to 2018)'!FG30+'Quarter (2013 to 2018)'!FP30+'Quarter (2013 to 2018)'!FY30</f>
        <v>0</v>
      </c>
      <c r="FK30" s="86">
        <f>'Quarter (2013 to 2018)'!FZ30+'Quarter (2013 to 2018)'!GI30+'Quarter (2013 to 2018)'!GR30+'Quarter (2013 to 2018)'!HA30</f>
        <v>3592.5599999999995</v>
      </c>
      <c r="FL30" s="87">
        <f>'Quarter (2013 to 2018)'!GA30+'Quarter (2013 to 2018)'!GJ30+'Quarter (2013 to 2018)'!GS30+'Quarter (2013 to 2018)'!HB30</f>
        <v>0</v>
      </c>
      <c r="FM30" s="87">
        <f>'Quarter (2013 to 2018)'!GB30+'Quarter (2013 to 2018)'!GK30+'Quarter (2013 to 2018)'!GT30+'Quarter (2013 to 2018)'!HC30</f>
        <v>0</v>
      </c>
      <c r="FN30" s="87">
        <f>'Quarter (2013 to 2018)'!GC30+'Quarter (2013 to 2018)'!GL30+'Quarter (2013 to 2018)'!GU30+'Quarter (2013 to 2018)'!HD30</f>
        <v>1939.01</v>
      </c>
      <c r="FO30" s="87">
        <f>'Quarter (2013 to 2018)'!GD30+'Quarter (2013 to 2018)'!GM30+'Quarter (2013 to 2018)'!GV30+'Quarter (2013 to 2018)'!HE30</f>
        <v>0</v>
      </c>
      <c r="FP30" s="87">
        <f>'Quarter (2013 to 2018)'!GE30+'Quarter (2013 to 2018)'!GN30+'Quarter (2013 to 2018)'!GW30+'Quarter (2013 to 2018)'!HF30</f>
        <v>65.100000000000009</v>
      </c>
      <c r="FQ30" s="87">
        <f>'Quarter (2013 to 2018)'!GF30+'Quarter (2013 to 2018)'!GO30+'Quarter (2013 to 2018)'!GX30+'Quarter (2013 to 2018)'!HG30</f>
        <v>433.21000000000004</v>
      </c>
      <c r="FR30" s="87">
        <f>'Quarter (2013 to 2018)'!GG30+'Quarter (2013 to 2018)'!GP30+'Quarter (2013 to 2018)'!GY30+'Quarter (2013 to 2018)'!HH30</f>
        <v>1155.22</v>
      </c>
      <c r="FS30" s="87">
        <f>'Quarter (2013 to 2018)'!GH30+'Quarter (2013 to 2018)'!GQ30+'Quarter (2013 to 2018)'!GZ30+'Quarter (2013 to 2018)'!HI30</f>
        <v>0</v>
      </c>
      <c r="FT30" s="86">
        <f>Quarter!B30+Quarter!K30+Quarter!T30+Quarter!AC30</f>
        <v>3568.5200000000004</v>
      </c>
      <c r="FU30" s="87">
        <f>Quarter!C30+Quarter!L30+Quarter!U30+Quarter!AD30</f>
        <v>0</v>
      </c>
      <c r="FV30" s="87">
        <f>Quarter!D30+Quarter!M30+Quarter!V30+Quarter!AE30</f>
        <v>0</v>
      </c>
      <c r="FW30" s="87">
        <f>Quarter!E30+Quarter!N30+Quarter!W30+Quarter!AF30</f>
        <v>2123.5100000000002</v>
      </c>
      <c r="FX30" s="87">
        <f>Quarter!F30+Quarter!O30+Quarter!X30+Quarter!AG30</f>
        <v>0</v>
      </c>
      <c r="FY30" s="87">
        <f>Quarter!G30+Quarter!P30+Quarter!Y30+Quarter!AH30</f>
        <v>0.15</v>
      </c>
      <c r="FZ30" s="87">
        <f>Quarter!H30+Quarter!Q30+Quarter!Z30+Quarter!AI30</f>
        <v>462.95000000000005</v>
      </c>
      <c r="GA30" s="87">
        <f>Quarter!I30+Quarter!R30+Quarter!AA30+Quarter!AJ30</f>
        <v>981.89</v>
      </c>
      <c r="GB30" s="87">
        <f>Quarter!J30+Quarter!S30+Quarter!AB30+Quarter!AK30</f>
        <v>0</v>
      </c>
      <c r="GC30" s="86">
        <f>Quarter!AL30+Quarter!AU30+Quarter!BD30+Quarter!BM30</f>
        <v>3394.7</v>
      </c>
      <c r="GD30" s="87">
        <f>Quarter!AM30+Quarter!AV30+Quarter!BE30+Quarter!BN30</f>
        <v>0</v>
      </c>
      <c r="GE30" s="87">
        <f>Quarter!AN30+Quarter!AW30+Quarter!BF30+Quarter!BO30</f>
        <v>0</v>
      </c>
      <c r="GF30" s="87">
        <f>Quarter!AO30+Quarter!AX30+Quarter!BG30+Quarter!BP30</f>
        <v>1776.44</v>
      </c>
      <c r="GG30" s="87">
        <f>Quarter!AP30+Quarter!AY30+Quarter!BH30+Quarter!BQ30</f>
        <v>0</v>
      </c>
      <c r="GH30" s="87">
        <f>Quarter!AQ30+Quarter!AZ30+Quarter!BI30+Quarter!BR30</f>
        <v>3.49</v>
      </c>
      <c r="GI30" s="87">
        <f>Quarter!AR30+Quarter!BA30+Quarter!BJ30+Quarter!BS30</f>
        <v>410.10999999999996</v>
      </c>
      <c r="GJ30" s="87">
        <f>Quarter!AS30+Quarter!BB30+Quarter!BK30+Quarter!BT30</f>
        <v>1204.6600000000001</v>
      </c>
      <c r="GK30" s="88">
        <f>Quarter!AT30+Quarter!BC30+Quarter!BL30+Quarter!BU30</f>
        <v>0</v>
      </c>
      <c r="GL30" s="86">
        <f>Quarter!BV30+Quarter!CE30+Quarter!CN30+Quarter!CW30</f>
        <v>3382.8700000000003</v>
      </c>
      <c r="GM30" s="87">
        <f>Quarter!BW30+Quarter!CF30+Quarter!CO30+Quarter!CX30</f>
        <v>0</v>
      </c>
      <c r="GN30" s="87">
        <f>Quarter!BX30+Quarter!CG30+Quarter!CP30+Quarter!CY30</f>
        <v>0</v>
      </c>
      <c r="GO30" s="87">
        <f>Quarter!BY30+Quarter!CH30+Quarter!CQ30+Quarter!CZ30</f>
        <v>1752.2</v>
      </c>
      <c r="GP30" s="87">
        <f>Quarter!BZ30+Quarter!CI30+Quarter!CR30+Quarter!DA30</f>
        <v>0</v>
      </c>
      <c r="GQ30" s="87">
        <f>Quarter!CA30+Quarter!CJ30+Quarter!CS30+Quarter!DB30</f>
        <v>0.3</v>
      </c>
      <c r="GR30" s="87">
        <f>Quarter!CB30+Quarter!CK30+Quarter!CT30+Quarter!DC30</f>
        <v>445.71999999999997</v>
      </c>
      <c r="GS30" s="87">
        <f>Quarter!CC30+Quarter!CL30+Quarter!CU30+Quarter!DD30</f>
        <v>1184.6600000000001</v>
      </c>
      <c r="GT30" s="88">
        <f>Quarter!CD30+Quarter!CM30+Quarter!CV30+Quarter!DE30</f>
        <v>0</v>
      </c>
      <c r="GU30" s="86">
        <f>Quarter!DF30+Quarter!DO30+Quarter!DX30+Quarter!EG30</f>
        <v>3038.13</v>
      </c>
      <c r="GV30" s="87">
        <f>Quarter!DG30+Quarter!DP30+Quarter!DY30+Quarter!EH30</f>
        <v>0</v>
      </c>
      <c r="GW30" s="87">
        <f>Quarter!DH30+Quarter!DQ30+Quarter!DZ30+Quarter!EI30</f>
        <v>705.76</v>
      </c>
      <c r="GX30" s="87">
        <f>Quarter!DI30+Quarter!DR30+Quarter!EA30+Quarter!EJ30</f>
        <v>970.25</v>
      </c>
      <c r="GY30" s="87">
        <f>Quarter!DJ30+Quarter!DS30+Quarter!EB30+Quarter!EK30</f>
        <v>0</v>
      </c>
      <c r="GZ30" s="87">
        <f>Quarter!DK30+Quarter!DT30+Quarter!EC30+Quarter!EL30</f>
        <v>52.27</v>
      </c>
      <c r="HA30" s="87">
        <f>Quarter!DL30+Quarter!DU30+Quarter!ED30+Quarter!EM30</f>
        <v>429.13</v>
      </c>
      <c r="HB30" s="87">
        <f>Quarter!DM30+Quarter!DV30+Quarter!EE30+Quarter!EN30</f>
        <v>880.71</v>
      </c>
      <c r="HC30" s="88">
        <f>Quarter!DN30+Quarter!DW30+Quarter!EF30+Quarter!EO30</f>
        <v>0</v>
      </c>
      <c r="HD30" s="86">
        <f>Quarter!EP30+Quarter!EY30+Quarter!FH30+Quarter!FQ30</f>
        <v>3158.17</v>
      </c>
      <c r="HE30" s="87">
        <f>Quarter!EQ30+Quarter!EZ30+Quarter!FI30+Quarter!FR30</f>
        <v>0</v>
      </c>
      <c r="HF30" s="87">
        <f>Quarter!ER30+Quarter!FA30+Quarter!FJ30+Quarter!FS30</f>
        <v>806</v>
      </c>
      <c r="HG30" s="87">
        <f>Quarter!ES30+Quarter!FB30+Quarter!FK30+Quarter!FT30</f>
        <v>824.01</v>
      </c>
      <c r="HH30" s="87">
        <f>Quarter!ET30+Quarter!FC30+Quarter!FL30+Quarter!FU30</f>
        <v>0</v>
      </c>
      <c r="HI30" s="87">
        <f>Quarter!EU30+Quarter!FD30+Quarter!FM30+Quarter!FV30</f>
        <v>41.5</v>
      </c>
      <c r="HJ30" s="87">
        <f>Quarter!EV30+Quarter!FE30+Quarter!FN30+Quarter!FW30</f>
        <v>456.46999999999997</v>
      </c>
      <c r="HK30" s="87">
        <f>Quarter!EW30+Quarter!FF30+Quarter!FO30+Quarter!FX30</f>
        <v>1030.21</v>
      </c>
      <c r="HL30" s="88">
        <f>Quarter!EX30+Quarter!FG30+Quarter!FP30+Quarter!FY30</f>
        <v>0</v>
      </c>
      <c r="HM30" s="86">
        <f>Quarter!FZ30+Quarter!GI30+Quarter!GR30+Quarter!HA30</f>
        <v>3434.77</v>
      </c>
      <c r="HN30" s="87">
        <f>Quarter!GA30+Quarter!GJ30+Quarter!GS30+Quarter!HB30</f>
        <v>0</v>
      </c>
      <c r="HO30" s="87">
        <f>Quarter!GB30+Quarter!GK30+Quarter!GT30+Quarter!HC30</f>
        <v>851</v>
      </c>
      <c r="HP30" s="87">
        <f>Quarter!GC30+Quarter!GL30+Quarter!GU30+Quarter!HD30</f>
        <v>903.04</v>
      </c>
      <c r="HQ30" s="87">
        <f>Quarter!GD30+Quarter!GM30+Quarter!GV30+Quarter!HE30</f>
        <v>0</v>
      </c>
      <c r="HR30" s="87">
        <f>Quarter!GE30+Quarter!GN30+Quarter!GW30+Quarter!HF30</f>
        <v>147.63</v>
      </c>
      <c r="HS30" s="87">
        <f>Quarter!GF30+Quarter!GO30+Quarter!GX30+Quarter!HG30</f>
        <v>516.26</v>
      </c>
      <c r="HT30" s="87">
        <f>Quarter!GG30+Quarter!GP30+Quarter!GY30+Quarter!HH30</f>
        <v>1016.8</v>
      </c>
      <c r="HU30" s="88">
        <f>Quarter!GH30+Quarter!GQ30+Quarter!GZ30+Quarter!HI30</f>
        <v>0</v>
      </c>
      <c r="HW30" s="109"/>
      <c r="HX30" s="109"/>
      <c r="HY30" s="109"/>
      <c r="HZ30" s="109"/>
      <c r="IA30" s="109"/>
      <c r="IB30" s="109"/>
      <c r="IC30" s="109"/>
      <c r="ID30" s="109"/>
      <c r="IE30" s="109"/>
      <c r="IF30" s="109"/>
      <c r="IG30" s="109"/>
      <c r="IH30" s="109"/>
      <c r="II30" s="109"/>
      <c r="IJ30" s="109"/>
      <c r="IK30" s="109"/>
    </row>
    <row r="31" spans="1:245" s="89" customFormat="1" ht="20.25" customHeight="1" x14ac:dyDescent="0.35">
      <c r="A31" s="94" t="s">
        <v>49</v>
      </c>
      <c r="B31" s="95">
        <f>SUM('Quarter (1999 to 2005)'!B30,'Quarter (1999 to 2005)'!J30,'Quarter (1999 to 2005)'!R30,'Quarter (1999 to 2005)'!Z30)</f>
        <v>10732.99</v>
      </c>
      <c r="C31" s="96">
        <f>SUM('Quarter (1999 to 2005)'!C30,'Quarter (1999 to 2005)'!K30,'Quarter (1999 to 2005)'!S30,'Quarter (1999 to 2005)'!AA30)</f>
        <v>0</v>
      </c>
      <c r="D31" s="96">
        <f>SUM('Quarter (1999 to 2005)'!D30,'Quarter (1999 to 2005)'!L30,'Quarter (1999 to 2005)'!T30,'Quarter (1999 to 2005)'!AB30)</f>
        <v>844.01</v>
      </c>
      <c r="E31" s="96">
        <f>SUM('Quarter (1999 to 2005)'!E30,'Quarter (1999 to 2005)'!M30,'Quarter (1999 to 2005)'!U30,'Quarter (1999 to 2005)'!AC30)</f>
        <v>0</v>
      </c>
      <c r="F31" s="96">
        <f>SUM('Quarter (1999 to 2005)'!F30,'Quarter (1999 to 2005)'!N30,'Quarter (1999 to 2005)'!V30,'Quarter (1999 to 2005)'!AD30)</f>
        <v>0</v>
      </c>
      <c r="G31" s="96">
        <f>SUM('Quarter (1999 to 2005)'!G30,'Quarter (1999 to 2005)'!O30,'Quarter (1999 to 2005)'!W30,'Quarter (1999 to 2005)'!AE30)</f>
        <v>2811.99</v>
      </c>
      <c r="H31" s="96">
        <f>SUM('Quarter (1999 to 2005)'!H30,'Quarter (1999 to 2005)'!P30,'Quarter (1999 to 2005)'!X30,'Quarter (1999 to 2005)'!AF30)</f>
        <v>0</v>
      </c>
      <c r="I31" s="96">
        <f>SUM('Quarter (1999 to 2005)'!I30,'Quarter (1999 to 2005)'!Q30,'Quarter (1999 to 2005)'!Y30,'Quarter (1999 to 2005)'!AG30)</f>
        <v>7076.99</v>
      </c>
      <c r="J31" s="95">
        <f>SUM('Quarter (1999 to 2005)'!AH30,'Quarter (1999 to 2005)'!AP30,'Quarter (1999 to 2005)'!AX30,'Quarter (1999 to 2005)'!BF30)</f>
        <v>10054.64</v>
      </c>
      <c r="K31" s="96">
        <f>SUM('Quarter (1999 to 2005)'!AI30,'Quarter (1999 to 2005)'!AQ30,'Quarter (1999 to 2005)'!AY30,'Quarter (1999 to 2005)'!BG30)</f>
        <v>0</v>
      </c>
      <c r="L31" s="96">
        <f>SUM('Quarter (1999 to 2005)'!AJ30,'Quarter (1999 to 2005)'!AR30,'Quarter (1999 to 2005)'!AZ30,'Quarter (1999 to 2005)'!BH30)</f>
        <v>936.36999999999989</v>
      </c>
      <c r="M31" s="96">
        <f>SUM('Quarter (1999 to 2005)'!AK30,'Quarter (1999 to 2005)'!AS30,'Quarter (1999 to 2005)'!BA30,'Quarter (1999 to 2005)'!BI30)</f>
        <v>0</v>
      </c>
      <c r="N31" s="96">
        <f>SUM('Quarter (1999 to 2005)'!AL30,'Quarter (1999 to 2005)'!AT30,'Quarter (1999 to 2005)'!BB30,'Quarter (1999 to 2005)'!BJ30)</f>
        <v>0</v>
      </c>
      <c r="O31" s="96">
        <f>SUM('Quarter (1999 to 2005)'!AM30,'Quarter (1999 to 2005)'!AU30,'Quarter (1999 to 2005)'!BC30,'Quarter (1999 to 2005)'!BK30)</f>
        <v>2556.58</v>
      </c>
      <c r="P31" s="96">
        <f>SUM('Quarter (1999 to 2005)'!AN30,'Quarter (1999 to 2005)'!AV30,'Quarter (1999 to 2005)'!BD30,'Quarter (1999 to 2005)'!BL30)</f>
        <v>0</v>
      </c>
      <c r="Q31" s="96">
        <f t="shared" si="1"/>
        <v>0</v>
      </c>
      <c r="R31" s="95">
        <f>SUM('Quarter (1999 to 2005)'!BN30,'Quarter (1999 to 2005)'!BV30,'Quarter (1999 to 2005)'!CD30,'Quarter (1999 to 2005)'!CL30)</f>
        <v>8887.34</v>
      </c>
      <c r="S31" s="96">
        <f>SUM('Quarter (1999 to 2005)'!BO30,'Quarter (1999 to 2005)'!BW30,'Quarter (1999 to 2005)'!CE30,'Quarter (1999 to 2005)'!CM30)</f>
        <v>0</v>
      </c>
      <c r="T31" s="96">
        <f>SUM('Quarter (1999 to 2005)'!BP30,'Quarter (1999 to 2005)'!BX30,'Quarter (1999 to 2005)'!CF30,'Quarter (1999 to 2005)'!CN30)</f>
        <v>410.78000000000003</v>
      </c>
      <c r="U31" s="96">
        <f>SUM('Quarter (1999 to 2005)'!BQ30,'Quarter (1999 to 2005)'!BY30,'Quarter (1999 to 2005)'!CG30,'Quarter (1999 to 2005)'!CO30)</f>
        <v>0</v>
      </c>
      <c r="V31" s="96">
        <f>SUM('Quarter (1999 to 2005)'!BR30,'Quarter (1999 to 2005)'!BZ30,'Quarter (1999 to 2005)'!CH30,'Quarter (1999 to 2005)'!CP30)</f>
        <v>0</v>
      </c>
      <c r="W31" s="96">
        <f>SUM('Quarter (1999 to 2005)'!BS30,'Quarter (1999 to 2005)'!CA30,'Quarter (1999 to 2005)'!CI30,'Quarter (1999 to 2005)'!CQ30)</f>
        <v>2742.07</v>
      </c>
      <c r="X31" s="96">
        <f>SUM('Quarter (1999 to 2005)'!BT30,'Quarter (1999 to 2005)'!CB30,'Quarter (1999 to 2005)'!CJ30,'Quarter (1999 to 2005)'!CR30)</f>
        <v>0</v>
      </c>
      <c r="Y31" s="96">
        <f>SUM('Quarter (1999 to 2005)'!BU30,'Quarter (1999 to 2005)'!CC30,'Quarter (1999 to 2005)'!CK30,'Quarter (1999 to 2005)'!CS30)</f>
        <v>5734.5099999999993</v>
      </c>
      <c r="Z31" s="95">
        <f>SUM('Quarter (1999 to 2005)'!CT30,'Quarter (1999 to 2005)'!DB30,'Quarter (1999 to 2005)'!DJ30,'Quarter (1999 to 2005)'!DR30)</f>
        <v>9672.64</v>
      </c>
      <c r="AA31" s="96">
        <f>SUM('Quarter (1999 to 2005)'!CU30,'Quarter (1999 to 2005)'!DC30,'Quarter (1999 to 2005)'!DK30,'Quarter (1999 to 2005)'!DS30)</f>
        <v>0</v>
      </c>
      <c r="AB31" s="96">
        <f>SUM('Quarter (1999 to 2005)'!CV30,'Quarter (1999 to 2005)'!DD30,'Quarter (1999 to 2005)'!DL30,'Quarter (1999 to 2005)'!DT30)</f>
        <v>205.2</v>
      </c>
      <c r="AC31" s="96">
        <f>SUM('Quarter (1999 to 2005)'!CW30,'Quarter (1999 to 2005)'!DE30,'Quarter (1999 to 2005)'!DM30,'Quarter (1999 to 2005)'!DU30)</f>
        <v>0</v>
      </c>
      <c r="AD31" s="96">
        <f>SUM('Quarter (1999 to 2005)'!CX30,'Quarter (1999 to 2005)'!DF30,'Quarter (1999 to 2005)'!DN30,'Quarter (1999 to 2005)'!DV30)</f>
        <v>0</v>
      </c>
      <c r="AE31" s="96">
        <f>SUM('Quarter (1999 to 2005)'!CY30,'Quarter (1999 to 2005)'!DG30,'Quarter (1999 to 2005)'!DO30,'Quarter (1999 to 2005)'!DW30)</f>
        <v>3347.8999999999996</v>
      </c>
      <c r="AF31" s="96">
        <f>SUM('Quarter (1999 to 2005)'!CZ30,'Quarter (1999 to 2005)'!DH30,'Quarter (1999 to 2005)'!DP30,'Quarter (1999 to 2005)'!DX30)</f>
        <v>0</v>
      </c>
      <c r="AG31" s="96">
        <f>SUM('Quarter (1999 to 2005)'!DA30,'Quarter (1999 to 2005)'!DI30,'Quarter (1999 to 2005)'!DQ30,'Quarter (1999 to 2005)'!DY30)</f>
        <v>6119.53</v>
      </c>
      <c r="AH31" s="95">
        <f>'Quarter (1999 to 2005)'!DZ30+'Quarter (1999 to 2005)'!EH30+'Quarter (1999 to 2005)'!EP30+'Quarter (1999 to 2005)'!EX30</f>
        <v>10411.18</v>
      </c>
      <c r="AI31" s="96">
        <f>'Quarter (1999 to 2005)'!EA30+'Quarter (1999 to 2005)'!EI30+'Quarter (1999 to 2005)'!EQ30+'Quarter (1999 to 2005)'!EY30</f>
        <v>0</v>
      </c>
      <c r="AJ31" s="96">
        <f>'Quarter (1999 to 2005)'!EB30+'Quarter (1999 to 2005)'!EJ30+'Quarter (1999 to 2005)'!ER30+'Quarter (1999 to 2005)'!EZ30</f>
        <v>286.63</v>
      </c>
      <c r="AK31" s="96">
        <f>'Quarter (1999 to 2005)'!EC30+'Quarter (1999 to 2005)'!EK30+'Quarter (1999 to 2005)'!ES30+'Quarter (1999 to 2005)'!FA30</f>
        <v>0</v>
      </c>
      <c r="AL31" s="96">
        <f>'Quarter (1999 to 2005)'!ED30+'Quarter (1999 to 2005)'!EL30+'Quarter (1999 to 2005)'!ET30+'Quarter (1999 to 2005)'!FB30</f>
        <v>0</v>
      </c>
      <c r="AM31" s="96">
        <f>'Quarter (1999 to 2005)'!EE30+'Quarter (1999 to 2005)'!EM30+'Quarter (1999 to 2005)'!EU30+'Quarter (1999 to 2005)'!FC30</f>
        <v>3433.6400000000003</v>
      </c>
      <c r="AN31" s="96">
        <f>'Quarter (1999 to 2005)'!EF30+'Quarter (1999 to 2005)'!EN30+'Quarter (1999 to 2005)'!EV30+'Quarter (1999 to 2005)'!FD30</f>
        <v>0</v>
      </c>
      <c r="AO31" s="96">
        <f>'Quarter (1999 to 2005)'!EG30+'Quarter (1999 to 2005)'!EO30+'Quarter (1999 to 2005)'!EW30+'Quarter (1999 to 2005)'!FE30</f>
        <v>6690.91</v>
      </c>
      <c r="AP31" s="95">
        <f>'Quarter (1999 to 2005)'!FF30+'Quarter (1999 to 2005)'!FN30+'Quarter (1999 to 2005)'!FV30+'Quarter (1999 to 2005)'!GD30</f>
        <v>10583.55</v>
      </c>
      <c r="AQ31" s="96">
        <f>'Quarter (1999 to 2005)'!FG30+'Quarter (1999 to 2005)'!FO30+'Quarter (1999 to 2005)'!FW30+'Quarter (1999 to 2005)'!GE30</f>
        <v>0</v>
      </c>
      <c r="AR31" s="96">
        <f>'Quarter (1999 to 2005)'!FH30+'Quarter (1999 to 2005)'!FP30+'Quarter (1999 to 2005)'!FX30+'Quarter (1999 to 2005)'!GF30</f>
        <v>248.76</v>
      </c>
      <c r="AS31" s="96">
        <f>'Quarter (1999 to 2005)'!FI30+'Quarter (1999 to 2005)'!FQ30+'Quarter (1999 to 2005)'!FY30+'Quarter (1999 to 2005)'!GG30</f>
        <v>0</v>
      </c>
      <c r="AT31" s="96">
        <f>'Quarter (1999 to 2005)'!FJ30+'Quarter (1999 to 2005)'!FR30+'Quarter (1999 to 2005)'!FZ30+'Quarter (1999 to 2005)'!GH30</f>
        <v>0</v>
      </c>
      <c r="AU31" s="96">
        <f>'Quarter (1999 to 2005)'!FK30+'Quarter (1999 to 2005)'!FS30+'Quarter (1999 to 2005)'!GA30+'Quarter (1999 to 2005)'!GI30</f>
        <v>3446.8599999999997</v>
      </c>
      <c r="AV31" s="96">
        <f>'Quarter (1999 to 2005)'!FL30+'Quarter (1999 to 2005)'!FT30+'Quarter (1999 to 2005)'!GB30+'Quarter (1999 to 2005)'!GJ30</f>
        <v>0</v>
      </c>
      <c r="AW31" s="96">
        <f>'Quarter (1999 to 2005)'!FM30+'Quarter (1999 to 2005)'!FU30+'Quarter (1999 to 2005)'!GC30+'Quarter (1999 to 2005)'!GK30</f>
        <v>6887.95</v>
      </c>
      <c r="AX31" s="95">
        <f>+'Quarter (1999 to 2005)'!GL30+'Quarter (1999 to 2005)'!GU30+'Quarter (1999 to 2005)'!HD30+'Quarter (1999 to 2005)'!HM30</f>
        <v>10438.82</v>
      </c>
      <c r="AY31" s="96">
        <f>+'Quarter (1999 to 2005)'!GM30+'Quarter (1999 to 2005)'!GV30+'Quarter (1999 to 2005)'!HE30+'Quarter (1999 to 2005)'!HN30</f>
        <v>0</v>
      </c>
      <c r="AZ31" s="96">
        <f>+'Quarter (1999 to 2005)'!GN30+'Quarter (1999 to 2005)'!GW30+'Quarter (1999 to 2005)'!HF30+'Quarter (1999 to 2005)'!HO30</f>
        <v>0</v>
      </c>
      <c r="BA31" s="96">
        <f>+'Quarter (1999 to 2005)'!GO30+'Quarter (1999 to 2005)'!GX30+'Quarter (1999 to 2005)'!HG30+'Quarter (1999 to 2005)'!HP30</f>
        <v>228.84</v>
      </c>
      <c r="BB31" s="96">
        <f>+'Quarter (1999 to 2005)'!GP30+'Quarter (1999 to 2005)'!GY30+'Quarter (1999 to 2005)'!HH30+'Quarter (1999 to 2005)'!HQ30</f>
        <v>0</v>
      </c>
      <c r="BC31" s="96">
        <f>+'Quarter (1999 to 2005)'!GQ30+'Quarter (1999 to 2005)'!GZ30+'Quarter (1999 to 2005)'!HI30+'Quarter (1999 to 2005)'!HR30</f>
        <v>0</v>
      </c>
      <c r="BD31" s="96">
        <f>+'Quarter (1999 to 2005)'!GR30+'Quarter (1999 to 2005)'!HA30+'Quarter (1999 to 2005)'!HJ30+'Quarter (1999 to 2005)'!HS30</f>
        <v>3755.8999999999996</v>
      </c>
      <c r="BE31" s="96">
        <f>+'Quarter (1999 to 2005)'!GS30+'Quarter (1999 to 2005)'!HB30+'Quarter (1999 to 2005)'!HK30+'Quarter (1999 to 2005)'!HT30</f>
        <v>0</v>
      </c>
      <c r="BF31" s="96">
        <f>+'Quarter (1999 to 2005)'!GT30+'Quarter (1999 to 2005)'!HC30+'Quarter (1999 to 2005)'!HL30+'Quarter (1999 to 2005)'!HU30</f>
        <v>6454.09</v>
      </c>
      <c r="BG31" s="95">
        <f>'Quarter (2006 to 2010)'!B30+'Quarter (2006 to 2010)'!K30+'Quarter (2006 to 2010)'!T30+'Quarter (2006 to 2010)'!AC30</f>
        <v>9755.619999999999</v>
      </c>
      <c r="BH31" s="96">
        <f>'Quarter (2006 to 2010)'!C30+'Quarter (2006 to 2010)'!L30+'Quarter (2006 to 2010)'!U30+'Quarter (2006 to 2010)'!AD30</f>
        <v>0</v>
      </c>
      <c r="BI31" s="96">
        <f>'Quarter (2006 to 2010)'!D30+'Quarter (2006 to 2010)'!M30+'Quarter (2006 to 2010)'!V30+'Quarter (2006 to 2010)'!AE30</f>
        <v>0</v>
      </c>
      <c r="BJ31" s="96">
        <f>'Quarter (2006 to 2010)'!E30+'Quarter (2006 to 2010)'!N30+'Quarter (2006 to 2010)'!W30+'Quarter (2006 to 2010)'!AF30</f>
        <v>258.55</v>
      </c>
      <c r="BK31" s="96">
        <f>'Quarter (2006 to 2010)'!F30+'Quarter (2006 to 2010)'!O30+'Quarter (2006 to 2010)'!X30+'Quarter (2006 to 2010)'!AG30</f>
        <v>0</v>
      </c>
      <c r="BL31" s="96">
        <f>'Quarter (2006 to 2010)'!G30+'Quarter (2006 to 2010)'!P30+'Quarter (2006 to 2010)'!Y30+'Quarter (2006 to 2010)'!AH30</f>
        <v>0</v>
      </c>
      <c r="BM31" s="96">
        <f>'Quarter (2006 to 2010)'!H30+'Quarter (2006 to 2010)'!Q30+'Quarter (2006 to 2010)'!Z30+'Quarter (2006 to 2010)'!AI30</f>
        <v>3378.5299999999997</v>
      </c>
      <c r="BN31" s="96">
        <f>'Quarter (2006 to 2010)'!I30+'Quarter (2006 to 2010)'!R30+'Quarter (2006 to 2010)'!AA30+'Quarter (2006 to 2010)'!AJ30</f>
        <v>0</v>
      </c>
      <c r="BO31" s="96">
        <f>'Quarter (2006 to 2010)'!J30+'Quarter (2006 to 2010)'!S30+'Quarter (2006 to 2010)'!AB30+'Quarter (2006 to 2010)'!AK30</f>
        <v>6118.54</v>
      </c>
      <c r="BP31" s="95">
        <f>'Quarter (2006 to 2010)'!AL30+'Quarter (2006 to 2010)'!AU30+'Quarter (2006 to 2010)'!BD30+'Quarter (2006 to 2010)'!BM30</f>
        <v>7967.19</v>
      </c>
      <c r="BQ31" s="96">
        <f>'Quarter (2006 to 2010)'!AM30+'Quarter (2006 to 2010)'!AV30+'Quarter (2006 to 2010)'!BE30+'Quarter (2006 to 2010)'!BN30</f>
        <v>0</v>
      </c>
      <c r="BR31" s="96">
        <f>'Quarter (2006 to 2010)'!AN30+'Quarter (2006 to 2010)'!AW30+'Quarter (2006 to 2010)'!BF30+'Quarter (2006 to 2010)'!BO30</f>
        <v>0</v>
      </c>
      <c r="BS31" s="96">
        <f>'Quarter (2006 to 2010)'!AO30+'Quarter (2006 to 2010)'!AX30+'Quarter (2006 to 2010)'!BG30+'Quarter (2006 to 2010)'!BP30</f>
        <v>237.55</v>
      </c>
      <c r="BT31" s="96">
        <f>'Quarter (2006 to 2010)'!AP30+'Quarter (2006 to 2010)'!AY30+'Quarter (2006 to 2010)'!BH30+'Quarter (2006 to 2010)'!BQ30</f>
        <v>0</v>
      </c>
      <c r="BU31" s="96">
        <f>'Quarter (2006 to 2010)'!AQ30+'Quarter (2006 to 2010)'!AZ30+'Quarter (2006 to 2010)'!BI30+'Quarter (2006 to 2010)'!BR30</f>
        <v>0</v>
      </c>
      <c r="BV31" s="96">
        <f>'Quarter (2006 to 2010)'!AR30+'Quarter (2006 to 2010)'!BA30+'Quarter (2006 to 2010)'!BJ30+'Quarter (2006 to 2010)'!BS30</f>
        <v>3016.1099999999997</v>
      </c>
      <c r="BW31" s="96">
        <f>'Quarter (2006 to 2010)'!AS30+'Quarter (2006 to 2010)'!BB30+'Quarter (2006 to 2010)'!BK30+'Quarter (2006 to 2010)'!BT30</f>
        <v>0</v>
      </c>
      <c r="BX31" s="96">
        <f>'Quarter (2006 to 2010)'!AT30+'Quarter (2006 to 2010)'!BC30+'Quarter (2006 to 2010)'!BL30+'Quarter (2006 to 2010)'!BU30</f>
        <v>4713.53</v>
      </c>
      <c r="BY31" s="95">
        <f>'Quarter (2006 to 2010)'!BV30+'Quarter (2006 to 2010)'!CE30+'Quarter (2006 to 2010)'!CN30+'Quarter (2006 to 2010)'!CW30</f>
        <v>7586.1600000000008</v>
      </c>
      <c r="BZ31" s="96">
        <f>'Quarter (2006 to 2010)'!BW30+'Quarter (2006 to 2010)'!CF30+'Quarter (2006 to 2010)'!CO30+'Quarter (2006 to 2010)'!CX30</f>
        <v>0</v>
      </c>
      <c r="CA31" s="96">
        <f>'Quarter (2006 to 2010)'!BX30+'Quarter (2006 to 2010)'!CG30+'Quarter (2006 to 2010)'!CP30+'Quarter (2006 to 2010)'!CY30</f>
        <v>0</v>
      </c>
      <c r="CB31" s="96">
        <f>'Quarter (2006 to 2010)'!BY30+'Quarter (2006 to 2010)'!CH30+'Quarter (2006 to 2010)'!CQ30+'Quarter (2006 to 2010)'!CZ30</f>
        <v>52.89</v>
      </c>
      <c r="CC31" s="96">
        <f>'Quarter (2006 to 2010)'!BZ30+'Quarter (2006 to 2010)'!CI30+'Quarter (2006 to 2010)'!CR30+'Quarter (2006 to 2010)'!DA30</f>
        <v>0</v>
      </c>
      <c r="CD31" s="96">
        <f>'Quarter (2006 to 2010)'!CA30+'Quarter (2006 to 2010)'!CJ30+'Quarter (2006 to 2010)'!CS30+'Quarter (2006 to 2010)'!DB30</f>
        <v>0</v>
      </c>
      <c r="CE31" s="96">
        <f>'Quarter (2006 to 2010)'!CB30+'Quarter (2006 to 2010)'!CK30+'Quarter (2006 to 2010)'!CT30+'Quarter (2006 to 2010)'!DC30</f>
        <v>3603.1499999999996</v>
      </c>
      <c r="CF31" s="96">
        <f>'Quarter (2006 to 2010)'!CC30+'Quarter (2006 to 2010)'!CL30+'Quarter (2006 to 2010)'!CU30+'Quarter (2006 to 2010)'!DD30</f>
        <v>0</v>
      </c>
      <c r="CG31" s="96">
        <f>'Quarter (2006 to 2010)'!CD30+'Quarter (2006 to 2010)'!CM30+'Quarter (2006 to 2010)'!CV30+'Quarter (2006 to 2010)'!DE30</f>
        <v>3930.11</v>
      </c>
      <c r="CH31" s="95">
        <f>'Quarter (2006 to 2010)'!DF30+'Quarter (2006 to 2010)'!DO30+'Quarter (2006 to 2010)'!DX30+'Quarter (2006 to 2010)'!EG30</f>
        <v>7332.1399999999994</v>
      </c>
      <c r="CI31" s="96">
        <f>'Quarter (2006 to 2010)'!DG30+'Quarter (2006 to 2010)'!DP30+'Quarter (2006 to 2010)'!DY30+'Quarter (2006 to 2010)'!EH30</f>
        <v>0</v>
      </c>
      <c r="CJ31" s="96">
        <f>'Quarter (2006 to 2010)'!DH30+'Quarter (2006 to 2010)'!DQ30+'Quarter (2006 to 2010)'!DZ30+'Quarter (2006 to 2010)'!EI30</f>
        <v>0</v>
      </c>
      <c r="CK31" s="96">
        <f>'Quarter (2006 to 2010)'!DI30+'Quarter (2006 to 2010)'!DR30+'Quarter (2006 to 2010)'!EA30+'Quarter (2006 to 2010)'!EJ30</f>
        <v>0.39</v>
      </c>
      <c r="CL31" s="96">
        <f>'Quarter (2006 to 2010)'!DJ30+'Quarter (2006 to 2010)'!DS30+'Quarter (2006 to 2010)'!EB30+'Quarter (2006 to 2010)'!EK30</f>
        <v>0</v>
      </c>
      <c r="CM31" s="96">
        <f>'Quarter (2006 to 2010)'!DK30+'Quarter (2006 to 2010)'!DT30+'Quarter (2006 to 2010)'!EC30+'Quarter (2006 to 2010)'!EL30</f>
        <v>6.9999999999999979E-2</v>
      </c>
      <c r="CN31" s="96">
        <f>'Quarter (2006 to 2010)'!DL30+'Quarter (2006 to 2010)'!DU30+'Quarter (2006 to 2010)'!ED30+'Quarter (2006 to 2010)'!EM30</f>
        <v>3538.8100000000004</v>
      </c>
      <c r="CO31" s="96">
        <f>'Quarter (2006 to 2010)'!DM30+'Quarter (2006 to 2010)'!DV30+'Quarter (2006 to 2010)'!EE30+'Quarter (2006 to 2010)'!EN30</f>
        <v>0</v>
      </c>
      <c r="CP31" s="96">
        <f>'Quarter (2006 to 2010)'!DN30+'Quarter (2006 to 2010)'!DW30+'Quarter (2006 to 2010)'!EF30+'Quarter (2006 to 2010)'!EO30</f>
        <v>3792.86</v>
      </c>
      <c r="CQ31" s="95">
        <f>'Quarter (2006 to 2010)'!EP30+'Quarter (2006 to 2010)'!EY30+'Quarter (2006 to 2010)'!FH30+'Quarter (2006 to 2010)'!FQ30</f>
        <v>7071.7999999999993</v>
      </c>
      <c r="CR31" s="96">
        <f>'Quarter (2006 to 2010)'!EQ30+'Quarter (2006 to 2010)'!EZ30+'Quarter (2006 to 2010)'!FI30+'Quarter (2006 to 2010)'!FR30</f>
        <v>0</v>
      </c>
      <c r="CS31" s="96">
        <f>'Quarter (2006 to 2010)'!ER30+'Quarter (2006 to 2010)'!FA30+'Quarter (2006 to 2010)'!FJ30+'Quarter (2006 to 2010)'!FS30</f>
        <v>0</v>
      </c>
      <c r="CT31" s="96">
        <f>'Quarter (2006 to 2010)'!ES30+'Quarter (2006 to 2010)'!FB30+'Quarter (2006 to 2010)'!FK30+'Quarter (2006 to 2010)'!FT30</f>
        <v>20.8</v>
      </c>
      <c r="CU31" s="96">
        <f>'Quarter (2006 to 2010)'!ET30+'Quarter (2006 to 2010)'!FC30+'Quarter (2006 to 2010)'!FL30+'Quarter (2006 to 2010)'!FU30</f>
        <v>0</v>
      </c>
      <c r="CV31" s="96">
        <f>'Quarter (2006 to 2010)'!EU30+'Quarter (2006 to 2010)'!FD30+'Quarter (2006 to 2010)'!FM30+'Quarter (2006 to 2010)'!FV30</f>
        <v>0</v>
      </c>
      <c r="CW31" s="96">
        <f>'Quarter (2006 to 2010)'!EV30+'Quarter (2006 to 2010)'!FE30+'Quarter (2006 to 2010)'!FN30+'Quarter (2006 to 2010)'!FW30</f>
        <v>2911.0499999999997</v>
      </c>
      <c r="CX31" s="96">
        <f>'Quarter (2006 to 2010)'!EW30+'Quarter (2006 to 2010)'!FF30+'Quarter (2006 to 2010)'!FO30+'Quarter (2006 to 2010)'!FX30</f>
        <v>0</v>
      </c>
      <c r="CY31" s="96">
        <f>'Quarter (2006 to 2010)'!EX30+'Quarter (2006 to 2010)'!FG30+'Quarter (2006 to 2010)'!FP30+'Quarter (2006 to 2010)'!FY30</f>
        <v>4139.9600000000009</v>
      </c>
      <c r="CZ31" s="95">
        <f>'Quarter (2011 to 2012)'!B31+'Quarter (2011 to 2012)'!K31++'Quarter (2011 to 2012)'!T31+'Quarter (2011 to 2012)'!AC31</f>
        <v>6757.41</v>
      </c>
      <c r="DA31" s="96">
        <f>'Quarter (2011 to 2012)'!C31+'Quarter (2011 to 2012)'!L31++'Quarter (2011 to 2012)'!U31+'Quarter (2011 to 2012)'!AD31</f>
        <v>0</v>
      </c>
      <c r="DB31" s="96">
        <f>'Quarter (2011 to 2012)'!D31+'Quarter (2011 to 2012)'!M31++'Quarter (2011 to 2012)'!V31+'Quarter (2011 to 2012)'!AE31</f>
        <v>0</v>
      </c>
      <c r="DC31" s="96">
        <f>'Quarter (2011 to 2012)'!E31+'Quarter (2011 to 2012)'!N31++'Quarter (2011 to 2012)'!W31+'Quarter (2011 to 2012)'!AF31</f>
        <v>0</v>
      </c>
      <c r="DD31" s="96">
        <f>'Quarter (2011 to 2012)'!F31+'Quarter (2011 to 2012)'!O31++'Quarter (2011 to 2012)'!X31+'Quarter (2011 to 2012)'!AG31</f>
        <v>0</v>
      </c>
      <c r="DE31" s="96">
        <f>'Quarter (2011 to 2012)'!G31+'Quarter (2011 to 2012)'!P31++'Quarter (2011 to 2012)'!Y31+'Quarter (2011 to 2012)'!AH31</f>
        <v>0</v>
      </c>
      <c r="DF31" s="96">
        <f>'Quarter (2011 to 2012)'!H31+'Quarter (2011 to 2012)'!Q31++'Quarter (2011 to 2012)'!Z31+'Quarter (2011 to 2012)'!AI31</f>
        <v>2723.8200000000006</v>
      </c>
      <c r="DG31" s="96">
        <f>'Quarter (2011 to 2012)'!I31+'Quarter (2011 to 2012)'!R31++'Quarter (2011 to 2012)'!AA31+'Quarter (2011 to 2012)'!AJ31</f>
        <v>0</v>
      </c>
      <c r="DH31" s="97">
        <f>'Quarter (2011 to 2012)'!J31+'Quarter (2011 to 2012)'!S31++'Quarter (2011 to 2012)'!AB31+'Quarter (2011 to 2012)'!AK31</f>
        <v>4033.59</v>
      </c>
      <c r="DI31" s="95">
        <f>'Quarter (2011 to 2012)'!AL31+'Quarter (2011 to 2012)'!AU31+'Quarter (2011 to 2012)'!BD31+'Quarter (2011 to 2012)'!BM31</f>
        <v>5990.74</v>
      </c>
      <c r="DJ31" s="96">
        <f>'Quarter (2011 to 2012)'!AM31+'Quarter (2011 to 2012)'!AV31+'Quarter (2011 to 2012)'!BE31+'Quarter (2011 to 2012)'!BN31</f>
        <v>0</v>
      </c>
      <c r="DK31" s="96">
        <f>'Quarter (2011 to 2012)'!AN31+'Quarter (2011 to 2012)'!AW31+'Quarter (2011 to 2012)'!BF31+'Quarter (2011 to 2012)'!BO31</f>
        <v>0</v>
      </c>
      <c r="DL31" s="96">
        <f>'Quarter (2011 to 2012)'!AO31+'Quarter (2011 to 2012)'!AX31+'Quarter (2011 to 2012)'!BG31+'Quarter (2011 to 2012)'!BP31</f>
        <v>0</v>
      </c>
      <c r="DM31" s="96">
        <f>'Quarter (2011 to 2012)'!AP31+'Quarter (2011 to 2012)'!AY31+'Quarter (2011 to 2012)'!BH31+'Quarter (2011 to 2012)'!BQ31</f>
        <v>0</v>
      </c>
      <c r="DN31" s="96">
        <f>'Quarter (2011 to 2012)'!AQ31+'Quarter (2011 to 2012)'!AZ31+'Quarter (2011 to 2012)'!BI31+'Quarter (2011 to 2012)'!BR31</f>
        <v>0.31</v>
      </c>
      <c r="DO31" s="96">
        <f>'Quarter (2011 to 2012)'!AR31+'Quarter (2011 to 2012)'!BA31+'Quarter (2011 to 2012)'!BJ31+'Quarter (2011 to 2012)'!BS31</f>
        <v>2419.39</v>
      </c>
      <c r="DP31" s="96">
        <f>'Quarter (2011 to 2012)'!AS31+'Quarter (2011 to 2012)'!BB31+'Quarter (2011 to 2012)'!BK31+'Quarter (2011 to 2012)'!BT31</f>
        <v>0</v>
      </c>
      <c r="DQ31" s="96">
        <f>'Quarter (2011 to 2012)'!AT31+'Quarter (2011 to 2012)'!BC31+'Quarter (2011 to 2012)'!BL31+'Quarter (2011 to 2012)'!BU31</f>
        <v>3571.0499999999997</v>
      </c>
      <c r="DR31" s="95">
        <f>'Quarter (2013 to 2018)'!B31+'Quarter (2013 to 2018)'!K31+'Quarter (2013 to 2018)'!T31+'Quarter (2013 to 2018)'!AC31</f>
        <v>5683.2300000000005</v>
      </c>
      <c r="DS31" s="96">
        <f>'Quarter (2013 to 2018)'!C31+'Quarter (2013 to 2018)'!L31+'Quarter (2013 to 2018)'!U31+'Quarter (2013 to 2018)'!AD31</f>
        <v>0</v>
      </c>
      <c r="DT31" s="96">
        <f>'Quarter (2013 to 2018)'!D31+'Quarter (2013 to 2018)'!M31+'Quarter (2013 to 2018)'!V31+'Quarter (2013 to 2018)'!AE31</f>
        <v>0</v>
      </c>
      <c r="DU31" s="96">
        <f>'Quarter (2013 to 2018)'!E31+'Quarter (2013 to 2018)'!N31+'Quarter (2013 to 2018)'!W31+'Quarter (2013 to 2018)'!AF31</f>
        <v>8.23</v>
      </c>
      <c r="DV31" s="96">
        <f>'Quarter (2013 to 2018)'!F31+'Quarter (2013 to 2018)'!O31+'Quarter (2013 to 2018)'!X31+'Quarter (2013 to 2018)'!AG31</f>
        <v>0</v>
      </c>
      <c r="DW31" s="96">
        <f>'Quarter (2013 to 2018)'!G31+'Quarter (2013 to 2018)'!P31+'Quarter (2013 to 2018)'!Y31+'Quarter (2013 to 2018)'!AH31</f>
        <v>0</v>
      </c>
      <c r="DX31" s="96">
        <f>'Quarter (2013 to 2018)'!H31+'Quarter (2013 to 2018)'!Q31+'Quarter (2013 to 2018)'!Z31+'Quarter (2013 to 2018)'!AI31</f>
        <v>2223.2800000000002</v>
      </c>
      <c r="DY31" s="96">
        <f>'Quarter (2013 to 2018)'!I31+'Quarter (2013 to 2018)'!R31+'Quarter (2013 to 2018)'!AA31+'Quarter (2013 to 2018)'!AJ31</f>
        <v>0</v>
      </c>
      <c r="DZ31" s="96">
        <f>'Quarter (2013 to 2018)'!J31+'Quarter (2013 to 2018)'!S31+'Quarter (2013 to 2018)'!AB31+'Quarter (2013 to 2018)'!AK31</f>
        <v>3451.71</v>
      </c>
      <c r="EA31" s="95">
        <f>'Quarter (2013 to 2018)'!AL31+'Quarter (2013 to 2018)'!AU31+'Quarter (2013 to 2018)'!BD31+'Quarter (2013 to 2018)'!BM31</f>
        <v>5723.7199999999993</v>
      </c>
      <c r="EB31" s="96">
        <f>'Quarter (2013 to 2018)'!AM31+'Quarter (2013 to 2018)'!AV31+'Quarter (2013 to 2018)'!BE31+'Quarter (2013 to 2018)'!BN31</f>
        <v>0</v>
      </c>
      <c r="EC31" s="96">
        <f>'Quarter (2013 to 2018)'!AN31+'Quarter (2013 to 2018)'!AW31+'Quarter (2013 to 2018)'!BF31+'Quarter (2013 to 2018)'!BO31</f>
        <v>0</v>
      </c>
      <c r="ED31" s="96">
        <f>'Quarter (2013 to 2018)'!AO31+'Quarter (2013 to 2018)'!AX31+'Quarter (2013 to 2018)'!BG31+'Quarter (2013 to 2018)'!BP31</f>
        <v>0</v>
      </c>
      <c r="EE31" s="96">
        <f>'Quarter (2013 to 2018)'!AP31+'Quarter (2013 to 2018)'!AY31+'Quarter (2013 to 2018)'!BH31+'Quarter (2013 to 2018)'!BQ31</f>
        <v>0</v>
      </c>
      <c r="EF31" s="96">
        <f>'Quarter (2013 to 2018)'!AQ31+'Quarter (2013 to 2018)'!AZ31+'Quarter (2013 to 2018)'!BI31+'Quarter (2013 to 2018)'!BR31</f>
        <v>0.68</v>
      </c>
      <c r="EG31" s="96">
        <f>'Quarter (2013 to 2018)'!AR31+'Quarter (2013 to 2018)'!BA31+'Quarter (2013 to 2018)'!BJ31+'Quarter (2013 to 2018)'!BS31</f>
        <v>2283.98</v>
      </c>
      <c r="EH31" s="96">
        <f>'Quarter (2013 to 2018)'!AS31+'Quarter (2013 to 2018)'!BB31+'Quarter (2013 to 2018)'!BK31+'Quarter (2013 to 2018)'!BT31</f>
        <v>0</v>
      </c>
      <c r="EI31" s="96">
        <f>'Quarter (2013 to 2018)'!AT31+'Quarter (2013 to 2018)'!BC31+'Quarter (2013 to 2018)'!BL31+'Quarter (2013 to 2018)'!BU31</f>
        <v>3439.0899999999997</v>
      </c>
      <c r="EJ31" s="95">
        <f>'Quarter (2013 to 2018)'!BV31+'Quarter (2013 to 2018)'!CE31+'Quarter (2013 to 2018)'!CN31+'Quarter (2013 to 2018)'!CW31</f>
        <v>6929.93</v>
      </c>
      <c r="EK31" s="96">
        <f>'Quarter (2013 to 2018)'!BW31+'Quarter (2013 to 2018)'!CF31+'Quarter (2013 to 2018)'!CO31+'Quarter (2013 to 2018)'!CX31</f>
        <v>0</v>
      </c>
      <c r="EL31" s="96">
        <f>'Quarter (2013 to 2018)'!BX31+'Quarter (2013 to 2018)'!CG31+'Quarter (2013 to 2018)'!CP31+'Quarter (2013 to 2018)'!CY31</f>
        <v>0</v>
      </c>
      <c r="EM31" s="96">
        <f>'Quarter (2013 to 2018)'!BY31+'Quarter (2013 to 2018)'!CH31+'Quarter (2013 to 2018)'!CQ31+'Quarter (2013 to 2018)'!CZ31</f>
        <v>1.1099999999999999</v>
      </c>
      <c r="EN31" s="96">
        <f>'Quarter (2013 to 2018)'!BZ31+'Quarter (2013 to 2018)'!CI31+'Quarter (2013 to 2018)'!CR31+'Quarter (2013 to 2018)'!DA31</f>
        <v>0</v>
      </c>
      <c r="EO31" s="96">
        <f>'Quarter (2013 to 2018)'!CA31+'Quarter (2013 to 2018)'!CJ31+'Quarter (2013 to 2018)'!CS31+'Quarter (2013 to 2018)'!DB31</f>
        <v>0</v>
      </c>
      <c r="EP31" s="96">
        <f>'Quarter (2013 to 2018)'!CB31+'Quarter (2013 to 2018)'!CK31+'Quarter (2013 to 2018)'!CT31+'Quarter (2013 to 2018)'!DC31</f>
        <v>2818.02</v>
      </c>
      <c r="EQ31" s="96">
        <f>'Quarter (2013 to 2018)'!CC31+'Quarter (2013 to 2018)'!CL31+'Quarter (2013 to 2018)'!CU31+'Quarter (2013 to 2018)'!DD31</f>
        <v>0</v>
      </c>
      <c r="ER31" s="96">
        <f>'Quarter (2013 to 2018)'!CD31+'Quarter (2013 to 2018)'!CM31+'Quarter (2013 to 2018)'!CV31+'Quarter (2013 to 2018)'!DE31</f>
        <v>4110.8</v>
      </c>
      <c r="ES31" s="95">
        <f>'Quarter (2013 to 2018)'!DF31+'Quarter (2013 to 2018)'!DO31+'Quarter (2013 to 2018)'!DX31+'Quarter (2013 to 2018)'!EG31</f>
        <v>6949.5899999999992</v>
      </c>
      <c r="ET31" s="96">
        <f>'Quarter (2013 to 2018)'!DG31+'Quarter (2013 to 2018)'!DP31+'Quarter (2013 to 2018)'!DY31+'Quarter (2013 to 2018)'!EH31</f>
        <v>0</v>
      </c>
      <c r="EU31" s="96">
        <f>'Quarter (2013 to 2018)'!DH31+'Quarter (2013 to 2018)'!DQ31+'Quarter (2013 to 2018)'!DZ31+'Quarter (2013 to 2018)'!EI31</f>
        <v>0</v>
      </c>
      <c r="EV31" s="96">
        <f>'Quarter (2013 to 2018)'!DI31+'Quarter (2013 to 2018)'!DR31+'Quarter (2013 to 2018)'!EA31+'Quarter (2013 to 2018)'!EJ31</f>
        <v>0</v>
      </c>
      <c r="EW31" s="96">
        <f>'Quarter (2013 to 2018)'!DJ31+'Quarter (2013 to 2018)'!DS31+'Quarter (2013 to 2018)'!EB31+'Quarter (2013 to 2018)'!EK31</f>
        <v>0</v>
      </c>
      <c r="EX31" s="96">
        <f>'Quarter (2013 to 2018)'!DK31+'Quarter (2013 to 2018)'!DT31+'Quarter (2013 to 2018)'!EC31+'Quarter (2013 to 2018)'!EL31</f>
        <v>0</v>
      </c>
      <c r="EY31" s="96">
        <f>'Quarter (2013 to 2018)'!DL31+'Quarter (2013 to 2018)'!DU31+'Quarter (2013 to 2018)'!ED31+'Quarter (2013 to 2018)'!EM31</f>
        <v>3192.5</v>
      </c>
      <c r="EZ31" s="96">
        <f>'Quarter (2013 to 2018)'!DM31+'Quarter (2013 to 2018)'!DV31+'Quarter (2013 to 2018)'!EE31+'Quarter (2013 to 2018)'!EN31</f>
        <v>0</v>
      </c>
      <c r="FA31" s="96">
        <f>'Quarter (2013 to 2018)'!DN31+'Quarter (2013 to 2018)'!DW31+'Quarter (2013 to 2018)'!EF31+'Quarter (2013 to 2018)'!EO31</f>
        <v>3757.1</v>
      </c>
      <c r="FB31" s="95">
        <f>'Quarter (2013 to 2018)'!EP31+'Quarter (2013 to 2018)'!EY31+'Quarter (2013 to 2018)'!FH31+'Quarter (2013 to 2018)'!FQ31</f>
        <v>7194.7099999999991</v>
      </c>
      <c r="FC31" s="96">
        <f>'Quarter (2013 to 2018)'!EQ31+'Quarter (2013 to 2018)'!EZ31+'Quarter (2013 to 2018)'!FI31+'Quarter (2013 to 2018)'!FR31</f>
        <v>0</v>
      </c>
      <c r="FD31" s="96">
        <f>'Quarter (2013 to 2018)'!ER31+'Quarter (2013 to 2018)'!FA31+'Quarter (2013 to 2018)'!FJ31+'Quarter (2013 to 2018)'!FS31</f>
        <v>0</v>
      </c>
      <c r="FE31" s="96">
        <f>'Quarter (2013 to 2018)'!ES31+'Quarter (2013 to 2018)'!FB31+'Quarter (2013 to 2018)'!FK31+'Quarter (2013 to 2018)'!FT31</f>
        <v>0</v>
      </c>
      <c r="FF31" s="96">
        <f>'Quarter (2013 to 2018)'!ET31+'Quarter (2013 to 2018)'!FC31+'Quarter (2013 to 2018)'!FL31+'Quarter (2013 to 2018)'!FU31</f>
        <v>0</v>
      </c>
      <c r="FG31" s="96">
        <f>'Quarter (2013 to 2018)'!EU31+'Quarter (2013 to 2018)'!FD31+'Quarter (2013 to 2018)'!FM31+'Quarter (2013 to 2018)'!FV31</f>
        <v>0</v>
      </c>
      <c r="FH31" s="96">
        <f>'Quarter (2013 to 2018)'!EV31+'Quarter (2013 to 2018)'!FE31+'Quarter (2013 to 2018)'!FN31+'Quarter (2013 to 2018)'!FW31</f>
        <v>3219.87</v>
      </c>
      <c r="FI31" s="96">
        <f>'Quarter (2013 to 2018)'!EW31+'Quarter (2013 to 2018)'!FF31+'Quarter (2013 to 2018)'!FO31+'Quarter (2013 to 2018)'!FX31</f>
        <v>0</v>
      </c>
      <c r="FJ31" s="96">
        <f>'Quarter (2013 to 2018)'!EX31+'Quarter (2013 to 2018)'!FG31+'Quarter (2013 to 2018)'!FP31+'Quarter (2013 to 2018)'!FY31</f>
        <v>3974.86</v>
      </c>
      <c r="FK31" s="95">
        <f>'Quarter (2013 to 2018)'!FZ31+'Quarter (2013 to 2018)'!GI31+'Quarter (2013 to 2018)'!GR31+'Quarter (2013 to 2018)'!HA31</f>
        <v>6950.57</v>
      </c>
      <c r="FL31" s="96">
        <f>'Quarter (2013 to 2018)'!GA31+'Quarter (2013 to 2018)'!GJ31+'Quarter (2013 to 2018)'!GS31+'Quarter (2013 to 2018)'!HB31</f>
        <v>0</v>
      </c>
      <c r="FM31" s="96">
        <f>'Quarter (2013 to 2018)'!GB31+'Quarter (2013 to 2018)'!GK31+'Quarter (2013 to 2018)'!GT31+'Quarter (2013 to 2018)'!HC31</f>
        <v>0</v>
      </c>
      <c r="FN31" s="96">
        <f>'Quarter (2013 to 2018)'!GC31+'Quarter (2013 to 2018)'!GL31+'Quarter (2013 to 2018)'!GU31+'Quarter (2013 to 2018)'!HD31</f>
        <v>0</v>
      </c>
      <c r="FO31" s="96">
        <f>'Quarter (2013 to 2018)'!GD31+'Quarter (2013 to 2018)'!GM31+'Quarter (2013 to 2018)'!GV31+'Quarter (2013 to 2018)'!HE31</f>
        <v>0</v>
      </c>
      <c r="FP31" s="96">
        <f>'Quarter (2013 to 2018)'!GE31+'Quarter (2013 to 2018)'!GN31+'Quarter (2013 to 2018)'!GW31+'Quarter (2013 to 2018)'!HF31</f>
        <v>0</v>
      </c>
      <c r="FQ31" s="96">
        <f>'Quarter (2013 to 2018)'!GF31+'Quarter (2013 to 2018)'!GO31+'Quarter (2013 to 2018)'!GX31+'Quarter (2013 to 2018)'!HG31</f>
        <v>3113.27</v>
      </c>
      <c r="FR31" s="96">
        <f>'Quarter (2013 to 2018)'!GG31+'Quarter (2013 to 2018)'!GP31+'Quarter (2013 to 2018)'!GY31+'Quarter (2013 to 2018)'!HH31</f>
        <v>0</v>
      </c>
      <c r="FS31" s="96">
        <f>'Quarter (2013 to 2018)'!GH31+'Quarter (2013 to 2018)'!GQ31+'Quarter (2013 to 2018)'!GZ31+'Quarter (2013 to 2018)'!HI31</f>
        <v>3837.27</v>
      </c>
      <c r="FT31" s="95">
        <f>Quarter!B31+Quarter!K31+Quarter!T31+Quarter!AC31</f>
        <v>6120.79</v>
      </c>
      <c r="FU31" s="96">
        <f>Quarter!C31+Quarter!L31+Quarter!U31+Quarter!AD31</f>
        <v>0</v>
      </c>
      <c r="FV31" s="96">
        <f>Quarter!D31+Quarter!M31+Quarter!V31+Quarter!AE31</f>
        <v>0</v>
      </c>
      <c r="FW31" s="96">
        <f>Quarter!E31+Quarter!N31+Quarter!W31+Quarter!AF31</f>
        <v>0</v>
      </c>
      <c r="FX31" s="96">
        <f>Quarter!F31+Quarter!O31+Quarter!X31+Quarter!AG31</f>
        <v>0</v>
      </c>
      <c r="FY31" s="96">
        <f>Quarter!G31+Quarter!P31+Quarter!Y31+Quarter!AH31</f>
        <v>0</v>
      </c>
      <c r="FZ31" s="96">
        <f>Quarter!H31+Quarter!Q31+Quarter!Z31+Quarter!AI31</f>
        <v>2265.7999999999997</v>
      </c>
      <c r="GA31" s="96">
        <f>Quarter!I31+Quarter!R31+Quarter!AA31+Quarter!AJ31</f>
        <v>0</v>
      </c>
      <c r="GB31" s="96">
        <f>Quarter!J31+Quarter!S31+Quarter!AB31+Quarter!AK31</f>
        <v>3854.98</v>
      </c>
      <c r="GC31" s="95">
        <f>Quarter!AL31+Quarter!AU31+Quarter!BD31+Quarter!BM31</f>
        <v>5935.27</v>
      </c>
      <c r="GD31" s="96">
        <f>Quarter!AM31+Quarter!AV31+Quarter!BE31+Quarter!BN31</f>
        <v>0</v>
      </c>
      <c r="GE31" s="96">
        <f>Quarter!AN31+Quarter!AW31+Quarter!BF31+Quarter!BO31</f>
        <v>0</v>
      </c>
      <c r="GF31" s="96">
        <f>Quarter!AO31+Quarter!AX31+Quarter!BG31+Quarter!BP31</f>
        <v>0</v>
      </c>
      <c r="GG31" s="96">
        <f>Quarter!AP31+Quarter!AY31+Quarter!BH31+Quarter!BQ31</f>
        <v>0</v>
      </c>
      <c r="GH31" s="96">
        <f>Quarter!AQ31+Quarter!AZ31+Quarter!BI31+Quarter!BR31</f>
        <v>0</v>
      </c>
      <c r="GI31" s="96">
        <f>Quarter!AR31+Quarter!BA31+Quarter!BJ31+Quarter!BS31</f>
        <v>2279.59</v>
      </c>
      <c r="GJ31" s="96">
        <f>Quarter!AS31+Quarter!BB31+Quarter!BK31+Quarter!BT31</f>
        <v>0</v>
      </c>
      <c r="GK31" s="97">
        <f>Quarter!AT31+Quarter!BC31+Quarter!BL31+Quarter!BU31</f>
        <v>3655.6500000000005</v>
      </c>
      <c r="GL31" s="95">
        <f>Quarter!BV31+Quarter!CE31+Quarter!CN31+Quarter!CW31</f>
        <v>4793.51</v>
      </c>
      <c r="GM31" s="96">
        <f>Quarter!BW31+Quarter!CF31+Quarter!CO31+Quarter!CX31</f>
        <v>0</v>
      </c>
      <c r="GN31" s="96">
        <f>Quarter!BX31+Quarter!CG31+Quarter!CP31+Quarter!CY31</f>
        <v>0</v>
      </c>
      <c r="GO31" s="96">
        <f>Quarter!BY31+Quarter!CH31+Quarter!CQ31+Quarter!CZ31</f>
        <v>0</v>
      </c>
      <c r="GP31" s="96">
        <f>Quarter!BZ31+Quarter!CI31+Quarter!CR31+Quarter!DA31</f>
        <v>0</v>
      </c>
      <c r="GQ31" s="96">
        <f>Quarter!CA31+Quarter!CJ31+Quarter!CS31+Quarter!DB31</f>
        <v>0</v>
      </c>
      <c r="GR31" s="96">
        <f>Quarter!CB31+Quarter!CK31+Quarter!CT31+Quarter!DC31</f>
        <v>2010.52</v>
      </c>
      <c r="GS31" s="96">
        <f>Quarter!CC31+Quarter!CL31+Quarter!CU31+Quarter!DD31</f>
        <v>0</v>
      </c>
      <c r="GT31" s="97">
        <f>Quarter!CD31+Quarter!CM31+Quarter!CV31+Quarter!DE31</f>
        <v>2782.98</v>
      </c>
      <c r="GU31" s="95">
        <f>Quarter!DF31+Quarter!DO31+Quarter!DX31+Quarter!EG31</f>
        <v>4482.8</v>
      </c>
      <c r="GV31" s="96">
        <f>Quarter!DG31+Quarter!DP31+Quarter!DY31+Quarter!EH31</f>
        <v>0</v>
      </c>
      <c r="GW31" s="96">
        <f>Quarter!DH31+Quarter!DQ31+Quarter!DZ31+Quarter!EI31</f>
        <v>0</v>
      </c>
      <c r="GX31" s="96">
        <f>Quarter!DI31+Quarter!DR31+Quarter!EA31+Quarter!EJ31</f>
        <v>0</v>
      </c>
      <c r="GY31" s="96">
        <f>Quarter!DJ31+Quarter!DS31+Quarter!EB31+Quarter!EK31</f>
        <v>0</v>
      </c>
      <c r="GZ31" s="96">
        <f>Quarter!DK31+Quarter!DT31+Quarter!EC31+Quarter!EL31</f>
        <v>0</v>
      </c>
      <c r="HA31" s="96">
        <f>Quarter!DL31+Quarter!DU31+Quarter!ED31+Quarter!EM31</f>
        <v>1979.3600000000001</v>
      </c>
      <c r="HB31" s="96">
        <f>Quarter!DM31+Quarter!DV31+Quarter!EE31+Quarter!EN31</f>
        <v>0</v>
      </c>
      <c r="HC31" s="97">
        <f>Quarter!DN31+Quarter!DW31+Quarter!EF31+Quarter!EO31</f>
        <v>2503.4499999999998</v>
      </c>
      <c r="HD31" s="95">
        <f>Quarter!EP31+Quarter!EY31+Quarter!FH31+Quarter!FQ31</f>
        <v>4073.08</v>
      </c>
      <c r="HE31" s="96">
        <f>Quarter!EQ31+Quarter!EZ31+Quarter!FI31+Quarter!FR31</f>
        <v>0</v>
      </c>
      <c r="HF31" s="96">
        <f>Quarter!ER31+Quarter!FA31+Quarter!FJ31+Quarter!FS31</f>
        <v>0</v>
      </c>
      <c r="HG31" s="96">
        <f>Quarter!ES31+Quarter!FB31+Quarter!FK31+Quarter!FT31</f>
        <v>0</v>
      </c>
      <c r="HH31" s="96">
        <f>Quarter!ET31+Quarter!FC31+Quarter!FL31+Quarter!FU31</f>
        <v>0</v>
      </c>
      <c r="HI31" s="96">
        <f>Quarter!EU31+Quarter!FD31+Quarter!FM31+Quarter!FV31</f>
        <v>0</v>
      </c>
      <c r="HJ31" s="96">
        <f>Quarter!EV31+Quarter!FE31+Quarter!FN31+Quarter!FW31</f>
        <v>1151.5</v>
      </c>
      <c r="HK31" s="96">
        <f>Quarter!EW31+Quarter!FF31+Quarter!FO31+Quarter!FX31</f>
        <v>0</v>
      </c>
      <c r="HL31" s="97">
        <f>Quarter!EX31+Quarter!FG31+Quarter!FP31+Quarter!FY31</f>
        <v>2524.9899999999998</v>
      </c>
      <c r="HM31" s="95">
        <f>Quarter!FZ31+Quarter!GI31+Quarter!GR31+Quarter!HA31</f>
        <v>4082.98</v>
      </c>
      <c r="HN31" s="96">
        <f>Quarter!GA31+Quarter!GJ31+Quarter!GS31+Quarter!HB31</f>
        <v>0</v>
      </c>
      <c r="HO31" s="96">
        <f>Quarter!GB31+Quarter!GK31+Quarter!GT31+Quarter!HC31</f>
        <v>0</v>
      </c>
      <c r="HP31" s="96">
        <f>Quarter!GC31+Quarter!GL31+Quarter!GU31+Quarter!HD31</f>
        <v>0</v>
      </c>
      <c r="HQ31" s="96">
        <f>Quarter!GD31+Quarter!GM31+Quarter!GV31+Quarter!HE31</f>
        <v>0</v>
      </c>
      <c r="HR31" s="96">
        <f>Quarter!GE31+Quarter!GN31+Quarter!GW31+Quarter!HF31</f>
        <v>0</v>
      </c>
      <c r="HS31" s="96">
        <f>Quarter!GF31+Quarter!GO31+Quarter!GX31+Quarter!HG31</f>
        <v>1875.3400000000001</v>
      </c>
      <c r="HT31" s="96">
        <f>Quarter!GG31+Quarter!GP31+Quarter!GY31+Quarter!HH31</f>
        <v>0</v>
      </c>
      <c r="HU31" s="97">
        <f>Quarter!GH31+Quarter!GQ31+Quarter!GZ31+Quarter!HI31</f>
        <v>2207.63</v>
      </c>
      <c r="HW31" s="109"/>
      <c r="HX31" s="109"/>
      <c r="HY31" s="109"/>
      <c r="HZ31" s="109"/>
      <c r="IA31" s="109"/>
      <c r="IB31" s="109"/>
      <c r="IC31" s="109"/>
      <c r="ID31" s="109"/>
      <c r="IE31" s="109"/>
      <c r="IF31" s="109"/>
      <c r="IG31" s="109"/>
      <c r="IH31" s="109"/>
      <c r="II31" s="109"/>
      <c r="IJ31" s="109"/>
      <c r="IK31" s="109"/>
    </row>
    <row r="33" spans="203:220" x14ac:dyDescent="0.35">
      <c r="GU33" s="98"/>
      <c r="GV33" s="98"/>
      <c r="GW33" s="98"/>
      <c r="GX33" s="98"/>
      <c r="GY33" s="98"/>
      <c r="GZ33" s="98"/>
      <c r="HA33" s="98"/>
      <c r="HB33" s="98"/>
      <c r="HC33" s="98"/>
      <c r="HD33" s="98"/>
      <c r="HE33" s="98"/>
      <c r="HF33" s="98"/>
      <c r="HG33" s="98"/>
      <c r="HH33" s="98"/>
      <c r="HI33" s="98"/>
      <c r="HJ33" s="98"/>
      <c r="HK33" s="98"/>
      <c r="HL33" s="98"/>
    </row>
  </sheetData>
  <pageMargins left="0.75" right="0.75" top="1" bottom="1" header="0.5" footer="0.5"/>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644F-2B91-466E-8FB1-32600793072F}">
  <sheetPr codeName="Sheet8">
    <pageSetUpPr fitToPage="1"/>
  </sheetPr>
  <dimension ref="A1:IJ79"/>
  <sheetViews>
    <sheetView showGridLines="0" zoomScaleNormal="100" workbookViewId="0">
      <pane xSplit="1" ySplit="4" topLeftCell="IB5" activePane="bottomRight" state="frozen"/>
      <selection pane="topRight" activeCell="B1" sqref="B1"/>
      <selection pane="bottomLeft" activeCell="A5" sqref="A5"/>
      <selection pane="bottomRight" activeCell="IB7" sqref="IB7"/>
    </sheetView>
  </sheetViews>
  <sheetFormatPr defaultColWidth="13.1796875" defaultRowHeight="15.5" x14ac:dyDescent="0.35"/>
  <cols>
    <col min="1" max="1" width="30.81640625" style="2" customWidth="1"/>
    <col min="2" max="145" width="12.81640625" style="2" customWidth="1"/>
    <col min="146" max="16384" width="13.1796875" style="2"/>
  </cols>
  <sheetData>
    <row r="1" spans="1:244" ht="28.5" x14ac:dyDescent="0.35">
      <c r="A1" s="13" t="s">
        <v>234</v>
      </c>
    </row>
    <row r="2" spans="1:244" x14ac:dyDescent="0.35">
      <c r="A2" s="3" t="s">
        <v>19</v>
      </c>
      <c r="FF2" s="103"/>
      <c r="FI2" s="103"/>
    </row>
    <row r="3" spans="1:244" x14ac:dyDescent="0.35">
      <c r="A3" s="3" t="s">
        <v>199</v>
      </c>
      <c r="FU3" s="98"/>
    </row>
    <row r="4" spans="1:244" x14ac:dyDescent="0.35">
      <c r="A4" s="3" t="s">
        <v>224</v>
      </c>
      <c r="BH4" s="83"/>
      <c r="BQ4" s="83"/>
      <c r="BZ4" s="83"/>
      <c r="CI4" s="83"/>
      <c r="CR4" s="83"/>
      <c r="DA4" s="83"/>
      <c r="DJ4" s="83"/>
      <c r="DS4" s="83"/>
      <c r="EB4" s="83"/>
      <c r="EK4" s="83"/>
      <c r="FK4" s="103"/>
    </row>
    <row r="5" spans="1:244" s="3" customFormat="1" ht="24" customHeight="1" x14ac:dyDescent="0.35">
      <c r="A5" s="37"/>
      <c r="B5" s="44" t="s">
        <v>61</v>
      </c>
      <c r="C5" s="43"/>
      <c r="D5" s="43"/>
      <c r="E5" s="43"/>
      <c r="F5" s="43"/>
      <c r="G5" s="43"/>
      <c r="H5" s="43"/>
      <c r="I5" s="43"/>
      <c r="J5" s="43"/>
      <c r="K5" s="44" t="s">
        <v>62</v>
      </c>
      <c r="L5" s="43"/>
      <c r="M5" s="43"/>
      <c r="N5" s="43"/>
      <c r="O5" s="43"/>
      <c r="P5" s="43"/>
      <c r="Q5" s="43"/>
      <c r="R5" s="43"/>
      <c r="S5" s="43"/>
      <c r="T5" s="44" t="s">
        <v>63</v>
      </c>
      <c r="U5" s="43"/>
      <c r="V5" s="43"/>
      <c r="W5" s="43"/>
      <c r="X5" s="43"/>
      <c r="Y5" s="43"/>
      <c r="Z5" s="43"/>
      <c r="AA5" s="43"/>
      <c r="AB5" s="43"/>
      <c r="AC5" s="44" t="s">
        <v>64</v>
      </c>
      <c r="AD5" s="43"/>
      <c r="AE5" s="43"/>
      <c r="AF5" s="43"/>
      <c r="AG5" s="43"/>
      <c r="AH5" s="43"/>
      <c r="AI5" s="43"/>
      <c r="AJ5" s="43"/>
      <c r="AK5" s="43"/>
      <c r="AL5" s="44" t="s">
        <v>65</v>
      </c>
      <c r="AM5" s="43"/>
      <c r="AN5" s="43"/>
      <c r="AO5" s="43"/>
      <c r="AP5" s="43"/>
      <c r="AQ5" s="43"/>
      <c r="AR5" s="43"/>
      <c r="AS5" s="43"/>
      <c r="AT5" s="43"/>
      <c r="AU5" s="44" t="s">
        <v>66</v>
      </c>
      <c r="AV5" s="43"/>
      <c r="AW5" s="43"/>
      <c r="AX5" s="43"/>
      <c r="AY5" s="43"/>
      <c r="AZ5" s="43"/>
      <c r="BA5" s="43"/>
      <c r="BB5" s="43"/>
      <c r="BC5" s="43"/>
      <c r="BD5" s="44" t="s">
        <v>67</v>
      </c>
      <c r="BE5" s="43"/>
      <c r="BF5" s="43"/>
      <c r="BG5" s="43"/>
      <c r="BH5" s="43"/>
      <c r="BI5" s="43"/>
      <c r="BJ5" s="43"/>
      <c r="BK5" s="43"/>
      <c r="BL5" s="43"/>
      <c r="BM5" s="44" t="s">
        <v>68</v>
      </c>
      <c r="BN5" s="43"/>
      <c r="BO5" s="43"/>
      <c r="BP5" s="43"/>
      <c r="BQ5" s="43"/>
      <c r="BR5" s="43"/>
      <c r="BS5" s="43"/>
      <c r="BT5" s="43"/>
      <c r="BU5" s="43"/>
      <c r="BV5" s="44" t="s">
        <v>69</v>
      </c>
      <c r="BW5" s="43"/>
      <c r="BX5" s="43"/>
      <c r="BY5" s="43"/>
      <c r="BZ5" s="43"/>
      <c r="CA5" s="43"/>
      <c r="CB5" s="43"/>
      <c r="CC5" s="43"/>
      <c r="CD5" s="43"/>
      <c r="CE5" s="44" t="s">
        <v>70</v>
      </c>
      <c r="CF5" s="43"/>
      <c r="CG5" s="43"/>
      <c r="CH5" s="43"/>
      <c r="CI5" s="43"/>
      <c r="CJ5" s="43"/>
      <c r="CK5" s="43"/>
      <c r="CL5" s="43"/>
      <c r="CM5" s="74"/>
      <c r="CN5" s="44" t="s">
        <v>237</v>
      </c>
      <c r="CO5" s="43"/>
      <c r="CP5" s="43"/>
      <c r="CQ5" s="43"/>
      <c r="CR5" s="43"/>
      <c r="CS5" s="43"/>
      <c r="CT5" s="43"/>
      <c r="CU5" s="43"/>
      <c r="CV5" s="74"/>
      <c r="CW5" s="44" t="s">
        <v>239</v>
      </c>
      <c r="CX5" s="43"/>
      <c r="CY5" s="43"/>
      <c r="CZ5" s="43"/>
      <c r="DA5" s="43"/>
      <c r="DB5" s="43"/>
      <c r="DC5" s="43"/>
      <c r="DD5" s="43"/>
      <c r="DE5" s="74"/>
      <c r="DF5" s="44" t="s">
        <v>241</v>
      </c>
      <c r="DG5" s="43"/>
      <c r="DH5" s="43"/>
      <c r="DI5" s="43"/>
      <c r="DJ5" s="43"/>
      <c r="DK5" s="43"/>
      <c r="DL5" s="43"/>
      <c r="DM5" s="43"/>
      <c r="DN5" s="74"/>
      <c r="DO5" s="44" t="s">
        <v>242</v>
      </c>
      <c r="DP5" s="43"/>
      <c r="DQ5" s="43"/>
      <c r="DR5" s="43"/>
      <c r="DS5" s="43"/>
      <c r="DT5" s="43"/>
      <c r="DU5" s="43"/>
      <c r="DV5" s="43"/>
      <c r="DW5" s="74"/>
      <c r="DX5" s="44" t="s">
        <v>243</v>
      </c>
      <c r="DY5" s="43"/>
      <c r="DZ5" s="43"/>
      <c r="EA5" s="43"/>
      <c r="EB5" s="43"/>
      <c r="EC5" s="43"/>
      <c r="ED5" s="43"/>
      <c r="EE5" s="43"/>
      <c r="EF5" s="74"/>
      <c r="EG5" s="44" t="s">
        <v>244</v>
      </c>
      <c r="EH5" s="43"/>
      <c r="EI5" s="43"/>
      <c r="EJ5" s="43"/>
      <c r="EK5" s="43"/>
      <c r="EL5" s="43"/>
      <c r="EM5" s="43"/>
      <c r="EN5" s="43"/>
      <c r="EO5" s="74"/>
      <c r="EP5" s="44" t="s">
        <v>247</v>
      </c>
      <c r="EQ5" s="43"/>
      <c r="ER5" s="43"/>
      <c r="ES5" s="43"/>
      <c r="ET5" s="43"/>
      <c r="EU5" s="43"/>
      <c r="EV5" s="43"/>
      <c r="EW5" s="43"/>
      <c r="EX5" s="74"/>
      <c r="EY5" s="44" t="s">
        <v>248</v>
      </c>
      <c r="EZ5" s="43"/>
      <c r="FA5" s="43"/>
      <c r="FB5" s="43"/>
      <c r="FC5" s="43"/>
      <c r="FD5" s="43"/>
      <c r="FE5" s="43"/>
      <c r="FF5" s="43"/>
      <c r="FG5" s="74"/>
      <c r="FH5" s="44" t="s">
        <v>251</v>
      </c>
      <c r="FI5" s="43"/>
      <c r="FJ5" s="43"/>
      <c r="FK5" s="43"/>
      <c r="FL5" s="43"/>
      <c r="FM5" s="43"/>
      <c r="FN5" s="43"/>
      <c r="FO5" s="43"/>
      <c r="FP5" s="74"/>
      <c r="FQ5" s="44" t="s">
        <v>253</v>
      </c>
      <c r="FR5" s="43"/>
      <c r="FS5" s="43"/>
      <c r="FT5" s="43"/>
      <c r="FU5" s="43"/>
      <c r="FV5" s="43"/>
      <c r="FW5" s="43"/>
      <c r="FX5" s="43"/>
      <c r="FY5" s="74"/>
      <c r="FZ5" s="44" t="s">
        <v>256</v>
      </c>
      <c r="GA5" s="43"/>
      <c r="GB5" s="43"/>
      <c r="GC5" s="43"/>
      <c r="GD5" s="43"/>
      <c r="GE5" s="43"/>
      <c r="GF5" s="43"/>
      <c r="GG5" s="43"/>
      <c r="GH5" s="74"/>
      <c r="GI5" s="44" t="s">
        <v>257</v>
      </c>
      <c r="GJ5" s="43"/>
      <c r="GK5" s="43"/>
      <c r="GL5" s="43"/>
      <c r="GM5" s="43"/>
      <c r="GN5" s="43"/>
      <c r="GO5" s="43"/>
      <c r="GP5" s="43"/>
      <c r="GQ5" s="74"/>
      <c r="GR5" s="44" t="s">
        <v>258</v>
      </c>
      <c r="GS5" s="43"/>
      <c r="GT5" s="43"/>
      <c r="GU5" s="43"/>
      <c r="GV5" s="43"/>
      <c r="GW5" s="43"/>
      <c r="GX5" s="43"/>
      <c r="GY5" s="43"/>
      <c r="GZ5" s="74"/>
      <c r="HA5" s="44" t="s">
        <v>259</v>
      </c>
      <c r="HB5" s="43"/>
      <c r="HC5" s="43"/>
      <c r="HD5" s="43"/>
      <c r="HE5" s="43"/>
      <c r="HF5" s="43"/>
      <c r="HG5" s="43"/>
      <c r="HH5" s="43"/>
      <c r="HI5" s="74"/>
      <c r="HJ5" s="44" t="s">
        <v>265</v>
      </c>
      <c r="HK5" s="43"/>
      <c r="HL5" s="43"/>
      <c r="HM5" s="43"/>
      <c r="HN5" s="43"/>
      <c r="HO5" s="43"/>
      <c r="HP5" s="43"/>
      <c r="HQ5" s="43"/>
      <c r="HR5" s="74"/>
      <c r="HS5" s="44" t="s">
        <v>268</v>
      </c>
      <c r="HT5" s="43"/>
      <c r="HU5" s="43"/>
      <c r="HV5" s="43"/>
      <c r="HW5" s="43"/>
      <c r="HX5" s="43"/>
      <c r="HY5" s="43"/>
      <c r="HZ5" s="43"/>
      <c r="IA5" s="74"/>
      <c r="IB5" s="44" t="s">
        <v>267</v>
      </c>
      <c r="IC5" s="43"/>
      <c r="ID5" s="43"/>
      <c r="IE5" s="43"/>
      <c r="IF5" s="43"/>
      <c r="IG5" s="43"/>
      <c r="IH5" s="43"/>
      <c r="II5" s="43"/>
      <c r="IJ5" s="74"/>
    </row>
    <row r="6" spans="1:244" ht="77.5" x14ac:dyDescent="0.35">
      <c r="A6" s="38"/>
      <c r="B6" s="49" t="s">
        <v>230</v>
      </c>
      <c r="C6" s="50" t="s">
        <v>189</v>
      </c>
      <c r="D6" s="50" t="s">
        <v>254</v>
      </c>
      <c r="E6" s="50" t="s">
        <v>190</v>
      </c>
      <c r="F6" s="50" t="s">
        <v>29</v>
      </c>
      <c r="G6" s="50" t="s">
        <v>30</v>
      </c>
      <c r="H6" s="50" t="s">
        <v>191</v>
      </c>
      <c r="I6" s="50" t="s">
        <v>31</v>
      </c>
      <c r="J6" s="50" t="s">
        <v>188</v>
      </c>
      <c r="K6" s="49" t="s">
        <v>230</v>
      </c>
      <c r="L6" s="50" t="s">
        <v>189</v>
      </c>
      <c r="M6" s="50" t="s">
        <v>254</v>
      </c>
      <c r="N6" s="50" t="s">
        <v>190</v>
      </c>
      <c r="O6" s="50" t="s">
        <v>29</v>
      </c>
      <c r="P6" s="50" t="s">
        <v>30</v>
      </c>
      <c r="Q6" s="50" t="s">
        <v>191</v>
      </c>
      <c r="R6" s="50" t="s">
        <v>31</v>
      </c>
      <c r="S6" s="50" t="s">
        <v>188</v>
      </c>
      <c r="T6" s="49" t="s">
        <v>230</v>
      </c>
      <c r="U6" s="50" t="s">
        <v>189</v>
      </c>
      <c r="V6" s="50" t="s">
        <v>254</v>
      </c>
      <c r="W6" s="50" t="s">
        <v>190</v>
      </c>
      <c r="X6" s="50" t="s">
        <v>29</v>
      </c>
      <c r="Y6" s="50" t="s">
        <v>30</v>
      </c>
      <c r="Z6" s="50" t="s">
        <v>191</v>
      </c>
      <c r="AA6" s="50" t="s">
        <v>31</v>
      </c>
      <c r="AB6" s="50" t="s">
        <v>188</v>
      </c>
      <c r="AC6" s="49" t="s">
        <v>230</v>
      </c>
      <c r="AD6" s="50" t="s">
        <v>189</v>
      </c>
      <c r="AE6" s="50" t="s">
        <v>254</v>
      </c>
      <c r="AF6" s="50" t="s">
        <v>190</v>
      </c>
      <c r="AG6" s="50" t="s">
        <v>29</v>
      </c>
      <c r="AH6" s="50" t="s">
        <v>30</v>
      </c>
      <c r="AI6" s="50" t="s">
        <v>191</v>
      </c>
      <c r="AJ6" s="50" t="s">
        <v>31</v>
      </c>
      <c r="AK6" s="50" t="s">
        <v>188</v>
      </c>
      <c r="AL6" s="49" t="s">
        <v>230</v>
      </c>
      <c r="AM6" s="50" t="s">
        <v>189</v>
      </c>
      <c r="AN6" s="50" t="s">
        <v>254</v>
      </c>
      <c r="AO6" s="50" t="s">
        <v>190</v>
      </c>
      <c r="AP6" s="50" t="s">
        <v>29</v>
      </c>
      <c r="AQ6" s="50" t="s">
        <v>30</v>
      </c>
      <c r="AR6" s="50" t="s">
        <v>191</v>
      </c>
      <c r="AS6" s="50" t="s">
        <v>31</v>
      </c>
      <c r="AT6" s="50" t="s">
        <v>188</v>
      </c>
      <c r="AU6" s="49" t="s">
        <v>230</v>
      </c>
      <c r="AV6" s="50" t="s">
        <v>189</v>
      </c>
      <c r="AW6" s="50" t="s">
        <v>254</v>
      </c>
      <c r="AX6" s="50" t="s">
        <v>190</v>
      </c>
      <c r="AY6" s="50" t="s">
        <v>29</v>
      </c>
      <c r="AZ6" s="50" t="s">
        <v>30</v>
      </c>
      <c r="BA6" s="50" t="s">
        <v>191</v>
      </c>
      <c r="BB6" s="50" t="s">
        <v>31</v>
      </c>
      <c r="BC6" s="50" t="s">
        <v>188</v>
      </c>
      <c r="BD6" s="49" t="s">
        <v>230</v>
      </c>
      <c r="BE6" s="50" t="s">
        <v>189</v>
      </c>
      <c r="BF6" s="50" t="s">
        <v>254</v>
      </c>
      <c r="BG6" s="50" t="s">
        <v>190</v>
      </c>
      <c r="BH6" s="50" t="s">
        <v>29</v>
      </c>
      <c r="BI6" s="50" t="s">
        <v>30</v>
      </c>
      <c r="BJ6" s="50" t="s">
        <v>191</v>
      </c>
      <c r="BK6" s="50" t="s">
        <v>31</v>
      </c>
      <c r="BL6" s="50" t="s">
        <v>188</v>
      </c>
      <c r="BM6" s="49" t="s">
        <v>230</v>
      </c>
      <c r="BN6" s="50" t="s">
        <v>189</v>
      </c>
      <c r="BO6" s="50" t="s">
        <v>254</v>
      </c>
      <c r="BP6" s="50" t="s">
        <v>190</v>
      </c>
      <c r="BQ6" s="50" t="s">
        <v>29</v>
      </c>
      <c r="BR6" s="50" t="s">
        <v>30</v>
      </c>
      <c r="BS6" s="50" t="s">
        <v>191</v>
      </c>
      <c r="BT6" s="50" t="s">
        <v>31</v>
      </c>
      <c r="BU6" s="50" t="s">
        <v>188</v>
      </c>
      <c r="BV6" s="49" t="s">
        <v>230</v>
      </c>
      <c r="BW6" s="50" t="s">
        <v>189</v>
      </c>
      <c r="BX6" s="50" t="s">
        <v>254</v>
      </c>
      <c r="BY6" s="50" t="s">
        <v>190</v>
      </c>
      <c r="BZ6" s="50" t="s">
        <v>29</v>
      </c>
      <c r="CA6" s="50" t="s">
        <v>30</v>
      </c>
      <c r="CB6" s="50" t="s">
        <v>191</v>
      </c>
      <c r="CC6" s="50" t="s">
        <v>31</v>
      </c>
      <c r="CD6" s="50" t="s">
        <v>188</v>
      </c>
      <c r="CE6" s="49" t="s">
        <v>230</v>
      </c>
      <c r="CF6" s="50" t="s">
        <v>189</v>
      </c>
      <c r="CG6" s="50" t="s">
        <v>254</v>
      </c>
      <c r="CH6" s="50" t="s">
        <v>190</v>
      </c>
      <c r="CI6" s="50" t="s">
        <v>29</v>
      </c>
      <c r="CJ6" s="50" t="s">
        <v>30</v>
      </c>
      <c r="CK6" s="50" t="s">
        <v>191</v>
      </c>
      <c r="CL6" s="50" t="s">
        <v>31</v>
      </c>
      <c r="CM6" s="54" t="s">
        <v>188</v>
      </c>
      <c r="CN6" s="49" t="s">
        <v>230</v>
      </c>
      <c r="CO6" s="50" t="s">
        <v>189</v>
      </c>
      <c r="CP6" s="50" t="s">
        <v>254</v>
      </c>
      <c r="CQ6" s="50" t="s">
        <v>190</v>
      </c>
      <c r="CR6" s="50" t="s">
        <v>29</v>
      </c>
      <c r="CS6" s="50" t="s">
        <v>30</v>
      </c>
      <c r="CT6" s="50" t="s">
        <v>191</v>
      </c>
      <c r="CU6" s="50" t="s">
        <v>31</v>
      </c>
      <c r="CV6" s="54" t="s">
        <v>188</v>
      </c>
      <c r="CW6" s="49" t="s">
        <v>230</v>
      </c>
      <c r="CX6" s="50" t="s">
        <v>189</v>
      </c>
      <c r="CY6" s="50" t="s">
        <v>254</v>
      </c>
      <c r="CZ6" s="50" t="s">
        <v>190</v>
      </c>
      <c r="DA6" s="50" t="s">
        <v>29</v>
      </c>
      <c r="DB6" s="50" t="s">
        <v>30</v>
      </c>
      <c r="DC6" s="50" t="s">
        <v>191</v>
      </c>
      <c r="DD6" s="50" t="s">
        <v>31</v>
      </c>
      <c r="DE6" s="54" t="s">
        <v>188</v>
      </c>
      <c r="DF6" s="49" t="s">
        <v>230</v>
      </c>
      <c r="DG6" s="50" t="s">
        <v>189</v>
      </c>
      <c r="DH6" s="50" t="s">
        <v>254</v>
      </c>
      <c r="DI6" s="50" t="s">
        <v>190</v>
      </c>
      <c r="DJ6" s="50" t="s">
        <v>29</v>
      </c>
      <c r="DK6" s="50" t="s">
        <v>30</v>
      </c>
      <c r="DL6" s="50" t="s">
        <v>191</v>
      </c>
      <c r="DM6" s="50" t="s">
        <v>31</v>
      </c>
      <c r="DN6" s="54" t="s">
        <v>188</v>
      </c>
      <c r="DO6" s="49" t="s">
        <v>230</v>
      </c>
      <c r="DP6" s="50" t="s">
        <v>189</v>
      </c>
      <c r="DQ6" s="50" t="s">
        <v>254</v>
      </c>
      <c r="DR6" s="50" t="s">
        <v>190</v>
      </c>
      <c r="DS6" s="50" t="s">
        <v>29</v>
      </c>
      <c r="DT6" s="50" t="s">
        <v>30</v>
      </c>
      <c r="DU6" s="50" t="s">
        <v>191</v>
      </c>
      <c r="DV6" s="50" t="s">
        <v>31</v>
      </c>
      <c r="DW6" s="54" t="s">
        <v>188</v>
      </c>
      <c r="DX6" s="49" t="s">
        <v>230</v>
      </c>
      <c r="DY6" s="50" t="s">
        <v>189</v>
      </c>
      <c r="DZ6" s="50" t="s">
        <v>254</v>
      </c>
      <c r="EA6" s="50" t="s">
        <v>190</v>
      </c>
      <c r="EB6" s="50" t="s">
        <v>29</v>
      </c>
      <c r="EC6" s="50" t="s">
        <v>30</v>
      </c>
      <c r="ED6" s="50" t="s">
        <v>191</v>
      </c>
      <c r="EE6" s="50" t="s">
        <v>31</v>
      </c>
      <c r="EF6" s="54" t="s">
        <v>188</v>
      </c>
      <c r="EG6" s="49" t="s">
        <v>230</v>
      </c>
      <c r="EH6" s="50" t="s">
        <v>189</v>
      </c>
      <c r="EI6" s="50" t="s">
        <v>254</v>
      </c>
      <c r="EJ6" s="50" t="s">
        <v>190</v>
      </c>
      <c r="EK6" s="50" t="s">
        <v>29</v>
      </c>
      <c r="EL6" s="50" t="s">
        <v>30</v>
      </c>
      <c r="EM6" s="50" t="s">
        <v>191</v>
      </c>
      <c r="EN6" s="50" t="s">
        <v>31</v>
      </c>
      <c r="EO6" s="54" t="s">
        <v>188</v>
      </c>
      <c r="EP6" s="49" t="s">
        <v>230</v>
      </c>
      <c r="EQ6" s="50" t="s">
        <v>189</v>
      </c>
      <c r="ER6" s="50" t="s">
        <v>254</v>
      </c>
      <c r="ES6" s="50" t="s">
        <v>190</v>
      </c>
      <c r="ET6" s="50" t="s">
        <v>29</v>
      </c>
      <c r="EU6" s="50" t="s">
        <v>30</v>
      </c>
      <c r="EV6" s="50" t="s">
        <v>191</v>
      </c>
      <c r="EW6" s="50" t="s">
        <v>31</v>
      </c>
      <c r="EX6" s="54" t="s">
        <v>188</v>
      </c>
      <c r="EY6" s="49" t="s">
        <v>230</v>
      </c>
      <c r="EZ6" s="50" t="s">
        <v>189</v>
      </c>
      <c r="FA6" s="50" t="s">
        <v>254</v>
      </c>
      <c r="FB6" s="50" t="s">
        <v>190</v>
      </c>
      <c r="FC6" s="50" t="s">
        <v>29</v>
      </c>
      <c r="FD6" s="50" t="s">
        <v>30</v>
      </c>
      <c r="FE6" s="50" t="s">
        <v>191</v>
      </c>
      <c r="FF6" s="50" t="s">
        <v>31</v>
      </c>
      <c r="FG6" s="54" t="s">
        <v>188</v>
      </c>
      <c r="FH6" s="49" t="s">
        <v>230</v>
      </c>
      <c r="FI6" s="50" t="s">
        <v>189</v>
      </c>
      <c r="FJ6" s="50" t="s">
        <v>254</v>
      </c>
      <c r="FK6" s="50" t="s">
        <v>190</v>
      </c>
      <c r="FL6" s="50" t="s">
        <v>29</v>
      </c>
      <c r="FM6" s="50" t="s">
        <v>30</v>
      </c>
      <c r="FN6" s="50" t="s">
        <v>191</v>
      </c>
      <c r="FO6" s="50" t="s">
        <v>31</v>
      </c>
      <c r="FP6" s="54" t="s">
        <v>188</v>
      </c>
      <c r="FQ6" s="49" t="s">
        <v>230</v>
      </c>
      <c r="FR6" s="50" t="s">
        <v>189</v>
      </c>
      <c r="FS6" s="50" t="s">
        <v>254</v>
      </c>
      <c r="FT6" s="50" t="s">
        <v>190</v>
      </c>
      <c r="FU6" s="50" t="s">
        <v>29</v>
      </c>
      <c r="FV6" s="50" t="s">
        <v>30</v>
      </c>
      <c r="FW6" s="50" t="s">
        <v>191</v>
      </c>
      <c r="FX6" s="50" t="s">
        <v>31</v>
      </c>
      <c r="FY6" s="54" t="s">
        <v>188</v>
      </c>
      <c r="FZ6" s="49" t="s">
        <v>230</v>
      </c>
      <c r="GA6" s="50" t="s">
        <v>189</v>
      </c>
      <c r="GB6" s="50" t="s">
        <v>254</v>
      </c>
      <c r="GC6" s="50" t="s">
        <v>190</v>
      </c>
      <c r="GD6" s="50" t="s">
        <v>29</v>
      </c>
      <c r="GE6" s="50" t="s">
        <v>30</v>
      </c>
      <c r="GF6" s="50" t="s">
        <v>191</v>
      </c>
      <c r="GG6" s="50" t="s">
        <v>31</v>
      </c>
      <c r="GH6" s="54" t="s">
        <v>188</v>
      </c>
      <c r="GI6" s="49" t="s">
        <v>230</v>
      </c>
      <c r="GJ6" s="50" t="s">
        <v>189</v>
      </c>
      <c r="GK6" s="50" t="s">
        <v>254</v>
      </c>
      <c r="GL6" s="50" t="s">
        <v>190</v>
      </c>
      <c r="GM6" s="50" t="s">
        <v>29</v>
      </c>
      <c r="GN6" s="50" t="s">
        <v>30</v>
      </c>
      <c r="GO6" s="50" t="s">
        <v>191</v>
      </c>
      <c r="GP6" s="50" t="s">
        <v>31</v>
      </c>
      <c r="GQ6" s="54" t="s">
        <v>188</v>
      </c>
      <c r="GR6" s="49" t="s">
        <v>230</v>
      </c>
      <c r="GS6" s="50" t="s">
        <v>189</v>
      </c>
      <c r="GT6" s="50" t="s">
        <v>254</v>
      </c>
      <c r="GU6" s="50" t="s">
        <v>190</v>
      </c>
      <c r="GV6" s="50" t="s">
        <v>29</v>
      </c>
      <c r="GW6" s="50" t="s">
        <v>30</v>
      </c>
      <c r="GX6" s="50" t="s">
        <v>191</v>
      </c>
      <c r="GY6" s="50" t="s">
        <v>31</v>
      </c>
      <c r="GZ6" s="54" t="s">
        <v>188</v>
      </c>
      <c r="HA6" s="49" t="s">
        <v>230</v>
      </c>
      <c r="HB6" s="50" t="s">
        <v>189</v>
      </c>
      <c r="HC6" s="50" t="s">
        <v>254</v>
      </c>
      <c r="HD6" s="50" t="s">
        <v>190</v>
      </c>
      <c r="HE6" s="50" t="s">
        <v>29</v>
      </c>
      <c r="HF6" s="50" t="s">
        <v>30</v>
      </c>
      <c r="HG6" s="50" t="s">
        <v>191</v>
      </c>
      <c r="HH6" s="50" t="s">
        <v>31</v>
      </c>
      <c r="HI6" s="54" t="s">
        <v>188</v>
      </c>
      <c r="HJ6" s="49" t="s">
        <v>230</v>
      </c>
      <c r="HK6" s="50" t="s">
        <v>189</v>
      </c>
      <c r="HL6" s="50" t="s">
        <v>254</v>
      </c>
      <c r="HM6" s="50" t="s">
        <v>190</v>
      </c>
      <c r="HN6" s="50" t="s">
        <v>29</v>
      </c>
      <c r="HO6" s="50" t="s">
        <v>30</v>
      </c>
      <c r="HP6" s="50" t="s">
        <v>191</v>
      </c>
      <c r="HQ6" s="50" t="s">
        <v>31</v>
      </c>
      <c r="HR6" s="54" t="s">
        <v>188</v>
      </c>
      <c r="HS6" s="49" t="s">
        <v>230</v>
      </c>
      <c r="HT6" s="50" t="s">
        <v>189</v>
      </c>
      <c r="HU6" s="50" t="s">
        <v>254</v>
      </c>
      <c r="HV6" s="50" t="s">
        <v>190</v>
      </c>
      <c r="HW6" s="50" t="s">
        <v>29</v>
      </c>
      <c r="HX6" s="50" t="s">
        <v>30</v>
      </c>
      <c r="HY6" s="50" t="s">
        <v>191</v>
      </c>
      <c r="HZ6" s="50" t="s">
        <v>31</v>
      </c>
      <c r="IA6" s="54" t="s">
        <v>188</v>
      </c>
      <c r="IB6" s="49" t="s">
        <v>230</v>
      </c>
      <c r="IC6" s="50" t="s">
        <v>189</v>
      </c>
      <c r="ID6" s="50" t="s">
        <v>254</v>
      </c>
      <c r="IE6" s="50" t="s">
        <v>190</v>
      </c>
      <c r="IF6" s="50" t="s">
        <v>29</v>
      </c>
      <c r="IG6" s="50" t="s">
        <v>30</v>
      </c>
      <c r="IH6" s="50" t="s">
        <v>191</v>
      </c>
      <c r="II6" s="50" t="s">
        <v>31</v>
      </c>
      <c r="IJ6" s="54" t="s">
        <v>188</v>
      </c>
    </row>
    <row r="7" spans="1:244" ht="20.25" customHeight="1" x14ac:dyDescent="0.35">
      <c r="A7" s="39" t="s">
        <v>192</v>
      </c>
      <c r="B7" s="45">
        <v>15235.32</v>
      </c>
      <c r="C7" s="46">
        <v>4224.78</v>
      </c>
      <c r="D7" s="46">
        <v>3088.86</v>
      </c>
      <c r="E7" s="46">
        <v>1820.13</v>
      </c>
      <c r="F7" s="46">
        <v>1222.05</v>
      </c>
      <c r="G7" s="46">
        <v>802.1</v>
      </c>
      <c r="H7" s="46">
        <v>1681.3</v>
      </c>
      <c r="I7" s="46">
        <v>642.95000000000005</v>
      </c>
      <c r="J7" s="46">
        <v>1753.14</v>
      </c>
      <c r="K7" s="45">
        <v>14431.05</v>
      </c>
      <c r="L7" s="46">
        <v>3893.64</v>
      </c>
      <c r="M7" s="46">
        <v>3232.68</v>
      </c>
      <c r="N7" s="46">
        <v>1722.97</v>
      </c>
      <c r="O7" s="46">
        <v>1131</v>
      </c>
      <c r="P7" s="46">
        <v>555.32000000000005</v>
      </c>
      <c r="Q7" s="46">
        <v>1666</v>
      </c>
      <c r="R7" s="46">
        <v>400.44</v>
      </c>
      <c r="S7" s="46">
        <v>1829.01</v>
      </c>
      <c r="T7" s="45">
        <v>15170.5</v>
      </c>
      <c r="U7" s="46">
        <v>3812.1</v>
      </c>
      <c r="V7" s="46">
        <v>3338.05</v>
      </c>
      <c r="W7" s="46">
        <v>1904.68</v>
      </c>
      <c r="X7" s="46">
        <v>1542.43</v>
      </c>
      <c r="Y7" s="46">
        <v>875.29</v>
      </c>
      <c r="Z7" s="46">
        <v>1464.29</v>
      </c>
      <c r="AA7" s="46">
        <v>337.83</v>
      </c>
      <c r="AB7" s="46">
        <v>1895.83</v>
      </c>
      <c r="AC7" s="45">
        <v>15960.78</v>
      </c>
      <c r="AD7" s="46">
        <v>4557.22</v>
      </c>
      <c r="AE7" s="46">
        <v>3632.56</v>
      </c>
      <c r="AF7" s="46">
        <v>1788.1</v>
      </c>
      <c r="AG7" s="46">
        <v>1289.8499999999999</v>
      </c>
      <c r="AH7" s="46">
        <v>783</v>
      </c>
      <c r="AI7" s="46">
        <v>1334.22</v>
      </c>
      <c r="AJ7" s="46">
        <v>676.01</v>
      </c>
      <c r="AK7" s="46">
        <v>1899.82</v>
      </c>
      <c r="AL7" s="45">
        <v>14651.06</v>
      </c>
      <c r="AM7" s="46">
        <v>3855.15</v>
      </c>
      <c r="AN7" s="46">
        <v>3076.77</v>
      </c>
      <c r="AO7" s="46">
        <v>1678.6</v>
      </c>
      <c r="AP7" s="46">
        <v>1047.52</v>
      </c>
      <c r="AQ7" s="46">
        <v>963.13</v>
      </c>
      <c r="AR7" s="46">
        <v>1434.63</v>
      </c>
      <c r="AS7" s="46">
        <v>770.1</v>
      </c>
      <c r="AT7" s="46">
        <v>1825.16</v>
      </c>
      <c r="AU7" s="45">
        <v>10667.27</v>
      </c>
      <c r="AV7" s="46">
        <v>2276.4499999999998</v>
      </c>
      <c r="AW7" s="46">
        <v>2668.59</v>
      </c>
      <c r="AX7" s="46">
        <v>1336.12</v>
      </c>
      <c r="AY7" s="46">
        <v>313.47000000000003</v>
      </c>
      <c r="AZ7" s="46">
        <v>930.11</v>
      </c>
      <c r="BA7" s="46">
        <v>1206.53</v>
      </c>
      <c r="BB7" s="46">
        <v>484.84</v>
      </c>
      <c r="BC7" s="46">
        <v>1451.16</v>
      </c>
      <c r="BD7" s="45">
        <v>12217.93</v>
      </c>
      <c r="BE7" s="46">
        <v>3297.08</v>
      </c>
      <c r="BF7" s="46">
        <v>3494.91</v>
      </c>
      <c r="BG7" s="46">
        <v>1317.72</v>
      </c>
      <c r="BH7" s="46">
        <v>292.60000000000002</v>
      </c>
      <c r="BI7" s="46">
        <v>660.48</v>
      </c>
      <c r="BJ7" s="46">
        <v>1349.77</v>
      </c>
      <c r="BK7" s="46">
        <v>218.36</v>
      </c>
      <c r="BL7" s="46">
        <v>1586.99</v>
      </c>
      <c r="BM7" s="45">
        <v>12871.87</v>
      </c>
      <c r="BN7" s="46">
        <v>3725.93</v>
      </c>
      <c r="BO7" s="46">
        <v>3250.17</v>
      </c>
      <c r="BP7" s="46">
        <v>1483.54</v>
      </c>
      <c r="BQ7" s="46">
        <v>289.19</v>
      </c>
      <c r="BR7" s="46">
        <v>613.72</v>
      </c>
      <c r="BS7" s="46">
        <v>1484.23</v>
      </c>
      <c r="BT7" s="46">
        <v>429.31</v>
      </c>
      <c r="BU7" s="46">
        <v>1595.79</v>
      </c>
      <c r="BV7" s="45">
        <v>10172.4</v>
      </c>
      <c r="BW7" s="46">
        <v>2894.6</v>
      </c>
      <c r="BX7" s="46">
        <v>2338.75</v>
      </c>
      <c r="BY7" s="46">
        <v>1321.66</v>
      </c>
      <c r="BZ7" s="46">
        <v>247.43</v>
      </c>
      <c r="CA7" s="46">
        <v>500.11</v>
      </c>
      <c r="CB7" s="46">
        <v>1242.8800000000001</v>
      </c>
      <c r="CC7" s="46">
        <v>450.9</v>
      </c>
      <c r="CD7" s="46">
        <v>1176.07</v>
      </c>
      <c r="CE7" s="45">
        <v>12325.64</v>
      </c>
      <c r="CF7" s="46">
        <v>3254.2</v>
      </c>
      <c r="CG7" s="46">
        <v>3317.36</v>
      </c>
      <c r="CH7" s="46">
        <v>1522.61</v>
      </c>
      <c r="CI7" s="46">
        <v>302.75</v>
      </c>
      <c r="CJ7" s="46">
        <v>923.54</v>
      </c>
      <c r="CK7" s="46">
        <v>1165.75</v>
      </c>
      <c r="CL7" s="46">
        <v>412.08</v>
      </c>
      <c r="CM7" s="72">
        <v>1427.36</v>
      </c>
      <c r="CN7" s="45">
        <v>13507.13</v>
      </c>
      <c r="CO7" s="46">
        <v>4118.09</v>
      </c>
      <c r="CP7" s="46">
        <v>3232.22</v>
      </c>
      <c r="CQ7" s="46">
        <v>1605.44</v>
      </c>
      <c r="CR7" s="46">
        <v>569.54</v>
      </c>
      <c r="CS7" s="46">
        <v>762.39</v>
      </c>
      <c r="CT7" s="46">
        <v>1356.01</v>
      </c>
      <c r="CU7" s="46">
        <v>346.11</v>
      </c>
      <c r="CV7" s="72">
        <v>1517.33</v>
      </c>
      <c r="CW7" s="45">
        <v>13597.46</v>
      </c>
      <c r="CX7" s="46">
        <v>4086.58</v>
      </c>
      <c r="CY7" s="46">
        <v>3046.55</v>
      </c>
      <c r="CZ7" s="46">
        <v>1483.74</v>
      </c>
      <c r="DA7" s="46">
        <v>714.04</v>
      </c>
      <c r="DB7" s="46">
        <v>882.24</v>
      </c>
      <c r="DC7" s="46">
        <v>1168.9000000000001</v>
      </c>
      <c r="DD7" s="46">
        <v>525.33000000000004</v>
      </c>
      <c r="DE7" s="72">
        <v>1690.09</v>
      </c>
      <c r="DF7" s="45">
        <v>13947.41</v>
      </c>
      <c r="DG7" s="46">
        <v>4250.24</v>
      </c>
      <c r="DH7" s="46">
        <v>3090.45</v>
      </c>
      <c r="DI7" s="46">
        <v>1555.4</v>
      </c>
      <c r="DJ7" s="46">
        <v>701.91</v>
      </c>
      <c r="DK7" s="46">
        <v>796.91</v>
      </c>
      <c r="DL7" s="46">
        <v>1306.92</v>
      </c>
      <c r="DM7" s="46">
        <v>684.43</v>
      </c>
      <c r="DN7" s="72">
        <v>1561.14</v>
      </c>
      <c r="DO7" s="45">
        <v>14083.6</v>
      </c>
      <c r="DP7" s="46">
        <v>4017.78</v>
      </c>
      <c r="DQ7" s="46">
        <v>3529.02</v>
      </c>
      <c r="DR7" s="46">
        <v>1441.93</v>
      </c>
      <c r="DS7" s="46">
        <v>1012.59</v>
      </c>
      <c r="DT7" s="46">
        <v>858.83</v>
      </c>
      <c r="DU7" s="46">
        <v>1397.14</v>
      </c>
      <c r="DV7" s="46">
        <v>354.72</v>
      </c>
      <c r="DW7" s="72">
        <v>1471.61</v>
      </c>
      <c r="DX7" s="45">
        <v>13579.05</v>
      </c>
      <c r="DY7" s="46">
        <v>3766.02</v>
      </c>
      <c r="DZ7" s="46">
        <v>3297.62</v>
      </c>
      <c r="EA7" s="46">
        <v>1464.48</v>
      </c>
      <c r="EB7" s="46">
        <v>1051.98</v>
      </c>
      <c r="EC7" s="46">
        <v>840.46</v>
      </c>
      <c r="ED7" s="46">
        <v>1342.96</v>
      </c>
      <c r="EE7" s="46">
        <v>387.45</v>
      </c>
      <c r="EF7" s="72">
        <v>1428.07</v>
      </c>
      <c r="EG7" s="45">
        <v>13782.87</v>
      </c>
      <c r="EH7" s="46">
        <v>3727.66</v>
      </c>
      <c r="EI7" s="46">
        <v>3668.38</v>
      </c>
      <c r="EJ7" s="46">
        <v>1580.71</v>
      </c>
      <c r="EK7" s="46">
        <v>723.32</v>
      </c>
      <c r="EL7" s="46">
        <v>912.8</v>
      </c>
      <c r="EM7" s="46">
        <v>1148.98</v>
      </c>
      <c r="EN7" s="46">
        <v>615.83000000000004</v>
      </c>
      <c r="EO7" s="72">
        <v>1405.19</v>
      </c>
      <c r="EP7" s="45">
        <v>13599.04</v>
      </c>
      <c r="EQ7" s="46">
        <v>3993.38</v>
      </c>
      <c r="ER7" s="46">
        <v>3404.65</v>
      </c>
      <c r="ES7" s="46">
        <v>1197.21</v>
      </c>
      <c r="ET7" s="46">
        <v>835.97</v>
      </c>
      <c r="EU7" s="46">
        <v>705.49</v>
      </c>
      <c r="EV7" s="46">
        <v>1166.26</v>
      </c>
      <c r="EW7" s="46">
        <v>757.62</v>
      </c>
      <c r="EX7" s="72">
        <v>1538.47</v>
      </c>
      <c r="EY7" s="45">
        <v>12880.79</v>
      </c>
      <c r="EZ7" s="46">
        <v>3838.44</v>
      </c>
      <c r="FA7" s="46">
        <v>3171.59</v>
      </c>
      <c r="FB7" s="46">
        <v>1111.06</v>
      </c>
      <c r="FC7" s="46">
        <v>918.55</v>
      </c>
      <c r="FD7" s="46">
        <v>695.93</v>
      </c>
      <c r="FE7" s="46">
        <v>1225.69</v>
      </c>
      <c r="FF7" s="46">
        <v>454.78</v>
      </c>
      <c r="FG7" s="72">
        <v>1464.75</v>
      </c>
      <c r="FH7" s="45">
        <v>12966.66</v>
      </c>
      <c r="FI7" s="46">
        <v>3899.19</v>
      </c>
      <c r="FJ7" s="46">
        <v>2934.37</v>
      </c>
      <c r="FK7" s="46">
        <v>1321.25</v>
      </c>
      <c r="FL7" s="46">
        <v>1008.8</v>
      </c>
      <c r="FM7" s="46">
        <v>821.72</v>
      </c>
      <c r="FN7" s="46">
        <v>1214.74</v>
      </c>
      <c r="FO7" s="46">
        <v>366.71</v>
      </c>
      <c r="FP7" s="72">
        <v>1399.88</v>
      </c>
      <c r="FQ7" s="45">
        <v>12002.49</v>
      </c>
      <c r="FR7" s="46">
        <v>3690.12</v>
      </c>
      <c r="FS7" s="46">
        <v>2796.5</v>
      </c>
      <c r="FT7" s="46">
        <v>1184.8599999999999</v>
      </c>
      <c r="FU7" s="46">
        <v>551.32000000000005</v>
      </c>
      <c r="FV7" s="46">
        <v>798.46</v>
      </c>
      <c r="FW7" s="46">
        <v>1132.75</v>
      </c>
      <c r="FX7" s="46">
        <v>652.61</v>
      </c>
      <c r="FY7" s="72">
        <v>1195.8699999999999</v>
      </c>
      <c r="FZ7" s="45">
        <v>13034.33</v>
      </c>
      <c r="GA7" s="46">
        <v>4005.25</v>
      </c>
      <c r="GB7" s="46">
        <v>2931.81</v>
      </c>
      <c r="GC7" s="46">
        <v>1365.96</v>
      </c>
      <c r="GD7" s="46">
        <v>686.52</v>
      </c>
      <c r="GE7" s="46">
        <v>898.45</v>
      </c>
      <c r="GF7" s="46">
        <v>1210.3599999999999</v>
      </c>
      <c r="GG7" s="46">
        <v>647.25</v>
      </c>
      <c r="GH7" s="72">
        <v>1288.71</v>
      </c>
      <c r="GI7" s="45">
        <v>12760.46</v>
      </c>
      <c r="GJ7" s="46">
        <v>3614.05</v>
      </c>
      <c r="GK7" s="46">
        <v>3156.86</v>
      </c>
      <c r="GL7" s="46">
        <v>1240.0999999999999</v>
      </c>
      <c r="GM7" s="46">
        <v>857.41</v>
      </c>
      <c r="GN7" s="46">
        <v>699.5</v>
      </c>
      <c r="GO7" s="46">
        <v>1212.3800000000001</v>
      </c>
      <c r="GP7" s="46">
        <v>447.6</v>
      </c>
      <c r="GQ7" s="72">
        <v>1532.55</v>
      </c>
      <c r="GR7" s="45">
        <v>12771.27</v>
      </c>
      <c r="GS7" s="46">
        <v>3606.47</v>
      </c>
      <c r="GT7" s="46">
        <v>3008.73</v>
      </c>
      <c r="GU7" s="46">
        <v>1275.54</v>
      </c>
      <c r="GV7" s="46">
        <v>988.1</v>
      </c>
      <c r="GW7" s="46">
        <v>790.67</v>
      </c>
      <c r="GX7" s="46">
        <v>1183.77</v>
      </c>
      <c r="GY7" s="46">
        <v>463.08</v>
      </c>
      <c r="GZ7" s="72">
        <v>1454.9</v>
      </c>
      <c r="HA7" s="45">
        <v>13552.74</v>
      </c>
      <c r="HB7" s="46">
        <v>3772.08</v>
      </c>
      <c r="HC7" s="46">
        <v>3358.9</v>
      </c>
      <c r="HD7" s="46">
        <v>1119.55</v>
      </c>
      <c r="HE7" s="46">
        <v>908.61</v>
      </c>
      <c r="HF7" s="46">
        <v>1054.28</v>
      </c>
      <c r="HG7" s="46">
        <v>1111.28</v>
      </c>
      <c r="HH7" s="46">
        <v>671.81</v>
      </c>
      <c r="HI7" s="72">
        <v>1556.25</v>
      </c>
      <c r="HJ7" s="45">
        <v>12092.75</v>
      </c>
      <c r="HK7" s="46">
        <v>3483.95</v>
      </c>
      <c r="HL7" s="46">
        <v>2710.16</v>
      </c>
      <c r="HM7" s="46">
        <v>1131.04</v>
      </c>
      <c r="HN7" s="46">
        <v>581.29</v>
      </c>
      <c r="HO7" s="46">
        <v>957.08</v>
      </c>
      <c r="HP7" s="46">
        <v>1089.72</v>
      </c>
      <c r="HQ7" s="46">
        <v>703.78</v>
      </c>
      <c r="HR7" s="72">
        <v>1435.71</v>
      </c>
      <c r="HS7" s="45">
        <v>13083.96</v>
      </c>
      <c r="HT7" s="46">
        <v>3731.3</v>
      </c>
      <c r="HU7" s="46">
        <v>3141.28</v>
      </c>
      <c r="HV7" s="46">
        <v>1174.07</v>
      </c>
      <c r="HW7" s="46">
        <v>855.84</v>
      </c>
      <c r="HX7" s="46">
        <v>753.42</v>
      </c>
      <c r="HY7" s="46">
        <v>1034.3</v>
      </c>
      <c r="HZ7" s="46">
        <v>529.20000000000005</v>
      </c>
      <c r="IA7" s="72">
        <v>1864.56</v>
      </c>
      <c r="IB7" s="45">
        <v>12532.23</v>
      </c>
      <c r="IC7" s="46">
        <v>3609.54</v>
      </c>
      <c r="ID7" s="46">
        <v>3041.56</v>
      </c>
      <c r="IE7" s="46">
        <v>1334.13</v>
      </c>
      <c r="IF7" s="46">
        <v>911.98</v>
      </c>
      <c r="IG7" s="46">
        <v>686.67</v>
      </c>
      <c r="IH7" s="46">
        <v>987.85</v>
      </c>
      <c r="II7" s="46">
        <v>377.59</v>
      </c>
      <c r="IJ7" s="72">
        <v>1582.9</v>
      </c>
    </row>
    <row r="8" spans="1:244" ht="20.25" customHeight="1" x14ac:dyDescent="0.35">
      <c r="A8" s="40" t="s">
        <v>193</v>
      </c>
      <c r="B8" s="45">
        <v>7193.87</v>
      </c>
      <c r="C8" s="46">
        <v>700.67</v>
      </c>
      <c r="D8" s="46">
        <v>2614.6999999999998</v>
      </c>
      <c r="E8" s="46">
        <v>413.99</v>
      </c>
      <c r="F8" s="46">
        <v>2196.71</v>
      </c>
      <c r="G8" s="46">
        <v>112.04</v>
      </c>
      <c r="H8" s="46">
        <v>153.44999999999999</v>
      </c>
      <c r="I8" s="46">
        <v>224.55</v>
      </c>
      <c r="J8" s="46">
        <v>777.75</v>
      </c>
      <c r="K8" s="45">
        <v>8855.16</v>
      </c>
      <c r="L8" s="46">
        <v>870.08</v>
      </c>
      <c r="M8" s="46">
        <v>3334.94</v>
      </c>
      <c r="N8" s="46">
        <v>830.59</v>
      </c>
      <c r="O8" s="46">
        <v>2239.41</v>
      </c>
      <c r="P8" s="46">
        <v>111.94</v>
      </c>
      <c r="Q8" s="46">
        <v>209.53</v>
      </c>
      <c r="R8" s="46">
        <v>98.54</v>
      </c>
      <c r="S8" s="46">
        <v>1160.1400000000001</v>
      </c>
      <c r="T8" s="45">
        <v>7965.32</v>
      </c>
      <c r="U8" s="46">
        <v>825.23</v>
      </c>
      <c r="V8" s="46">
        <v>3164.16</v>
      </c>
      <c r="W8" s="46">
        <v>488.91</v>
      </c>
      <c r="X8" s="46">
        <v>2315.42</v>
      </c>
      <c r="Y8" s="46">
        <v>170.43</v>
      </c>
      <c r="Z8" s="46">
        <v>64.38</v>
      </c>
      <c r="AA8" s="46">
        <v>150.13</v>
      </c>
      <c r="AB8" s="46">
        <v>786.66</v>
      </c>
      <c r="AC8" s="45">
        <v>7724.16</v>
      </c>
      <c r="AD8" s="46">
        <v>594</v>
      </c>
      <c r="AE8" s="46">
        <v>3201.27</v>
      </c>
      <c r="AF8" s="46">
        <v>396.68</v>
      </c>
      <c r="AG8" s="46">
        <v>2326.9299999999998</v>
      </c>
      <c r="AH8" s="46">
        <v>143.05000000000001</v>
      </c>
      <c r="AI8" s="46">
        <v>140.44999999999999</v>
      </c>
      <c r="AJ8" s="46">
        <v>219.58</v>
      </c>
      <c r="AK8" s="46">
        <v>702.2</v>
      </c>
      <c r="AL8" s="45">
        <v>8061.13</v>
      </c>
      <c r="AM8" s="46">
        <v>825.28</v>
      </c>
      <c r="AN8" s="46">
        <v>3401.25</v>
      </c>
      <c r="AO8" s="46">
        <v>79.81</v>
      </c>
      <c r="AP8" s="46">
        <v>2182.16</v>
      </c>
      <c r="AQ8" s="46">
        <v>216.87</v>
      </c>
      <c r="AR8" s="46">
        <v>269.02</v>
      </c>
      <c r="AS8" s="46">
        <v>408.13</v>
      </c>
      <c r="AT8" s="46">
        <v>678.62</v>
      </c>
      <c r="AU8" s="45">
        <v>5207.22</v>
      </c>
      <c r="AV8" s="46">
        <v>600.79999999999995</v>
      </c>
      <c r="AW8" s="46">
        <v>2014.35</v>
      </c>
      <c r="AX8" s="46">
        <v>223.35</v>
      </c>
      <c r="AY8" s="46">
        <v>1203.29</v>
      </c>
      <c r="AZ8" s="46">
        <v>111.91</v>
      </c>
      <c r="BA8" s="46">
        <v>91</v>
      </c>
      <c r="BB8" s="46">
        <v>339.31</v>
      </c>
      <c r="BC8" s="46">
        <v>623.22</v>
      </c>
      <c r="BD8" s="45">
        <v>5988.88</v>
      </c>
      <c r="BE8" s="46">
        <v>527.96</v>
      </c>
      <c r="BF8" s="46">
        <v>3034.53</v>
      </c>
      <c r="BG8" s="46">
        <v>474.82</v>
      </c>
      <c r="BH8" s="46">
        <v>847.53</v>
      </c>
      <c r="BI8" s="46">
        <v>189.05</v>
      </c>
      <c r="BJ8" s="46">
        <v>53.75</v>
      </c>
      <c r="BK8" s="46">
        <v>121.28</v>
      </c>
      <c r="BL8" s="46">
        <v>739.97</v>
      </c>
      <c r="BM8" s="45">
        <v>6205.66</v>
      </c>
      <c r="BN8" s="46">
        <v>578.41999999999996</v>
      </c>
      <c r="BO8" s="46">
        <v>2890</v>
      </c>
      <c r="BP8" s="46">
        <v>323.01</v>
      </c>
      <c r="BQ8" s="46">
        <v>1327.82</v>
      </c>
      <c r="BR8" s="46">
        <v>210.69</v>
      </c>
      <c r="BS8" s="46">
        <v>63.93</v>
      </c>
      <c r="BT8" s="46">
        <v>290.5</v>
      </c>
      <c r="BU8" s="46">
        <v>521.29</v>
      </c>
      <c r="BV8" s="45">
        <v>5314.2</v>
      </c>
      <c r="BW8" s="46">
        <v>364.4</v>
      </c>
      <c r="BX8" s="46">
        <v>2528.5</v>
      </c>
      <c r="BY8" s="46">
        <v>87.7</v>
      </c>
      <c r="BZ8" s="46">
        <v>1214.5</v>
      </c>
      <c r="CA8" s="46">
        <v>114.71</v>
      </c>
      <c r="CB8" s="46">
        <v>238.85</v>
      </c>
      <c r="CC8" s="46">
        <v>283.72000000000003</v>
      </c>
      <c r="CD8" s="46">
        <v>481.81</v>
      </c>
      <c r="CE8" s="45">
        <v>6049.77</v>
      </c>
      <c r="CF8" s="46">
        <v>692.14</v>
      </c>
      <c r="CG8" s="46">
        <v>3143.15</v>
      </c>
      <c r="CH8" s="46">
        <v>182.04</v>
      </c>
      <c r="CI8" s="46">
        <v>889.65</v>
      </c>
      <c r="CJ8" s="46">
        <v>193</v>
      </c>
      <c r="CK8" s="46">
        <v>127.59</v>
      </c>
      <c r="CL8" s="46">
        <v>86.9</v>
      </c>
      <c r="CM8" s="72">
        <v>735.3</v>
      </c>
      <c r="CN8" s="45">
        <v>6334.75</v>
      </c>
      <c r="CO8" s="46">
        <v>622.6</v>
      </c>
      <c r="CP8" s="46">
        <v>3437.94</v>
      </c>
      <c r="CQ8" s="46">
        <v>320.08</v>
      </c>
      <c r="CR8" s="46">
        <v>893.99</v>
      </c>
      <c r="CS8" s="46">
        <v>249.33</v>
      </c>
      <c r="CT8" s="46">
        <v>88.57</v>
      </c>
      <c r="CU8" s="46">
        <v>89.86</v>
      </c>
      <c r="CV8" s="72">
        <v>632.38</v>
      </c>
      <c r="CW8" s="45">
        <v>7547.42</v>
      </c>
      <c r="CX8" s="46">
        <v>909.91</v>
      </c>
      <c r="CY8" s="46">
        <v>3539.59</v>
      </c>
      <c r="CZ8" s="46">
        <v>423.36</v>
      </c>
      <c r="DA8" s="46">
        <v>1436.93</v>
      </c>
      <c r="DB8" s="46">
        <v>151.16</v>
      </c>
      <c r="DC8" s="46">
        <v>252.32</v>
      </c>
      <c r="DD8" s="46">
        <v>315.57</v>
      </c>
      <c r="DE8" s="72">
        <v>518.58000000000004</v>
      </c>
      <c r="DF8" s="45">
        <v>5691.47</v>
      </c>
      <c r="DG8" s="46">
        <v>456.61</v>
      </c>
      <c r="DH8" s="46">
        <v>2741.14</v>
      </c>
      <c r="DI8" s="46">
        <v>153.68</v>
      </c>
      <c r="DJ8" s="46">
        <v>1243.3599999999999</v>
      </c>
      <c r="DK8" s="46">
        <v>150.47999999999999</v>
      </c>
      <c r="DL8" s="46">
        <v>263.14999999999998</v>
      </c>
      <c r="DM8" s="46">
        <v>159.53</v>
      </c>
      <c r="DN8" s="72">
        <v>523.51</v>
      </c>
      <c r="DO8" s="45">
        <v>7094.48</v>
      </c>
      <c r="DP8" s="46">
        <v>792.14</v>
      </c>
      <c r="DQ8" s="46">
        <v>3257.46</v>
      </c>
      <c r="DR8" s="46">
        <v>123.14</v>
      </c>
      <c r="DS8" s="46">
        <v>1906.38</v>
      </c>
      <c r="DT8" s="46">
        <v>149.1</v>
      </c>
      <c r="DU8" s="46">
        <v>89.68</v>
      </c>
      <c r="DV8" s="46">
        <v>63.77</v>
      </c>
      <c r="DW8" s="72">
        <v>712.81</v>
      </c>
      <c r="DX8" s="45">
        <v>7766.74</v>
      </c>
      <c r="DY8" s="46">
        <v>836.61</v>
      </c>
      <c r="DZ8" s="46">
        <v>3482.99</v>
      </c>
      <c r="EA8" s="46">
        <v>98.82</v>
      </c>
      <c r="EB8" s="46">
        <v>2304.7800000000002</v>
      </c>
      <c r="EC8" s="46">
        <v>116.96</v>
      </c>
      <c r="ED8" s="46">
        <v>122.95</v>
      </c>
      <c r="EE8" s="46">
        <v>61.01</v>
      </c>
      <c r="EF8" s="72">
        <v>742.61</v>
      </c>
      <c r="EG8" s="45">
        <v>7396.81</v>
      </c>
      <c r="EH8" s="46">
        <v>713.62</v>
      </c>
      <c r="EI8" s="46">
        <v>3298.3</v>
      </c>
      <c r="EJ8" s="46">
        <v>111.34</v>
      </c>
      <c r="EK8" s="46">
        <v>2153.58</v>
      </c>
      <c r="EL8" s="46">
        <v>81.349999999999994</v>
      </c>
      <c r="EM8" s="46">
        <v>141.27000000000001</v>
      </c>
      <c r="EN8" s="46">
        <v>241.03</v>
      </c>
      <c r="EO8" s="72">
        <v>656.31</v>
      </c>
      <c r="EP8" s="45">
        <v>6984.79</v>
      </c>
      <c r="EQ8" s="46">
        <v>750.39</v>
      </c>
      <c r="ER8" s="46">
        <v>2837.63</v>
      </c>
      <c r="ES8" s="46">
        <v>61.43</v>
      </c>
      <c r="ET8" s="46">
        <v>2125.0300000000002</v>
      </c>
      <c r="EU8" s="46">
        <v>92.91</v>
      </c>
      <c r="EV8" s="46">
        <v>269.3</v>
      </c>
      <c r="EW8" s="46">
        <v>147.87</v>
      </c>
      <c r="EX8" s="72">
        <v>700.22</v>
      </c>
      <c r="EY8" s="45">
        <v>7292.27</v>
      </c>
      <c r="EZ8" s="46">
        <v>804.72</v>
      </c>
      <c r="FA8" s="46">
        <v>3182.39</v>
      </c>
      <c r="FB8" s="46">
        <v>32.659999999999997</v>
      </c>
      <c r="FC8" s="46">
        <v>2159.7199999999998</v>
      </c>
      <c r="FD8" s="46">
        <v>115.7</v>
      </c>
      <c r="FE8" s="46">
        <v>130.38</v>
      </c>
      <c r="FF8" s="46">
        <v>45.77</v>
      </c>
      <c r="FG8" s="72">
        <v>820.93</v>
      </c>
      <c r="FH8" s="45">
        <v>7899.83</v>
      </c>
      <c r="FI8" s="46">
        <v>810.61</v>
      </c>
      <c r="FJ8" s="46">
        <v>3177.95</v>
      </c>
      <c r="FK8" s="46">
        <v>44.62</v>
      </c>
      <c r="FL8" s="46">
        <v>2870.03</v>
      </c>
      <c r="FM8" s="46">
        <v>110.5</v>
      </c>
      <c r="FN8" s="46">
        <v>14.53</v>
      </c>
      <c r="FO8" s="46">
        <v>72.2</v>
      </c>
      <c r="FP8" s="72">
        <v>799.39</v>
      </c>
      <c r="FQ8" s="45">
        <v>7971.08</v>
      </c>
      <c r="FR8" s="46">
        <v>846.09</v>
      </c>
      <c r="FS8" s="46">
        <v>3405.68</v>
      </c>
      <c r="FT8" s="46">
        <v>46.81</v>
      </c>
      <c r="FU8" s="46">
        <v>2653.51</v>
      </c>
      <c r="FV8" s="46">
        <v>94.44</v>
      </c>
      <c r="FW8" s="46">
        <v>74.77</v>
      </c>
      <c r="FX8" s="46">
        <v>188.53</v>
      </c>
      <c r="FY8" s="72">
        <v>661.24</v>
      </c>
      <c r="FZ8" s="45">
        <v>7514.77</v>
      </c>
      <c r="GA8" s="46">
        <v>970.52</v>
      </c>
      <c r="GB8" s="46">
        <v>3067.45</v>
      </c>
      <c r="GC8" s="46">
        <v>30.8</v>
      </c>
      <c r="GD8" s="46">
        <v>2479.64</v>
      </c>
      <c r="GE8" s="46">
        <v>109.2</v>
      </c>
      <c r="GF8" s="46">
        <v>219.01</v>
      </c>
      <c r="GG8" s="46">
        <v>190.38</v>
      </c>
      <c r="GH8" s="72">
        <v>447.76</v>
      </c>
      <c r="GI8" s="45">
        <v>8301.84</v>
      </c>
      <c r="GJ8" s="46">
        <v>1212.69</v>
      </c>
      <c r="GK8" s="46">
        <v>3490.72</v>
      </c>
      <c r="GL8" s="46">
        <v>36.630000000000003</v>
      </c>
      <c r="GM8" s="46">
        <v>2649.5</v>
      </c>
      <c r="GN8" s="46">
        <v>98.11</v>
      </c>
      <c r="GO8" s="46">
        <v>122.46</v>
      </c>
      <c r="GP8" s="46">
        <v>131.66</v>
      </c>
      <c r="GQ8" s="72">
        <v>560.08000000000004</v>
      </c>
      <c r="GR8" s="45">
        <v>8559.06</v>
      </c>
      <c r="GS8" s="46">
        <v>1178.49</v>
      </c>
      <c r="GT8" s="46">
        <v>3247.44</v>
      </c>
      <c r="GU8" s="46">
        <v>79.42</v>
      </c>
      <c r="GV8" s="46">
        <v>2948.75</v>
      </c>
      <c r="GW8" s="46">
        <v>178.85</v>
      </c>
      <c r="GX8" s="46">
        <v>195.55</v>
      </c>
      <c r="GY8" s="46">
        <v>67.599999999999994</v>
      </c>
      <c r="GZ8" s="72">
        <v>662.95</v>
      </c>
      <c r="HA8" s="45">
        <v>7554.79</v>
      </c>
      <c r="HB8" s="46">
        <v>846.76</v>
      </c>
      <c r="HC8" s="46">
        <v>2801.27</v>
      </c>
      <c r="HD8" s="46">
        <v>64.72</v>
      </c>
      <c r="HE8" s="46">
        <v>2660.33</v>
      </c>
      <c r="HF8" s="46">
        <v>156.43</v>
      </c>
      <c r="HG8" s="46">
        <v>227.81</v>
      </c>
      <c r="HH8" s="46">
        <v>162.69</v>
      </c>
      <c r="HI8" s="72">
        <v>634.79</v>
      </c>
      <c r="HJ8" s="45">
        <v>7642.13</v>
      </c>
      <c r="HK8" s="46">
        <v>1120.42</v>
      </c>
      <c r="HL8" s="46">
        <v>3126.53</v>
      </c>
      <c r="HM8" s="46">
        <v>62.42</v>
      </c>
      <c r="HN8" s="46">
        <v>2285</v>
      </c>
      <c r="HO8" s="46">
        <v>81.48</v>
      </c>
      <c r="HP8" s="46">
        <v>261.29000000000002</v>
      </c>
      <c r="HQ8" s="46">
        <v>164.04</v>
      </c>
      <c r="HR8" s="72">
        <v>540.95000000000005</v>
      </c>
      <c r="HS8" s="45">
        <v>8114.6</v>
      </c>
      <c r="HT8" s="46">
        <v>1328.16</v>
      </c>
      <c r="HU8" s="46">
        <v>3026.28</v>
      </c>
      <c r="HV8" s="46">
        <v>74.680000000000007</v>
      </c>
      <c r="HW8" s="46">
        <v>2567.5500000000002</v>
      </c>
      <c r="HX8" s="46">
        <v>84.57</v>
      </c>
      <c r="HY8" s="46">
        <v>131.63999999999999</v>
      </c>
      <c r="HZ8" s="46">
        <v>145.13999999999999</v>
      </c>
      <c r="IA8" s="72">
        <v>756.59</v>
      </c>
      <c r="IB8" s="45">
        <v>8549.26</v>
      </c>
      <c r="IC8" s="46">
        <v>1147.8</v>
      </c>
      <c r="ID8" s="46">
        <v>3193.26</v>
      </c>
      <c r="IE8" s="46">
        <v>44.27</v>
      </c>
      <c r="IF8" s="46">
        <v>2929.61</v>
      </c>
      <c r="IG8" s="46">
        <v>108.49</v>
      </c>
      <c r="IH8" s="46">
        <v>178.52</v>
      </c>
      <c r="II8" s="46">
        <v>65.31</v>
      </c>
      <c r="IJ8" s="72">
        <v>882</v>
      </c>
    </row>
    <row r="9" spans="1:244" ht="20.25" customHeight="1" x14ac:dyDescent="0.35">
      <c r="A9" s="40" t="s">
        <v>194</v>
      </c>
      <c r="B9" s="45">
        <v>5279.32</v>
      </c>
      <c r="C9" s="46">
        <v>2458.11</v>
      </c>
      <c r="D9" s="46">
        <v>300.86</v>
      </c>
      <c r="E9" s="46">
        <v>699.71</v>
      </c>
      <c r="F9" s="46">
        <v>312.47000000000003</v>
      </c>
      <c r="G9" s="46">
        <v>621.34</v>
      </c>
      <c r="H9" s="46">
        <v>183.6</v>
      </c>
      <c r="I9" s="46">
        <v>1.83</v>
      </c>
      <c r="J9" s="46">
        <v>701.4</v>
      </c>
      <c r="K9" s="45">
        <v>4760.72</v>
      </c>
      <c r="L9" s="46">
        <v>2386.7199999999998</v>
      </c>
      <c r="M9" s="46">
        <v>251.05</v>
      </c>
      <c r="N9" s="46">
        <v>634.4</v>
      </c>
      <c r="O9" s="46">
        <v>231.35</v>
      </c>
      <c r="P9" s="46">
        <v>359.2</v>
      </c>
      <c r="Q9" s="46">
        <v>225.08</v>
      </c>
      <c r="R9" s="46">
        <v>10.76</v>
      </c>
      <c r="S9" s="46">
        <v>662.16</v>
      </c>
      <c r="T9" s="45">
        <v>4792.03</v>
      </c>
      <c r="U9" s="46">
        <v>2013.81</v>
      </c>
      <c r="V9" s="46">
        <v>414.1</v>
      </c>
      <c r="W9" s="46">
        <v>645.34</v>
      </c>
      <c r="X9" s="46">
        <v>395.5</v>
      </c>
      <c r="Y9" s="46">
        <v>547.53</v>
      </c>
      <c r="Z9" s="46">
        <v>252.9</v>
      </c>
      <c r="AA9" s="46">
        <v>1.54</v>
      </c>
      <c r="AB9" s="46">
        <v>521.30999999999995</v>
      </c>
      <c r="AC9" s="45">
        <v>5797.78</v>
      </c>
      <c r="AD9" s="46">
        <v>2574.9899999999998</v>
      </c>
      <c r="AE9" s="46">
        <v>599.55999999999995</v>
      </c>
      <c r="AF9" s="46">
        <v>687.19</v>
      </c>
      <c r="AG9" s="46">
        <v>474.85</v>
      </c>
      <c r="AH9" s="46">
        <v>677.26</v>
      </c>
      <c r="AI9" s="46">
        <v>173.86</v>
      </c>
      <c r="AJ9" s="46">
        <v>1.55</v>
      </c>
      <c r="AK9" s="46">
        <v>608.52</v>
      </c>
      <c r="AL9" s="45">
        <v>4982.88</v>
      </c>
      <c r="AM9" s="46">
        <v>2074.54</v>
      </c>
      <c r="AN9" s="46">
        <v>386.76</v>
      </c>
      <c r="AO9" s="46">
        <v>518.36</v>
      </c>
      <c r="AP9" s="46">
        <v>491.62</v>
      </c>
      <c r="AQ9" s="46">
        <v>805</v>
      </c>
      <c r="AR9" s="46">
        <v>85.66</v>
      </c>
      <c r="AS9" s="46">
        <v>1.92</v>
      </c>
      <c r="AT9" s="46">
        <v>619.03</v>
      </c>
      <c r="AU9" s="45">
        <v>4893.21</v>
      </c>
      <c r="AV9" s="46">
        <v>1877.02</v>
      </c>
      <c r="AW9" s="46">
        <v>791.59</v>
      </c>
      <c r="AX9" s="46">
        <v>409.83</v>
      </c>
      <c r="AY9" s="46">
        <v>340.1</v>
      </c>
      <c r="AZ9" s="46">
        <v>738.76</v>
      </c>
      <c r="BA9" s="46">
        <v>130.62</v>
      </c>
      <c r="BB9" s="46">
        <v>52.08</v>
      </c>
      <c r="BC9" s="46">
        <v>553.21</v>
      </c>
      <c r="BD9" s="45">
        <v>3997.59</v>
      </c>
      <c r="BE9" s="46">
        <v>1637.45</v>
      </c>
      <c r="BF9" s="46">
        <v>554.74</v>
      </c>
      <c r="BG9" s="46">
        <v>422.12</v>
      </c>
      <c r="BH9" s="46">
        <v>113.33</v>
      </c>
      <c r="BI9" s="46">
        <v>617.01</v>
      </c>
      <c r="BJ9" s="46">
        <v>141.83000000000001</v>
      </c>
      <c r="BK9" s="46">
        <v>52.21</v>
      </c>
      <c r="BL9" s="46">
        <v>458.9</v>
      </c>
      <c r="BM9" s="45">
        <v>4648.08</v>
      </c>
      <c r="BN9" s="46">
        <v>2170.84</v>
      </c>
      <c r="BO9" s="46">
        <v>502.46</v>
      </c>
      <c r="BP9" s="46">
        <v>558.96</v>
      </c>
      <c r="BQ9" s="46">
        <v>248.32</v>
      </c>
      <c r="BR9" s="46">
        <v>563.35</v>
      </c>
      <c r="BS9" s="46">
        <v>109.37</v>
      </c>
      <c r="BT9" s="46">
        <v>8.11</v>
      </c>
      <c r="BU9" s="46">
        <v>486.67</v>
      </c>
      <c r="BV9" s="45">
        <v>3927.05</v>
      </c>
      <c r="BW9" s="46">
        <v>1814.66</v>
      </c>
      <c r="BX9" s="46">
        <v>300.27</v>
      </c>
      <c r="BY9" s="46">
        <v>517.45000000000005</v>
      </c>
      <c r="BZ9" s="46">
        <v>353.27</v>
      </c>
      <c r="CA9" s="46">
        <v>323.87</v>
      </c>
      <c r="CB9" s="46">
        <v>115.38</v>
      </c>
      <c r="CC9" s="46">
        <v>5.13</v>
      </c>
      <c r="CD9" s="46">
        <v>497.02</v>
      </c>
      <c r="CE9" s="45">
        <v>4185.09</v>
      </c>
      <c r="CF9" s="46">
        <v>1627.61</v>
      </c>
      <c r="CG9" s="46">
        <v>428.99</v>
      </c>
      <c r="CH9" s="46">
        <v>446.34</v>
      </c>
      <c r="CI9" s="46">
        <v>193.08</v>
      </c>
      <c r="CJ9" s="46">
        <v>803.4</v>
      </c>
      <c r="CK9" s="46">
        <v>172.45</v>
      </c>
      <c r="CL9" s="46">
        <v>12.73</v>
      </c>
      <c r="CM9" s="72">
        <v>500.49</v>
      </c>
      <c r="CN9" s="45">
        <v>5002.6899999999996</v>
      </c>
      <c r="CO9" s="46">
        <v>2178.7399999999998</v>
      </c>
      <c r="CP9" s="46">
        <v>415.97</v>
      </c>
      <c r="CQ9" s="46">
        <v>564.78</v>
      </c>
      <c r="CR9" s="46">
        <v>323.13</v>
      </c>
      <c r="CS9" s="46">
        <v>731.05</v>
      </c>
      <c r="CT9" s="46">
        <v>150.97</v>
      </c>
      <c r="CU9" s="46">
        <v>15.85</v>
      </c>
      <c r="CV9" s="72">
        <v>622.19000000000005</v>
      </c>
      <c r="CW9" s="45">
        <v>5123.68</v>
      </c>
      <c r="CX9" s="46">
        <v>2306.91</v>
      </c>
      <c r="CY9" s="46">
        <v>430.07</v>
      </c>
      <c r="CZ9" s="46">
        <v>537.76</v>
      </c>
      <c r="DA9" s="46">
        <v>302.89999999999998</v>
      </c>
      <c r="DB9" s="46">
        <v>742.09</v>
      </c>
      <c r="DC9" s="46">
        <v>73.7</v>
      </c>
      <c r="DD9" s="46">
        <v>0.84</v>
      </c>
      <c r="DE9" s="72">
        <v>729.41</v>
      </c>
      <c r="DF9" s="45">
        <v>5314.88</v>
      </c>
      <c r="DG9" s="46">
        <v>2548.5500000000002</v>
      </c>
      <c r="DH9" s="46">
        <v>427.09</v>
      </c>
      <c r="DI9" s="46">
        <v>629.35</v>
      </c>
      <c r="DJ9" s="46">
        <v>226.9</v>
      </c>
      <c r="DK9" s="46">
        <v>672.16</v>
      </c>
      <c r="DL9" s="46">
        <v>114.82</v>
      </c>
      <c r="DM9" s="46">
        <v>105.78</v>
      </c>
      <c r="DN9" s="72">
        <v>590.23</v>
      </c>
      <c r="DO9" s="45">
        <v>5251.81</v>
      </c>
      <c r="DP9" s="46">
        <v>2305.9699999999998</v>
      </c>
      <c r="DQ9" s="46">
        <v>585.66999999999996</v>
      </c>
      <c r="DR9" s="46">
        <v>663.52</v>
      </c>
      <c r="DS9" s="46">
        <v>191.43</v>
      </c>
      <c r="DT9" s="46">
        <v>702.21</v>
      </c>
      <c r="DU9" s="46">
        <v>182.54</v>
      </c>
      <c r="DV9" s="46">
        <v>53.79</v>
      </c>
      <c r="DW9" s="72">
        <v>566.67999999999995</v>
      </c>
      <c r="DX9" s="45">
        <v>5351.41</v>
      </c>
      <c r="DY9" s="46">
        <v>2215.71</v>
      </c>
      <c r="DZ9" s="46">
        <v>683.93</v>
      </c>
      <c r="EA9" s="46">
        <v>667.06</v>
      </c>
      <c r="EB9" s="46">
        <v>311.69</v>
      </c>
      <c r="EC9" s="46">
        <v>596.62</v>
      </c>
      <c r="ED9" s="46">
        <v>134.77000000000001</v>
      </c>
      <c r="EE9" s="46">
        <v>65.77</v>
      </c>
      <c r="EF9" s="72">
        <v>675.88</v>
      </c>
      <c r="EG9" s="45">
        <v>5224.63</v>
      </c>
      <c r="EH9" s="46">
        <v>2061.02</v>
      </c>
      <c r="EI9" s="46">
        <v>806.76</v>
      </c>
      <c r="EJ9" s="46">
        <v>498.13</v>
      </c>
      <c r="EK9" s="46">
        <v>394.86</v>
      </c>
      <c r="EL9" s="46">
        <v>740.94</v>
      </c>
      <c r="EM9" s="46">
        <v>75.760000000000005</v>
      </c>
      <c r="EN9" s="46">
        <v>62.49</v>
      </c>
      <c r="EO9" s="72">
        <v>584.66999999999996</v>
      </c>
      <c r="EP9" s="45">
        <v>5099.25</v>
      </c>
      <c r="EQ9" s="46">
        <v>2275.56</v>
      </c>
      <c r="ER9" s="46">
        <v>351.63</v>
      </c>
      <c r="ES9" s="46">
        <v>676.26</v>
      </c>
      <c r="ET9" s="46">
        <v>370.56</v>
      </c>
      <c r="EU9" s="46">
        <v>669.53</v>
      </c>
      <c r="EV9" s="46">
        <v>71.87</v>
      </c>
      <c r="EW9" s="46">
        <v>24.17</v>
      </c>
      <c r="EX9" s="72">
        <v>659.68</v>
      </c>
      <c r="EY9" s="45">
        <v>4549.78</v>
      </c>
      <c r="EZ9" s="46">
        <v>2148.89</v>
      </c>
      <c r="FA9" s="46">
        <v>312.51</v>
      </c>
      <c r="FB9" s="46">
        <v>418.06</v>
      </c>
      <c r="FC9" s="46">
        <v>337.12</v>
      </c>
      <c r="FD9" s="46">
        <v>573.78</v>
      </c>
      <c r="FE9" s="46">
        <v>152.65</v>
      </c>
      <c r="FF9" s="46">
        <v>8.1199999999999992</v>
      </c>
      <c r="FG9" s="72">
        <v>598.65</v>
      </c>
      <c r="FH9" s="45">
        <v>4768.55</v>
      </c>
      <c r="FI9" s="46">
        <v>2218.66</v>
      </c>
      <c r="FJ9" s="46">
        <v>291.35000000000002</v>
      </c>
      <c r="FK9" s="46">
        <v>530.96</v>
      </c>
      <c r="FL9" s="46">
        <v>381.02</v>
      </c>
      <c r="FM9" s="46">
        <v>654.05999999999995</v>
      </c>
      <c r="FN9" s="46">
        <v>109.95</v>
      </c>
      <c r="FO9" s="46">
        <v>17.440000000000001</v>
      </c>
      <c r="FP9" s="72">
        <v>565.11</v>
      </c>
      <c r="FQ9" s="45">
        <v>4517.91</v>
      </c>
      <c r="FR9" s="46">
        <v>2170.2800000000002</v>
      </c>
      <c r="FS9" s="46">
        <v>214.51</v>
      </c>
      <c r="FT9" s="46">
        <v>531.16999999999996</v>
      </c>
      <c r="FU9" s="46">
        <v>374.06</v>
      </c>
      <c r="FV9" s="46">
        <v>714.58</v>
      </c>
      <c r="FW9" s="46">
        <v>79.14</v>
      </c>
      <c r="FX9" s="46">
        <v>18.45</v>
      </c>
      <c r="FY9" s="72">
        <v>415.73</v>
      </c>
      <c r="FZ9" s="45">
        <v>5014.91</v>
      </c>
      <c r="GA9" s="46">
        <v>2372.5700000000002</v>
      </c>
      <c r="GB9" s="46">
        <v>161.44</v>
      </c>
      <c r="GC9" s="46">
        <v>719.79</v>
      </c>
      <c r="GD9" s="46">
        <v>334.11</v>
      </c>
      <c r="GE9" s="46">
        <v>824.45</v>
      </c>
      <c r="GF9" s="46">
        <v>111.35</v>
      </c>
      <c r="GG9" s="46">
        <v>0</v>
      </c>
      <c r="GH9" s="72">
        <v>491.2</v>
      </c>
      <c r="GI9" s="45">
        <v>4624.6499999999996</v>
      </c>
      <c r="GJ9" s="46">
        <v>2200.62</v>
      </c>
      <c r="GK9" s="46">
        <v>257.42</v>
      </c>
      <c r="GL9" s="46">
        <v>550.41999999999996</v>
      </c>
      <c r="GM9" s="46">
        <v>325.08999999999997</v>
      </c>
      <c r="GN9" s="46">
        <v>597.03</v>
      </c>
      <c r="GO9" s="46">
        <v>115.72</v>
      </c>
      <c r="GP9" s="46">
        <v>4.04</v>
      </c>
      <c r="GQ9" s="72">
        <v>574.29999999999995</v>
      </c>
      <c r="GR9" s="45">
        <v>4820.8100000000004</v>
      </c>
      <c r="GS9" s="46">
        <v>2131.91</v>
      </c>
      <c r="GT9" s="46">
        <v>263.73</v>
      </c>
      <c r="GU9" s="46">
        <v>526.51</v>
      </c>
      <c r="GV9" s="46">
        <v>412.7</v>
      </c>
      <c r="GW9" s="46">
        <v>647.11</v>
      </c>
      <c r="GX9" s="46">
        <v>130.96</v>
      </c>
      <c r="GY9" s="46">
        <v>3.87</v>
      </c>
      <c r="GZ9" s="72">
        <v>704.02</v>
      </c>
      <c r="HA9" s="45">
        <v>4502.1499999999996</v>
      </c>
      <c r="HB9" s="46">
        <v>1961.7</v>
      </c>
      <c r="HC9" s="46">
        <v>261.73</v>
      </c>
      <c r="HD9" s="46">
        <v>565.19000000000005</v>
      </c>
      <c r="HE9" s="46">
        <v>384.09</v>
      </c>
      <c r="HF9" s="46">
        <v>741.95</v>
      </c>
      <c r="HG9" s="46">
        <v>53.16</v>
      </c>
      <c r="HH9" s="46">
        <v>0</v>
      </c>
      <c r="HI9" s="72">
        <v>534.34</v>
      </c>
      <c r="HJ9" s="45">
        <v>4497.09</v>
      </c>
      <c r="HK9" s="46">
        <v>2075.06</v>
      </c>
      <c r="HL9" s="46">
        <v>182.39</v>
      </c>
      <c r="HM9" s="46">
        <v>623.04999999999995</v>
      </c>
      <c r="HN9" s="46">
        <v>336.39</v>
      </c>
      <c r="HO9" s="46">
        <v>687.42</v>
      </c>
      <c r="HP9" s="46">
        <v>79.400000000000006</v>
      </c>
      <c r="HQ9" s="46">
        <v>0.3</v>
      </c>
      <c r="HR9" s="72">
        <v>513.08000000000004</v>
      </c>
      <c r="HS9" s="45">
        <v>4870.8999999999996</v>
      </c>
      <c r="HT9" s="46">
        <v>2475.79</v>
      </c>
      <c r="HU9" s="46">
        <v>265.64999999999998</v>
      </c>
      <c r="HV9" s="46">
        <v>430.97</v>
      </c>
      <c r="HW9" s="46">
        <v>410.12</v>
      </c>
      <c r="HX9" s="46">
        <v>474.62</v>
      </c>
      <c r="HY9" s="46">
        <v>136.94999999999999</v>
      </c>
      <c r="HZ9" s="46">
        <v>25.91</v>
      </c>
      <c r="IA9" s="72">
        <v>650.89</v>
      </c>
      <c r="IB9" s="45">
        <v>4525.67</v>
      </c>
      <c r="IC9" s="46">
        <v>2281</v>
      </c>
      <c r="ID9" s="46">
        <v>160.02000000000001</v>
      </c>
      <c r="IE9" s="46">
        <v>537.32000000000005</v>
      </c>
      <c r="IF9" s="46">
        <v>483.73</v>
      </c>
      <c r="IG9" s="46">
        <v>443.46</v>
      </c>
      <c r="IH9" s="46">
        <v>126.79</v>
      </c>
      <c r="II9" s="46">
        <v>18.649999999999999</v>
      </c>
      <c r="IJ9" s="72">
        <v>474.7</v>
      </c>
    </row>
    <row r="10" spans="1:244" ht="20.25" customHeight="1" x14ac:dyDescent="0.35">
      <c r="A10" s="40" t="s">
        <v>32</v>
      </c>
      <c r="B10" s="45">
        <v>514.79</v>
      </c>
      <c r="C10" s="46">
        <v>0</v>
      </c>
      <c r="D10" s="46">
        <v>0</v>
      </c>
      <c r="E10" s="46">
        <v>344.54</v>
      </c>
      <c r="F10" s="46">
        <v>0</v>
      </c>
      <c r="G10" s="46">
        <v>170.25</v>
      </c>
      <c r="H10" s="46">
        <v>0</v>
      </c>
      <c r="I10" s="46">
        <v>0</v>
      </c>
      <c r="J10" s="46">
        <v>0</v>
      </c>
      <c r="K10" s="45">
        <v>618.82000000000005</v>
      </c>
      <c r="L10" s="46">
        <v>0</v>
      </c>
      <c r="M10" s="46">
        <v>0</v>
      </c>
      <c r="N10" s="46">
        <v>417.28</v>
      </c>
      <c r="O10" s="46">
        <v>0</v>
      </c>
      <c r="P10" s="46">
        <v>201.55</v>
      </c>
      <c r="Q10" s="46">
        <v>0</v>
      </c>
      <c r="R10" s="46">
        <v>0</v>
      </c>
      <c r="S10" s="46">
        <v>0</v>
      </c>
      <c r="T10" s="45">
        <v>588.29999999999995</v>
      </c>
      <c r="U10" s="46">
        <v>0</v>
      </c>
      <c r="V10" s="46">
        <v>0</v>
      </c>
      <c r="W10" s="46">
        <v>433.27</v>
      </c>
      <c r="X10" s="46">
        <v>0</v>
      </c>
      <c r="Y10" s="46">
        <v>155.03</v>
      </c>
      <c r="Z10" s="46">
        <v>0</v>
      </c>
      <c r="AA10" s="46">
        <v>0</v>
      </c>
      <c r="AB10" s="46">
        <v>0</v>
      </c>
      <c r="AC10" s="45">
        <v>555.54</v>
      </c>
      <c r="AD10" s="46">
        <v>0</v>
      </c>
      <c r="AE10" s="46">
        <v>0</v>
      </c>
      <c r="AF10" s="46">
        <v>391.08</v>
      </c>
      <c r="AG10" s="46">
        <v>0</v>
      </c>
      <c r="AH10" s="46">
        <v>164.46</v>
      </c>
      <c r="AI10" s="46">
        <v>0</v>
      </c>
      <c r="AJ10" s="46">
        <v>0</v>
      </c>
      <c r="AK10" s="46">
        <v>0</v>
      </c>
      <c r="AL10" s="45">
        <v>449.72</v>
      </c>
      <c r="AM10" s="46">
        <v>0</v>
      </c>
      <c r="AN10" s="46">
        <v>0</v>
      </c>
      <c r="AO10" s="46">
        <v>311.73</v>
      </c>
      <c r="AP10" s="46">
        <v>0</v>
      </c>
      <c r="AQ10" s="46">
        <v>137.99</v>
      </c>
      <c r="AR10" s="46">
        <v>0</v>
      </c>
      <c r="AS10" s="46">
        <v>0</v>
      </c>
      <c r="AT10" s="46">
        <v>0</v>
      </c>
      <c r="AU10" s="45">
        <v>445.61</v>
      </c>
      <c r="AV10" s="46">
        <v>0</v>
      </c>
      <c r="AW10" s="46">
        <v>0</v>
      </c>
      <c r="AX10" s="46">
        <v>338.88</v>
      </c>
      <c r="AY10" s="46">
        <v>0</v>
      </c>
      <c r="AZ10" s="46">
        <v>106.72</v>
      </c>
      <c r="BA10" s="46">
        <v>0</v>
      </c>
      <c r="BB10" s="46">
        <v>0</v>
      </c>
      <c r="BC10" s="46">
        <v>0</v>
      </c>
      <c r="BD10" s="45">
        <v>483.01</v>
      </c>
      <c r="BE10" s="46">
        <v>0</v>
      </c>
      <c r="BF10" s="46">
        <v>0</v>
      </c>
      <c r="BG10" s="46">
        <v>335.56</v>
      </c>
      <c r="BH10" s="46">
        <v>0</v>
      </c>
      <c r="BI10" s="46">
        <v>147.44999999999999</v>
      </c>
      <c r="BJ10" s="46">
        <v>0</v>
      </c>
      <c r="BK10" s="46">
        <v>0</v>
      </c>
      <c r="BL10" s="46">
        <v>0</v>
      </c>
      <c r="BM10" s="45">
        <v>494.97</v>
      </c>
      <c r="BN10" s="46">
        <v>0</v>
      </c>
      <c r="BO10" s="46">
        <v>0</v>
      </c>
      <c r="BP10" s="46">
        <v>340.83</v>
      </c>
      <c r="BQ10" s="46">
        <v>0</v>
      </c>
      <c r="BR10" s="46">
        <v>154.13999999999999</v>
      </c>
      <c r="BS10" s="46">
        <v>0</v>
      </c>
      <c r="BT10" s="46">
        <v>0</v>
      </c>
      <c r="BU10" s="46">
        <v>0</v>
      </c>
      <c r="BV10" s="45">
        <v>411.36</v>
      </c>
      <c r="BW10" s="46">
        <v>0</v>
      </c>
      <c r="BX10" s="46">
        <v>0</v>
      </c>
      <c r="BY10" s="46">
        <v>276.74</v>
      </c>
      <c r="BZ10" s="46">
        <v>0</v>
      </c>
      <c r="CA10" s="46">
        <v>134.62</v>
      </c>
      <c r="CB10" s="46">
        <v>0</v>
      </c>
      <c r="CC10" s="46">
        <v>0</v>
      </c>
      <c r="CD10" s="46">
        <v>0</v>
      </c>
      <c r="CE10" s="45">
        <v>495.63</v>
      </c>
      <c r="CF10" s="46">
        <v>0</v>
      </c>
      <c r="CG10" s="46">
        <v>0</v>
      </c>
      <c r="CH10" s="46">
        <v>353.47</v>
      </c>
      <c r="CI10" s="46">
        <v>0</v>
      </c>
      <c r="CJ10" s="46">
        <v>142.16</v>
      </c>
      <c r="CK10" s="46">
        <v>0</v>
      </c>
      <c r="CL10" s="46">
        <v>0</v>
      </c>
      <c r="CM10" s="72">
        <v>0</v>
      </c>
      <c r="CN10" s="45">
        <v>546.57000000000005</v>
      </c>
      <c r="CO10" s="46">
        <v>0</v>
      </c>
      <c r="CP10" s="46">
        <v>0</v>
      </c>
      <c r="CQ10" s="46">
        <v>373.87</v>
      </c>
      <c r="CR10" s="46">
        <v>0</v>
      </c>
      <c r="CS10" s="46">
        <v>172.69</v>
      </c>
      <c r="CT10" s="46">
        <v>0</v>
      </c>
      <c r="CU10" s="46">
        <v>0</v>
      </c>
      <c r="CV10" s="72">
        <v>0</v>
      </c>
      <c r="CW10" s="45">
        <v>475.25</v>
      </c>
      <c r="CX10" s="46">
        <v>0</v>
      </c>
      <c r="CY10" s="46">
        <v>0</v>
      </c>
      <c r="CZ10" s="46">
        <v>327.75</v>
      </c>
      <c r="DA10" s="46">
        <v>0</v>
      </c>
      <c r="DB10" s="46">
        <v>147.5</v>
      </c>
      <c r="DC10" s="46">
        <v>0</v>
      </c>
      <c r="DD10" s="46">
        <v>0</v>
      </c>
      <c r="DE10" s="72">
        <v>0</v>
      </c>
      <c r="DF10" s="45">
        <v>389</v>
      </c>
      <c r="DG10" s="46">
        <v>0</v>
      </c>
      <c r="DH10" s="46">
        <v>0</v>
      </c>
      <c r="DI10" s="46">
        <v>271.08999999999997</v>
      </c>
      <c r="DJ10" s="46">
        <v>0</v>
      </c>
      <c r="DK10" s="46">
        <v>117.92</v>
      </c>
      <c r="DL10" s="46">
        <v>0</v>
      </c>
      <c r="DM10" s="46">
        <v>0</v>
      </c>
      <c r="DN10" s="72">
        <v>0</v>
      </c>
      <c r="DO10" s="45">
        <v>547.45000000000005</v>
      </c>
      <c r="DP10" s="46">
        <v>0</v>
      </c>
      <c r="DQ10" s="46">
        <v>0</v>
      </c>
      <c r="DR10" s="46">
        <v>370.41</v>
      </c>
      <c r="DS10" s="46">
        <v>0</v>
      </c>
      <c r="DT10" s="46">
        <v>177.03</v>
      </c>
      <c r="DU10" s="46">
        <v>0</v>
      </c>
      <c r="DV10" s="46">
        <v>0</v>
      </c>
      <c r="DW10" s="72">
        <v>0</v>
      </c>
      <c r="DX10" s="45">
        <v>582.49</v>
      </c>
      <c r="DY10" s="46">
        <v>0</v>
      </c>
      <c r="DZ10" s="46">
        <v>0</v>
      </c>
      <c r="EA10" s="46">
        <v>358.09</v>
      </c>
      <c r="EB10" s="46">
        <v>0</v>
      </c>
      <c r="EC10" s="46">
        <v>224.4</v>
      </c>
      <c r="ED10" s="46">
        <v>0</v>
      </c>
      <c r="EE10" s="46">
        <v>0</v>
      </c>
      <c r="EF10" s="72">
        <v>0</v>
      </c>
      <c r="EG10" s="45">
        <v>436.33</v>
      </c>
      <c r="EH10" s="46">
        <v>0</v>
      </c>
      <c r="EI10" s="46">
        <v>0</v>
      </c>
      <c r="EJ10" s="46">
        <v>289.76</v>
      </c>
      <c r="EK10" s="46">
        <v>0</v>
      </c>
      <c r="EL10" s="46">
        <v>146.57</v>
      </c>
      <c r="EM10" s="46">
        <v>0</v>
      </c>
      <c r="EN10" s="46">
        <v>0</v>
      </c>
      <c r="EO10" s="72">
        <v>0</v>
      </c>
      <c r="EP10" s="45">
        <v>417.36</v>
      </c>
      <c r="EQ10" s="46">
        <v>0</v>
      </c>
      <c r="ER10" s="46">
        <v>0</v>
      </c>
      <c r="ES10" s="46">
        <v>317.02999999999997</v>
      </c>
      <c r="ET10" s="46">
        <v>0</v>
      </c>
      <c r="EU10" s="46">
        <v>100.34</v>
      </c>
      <c r="EV10" s="46">
        <v>0</v>
      </c>
      <c r="EW10" s="46">
        <v>0</v>
      </c>
      <c r="EX10" s="72">
        <v>0</v>
      </c>
      <c r="EY10" s="45">
        <v>516.69000000000005</v>
      </c>
      <c r="EZ10" s="46">
        <v>0</v>
      </c>
      <c r="FA10" s="46">
        <v>0</v>
      </c>
      <c r="FB10" s="46">
        <v>358.63</v>
      </c>
      <c r="FC10" s="46">
        <v>0</v>
      </c>
      <c r="FD10" s="46">
        <v>158.07</v>
      </c>
      <c r="FE10" s="46">
        <v>0</v>
      </c>
      <c r="FF10" s="46">
        <v>0</v>
      </c>
      <c r="FG10" s="72">
        <v>0</v>
      </c>
      <c r="FH10" s="45">
        <v>567.33000000000004</v>
      </c>
      <c r="FI10" s="46">
        <v>0</v>
      </c>
      <c r="FJ10" s="46">
        <v>0</v>
      </c>
      <c r="FK10" s="46">
        <v>378.83</v>
      </c>
      <c r="FL10" s="46">
        <v>0</v>
      </c>
      <c r="FM10" s="46">
        <v>188.51</v>
      </c>
      <c r="FN10" s="46">
        <v>0</v>
      </c>
      <c r="FO10" s="46">
        <v>0</v>
      </c>
      <c r="FP10" s="72">
        <v>0</v>
      </c>
      <c r="FQ10" s="45">
        <v>441.68</v>
      </c>
      <c r="FR10" s="46">
        <v>0</v>
      </c>
      <c r="FS10" s="46">
        <v>0</v>
      </c>
      <c r="FT10" s="46">
        <v>298.13</v>
      </c>
      <c r="FU10" s="46">
        <v>0</v>
      </c>
      <c r="FV10" s="46">
        <v>143.54</v>
      </c>
      <c r="FW10" s="46">
        <v>0</v>
      </c>
      <c r="FX10" s="46">
        <v>0</v>
      </c>
      <c r="FY10" s="72">
        <v>0</v>
      </c>
      <c r="FZ10" s="45">
        <v>390.81</v>
      </c>
      <c r="GA10" s="46">
        <v>0</v>
      </c>
      <c r="GB10" s="46">
        <v>0</v>
      </c>
      <c r="GC10" s="46">
        <v>288.82</v>
      </c>
      <c r="GD10" s="46">
        <v>0</v>
      </c>
      <c r="GE10" s="46">
        <v>101.99</v>
      </c>
      <c r="GF10" s="46">
        <v>0</v>
      </c>
      <c r="GG10" s="46">
        <v>0</v>
      </c>
      <c r="GH10" s="72">
        <v>0</v>
      </c>
      <c r="GI10" s="45">
        <v>514.38</v>
      </c>
      <c r="GJ10" s="46">
        <v>0</v>
      </c>
      <c r="GK10" s="46">
        <v>0</v>
      </c>
      <c r="GL10" s="46">
        <v>354.09</v>
      </c>
      <c r="GM10" s="46">
        <v>0</v>
      </c>
      <c r="GN10" s="46">
        <v>160.29</v>
      </c>
      <c r="GO10" s="46">
        <v>0</v>
      </c>
      <c r="GP10" s="46">
        <v>0</v>
      </c>
      <c r="GQ10" s="72">
        <v>0</v>
      </c>
      <c r="GR10" s="45">
        <v>574.27</v>
      </c>
      <c r="GS10" s="46">
        <v>0</v>
      </c>
      <c r="GT10" s="46">
        <v>0</v>
      </c>
      <c r="GU10" s="46">
        <v>378.88</v>
      </c>
      <c r="GV10" s="46">
        <v>0</v>
      </c>
      <c r="GW10" s="46">
        <v>195.39</v>
      </c>
      <c r="GX10" s="46">
        <v>0</v>
      </c>
      <c r="GY10" s="46">
        <v>0</v>
      </c>
      <c r="GZ10" s="72">
        <v>0</v>
      </c>
      <c r="HA10" s="45">
        <v>438.57</v>
      </c>
      <c r="HB10" s="46">
        <v>0</v>
      </c>
      <c r="HC10" s="46">
        <v>0</v>
      </c>
      <c r="HD10" s="46">
        <v>303.43</v>
      </c>
      <c r="HE10" s="46">
        <v>0</v>
      </c>
      <c r="HF10" s="46">
        <v>135.15</v>
      </c>
      <c r="HG10" s="46">
        <v>0</v>
      </c>
      <c r="HH10" s="46">
        <v>0</v>
      </c>
      <c r="HI10" s="72">
        <v>0</v>
      </c>
      <c r="HJ10" s="45">
        <v>413.13</v>
      </c>
      <c r="HK10" s="46">
        <v>0</v>
      </c>
      <c r="HL10" s="46">
        <v>0</v>
      </c>
      <c r="HM10" s="46">
        <v>265.75</v>
      </c>
      <c r="HN10" s="46">
        <v>0</v>
      </c>
      <c r="HO10" s="46">
        <v>147.37</v>
      </c>
      <c r="HP10" s="46">
        <v>0</v>
      </c>
      <c r="HQ10" s="46">
        <v>0</v>
      </c>
      <c r="HR10" s="72">
        <v>0</v>
      </c>
      <c r="HS10" s="45">
        <v>444.06</v>
      </c>
      <c r="HT10" s="46">
        <v>0</v>
      </c>
      <c r="HU10" s="46">
        <v>0</v>
      </c>
      <c r="HV10" s="46">
        <v>315.32</v>
      </c>
      <c r="HW10" s="46">
        <v>0</v>
      </c>
      <c r="HX10" s="46">
        <v>128.74</v>
      </c>
      <c r="HY10" s="46">
        <v>0</v>
      </c>
      <c r="HZ10" s="46">
        <v>0</v>
      </c>
      <c r="IA10" s="72">
        <v>0</v>
      </c>
      <c r="IB10" s="45">
        <v>552.78</v>
      </c>
      <c r="IC10" s="46">
        <v>0</v>
      </c>
      <c r="ID10" s="46">
        <v>0</v>
      </c>
      <c r="IE10" s="46">
        <v>328.75</v>
      </c>
      <c r="IF10" s="46">
        <v>0</v>
      </c>
      <c r="IG10" s="46">
        <v>224.03</v>
      </c>
      <c r="IH10" s="46">
        <v>0</v>
      </c>
      <c r="II10" s="46">
        <v>0</v>
      </c>
      <c r="IJ10" s="72">
        <v>0</v>
      </c>
    </row>
    <row r="11" spans="1:244" ht="20.25" customHeight="1" x14ac:dyDescent="0.35">
      <c r="A11" s="40" t="s">
        <v>195</v>
      </c>
      <c r="B11" s="75">
        <v>251.72</v>
      </c>
      <c r="C11" s="46">
        <v>5.03</v>
      </c>
      <c r="D11" s="76">
        <v>311.29000000000002</v>
      </c>
      <c r="E11" s="76">
        <v>36.04</v>
      </c>
      <c r="F11" s="76">
        <v>-69.95</v>
      </c>
      <c r="G11" s="76">
        <v>-21.12</v>
      </c>
      <c r="H11" s="76">
        <v>5.24</v>
      </c>
      <c r="I11" s="76">
        <v>20.9</v>
      </c>
      <c r="J11" s="76">
        <v>-35.700000000000003</v>
      </c>
      <c r="K11" s="75">
        <v>-140.18</v>
      </c>
      <c r="L11" s="76">
        <v>172.96</v>
      </c>
      <c r="M11" s="76">
        <v>-232.05</v>
      </c>
      <c r="N11" s="76">
        <v>-28.66</v>
      </c>
      <c r="O11" s="76">
        <v>221.63</v>
      </c>
      <c r="P11" s="76">
        <v>-24.32</v>
      </c>
      <c r="Q11" s="76">
        <v>-39.69</v>
      </c>
      <c r="R11" s="76">
        <v>34.54</v>
      </c>
      <c r="S11" s="76">
        <v>-244.6</v>
      </c>
      <c r="T11" s="75">
        <v>-275.69</v>
      </c>
      <c r="U11" s="76">
        <v>-62.7</v>
      </c>
      <c r="V11" s="76">
        <v>81.97</v>
      </c>
      <c r="W11" s="76">
        <v>-22.25</v>
      </c>
      <c r="X11" s="76">
        <v>-162.75</v>
      </c>
      <c r="Y11" s="76">
        <v>-0.99</v>
      </c>
      <c r="Z11" s="76">
        <v>8.2899999999999991</v>
      </c>
      <c r="AA11" s="76">
        <v>-34.67</v>
      </c>
      <c r="AB11" s="76">
        <v>-82.6</v>
      </c>
      <c r="AC11" s="75">
        <v>-182.47</v>
      </c>
      <c r="AD11" s="76">
        <v>23.86</v>
      </c>
      <c r="AE11" s="76">
        <v>-186.4</v>
      </c>
      <c r="AF11" s="76">
        <v>55.89</v>
      </c>
      <c r="AG11" s="76">
        <v>-110.79</v>
      </c>
      <c r="AH11" s="76">
        <v>18.88</v>
      </c>
      <c r="AI11" s="76">
        <v>34.340000000000003</v>
      </c>
      <c r="AJ11" s="76">
        <v>-20.66</v>
      </c>
      <c r="AK11" s="76">
        <v>2.4300000000000002</v>
      </c>
      <c r="AL11" s="75">
        <v>-214.76</v>
      </c>
      <c r="AM11" s="76">
        <v>-160.02000000000001</v>
      </c>
      <c r="AN11" s="76">
        <v>-23.65</v>
      </c>
      <c r="AO11" s="76">
        <v>30.95</v>
      </c>
      <c r="AP11" s="76">
        <v>18.989999999999998</v>
      </c>
      <c r="AQ11" s="76">
        <v>-66.73</v>
      </c>
      <c r="AR11" s="76">
        <v>-28.3</v>
      </c>
      <c r="AS11" s="76">
        <v>-10.77</v>
      </c>
      <c r="AT11" s="76">
        <v>24.76</v>
      </c>
      <c r="AU11" s="75">
        <v>-435.58</v>
      </c>
      <c r="AV11" s="76">
        <v>116.66</v>
      </c>
      <c r="AW11" s="76">
        <v>-91.51</v>
      </c>
      <c r="AX11" s="76">
        <v>-23.81</v>
      </c>
      <c r="AY11" s="76">
        <v>-387.74</v>
      </c>
      <c r="AZ11" s="76">
        <v>-6.73</v>
      </c>
      <c r="BA11" s="76">
        <v>28.89</v>
      </c>
      <c r="BB11" s="76">
        <v>-150.18</v>
      </c>
      <c r="BC11" s="76">
        <v>78.84</v>
      </c>
      <c r="BD11" s="75">
        <v>282.64</v>
      </c>
      <c r="BE11" s="76">
        <v>-61.01</v>
      </c>
      <c r="BF11" s="76">
        <v>-90.98</v>
      </c>
      <c r="BG11" s="76">
        <v>66.180000000000007</v>
      </c>
      <c r="BH11" s="76">
        <v>132.44999999999999</v>
      </c>
      <c r="BI11" s="76">
        <v>97.13</v>
      </c>
      <c r="BJ11" s="76">
        <v>-6.58</v>
      </c>
      <c r="BK11" s="76">
        <v>110.61</v>
      </c>
      <c r="BL11" s="76">
        <v>34.840000000000003</v>
      </c>
      <c r="BM11" s="75">
        <v>-238.34</v>
      </c>
      <c r="BN11" s="76">
        <v>-147.97</v>
      </c>
      <c r="BO11" s="76">
        <v>24.47</v>
      </c>
      <c r="BP11" s="76">
        <v>-33.96</v>
      </c>
      <c r="BQ11" s="76">
        <v>2.61</v>
      </c>
      <c r="BR11" s="76">
        <v>-14.41</v>
      </c>
      <c r="BS11" s="76">
        <v>-10.48</v>
      </c>
      <c r="BT11" s="76">
        <v>1.64</v>
      </c>
      <c r="BU11" s="76">
        <v>-60.25</v>
      </c>
      <c r="BV11" s="75">
        <v>926.14</v>
      </c>
      <c r="BW11" s="76">
        <v>235.79</v>
      </c>
      <c r="BX11" s="76">
        <v>440.52</v>
      </c>
      <c r="BY11" s="76">
        <v>17.670000000000002</v>
      </c>
      <c r="BZ11" s="76">
        <v>102.52</v>
      </c>
      <c r="CA11" s="76">
        <v>-25.32</v>
      </c>
      <c r="CB11" s="76">
        <v>25.19</v>
      </c>
      <c r="CC11" s="76">
        <v>39.28</v>
      </c>
      <c r="CD11" s="76">
        <v>90.49</v>
      </c>
      <c r="CE11" s="75">
        <v>269.58</v>
      </c>
      <c r="CF11" s="76">
        <v>23.18</v>
      </c>
      <c r="CG11" s="76">
        <v>132.16</v>
      </c>
      <c r="CH11" s="76">
        <v>21.97</v>
      </c>
      <c r="CI11" s="76">
        <v>93.3</v>
      </c>
      <c r="CJ11" s="76">
        <v>15.32</v>
      </c>
      <c r="CK11" s="76">
        <v>-1.1100000000000001</v>
      </c>
      <c r="CL11" s="76">
        <v>20.72</v>
      </c>
      <c r="CM11" s="77">
        <v>-35.950000000000003</v>
      </c>
      <c r="CN11" s="75">
        <v>161.26</v>
      </c>
      <c r="CO11" s="76">
        <v>36.409999999999997</v>
      </c>
      <c r="CP11" s="76">
        <v>-28.84</v>
      </c>
      <c r="CQ11" s="76">
        <v>-10.4</v>
      </c>
      <c r="CR11" s="76">
        <v>244.49</v>
      </c>
      <c r="CS11" s="76">
        <v>-1.66</v>
      </c>
      <c r="CT11" s="76">
        <v>-17.149999999999999</v>
      </c>
      <c r="CU11" s="76">
        <v>28.51</v>
      </c>
      <c r="CV11" s="77">
        <v>-90.11</v>
      </c>
      <c r="CW11" s="75">
        <v>14.53</v>
      </c>
      <c r="CX11" s="76">
        <v>-149.25</v>
      </c>
      <c r="CY11" s="76">
        <v>33.869999999999997</v>
      </c>
      <c r="CZ11" s="76">
        <v>-85.19</v>
      </c>
      <c r="DA11" s="76">
        <v>108.81</v>
      </c>
      <c r="DB11" s="76">
        <v>6.64</v>
      </c>
      <c r="DC11" s="76">
        <v>-3.67</v>
      </c>
      <c r="DD11" s="76">
        <v>-40.78</v>
      </c>
      <c r="DE11" s="77">
        <v>144.09</v>
      </c>
      <c r="DF11" s="75">
        <v>504.18</v>
      </c>
      <c r="DG11" s="76">
        <v>106.14</v>
      </c>
      <c r="DH11" s="76">
        <v>194.48</v>
      </c>
      <c r="DI11" s="76">
        <v>14.06</v>
      </c>
      <c r="DJ11" s="76">
        <v>133.29</v>
      </c>
      <c r="DK11" s="76">
        <v>-21.44</v>
      </c>
      <c r="DL11" s="76">
        <v>17.04</v>
      </c>
      <c r="DM11" s="76">
        <v>14.96</v>
      </c>
      <c r="DN11" s="77">
        <v>45.65</v>
      </c>
      <c r="DO11" s="75">
        <v>-317.42</v>
      </c>
      <c r="DP11" s="76">
        <v>-38.18</v>
      </c>
      <c r="DQ11" s="76">
        <v>-65.209999999999994</v>
      </c>
      <c r="DR11" s="76">
        <v>0.86</v>
      </c>
      <c r="DS11" s="76">
        <v>-97.64</v>
      </c>
      <c r="DT11" s="76">
        <v>28.7</v>
      </c>
      <c r="DU11" s="76">
        <v>-37.65</v>
      </c>
      <c r="DV11" s="76">
        <v>28.66</v>
      </c>
      <c r="DW11" s="77">
        <v>-136.96</v>
      </c>
      <c r="DX11" s="75">
        <v>-30.76</v>
      </c>
      <c r="DY11" s="76">
        <v>6.22</v>
      </c>
      <c r="DZ11" s="76">
        <v>-30.21</v>
      </c>
      <c r="EA11" s="76">
        <v>62.7</v>
      </c>
      <c r="EB11" s="76">
        <v>-121.34</v>
      </c>
      <c r="EC11" s="76">
        <v>-19.440000000000001</v>
      </c>
      <c r="ED11" s="76">
        <v>-1.58</v>
      </c>
      <c r="EE11" s="76">
        <v>55</v>
      </c>
      <c r="EF11" s="77">
        <v>17.89</v>
      </c>
      <c r="EG11" s="75">
        <v>67.400000000000006</v>
      </c>
      <c r="EH11" s="76">
        <v>128.66999999999999</v>
      </c>
      <c r="EI11" s="76">
        <v>-104.6</v>
      </c>
      <c r="EJ11" s="76">
        <v>-37.47</v>
      </c>
      <c r="EK11" s="76">
        <v>84.25</v>
      </c>
      <c r="EL11" s="76">
        <v>-26.65</v>
      </c>
      <c r="EM11" s="76">
        <v>30.85</v>
      </c>
      <c r="EN11" s="76">
        <v>-29.26</v>
      </c>
      <c r="EO11" s="77">
        <v>21.6</v>
      </c>
      <c r="EP11" s="75">
        <v>-84.23</v>
      </c>
      <c r="EQ11" s="76">
        <v>-75.31</v>
      </c>
      <c r="ER11" s="76">
        <v>6.69</v>
      </c>
      <c r="ES11" s="76">
        <v>32.15</v>
      </c>
      <c r="ET11" s="76">
        <v>-166.74</v>
      </c>
      <c r="EU11" s="76">
        <v>56.95</v>
      </c>
      <c r="EV11" s="76">
        <v>11.94</v>
      </c>
      <c r="EW11" s="76">
        <v>-10.44</v>
      </c>
      <c r="EX11" s="77">
        <v>60.52</v>
      </c>
      <c r="EY11" s="75">
        <v>257.27999999999997</v>
      </c>
      <c r="EZ11" s="76">
        <v>29.18</v>
      </c>
      <c r="FA11" s="76">
        <v>34.1</v>
      </c>
      <c r="FB11" s="76">
        <v>-6.73</v>
      </c>
      <c r="FC11" s="76">
        <v>224.29</v>
      </c>
      <c r="FD11" s="76">
        <v>-12.47</v>
      </c>
      <c r="FE11" s="76">
        <v>-20.6</v>
      </c>
      <c r="FF11" s="76">
        <v>-2.78</v>
      </c>
      <c r="FG11" s="77">
        <v>12.28</v>
      </c>
      <c r="FH11" s="75">
        <v>-337.74</v>
      </c>
      <c r="FI11" s="76">
        <v>-46.9</v>
      </c>
      <c r="FJ11" s="76">
        <v>68.239999999999995</v>
      </c>
      <c r="FK11" s="76">
        <v>-4.09</v>
      </c>
      <c r="FL11" s="76">
        <v>-294.33</v>
      </c>
      <c r="FM11" s="76">
        <v>-20.36</v>
      </c>
      <c r="FN11" s="76">
        <v>-26.74</v>
      </c>
      <c r="FO11" s="76">
        <v>13.91</v>
      </c>
      <c r="FP11" s="77">
        <v>-27.47</v>
      </c>
      <c r="FQ11" s="75">
        <v>153.47</v>
      </c>
      <c r="FR11" s="76">
        <v>56.66</v>
      </c>
      <c r="FS11" s="76">
        <v>16.3</v>
      </c>
      <c r="FT11" s="76">
        <v>-28.39</v>
      </c>
      <c r="FU11" s="76">
        <v>58.81</v>
      </c>
      <c r="FV11" s="76">
        <v>15.71</v>
      </c>
      <c r="FW11" s="76">
        <v>46.7</v>
      </c>
      <c r="FX11" s="76">
        <v>-29</v>
      </c>
      <c r="FY11" s="77">
        <v>16.68</v>
      </c>
      <c r="FZ11" s="75">
        <v>-32.42</v>
      </c>
      <c r="GA11" s="76">
        <v>-14.18</v>
      </c>
      <c r="GB11" s="76">
        <v>-88.14</v>
      </c>
      <c r="GC11" s="76">
        <v>50.8</v>
      </c>
      <c r="GD11" s="76">
        <v>-96.68</v>
      </c>
      <c r="GE11" s="76">
        <v>29.97</v>
      </c>
      <c r="GF11" s="76">
        <v>-18.8</v>
      </c>
      <c r="GG11" s="76">
        <v>-0.97</v>
      </c>
      <c r="GH11" s="77">
        <v>105.58</v>
      </c>
      <c r="GI11" s="75">
        <v>-147.11000000000001</v>
      </c>
      <c r="GJ11" s="76">
        <v>66.62</v>
      </c>
      <c r="GK11" s="76">
        <v>-125.62</v>
      </c>
      <c r="GL11" s="76">
        <v>18.170000000000002</v>
      </c>
      <c r="GM11" s="76">
        <v>-55.43</v>
      </c>
      <c r="GN11" s="76">
        <v>13</v>
      </c>
      <c r="GO11" s="76">
        <v>-23.86</v>
      </c>
      <c r="GP11" s="76">
        <v>-19.54</v>
      </c>
      <c r="GQ11" s="77">
        <v>-20.46</v>
      </c>
      <c r="GR11" s="75">
        <v>-162.86000000000001</v>
      </c>
      <c r="GS11" s="76">
        <v>-91.81</v>
      </c>
      <c r="GT11" s="76">
        <v>-48.6</v>
      </c>
      <c r="GU11" s="76">
        <v>57.66</v>
      </c>
      <c r="GV11" s="76">
        <v>-19.77</v>
      </c>
      <c r="GW11" s="76">
        <v>-16.940000000000001</v>
      </c>
      <c r="GX11" s="76">
        <v>5</v>
      </c>
      <c r="GY11" s="76">
        <v>25.17</v>
      </c>
      <c r="GZ11" s="77">
        <v>-73.569999999999993</v>
      </c>
      <c r="HA11" s="75">
        <v>-232.33</v>
      </c>
      <c r="HB11" s="76">
        <v>-13.98</v>
      </c>
      <c r="HC11" s="76">
        <v>-0.7</v>
      </c>
      <c r="HD11" s="76">
        <v>-34.840000000000003</v>
      </c>
      <c r="HE11" s="76">
        <v>-100.07</v>
      </c>
      <c r="HF11" s="76">
        <v>-40.369999999999997</v>
      </c>
      <c r="HG11" s="76">
        <v>37.44</v>
      </c>
      <c r="HH11" s="76">
        <v>-43.16</v>
      </c>
      <c r="HI11" s="77">
        <v>-36.65</v>
      </c>
      <c r="HJ11" s="75">
        <v>279.2</v>
      </c>
      <c r="HK11" s="76">
        <v>36.24</v>
      </c>
      <c r="HL11" s="76">
        <v>66.900000000000006</v>
      </c>
      <c r="HM11" s="76">
        <v>46.23</v>
      </c>
      <c r="HN11" s="76">
        <v>151.28</v>
      </c>
      <c r="HO11" s="76">
        <v>21.65</v>
      </c>
      <c r="HP11" s="76">
        <v>-9.75</v>
      </c>
      <c r="HQ11" s="76">
        <v>36.76</v>
      </c>
      <c r="HR11" s="77">
        <v>-70.12</v>
      </c>
      <c r="HS11" s="75">
        <v>247.27</v>
      </c>
      <c r="HT11" s="76">
        <v>166.68</v>
      </c>
      <c r="HU11" s="76">
        <v>92.13</v>
      </c>
      <c r="HV11" s="76">
        <v>-47.18</v>
      </c>
      <c r="HW11" s="76">
        <v>93.29</v>
      </c>
      <c r="HX11" s="76">
        <v>5.21</v>
      </c>
      <c r="HY11" s="76">
        <v>-10.61</v>
      </c>
      <c r="HZ11" s="76">
        <v>-8.4</v>
      </c>
      <c r="IA11" s="77">
        <v>-43.85</v>
      </c>
      <c r="IB11" s="75">
        <v>-581.41999999999996</v>
      </c>
      <c r="IC11" s="76">
        <v>-81.55</v>
      </c>
      <c r="ID11" s="76">
        <v>-139.69999999999999</v>
      </c>
      <c r="IE11" s="76">
        <v>51.51</v>
      </c>
      <c r="IF11" s="76">
        <v>-23.57</v>
      </c>
      <c r="IG11" s="76">
        <v>-2.91</v>
      </c>
      <c r="IH11" s="76">
        <v>-15.99</v>
      </c>
      <c r="II11" s="76">
        <v>15.12</v>
      </c>
      <c r="IJ11" s="77">
        <v>-384.33</v>
      </c>
    </row>
    <row r="12" spans="1:244" ht="20.25" customHeight="1" x14ac:dyDescent="0.35">
      <c r="A12" s="40" t="s">
        <v>196</v>
      </c>
      <c r="B12" s="45">
        <v>-264.58999999999997</v>
      </c>
      <c r="C12" s="46">
        <v>356.47</v>
      </c>
      <c r="D12" s="46">
        <v>21.17</v>
      </c>
      <c r="E12" s="46">
        <v>-172.2</v>
      </c>
      <c r="F12" s="46">
        <v>-104.24</v>
      </c>
      <c r="G12" s="46">
        <v>0.23</v>
      </c>
      <c r="H12" s="46">
        <v>-11.59</v>
      </c>
      <c r="I12" s="46">
        <v>99.48</v>
      </c>
      <c r="J12" s="46">
        <v>-453.91</v>
      </c>
      <c r="K12" s="45">
        <v>-293.52999999999997</v>
      </c>
      <c r="L12" s="46">
        <v>435.42</v>
      </c>
      <c r="M12" s="46">
        <v>-49.07</v>
      </c>
      <c r="N12" s="46">
        <v>-2.11</v>
      </c>
      <c r="O12" s="46">
        <v>-121.69</v>
      </c>
      <c r="P12" s="46">
        <v>-3.59</v>
      </c>
      <c r="Q12" s="46">
        <v>-3.7</v>
      </c>
      <c r="R12" s="46">
        <v>118.86</v>
      </c>
      <c r="S12" s="46">
        <v>-667.65</v>
      </c>
      <c r="T12" s="45">
        <v>-714.64</v>
      </c>
      <c r="U12" s="46">
        <v>392.88</v>
      </c>
      <c r="V12" s="46">
        <v>-219.8</v>
      </c>
      <c r="W12" s="46">
        <v>100.78</v>
      </c>
      <c r="X12" s="46">
        <v>-189.52</v>
      </c>
      <c r="Y12" s="46">
        <v>-261.72000000000003</v>
      </c>
      <c r="Z12" s="46">
        <v>-3.87</v>
      </c>
      <c r="AA12" s="46">
        <v>183.4</v>
      </c>
      <c r="AB12" s="46">
        <v>-716.79</v>
      </c>
      <c r="AC12" s="45">
        <v>-603.26</v>
      </c>
      <c r="AD12" s="46">
        <v>413.91</v>
      </c>
      <c r="AE12" s="46">
        <v>-277.47000000000003</v>
      </c>
      <c r="AF12" s="46">
        <v>90.88</v>
      </c>
      <c r="AG12" s="46">
        <v>-213.43</v>
      </c>
      <c r="AH12" s="46">
        <v>-27.83</v>
      </c>
      <c r="AI12" s="46">
        <v>7.12</v>
      </c>
      <c r="AJ12" s="46">
        <v>208.91</v>
      </c>
      <c r="AK12" s="46">
        <v>-805.34</v>
      </c>
      <c r="AL12" s="45">
        <v>-526.19000000000005</v>
      </c>
      <c r="AM12" s="46">
        <v>385.99</v>
      </c>
      <c r="AN12" s="46">
        <v>-71.28</v>
      </c>
      <c r="AO12" s="46">
        <v>-162.88</v>
      </c>
      <c r="AP12" s="46">
        <v>-254.79</v>
      </c>
      <c r="AQ12" s="46">
        <v>-14.89</v>
      </c>
      <c r="AR12" s="46">
        <v>-3.66</v>
      </c>
      <c r="AS12" s="46">
        <v>234.32</v>
      </c>
      <c r="AT12" s="46">
        <v>-639</v>
      </c>
      <c r="AU12" s="45">
        <v>-329.39</v>
      </c>
      <c r="AV12" s="46">
        <v>371.38</v>
      </c>
      <c r="AW12" s="46">
        <v>-286.83</v>
      </c>
      <c r="AX12" s="46">
        <v>221.55</v>
      </c>
      <c r="AY12" s="46">
        <v>-197.26</v>
      </c>
      <c r="AZ12" s="46">
        <v>-98.53</v>
      </c>
      <c r="BA12" s="46">
        <v>0.14000000000000001</v>
      </c>
      <c r="BB12" s="46">
        <v>139.41</v>
      </c>
      <c r="BC12" s="46">
        <v>-479.25</v>
      </c>
      <c r="BD12" s="45">
        <v>-380.43</v>
      </c>
      <c r="BE12" s="46">
        <v>327.44</v>
      </c>
      <c r="BF12" s="46">
        <v>-449.51</v>
      </c>
      <c r="BG12" s="46">
        <v>443.16</v>
      </c>
      <c r="BH12" s="46">
        <v>-60.54</v>
      </c>
      <c r="BI12" s="46">
        <v>-88.09</v>
      </c>
      <c r="BJ12" s="46">
        <v>-1.38</v>
      </c>
      <c r="BK12" s="46">
        <v>-4.28</v>
      </c>
      <c r="BL12" s="46">
        <v>-547.23</v>
      </c>
      <c r="BM12" s="45">
        <v>-311.19</v>
      </c>
      <c r="BN12" s="46">
        <v>403.24</v>
      </c>
      <c r="BO12" s="46">
        <v>-307.35000000000002</v>
      </c>
      <c r="BP12" s="46">
        <v>254.87</v>
      </c>
      <c r="BQ12" s="46">
        <v>-357.82</v>
      </c>
      <c r="BR12" s="46">
        <v>-6.47</v>
      </c>
      <c r="BS12" s="46">
        <v>-7.74</v>
      </c>
      <c r="BT12" s="46">
        <v>283.72000000000003</v>
      </c>
      <c r="BU12" s="46">
        <v>-573.64</v>
      </c>
      <c r="BV12" s="45">
        <v>-357.13</v>
      </c>
      <c r="BW12" s="46">
        <v>148.26</v>
      </c>
      <c r="BX12" s="46">
        <v>-447.42</v>
      </c>
      <c r="BY12" s="46">
        <v>348.86</v>
      </c>
      <c r="BZ12" s="46">
        <v>-485.06</v>
      </c>
      <c r="CA12" s="46">
        <v>-14.47</v>
      </c>
      <c r="CB12" s="46">
        <v>-5.63</v>
      </c>
      <c r="CC12" s="46">
        <v>467.93</v>
      </c>
      <c r="CD12" s="46">
        <v>-369.59</v>
      </c>
      <c r="CE12" s="45">
        <v>-507.83</v>
      </c>
      <c r="CF12" s="46">
        <v>314.31</v>
      </c>
      <c r="CG12" s="46">
        <v>-584.21</v>
      </c>
      <c r="CH12" s="46">
        <v>340.86</v>
      </c>
      <c r="CI12" s="46">
        <v>-231.44</v>
      </c>
      <c r="CJ12" s="46">
        <v>-89.36</v>
      </c>
      <c r="CK12" s="46">
        <v>-0.55000000000000004</v>
      </c>
      <c r="CL12" s="46">
        <v>225.09</v>
      </c>
      <c r="CM12" s="72">
        <v>-482.53</v>
      </c>
      <c r="CN12" s="45">
        <v>-159.57</v>
      </c>
      <c r="CO12" s="46">
        <v>266.49</v>
      </c>
      <c r="CP12" s="46">
        <v>-409.38</v>
      </c>
      <c r="CQ12" s="46">
        <v>394.2</v>
      </c>
      <c r="CR12" s="46">
        <v>45.78</v>
      </c>
      <c r="CS12" s="46">
        <v>-0.27</v>
      </c>
      <c r="CT12" s="46">
        <v>-4.79</v>
      </c>
      <c r="CU12" s="46">
        <v>-48.4</v>
      </c>
      <c r="CV12" s="72">
        <v>-403.2</v>
      </c>
      <c r="CW12" s="45">
        <v>-593.70000000000005</v>
      </c>
      <c r="CX12" s="46">
        <v>275.62</v>
      </c>
      <c r="CY12" s="46">
        <v>-303.20999999999998</v>
      </c>
      <c r="CZ12" s="46">
        <v>154.87</v>
      </c>
      <c r="DA12" s="46">
        <v>-138.91</v>
      </c>
      <c r="DB12" s="46">
        <v>-35.11</v>
      </c>
      <c r="DC12" s="46">
        <v>-1.97</v>
      </c>
      <c r="DD12" s="46">
        <v>134.86000000000001</v>
      </c>
      <c r="DE12" s="72">
        <v>-679.86</v>
      </c>
      <c r="DF12" s="45">
        <v>-474.09</v>
      </c>
      <c r="DG12" s="46">
        <v>305.18</v>
      </c>
      <c r="DH12" s="46">
        <v>-207.62</v>
      </c>
      <c r="DI12" s="46">
        <v>85.57</v>
      </c>
      <c r="DJ12" s="46">
        <v>-236.46</v>
      </c>
      <c r="DK12" s="46">
        <v>-33.119999999999997</v>
      </c>
      <c r="DL12" s="46">
        <v>0.1</v>
      </c>
      <c r="DM12" s="46">
        <v>229.88</v>
      </c>
      <c r="DN12" s="72">
        <v>-617.63</v>
      </c>
      <c r="DO12" s="45">
        <v>-401.85</v>
      </c>
      <c r="DP12" s="46">
        <v>351.88</v>
      </c>
      <c r="DQ12" s="46">
        <v>-276.5</v>
      </c>
      <c r="DR12" s="46">
        <v>120.11</v>
      </c>
      <c r="DS12" s="46">
        <v>-15.74</v>
      </c>
      <c r="DT12" s="46">
        <v>-11.83</v>
      </c>
      <c r="DU12" s="46">
        <v>-1.08</v>
      </c>
      <c r="DV12" s="46">
        <v>-24.69</v>
      </c>
      <c r="DW12" s="72">
        <v>-544</v>
      </c>
      <c r="DX12" s="45">
        <v>-473.6</v>
      </c>
      <c r="DY12" s="46">
        <v>355.32</v>
      </c>
      <c r="DZ12" s="46">
        <v>-377.25</v>
      </c>
      <c r="EA12" s="46">
        <v>176.81</v>
      </c>
      <c r="EB12" s="46">
        <v>-23.61</v>
      </c>
      <c r="EC12" s="46">
        <v>-2.5</v>
      </c>
      <c r="ED12" s="46">
        <v>-4.24</v>
      </c>
      <c r="EE12" s="46">
        <v>-13.89</v>
      </c>
      <c r="EF12" s="72">
        <v>-584.24</v>
      </c>
      <c r="EG12" s="45">
        <v>-824.29</v>
      </c>
      <c r="EH12" s="46">
        <v>318.66000000000003</v>
      </c>
      <c r="EI12" s="46">
        <v>-327.51</v>
      </c>
      <c r="EJ12" s="46">
        <v>-227.31</v>
      </c>
      <c r="EK12" s="46">
        <v>-154.29</v>
      </c>
      <c r="EL12" s="46">
        <v>1.33</v>
      </c>
      <c r="EM12" s="46">
        <v>3.73</v>
      </c>
      <c r="EN12" s="46">
        <v>143.03</v>
      </c>
      <c r="EO12" s="72">
        <v>-581.94000000000005</v>
      </c>
      <c r="EP12" s="45">
        <v>-413.09</v>
      </c>
      <c r="EQ12" s="46">
        <v>360.03</v>
      </c>
      <c r="ER12" s="46">
        <v>-293.98</v>
      </c>
      <c r="ES12" s="46">
        <v>145.59</v>
      </c>
      <c r="ET12" s="46">
        <v>-150.68</v>
      </c>
      <c r="EU12" s="46">
        <v>-6.1</v>
      </c>
      <c r="EV12" s="46">
        <v>-7.54</v>
      </c>
      <c r="EW12" s="46">
        <v>148.78</v>
      </c>
      <c r="EX12" s="72">
        <v>-609.17999999999995</v>
      </c>
      <c r="EY12" s="45">
        <v>-469.1</v>
      </c>
      <c r="EZ12" s="46">
        <v>339.94</v>
      </c>
      <c r="FA12" s="46">
        <v>-230.72</v>
      </c>
      <c r="FB12" s="46">
        <v>140.15</v>
      </c>
      <c r="FC12" s="46">
        <v>-94.92</v>
      </c>
      <c r="FD12" s="46">
        <v>-0.06</v>
      </c>
      <c r="FE12" s="46">
        <v>-7.56</v>
      </c>
      <c r="FF12" s="46">
        <v>33.97</v>
      </c>
      <c r="FG12" s="72">
        <v>-649.9</v>
      </c>
      <c r="FH12" s="45">
        <v>-141.37</v>
      </c>
      <c r="FI12" s="46">
        <v>517.28</v>
      </c>
      <c r="FJ12" s="46">
        <v>-266.42</v>
      </c>
      <c r="FK12" s="46">
        <v>184.89</v>
      </c>
      <c r="FL12" s="46">
        <v>-25.28</v>
      </c>
      <c r="FM12" s="46">
        <v>5.44</v>
      </c>
      <c r="FN12" s="46">
        <v>-5.68</v>
      </c>
      <c r="FO12" s="46">
        <v>25.79</v>
      </c>
      <c r="FP12" s="72">
        <v>-577.39</v>
      </c>
      <c r="FQ12" s="45">
        <v>-324.74</v>
      </c>
      <c r="FR12" s="46">
        <v>470.1</v>
      </c>
      <c r="FS12" s="46">
        <v>-269.99</v>
      </c>
      <c r="FT12" s="46">
        <v>143.91999999999999</v>
      </c>
      <c r="FU12" s="46">
        <v>-132.01</v>
      </c>
      <c r="FV12" s="46">
        <v>-0.75</v>
      </c>
      <c r="FW12" s="46">
        <v>-12.3</v>
      </c>
      <c r="FX12" s="46">
        <v>119.21</v>
      </c>
      <c r="FY12" s="72">
        <v>-642.94000000000005</v>
      </c>
      <c r="FZ12" s="45">
        <v>-442.95</v>
      </c>
      <c r="GA12" s="46">
        <v>259.33</v>
      </c>
      <c r="GB12" s="46">
        <v>-234.55</v>
      </c>
      <c r="GC12" s="46">
        <v>45.85</v>
      </c>
      <c r="GD12" s="46">
        <v>-170.05</v>
      </c>
      <c r="GE12" s="46">
        <v>-22.3</v>
      </c>
      <c r="GF12" s="46">
        <v>-19.170000000000002</v>
      </c>
      <c r="GG12" s="46">
        <v>156.02000000000001</v>
      </c>
      <c r="GH12" s="72">
        <v>-458.06</v>
      </c>
      <c r="GI12" s="45">
        <v>-433.05</v>
      </c>
      <c r="GJ12" s="46">
        <v>303.68</v>
      </c>
      <c r="GK12" s="46">
        <v>-240.14</v>
      </c>
      <c r="GL12" s="46">
        <v>59.52</v>
      </c>
      <c r="GM12" s="46">
        <v>-51.16</v>
      </c>
      <c r="GN12" s="46">
        <v>0.09</v>
      </c>
      <c r="GO12" s="46">
        <v>-5.79</v>
      </c>
      <c r="GP12" s="46">
        <v>34.92</v>
      </c>
      <c r="GQ12" s="72">
        <v>-534.17999999999995</v>
      </c>
      <c r="GR12" s="45">
        <v>-291.88</v>
      </c>
      <c r="GS12" s="46">
        <v>452.99</v>
      </c>
      <c r="GT12" s="46">
        <v>-343.5</v>
      </c>
      <c r="GU12" s="46">
        <v>222.61</v>
      </c>
      <c r="GV12" s="46">
        <v>-98.32</v>
      </c>
      <c r="GW12" s="46">
        <v>-39.46</v>
      </c>
      <c r="GX12" s="46">
        <v>-4.3499999999999996</v>
      </c>
      <c r="GY12" s="46">
        <v>64.180000000000007</v>
      </c>
      <c r="GZ12" s="72">
        <v>-546.02</v>
      </c>
      <c r="HA12" s="45">
        <v>-763.74</v>
      </c>
      <c r="HB12" s="46">
        <v>341.33</v>
      </c>
      <c r="HC12" s="46">
        <v>-324.14</v>
      </c>
      <c r="HD12" s="46">
        <v>254.36</v>
      </c>
      <c r="HE12" s="46">
        <v>-161.11000000000001</v>
      </c>
      <c r="HF12" s="46">
        <v>-104.62</v>
      </c>
      <c r="HG12" s="46">
        <v>-11.87</v>
      </c>
      <c r="HH12" s="46">
        <v>126.54</v>
      </c>
      <c r="HI12" s="72">
        <v>-884.24</v>
      </c>
      <c r="HJ12" s="45">
        <v>-569.38</v>
      </c>
      <c r="HK12" s="46">
        <v>317.07</v>
      </c>
      <c r="HL12" s="46">
        <v>-280.01</v>
      </c>
      <c r="HM12" s="46">
        <v>184.75</v>
      </c>
      <c r="HN12" s="46">
        <v>-97.63</v>
      </c>
      <c r="HO12" s="46">
        <v>-137.68</v>
      </c>
      <c r="HP12" s="46">
        <v>-9.56</v>
      </c>
      <c r="HQ12" s="46">
        <v>94.91</v>
      </c>
      <c r="HR12" s="72">
        <v>-641.23</v>
      </c>
      <c r="HS12" s="45">
        <v>-771.22</v>
      </c>
      <c r="HT12" s="46">
        <v>440.2</v>
      </c>
      <c r="HU12" s="46">
        <v>32.200000000000003</v>
      </c>
      <c r="HV12" s="46">
        <v>-121.76</v>
      </c>
      <c r="HW12" s="46">
        <v>22.2</v>
      </c>
      <c r="HX12" s="46">
        <v>-20.65</v>
      </c>
      <c r="HY12" s="46">
        <v>-9.1999999999999993</v>
      </c>
      <c r="HZ12" s="46">
        <v>-36.159999999999997</v>
      </c>
      <c r="IA12" s="72">
        <v>-1078.03</v>
      </c>
      <c r="IB12" s="45">
        <v>-507.6</v>
      </c>
      <c r="IC12" s="46">
        <v>571.57000000000005</v>
      </c>
      <c r="ID12" s="46">
        <v>-366.9</v>
      </c>
      <c r="IE12" s="46">
        <v>111.91</v>
      </c>
      <c r="IF12" s="46">
        <v>-35.049999999999997</v>
      </c>
      <c r="IG12" s="46">
        <v>10.29</v>
      </c>
      <c r="IH12" s="46">
        <v>-9.5500000000000007</v>
      </c>
      <c r="II12" s="46">
        <v>48.59</v>
      </c>
      <c r="IJ12" s="72">
        <v>-838.46</v>
      </c>
    </row>
    <row r="13" spans="1:244" ht="20.25" customHeight="1" x14ac:dyDescent="0.35">
      <c r="A13" s="40" t="s">
        <v>33</v>
      </c>
      <c r="B13" s="45">
        <v>16622.21</v>
      </c>
      <c r="C13" s="46">
        <v>2828.83</v>
      </c>
      <c r="D13" s="46">
        <v>5735.17</v>
      </c>
      <c r="E13" s="46">
        <v>1053.71</v>
      </c>
      <c r="F13" s="46">
        <v>2932.1</v>
      </c>
      <c r="G13" s="46">
        <v>101.67</v>
      </c>
      <c r="H13" s="46">
        <v>1644.8</v>
      </c>
      <c r="I13" s="46">
        <v>986.04</v>
      </c>
      <c r="J13" s="46">
        <v>1339.88</v>
      </c>
      <c r="K13" s="45">
        <v>17472.96</v>
      </c>
      <c r="L13" s="46">
        <v>2985.37</v>
      </c>
      <c r="M13" s="46">
        <v>6035.44</v>
      </c>
      <c r="N13" s="46">
        <v>1471.12</v>
      </c>
      <c r="O13" s="46">
        <v>3239</v>
      </c>
      <c r="P13" s="46">
        <v>78.61</v>
      </c>
      <c r="Q13" s="46">
        <v>1607.07</v>
      </c>
      <c r="R13" s="46">
        <v>641.61</v>
      </c>
      <c r="S13" s="46">
        <v>1414.73</v>
      </c>
      <c r="T13" s="45">
        <v>16765.150000000001</v>
      </c>
      <c r="U13" s="46">
        <v>2953.7</v>
      </c>
      <c r="V13" s="46">
        <v>5950.28</v>
      </c>
      <c r="W13" s="46">
        <v>1393.51</v>
      </c>
      <c r="X13" s="46">
        <v>3110.09</v>
      </c>
      <c r="Y13" s="46">
        <v>80.45</v>
      </c>
      <c r="Z13" s="46">
        <v>1280.18</v>
      </c>
      <c r="AA13" s="46">
        <v>635.15</v>
      </c>
      <c r="AB13" s="46">
        <v>1361.79</v>
      </c>
      <c r="AC13" s="45">
        <v>16545.900000000001</v>
      </c>
      <c r="AD13" s="46">
        <v>3013.99</v>
      </c>
      <c r="AE13" s="46">
        <v>5770.4</v>
      </c>
      <c r="AF13" s="46">
        <v>1253.28</v>
      </c>
      <c r="AG13" s="46">
        <v>2817.71</v>
      </c>
      <c r="AH13" s="46">
        <v>75.38</v>
      </c>
      <c r="AI13" s="46">
        <v>1342.27</v>
      </c>
      <c r="AJ13" s="46">
        <v>1082.28</v>
      </c>
      <c r="AK13" s="46">
        <v>1190.5899999999999</v>
      </c>
      <c r="AL13" s="45">
        <v>16538.63</v>
      </c>
      <c r="AM13" s="46">
        <v>2831.87</v>
      </c>
      <c r="AN13" s="46">
        <v>5996.33</v>
      </c>
      <c r="AO13" s="46">
        <v>796.39</v>
      </c>
      <c r="AP13" s="46">
        <v>2502.2600000000002</v>
      </c>
      <c r="AQ13" s="46">
        <v>155.38</v>
      </c>
      <c r="AR13" s="46">
        <v>1586.03</v>
      </c>
      <c r="AS13" s="46">
        <v>1399.86</v>
      </c>
      <c r="AT13" s="46">
        <v>1270.51</v>
      </c>
      <c r="AU13" s="45">
        <v>9770.7099999999991</v>
      </c>
      <c r="AV13" s="46">
        <v>1488.27</v>
      </c>
      <c r="AW13" s="46">
        <v>3513</v>
      </c>
      <c r="AX13" s="46">
        <v>1008.49</v>
      </c>
      <c r="AY13" s="46">
        <v>591.66</v>
      </c>
      <c r="AZ13" s="46">
        <v>91.28</v>
      </c>
      <c r="BA13" s="46">
        <v>1195.94</v>
      </c>
      <c r="BB13" s="46">
        <v>761.3</v>
      </c>
      <c r="BC13" s="46">
        <v>1120.76</v>
      </c>
      <c r="BD13" s="45">
        <v>13628.42</v>
      </c>
      <c r="BE13" s="46">
        <v>2454.02</v>
      </c>
      <c r="BF13" s="46">
        <v>5434.22</v>
      </c>
      <c r="BG13" s="46">
        <v>1544.19</v>
      </c>
      <c r="BH13" s="46">
        <v>1098.72</v>
      </c>
      <c r="BI13" s="46">
        <v>94.12</v>
      </c>
      <c r="BJ13" s="46">
        <v>1253.73</v>
      </c>
      <c r="BK13" s="46">
        <v>393.75</v>
      </c>
      <c r="BL13" s="46">
        <v>1355.67</v>
      </c>
      <c r="BM13" s="45">
        <v>13384.95</v>
      </c>
      <c r="BN13" s="46">
        <v>2388.7800000000002</v>
      </c>
      <c r="BO13" s="46">
        <v>5354.83</v>
      </c>
      <c r="BP13" s="46">
        <v>1127.68</v>
      </c>
      <c r="BQ13" s="46">
        <v>1013.48</v>
      </c>
      <c r="BR13" s="46">
        <v>86.04</v>
      </c>
      <c r="BS13" s="46">
        <v>1420.57</v>
      </c>
      <c r="BT13" s="46">
        <v>997.06</v>
      </c>
      <c r="BU13" s="46">
        <v>996.52</v>
      </c>
      <c r="BV13" s="45">
        <v>11717.19</v>
      </c>
      <c r="BW13" s="46">
        <v>1828.38</v>
      </c>
      <c r="BX13" s="46">
        <v>4560.08</v>
      </c>
      <c r="BY13" s="46">
        <v>981.71</v>
      </c>
      <c r="BZ13" s="46">
        <v>726.11</v>
      </c>
      <c r="CA13" s="46">
        <v>116.53</v>
      </c>
      <c r="CB13" s="46">
        <v>1385.9</v>
      </c>
      <c r="CC13" s="46">
        <v>1236.7</v>
      </c>
      <c r="CD13" s="46">
        <v>881.77</v>
      </c>
      <c r="CE13" s="45">
        <v>13456.43</v>
      </c>
      <c r="CF13" s="46">
        <v>2656.21</v>
      </c>
      <c r="CG13" s="46">
        <v>5579.47</v>
      </c>
      <c r="CH13" s="46">
        <v>1267.67</v>
      </c>
      <c r="CI13" s="46">
        <v>861.17</v>
      </c>
      <c r="CJ13" s="46">
        <v>96.93</v>
      </c>
      <c r="CK13" s="46">
        <v>1119.24</v>
      </c>
      <c r="CL13" s="46">
        <v>732.05</v>
      </c>
      <c r="CM13" s="72">
        <v>1143.69</v>
      </c>
      <c r="CN13" s="45">
        <v>14294.31</v>
      </c>
      <c r="CO13" s="46">
        <v>2864.84</v>
      </c>
      <c r="CP13" s="46">
        <v>5815.96</v>
      </c>
      <c r="CQ13" s="46">
        <v>1370.66</v>
      </c>
      <c r="CR13" s="46">
        <v>1430.67</v>
      </c>
      <c r="CS13" s="46">
        <v>106.05</v>
      </c>
      <c r="CT13" s="46">
        <v>1271.68</v>
      </c>
      <c r="CU13" s="46">
        <v>400.23</v>
      </c>
      <c r="CV13" s="72">
        <v>1034.21</v>
      </c>
      <c r="CW13" s="45">
        <v>14966.78</v>
      </c>
      <c r="CX13" s="46">
        <v>2815.95</v>
      </c>
      <c r="CY13" s="46">
        <v>5886.72</v>
      </c>
      <c r="CZ13" s="46">
        <v>1111.28</v>
      </c>
      <c r="DA13" s="46">
        <v>1817.97</v>
      </c>
      <c r="DB13" s="46">
        <v>115.34</v>
      </c>
      <c r="DC13" s="46">
        <v>1341.88</v>
      </c>
      <c r="DD13" s="46">
        <v>934.15</v>
      </c>
      <c r="DE13" s="72">
        <v>943.48</v>
      </c>
      <c r="DF13" s="45">
        <v>13965.08</v>
      </c>
      <c r="DG13" s="46">
        <v>2569.62</v>
      </c>
      <c r="DH13" s="46">
        <v>5391.36</v>
      </c>
      <c r="DI13" s="46">
        <v>908.28</v>
      </c>
      <c r="DJ13" s="46">
        <v>1615.2</v>
      </c>
      <c r="DK13" s="46">
        <v>102.76</v>
      </c>
      <c r="DL13" s="46">
        <v>1472.39</v>
      </c>
      <c r="DM13" s="46">
        <v>983.02</v>
      </c>
      <c r="DN13" s="72">
        <v>922.44</v>
      </c>
      <c r="DO13" s="45">
        <v>14659.57</v>
      </c>
      <c r="DP13" s="46">
        <v>2817.65</v>
      </c>
      <c r="DQ13" s="46">
        <v>5859.1</v>
      </c>
      <c r="DR13" s="46">
        <v>652.1</v>
      </c>
      <c r="DS13" s="46">
        <v>2614.17</v>
      </c>
      <c r="DT13" s="46">
        <v>145.56</v>
      </c>
      <c r="DU13" s="46">
        <v>1265.54</v>
      </c>
      <c r="DV13" s="46">
        <v>368.67</v>
      </c>
      <c r="DW13" s="72">
        <v>936.77</v>
      </c>
      <c r="DX13" s="45">
        <v>14907.53</v>
      </c>
      <c r="DY13" s="46">
        <v>2748.47</v>
      </c>
      <c r="DZ13" s="46">
        <v>5689.21</v>
      </c>
      <c r="EA13" s="46">
        <v>777.66</v>
      </c>
      <c r="EB13" s="46">
        <v>2900.12</v>
      </c>
      <c r="EC13" s="46">
        <v>114.47</v>
      </c>
      <c r="ED13" s="46">
        <v>1325.33</v>
      </c>
      <c r="EE13" s="46">
        <v>423.8</v>
      </c>
      <c r="EF13" s="72">
        <v>928.46</v>
      </c>
      <c r="EG13" s="45">
        <v>14761.84</v>
      </c>
      <c r="EH13" s="46">
        <v>2827.59</v>
      </c>
      <c r="EI13" s="46">
        <v>5727.82</v>
      </c>
      <c r="EJ13" s="46">
        <v>639.4</v>
      </c>
      <c r="EK13" s="46">
        <v>2412</v>
      </c>
      <c r="EL13" s="46">
        <v>81.319999999999993</v>
      </c>
      <c r="EM13" s="46">
        <v>1249.08</v>
      </c>
      <c r="EN13" s="46">
        <v>908.15</v>
      </c>
      <c r="EO13" s="72">
        <v>916.49</v>
      </c>
      <c r="EP13" s="45">
        <v>14569.9</v>
      </c>
      <c r="EQ13" s="46">
        <v>2752.94</v>
      </c>
      <c r="ER13" s="46">
        <v>5603.36</v>
      </c>
      <c r="ES13" s="46">
        <v>443.08</v>
      </c>
      <c r="ET13" s="46">
        <v>2273.02</v>
      </c>
      <c r="EU13" s="46">
        <v>79.39</v>
      </c>
      <c r="EV13" s="46">
        <v>1368.1</v>
      </c>
      <c r="EW13" s="46">
        <v>1019.66</v>
      </c>
      <c r="EX13" s="72">
        <v>1030.3499999999999</v>
      </c>
      <c r="EY13" s="45">
        <v>14894.77</v>
      </c>
      <c r="EZ13" s="46">
        <v>2863.4</v>
      </c>
      <c r="FA13" s="46">
        <v>5844.84</v>
      </c>
      <c r="FB13" s="46">
        <v>500.46</v>
      </c>
      <c r="FC13" s="46">
        <v>2870.51</v>
      </c>
      <c r="FD13" s="46">
        <v>67.27</v>
      </c>
      <c r="FE13" s="46">
        <v>1175.26</v>
      </c>
      <c r="FF13" s="46">
        <v>523.62</v>
      </c>
      <c r="FG13" s="72">
        <v>1049.4000000000001</v>
      </c>
      <c r="FH13" s="45">
        <v>15051.5</v>
      </c>
      <c r="FI13" s="46">
        <v>2961.52</v>
      </c>
      <c r="FJ13" s="46">
        <v>5622.78</v>
      </c>
      <c r="FK13" s="46">
        <v>636.89</v>
      </c>
      <c r="FL13" s="46">
        <v>3178.21</v>
      </c>
      <c r="FM13" s="46">
        <v>74.739999999999995</v>
      </c>
      <c r="FN13" s="46">
        <v>1086.9000000000001</v>
      </c>
      <c r="FO13" s="46">
        <v>461.16</v>
      </c>
      <c r="FP13" s="72">
        <v>1029.3</v>
      </c>
      <c r="FQ13" s="45">
        <v>14842.7</v>
      </c>
      <c r="FR13" s="46">
        <v>2892.69</v>
      </c>
      <c r="FS13" s="46">
        <v>5733.99</v>
      </c>
      <c r="FT13" s="46">
        <v>517.9</v>
      </c>
      <c r="FU13" s="46">
        <v>2757.58</v>
      </c>
      <c r="FV13" s="46">
        <v>49.73</v>
      </c>
      <c r="FW13" s="46">
        <v>1162.78</v>
      </c>
      <c r="FX13" s="46">
        <v>912.91</v>
      </c>
      <c r="FY13" s="72">
        <v>815.12</v>
      </c>
      <c r="FZ13" s="45">
        <v>14668.01</v>
      </c>
      <c r="GA13" s="46">
        <v>2848.35</v>
      </c>
      <c r="GB13" s="46">
        <v>5515.13</v>
      </c>
      <c r="GC13" s="46">
        <v>484.8</v>
      </c>
      <c r="GD13" s="46">
        <v>2565.3200000000002</v>
      </c>
      <c r="GE13" s="46">
        <v>88.89</v>
      </c>
      <c r="GF13" s="46">
        <v>1280.04</v>
      </c>
      <c r="GG13" s="46">
        <v>992.68</v>
      </c>
      <c r="GH13" s="72">
        <v>892.8</v>
      </c>
      <c r="GI13" s="45">
        <v>15343.11</v>
      </c>
      <c r="GJ13" s="46">
        <v>2996.41</v>
      </c>
      <c r="GK13" s="46">
        <v>6024.4</v>
      </c>
      <c r="GL13" s="46">
        <v>449.91</v>
      </c>
      <c r="GM13" s="46">
        <v>3075.24</v>
      </c>
      <c r="GN13" s="46">
        <v>53.38</v>
      </c>
      <c r="GO13" s="46">
        <v>1189.48</v>
      </c>
      <c r="GP13" s="46">
        <v>590.6</v>
      </c>
      <c r="GQ13" s="72">
        <v>963.69</v>
      </c>
      <c r="GR13" s="45">
        <v>15480.5</v>
      </c>
      <c r="GS13" s="46">
        <v>3014.23</v>
      </c>
      <c r="GT13" s="46">
        <v>5600.34</v>
      </c>
      <c r="GU13" s="46">
        <v>729.84</v>
      </c>
      <c r="GV13" s="46">
        <v>3406.06</v>
      </c>
      <c r="GW13" s="46">
        <v>70.61</v>
      </c>
      <c r="GX13" s="46">
        <v>1249.01</v>
      </c>
      <c r="GY13" s="46">
        <v>616.16</v>
      </c>
      <c r="GZ13" s="72">
        <v>794.24</v>
      </c>
      <c r="HA13" s="45">
        <v>15170.73</v>
      </c>
      <c r="HB13" s="46">
        <v>2984.48</v>
      </c>
      <c r="HC13" s="46">
        <v>5573.6</v>
      </c>
      <c r="HD13" s="46">
        <v>535.16999999999996</v>
      </c>
      <c r="HE13" s="46">
        <v>2923.67</v>
      </c>
      <c r="HF13" s="46">
        <v>188.61</v>
      </c>
      <c r="HG13" s="46">
        <v>1311.5</v>
      </c>
      <c r="HH13" s="46">
        <v>917.89</v>
      </c>
      <c r="HI13" s="72">
        <v>735.81</v>
      </c>
      <c r="HJ13" s="45">
        <v>14534.48</v>
      </c>
      <c r="HK13" s="46">
        <v>2882.62</v>
      </c>
      <c r="HL13" s="46">
        <v>5441.19</v>
      </c>
      <c r="HM13" s="46">
        <v>535.65</v>
      </c>
      <c r="HN13" s="46">
        <v>2583.5500000000002</v>
      </c>
      <c r="HO13" s="46">
        <v>87.74</v>
      </c>
      <c r="HP13" s="46">
        <v>1252.3</v>
      </c>
      <c r="HQ13" s="46">
        <v>999.18</v>
      </c>
      <c r="HR13" s="72">
        <v>752.24</v>
      </c>
      <c r="HS13" s="45">
        <v>15359.66</v>
      </c>
      <c r="HT13" s="46">
        <v>3190.55</v>
      </c>
      <c r="HU13" s="46">
        <v>6026.24</v>
      </c>
      <c r="HV13" s="46">
        <v>333.51</v>
      </c>
      <c r="HW13" s="46">
        <v>3128.76</v>
      </c>
      <c r="HX13" s="46">
        <v>219.18</v>
      </c>
      <c r="HY13" s="46">
        <v>1009.18</v>
      </c>
      <c r="HZ13" s="46">
        <v>603.86</v>
      </c>
      <c r="IA13" s="72">
        <v>848.38</v>
      </c>
      <c r="IB13" s="45">
        <v>14914.02</v>
      </c>
      <c r="IC13" s="46">
        <v>2966.36</v>
      </c>
      <c r="ID13" s="46">
        <v>5568.2</v>
      </c>
      <c r="IE13" s="46">
        <v>675.76</v>
      </c>
      <c r="IF13" s="46">
        <v>3299.23</v>
      </c>
      <c r="IG13" s="46">
        <v>135.06</v>
      </c>
      <c r="IH13" s="46">
        <v>1014.04</v>
      </c>
      <c r="II13" s="46">
        <v>487.96</v>
      </c>
      <c r="IJ13" s="72">
        <v>767.41</v>
      </c>
    </row>
    <row r="14" spans="1:244" ht="20.25" customHeight="1" x14ac:dyDescent="0.35">
      <c r="A14" s="40" t="s">
        <v>197</v>
      </c>
      <c r="B14" s="45">
        <v>2.77</v>
      </c>
      <c r="C14" s="46">
        <v>4.32</v>
      </c>
      <c r="D14" s="46">
        <v>2.61</v>
      </c>
      <c r="E14" s="46">
        <v>1.59</v>
      </c>
      <c r="F14" s="46">
        <v>13.83</v>
      </c>
      <c r="G14" s="46">
        <v>6.32</v>
      </c>
      <c r="H14" s="46">
        <v>1.9</v>
      </c>
      <c r="I14" s="46">
        <v>9.9700000000000006</v>
      </c>
      <c r="J14" s="46">
        <v>-37.770000000000003</v>
      </c>
      <c r="K14" s="45">
        <v>-19.54</v>
      </c>
      <c r="L14" s="46">
        <v>4.3499999999999996</v>
      </c>
      <c r="M14" s="46">
        <v>-1.69</v>
      </c>
      <c r="N14" s="46">
        <v>-2.69</v>
      </c>
      <c r="O14" s="46">
        <v>5.18</v>
      </c>
      <c r="P14" s="46">
        <v>4.59</v>
      </c>
      <c r="Q14" s="46">
        <v>-4.75</v>
      </c>
      <c r="R14" s="46">
        <v>-10.93</v>
      </c>
      <c r="S14" s="46">
        <v>-13.58</v>
      </c>
      <c r="T14" s="45">
        <v>25.76</v>
      </c>
      <c r="U14" s="46">
        <v>-1.72</v>
      </c>
      <c r="V14" s="46">
        <v>2.2599999999999998</v>
      </c>
      <c r="W14" s="46">
        <v>13.92</v>
      </c>
      <c r="X14" s="46">
        <v>7.98</v>
      </c>
      <c r="Y14" s="46">
        <v>1.64</v>
      </c>
      <c r="Z14" s="46">
        <v>-11.81</v>
      </c>
      <c r="AA14" s="46">
        <v>4.08</v>
      </c>
      <c r="AB14" s="46">
        <v>9.41</v>
      </c>
      <c r="AC14" s="45">
        <v>-29.39</v>
      </c>
      <c r="AD14" s="46">
        <v>0.79</v>
      </c>
      <c r="AE14" s="46">
        <v>-2.0699999999999998</v>
      </c>
      <c r="AF14" s="46">
        <v>10.4</v>
      </c>
      <c r="AG14" s="46">
        <v>0.28999999999999998</v>
      </c>
      <c r="AH14" s="46">
        <v>-11.35</v>
      </c>
      <c r="AI14" s="46">
        <v>-33.799999999999997</v>
      </c>
      <c r="AJ14" s="46">
        <v>19.18</v>
      </c>
      <c r="AK14" s="46">
        <v>-12.83</v>
      </c>
      <c r="AL14" s="45">
        <v>20.350000000000001</v>
      </c>
      <c r="AM14" s="46">
        <v>7.03</v>
      </c>
      <c r="AN14" s="46">
        <v>9.0500000000000007</v>
      </c>
      <c r="AO14" s="46">
        <v>16.09</v>
      </c>
      <c r="AP14" s="46">
        <v>-6.6</v>
      </c>
      <c r="AQ14" s="46">
        <v>-1.87</v>
      </c>
      <c r="AR14" s="46">
        <v>7.81</v>
      </c>
      <c r="AS14" s="46">
        <v>21.28</v>
      </c>
      <c r="AT14" s="46">
        <v>-32.44</v>
      </c>
      <c r="AU14" s="45">
        <v>21.73</v>
      </c>
      <c r="AV14" s="46">
        <v>3.17</v>
      </c>
      <c r="AW14" s="46">
        <v>0.75</v>
      </c>
      <c r="AX14" s="46">
        <v>5.97</v>
      </c>
      <c r="AY14" s="46">
        <v>5.44</v>
      </c>
      <c r="AZ14" s="46">
        <v>13.53</v>
      </c>
      <c r="BA14" s="46">
        <v>-10.82</v>
      </c>
      <c r="BB14" s="46">
        <v>22.11</v>
      </c>
      <c r="BC14" s="46">
        <v>-18.41</v>
      </c>
      <c r="BD14" s="45">
        <v>29.48</v>
      </c>
      <c r="BE14" s="46">
        <v>10.39</v>
      </c>
      <c r="BF14" s="46">
        <v>6.82</v>
      </c>
      <c r="BG14" s="46">
        <v>3.12</v>
      </c>
      <c r="BH14" s="46">
        <v>1.51</v>
      </c>
      <c r="BI14" s="46">
        <v>17.43</v>
      </c>
      <c r="BJ14" s="46">
        <v>-4.7</v>
      </c>
      <c r="BK14" s="46">
        <v>18.260000000000002</v>
      </c>
      <c r="BL14" s="46">
        <v>-23.35</v>
      </c>
      <c r="BM14" s="45">
        <v>-1.58</v>
      </c>
      <c r="BN14" s="46">
        <v>0.68</v>
      </c>
      <c r="BO14" s="46">
        <v>-1.53</v>
      </c>
      <c r="BP14" s="46">
        <v>2.57</v>
      </c>
      <c r="BQ14" s="46">
        <v>-8.81</v>
      </c>
      <c r="BR14" s="46">
        <v>4.43</v>
      </c>
      <c r="BS14" s="46">
        <v>5.69</v>
      </c>
      <c r="BT14" s="46">
        <v>23.64</v>
      </c>
      <c r="BU14" s="46">
        <v>-28.27</v>
      </c>
      <c r="BV14" s="45">
        <v>8.7200000000000006</v>
      </c>
      <c r="BW14" s="46">
        <v>-1.19</v>
      </c>
      <c r="BX14" s="46">
        <v>-5.57</v>
      </c>
      <c r="BY14" s="46">
        <v>11.41</v>
      </c>
      <c r="BZ14" s="46">
        <v>-2.2999999999999998</v>
      </c>
      <c r="CA14" s="46">
        <v>1.86</v>
      </c>
      <c r="CB14" s="46">
        <v>-5.8</v>
      </c>
      <c r="CC14" s="46">
        <v>13.53</v>
      </c>
      <c r="CD14" s="46">
        <v>-3.24</v>
      </c>
      <c r="CE14" s="45">
        <v>22.27</v>
      </c>
      <c r="CF14" s="46">
        <v>4.3499999999999996</v>
      </c>
      <c r="CG14" s="46">
        <v>23.21</v>
      </c>
      <c r="CH14" s="46">
        <v>6.24</v>
      </c>
      <c r="CI14" s="46">
        <v>10.62</v>
      </c>
      <c r="CJ14" s="46">
        <v>0.3</v>
      </c>
      <c r="CK14" s="46">
        <v>-9.0399999999999991</v>
      </c>
      <c r="CL14" s="46">
        <v>6.53</v>
      </c>
      <c r="CM14" s="72">
        <v>-19.93</v>
      </c>
      <c r="CN14" s="45">
        <v>17.07</v>
      </c>
      <c r="CO14" s="46">
        <v>0.22</v>
      </c>
      <c r="CP14" s="46">
        <v>15.97</v>
      </c>
      <c r="CQ14" s="46">
        <v>2.44</v>
      </c>
      <c r="CR14" s="46">
        <v>5.18</v>
      </c>
      <c r="CS14" s="46">
        <v>6.84</v>
      </c>
      <c r="CT14" s="46">
        <v>0.15</v>
      </c>
      <c r="CU14" s="46">
        <v>5.42</v>
      </c>
      <c r="CV14" s="72">
        <v>-19.149999999999999</v>
      </c>
      <c r="CW14" s="45">
        <v>-20.79</v>
      </c>
      <c r="CX14" s="46">
        <v>2.52</v>
      </c>
      <c r="CY14" s="46">
        <v>-3.98</v>
      </c>
      <c r="CZ14" s="46">
        <v>0.02</v>
      </c>
      <c r="DA14" s="46">
        <v>-0.51</v>
      </c>
      <c r="DB14" s="46">
        <v>-0.41</v>
      </c>
      <c r="DC14" s="46">
        <v>-9.84</v>
      </c>
      <c r="DD14" s="46">
        <v>1.54</v>
      </c>
      <c r="DE14" s="72">
        <v>-10.119999999999999</v>
      </c>
      <c r="DF14" s="45">
        <v>-33.25</v>
      </c>
      <c r="DG14" s="46">
        <v>0.22</v>
      </c>
      <c r="DH14" s="46">
        <v>-2.04</v>
      </c>
      <c r="DI14" s="46">
        <v>-6.81</v>
      </c>
      <c r="DJ14" s="46">
        <v>-6.29</v>
      </c>
      <c r="DK14" s="46">
        <v>8.2200000000000006</v>
      </c>
      <c r="DL14" s="46">
        <v>-3.61</v>
      </c>
      <c r="DM14" s="46">
        <v>-1.08</v>
      </c>
      <c r="DN14" s="72">
        <v>-21.87</v>
      </c>
      <c r="DO14" s="45">
        <v>-0.98</v>
      </c>
      <c r="DP14" s="46">
        <v>-4.96</v>
      </c>
      <c r="DQ14" s="46">
        <v>11.5</v>
      </c>
      <c r="DR14" s="46">
        <v>3.81</v>
      </c>
      <c r="DS14" s="46">
        <v>-0.36</v>
      </c>
      <c r="DT14" s="46">
        <v>3.76</v>
      </c>
      <c r="DU14" s="46">
        <v>1.54</v>
      </c>
      <c r="DV14" s="46">
        <v>-4.1500000000000004</v>
      </c>
      <c r="DW14" s="72">
        <v>-12.11</v>
      </c>
      <c r="DX14" s="45">
        <v>29.7</v>
      </c>
      <c r="DY14" s="46">
        <v>-5.37</v>
      </c>
      <c r="DZ14" s="46">
        <v>4.16</v>
      </c>
      <c r="EA14" s="46">
        <v>0.34</v>
      </c>
      <c r="EB14" s="46">
        <v>-0.68</v>
      </c>
      <c r="EC14" s="46">
        <v>2.64</v>
      </c>
      <c r="ED14" s="46">
        <v>7.92</v>
      </c>
      <c r="EE14" s="46">
        <v>6.82</v>
      </c>
      <c r="EF14" s="72">
        <v>13.87</v>
      </c>
      <c r="EG14" s="45">
        <v>-35.58</v>
      </c>
      <c r="EH14" s="46">
        <v>6.16</v>
      </c>
      <c r="EI14" s="46">
        <v>-5.41</v>
      </c>
      <c r="EJ14" s="46">
        <v>-19.489999999999998</v>
      </c>
      <c r="EK14" s="46">
        <v>-1.17</v>
      </c>
      <c r="EL14" s="46">
        <v>0.39</v>
      </c>
      <c r="EM14" s="46">
        <v>-4.58</v>
      </c>
      <c r="EN14" s="46">
        <v>-3.44</v>
      </c>
      <c r="EO14" s="72">
        <v>-8.0500000000000007</v>
      </c>
      <c r="EP14" s="45">
        <v>-5.5</v>
      </c>
      <c r="EQ14" s="46">
        <v>0.17</v>
      </c>
      <c r="ER14" s="46">
        <v>-2.56</v>
      </c>
      <c r="ES14" s="46">
        <v>-17.010000000000002</v>
      </c>
      <c r="ET14" s="46">
        <v>-3.43</v>
      </c>
      <c r="EU14" s="46">
        <v>6.05</v>
      </c>
      <c r="EV14" s="46">
        <v>0.75</v>
      </c>
      <c r="EW14" s="46">
        <v>4.3</v>
      </c>
      <c r="EX14" s="72">
        <v>6.24</v>
      </c>
      <c r="EY14" s="45">
        <v>-36.11</v>
      </c>
      <c r="EZ14" s="46">
        <v>-0.87</v>
      </c>
      <c r="FA14" s="46">
        <v>-5.05</v>
      </c>
      <c r="FB14" s="46">
        <v>-19.84</v>
      </c>
      <c r="FC14" s="46">
        <v>0.22</v>
      </c>
      <c r="FD14" s="46">
        <v>7.53</v>
      </c>
      <c r="FE14" s="46">
        <v>-8.98</v>
      </c>
      <c r="FF14" s="46">
        <v>-3.13</v>
      </c>
      <c r="FG14" s="72">
        <v>-5.98</v>
      </c>
      <c r="FH14" s="45">
        <v>-19.52</v>
      </c>
      <c r="FI14" s="46">
        <v>5.56</v>
      </c>
      <c r="FJ14" s="46">
        <v>3.56</v>
      </c>
      <c r="FK14" s="46">
        <v>-15.95</v>
      </c>
      <c r="FL14" s="46">
        <v>-2.73</v>
      </c>
      <c r="FM14" s="46">
        <v>-2.56</v>
      </c>
      <c r="FN14" s="46">
        <v>1.52</v>
      </c>
      <c r="FO14" s="46">
        <v>4.1100000000000003</v>
      </c>
      <c r="FP14" s="72">
        <v>-13.03</v>
      </c>
      <c r="FQ14" s="45">
        <v>-19.399999999999999</v>
      </c>
      <c r="FR14" s="46">
        <v>5.72</v>
      </c>
      <c r="FS14" s="46">
        <v>-2.16</v>
      </c>
      <c r="FT14" s="46">
        <v>-18.18</v>
      </c>
      <c r="FU14" s="46">
        <v>2.87</v>
      </c>
      <c r="FV14" s="46">
        <v>-1.61</v>
      </c>
      <c r="FW14" s="46">
        <v>-3.48</v>
      </c>
      <c r="FX14" s="46">
        <v>2.2799999999999998</v>
      </c>
      <c r="FY14" s="72">
        <v>-4.83</v>
      </c>
      <c r="FZ14" s="45">
        <v>34.21</v>
      </c>
      <c r="GA14" s="46">
        <v>6.94</v>
      </c>
      <c r="GB14" s="46">
        <v>19.149999999999999</v>
      </c>
      <c r="GC14" s="46">
        <v>-5.51</v>
      </c>
      <c r="GD14" s="46">
        <v>-1.26</v>
      </c>
      <c r="GE14" s="46">
        <v>6.94</v>
      </c>
      <c r="GF14" s="46">
        <v>2.04</v>
      </c>
      <c r="GG14" s="46">
        <v>0.99</v>
      </c>
      <c r="GH14" s="72">
        <v>4.92</v>
      </c>
      <c r="GI14" s="45">
        <v>13.63</v>
      </c>
      <c r="GJ14" s="46">
        <v>1.3</v>
      </c>
      <c r="GK14" s="46">
        <v>1.17</v>
      </c>
      <c r="GL14" s="46">
        <v>1.39</v>
      </c>
      <c r="GM14" s="46">
        <v>8.6300000000000008</v>
      </c>
      <c r="GN14" s="46">
        <v>-5</v>
      </c>
      <c r="GO14" s="46">
        <v>-5.24</v>
      </c>
      <c r="GP14" s="46">
        <v>-0.74</v>
      </c>
      <c r="GQ14" s="72">
        <v>12.11</v>
      </c>
      <c r="GR14" s="45">
        <v>2.19</v>
      </c>
      <c r="GS14" s="46">
        <v>8.58</v>
      </c>
      <c r="GT14" s="46">
        <v>17.809999999999999</v>
      </c>
      <c r="GU14" s="46">
        <v>-1.03</v>
      </c>
      <c r="GV14" s="46">
        <v>0.55000000000000004</v>
      </c>
      <c r="GW14" s="46">
        <v>3.64</v>
      </c>
      <c r="GX14" s="46">
        <v>-4.3</v>
      </c>
      <c r="GY14" s="46">
        <v>2.91</v>
      </c>
      <c r="GZ14" s="72">
        <v>-25.98</v>
      </c>
      <c r="HA14" s="45">
        <v>-0.97</v>
      </c>
      <c r="HB14" s="46">
        <v>-5.78</v>
      </c>
      <c r="HC14" s="46">
        <v>12.02</v>
      </c>
      <c r="HD14" s="46">
        <v>-1.76</v>
      </c>
      <c r="HE14" s="46">
        <v>-0.75</v>
      </c>
      <c r="HF14" s="46">
        <v>3.01</v>
      </c>
      <c r="HG14" s="46">
        <v>5.72</v>
      </c>
      <c r="HH14" s="46">
        <v>-1.32</v>
      </c>
      <c r="HI14" s="72">
        <v>-12.1</v>
      </c>
      <c r="HJ14" s="45">
        <v>-6.46</v>
      </c>
      <c r="HK14" s="46">
        <v>-6.26</v>
      </c>
      <c r="HL14" s="46">
        <v>4.49</v>
      </c>
      <c r="HM14" s="46">
        <v>5.7</v>
      </c>
      <c r="HN14" s="46">
        <v>-5.94</v>
      </c>
      <c r="HO14" s="46">
        <v>1.23</v>
      </c>
      <c r="HP14" s="46">
        <v>-5.73</v>
      </c>
      <c r="HQ14" s="46">
        <v>1.08</v>
      </c>
      <c r="HR14" s="72">
        <v>-1.02</v>
      </c>
      <c r="HS14" s="45">
        <v>0.61</v>
      </c>
      <c r="HT14" s="46">
        <v>1.26</v>
      </c>
      <c r="HU14" s="46">
        <v>-4.07</v>
      </c>
      <c r="HV14" s="46">
        <v>2.4700000000000002</v>
      </c>
      <c r="HW14" s="46">
        <v>-1.28</v>
      </c>
      <c r="HX14" s="46">
        <v>-2.35</v>
      </c>
      <c r="HY14" s="46">
        <v>-2.9</v>
      </c>
      <c r="HZ14" s="46">
        <v>-2.21</v>
      </c>
      <c r="IA14" s="72">
        <v>9.6999999999999993</v>
      </c>
      <c r="IB14" s="45">
        <v>-16.46</v>
      </c>
      <c r="IC14" s="46">
        <v>3.95</v>
      </c>
      <c r="ID14" s="46">
        <v>-3.5</v>
      </c>
      <c r="IE14" s="46">
        <v>-8.5500000000000007</v>
      </c>
      <c r="IF14" s="46">
        <v>5.03</v>
      </c>
      <c r="IG14" s="46">
        <v>2</v>
      </c>
      <c r="IH14" s="46">
        <v>-5.1100000000000003</v>
      </c>
      <c r="II14" s="46">
        <v>-2.48</v>
      </c>
      <c r="IJ14" s="72">
        <v>-7.79</v>
      </c>
    </row>
    <row r="15" spans="1:244" ht="20.25" customHeight="1" x14ac:dyDescent="0.35">
      <c r="A15" s="40" t="s">
        <v>34</v>
      </c>
      <c r="B15" s="45">
        <v>16619.439999999999</v>
      </c>
      <c r="C15" s="46">
        <v>2824.51</v>
      </c>
      <c r="D15" s="46">
        <v>5732.56</v>
      </c>
      <c r="E15" s="46">
        <v>1052.1199999999999</v>
      </c>
      <c r="F15" s="46">
        <v>2918.27</v>
      </c>
      <c r="G15" s="46">
        <v>95.35</v>
      </c>
      <c r="H15" s="46">
        <v>1642.9</v>
      </c>
      <c r="I15" s="46">
        <v>976.07</v>
      </c>
      <c r="J15" s="46">
        <v>1377.65</v>
      </c>
      <c r="K15" s="45">
        <v>17492.5</v>
      </c>
      <c r="L15" s="46">
        <v>2981.02</v>
      </c>
      <c r="M15" s="46">
        <v>6037.14</v>
      </c>
      <c r="N15" s="46">
        <v>1473.81</v>
      </c>
      <c r="O15" s="46">
        <v>3233.82</v>
      </c>
      <c r="P15" s="46">
        <v>74.03</v>
      </c>
      <c r="Q15" s="46">
        <v>1611.82</v>
      </c>
      <c r="R15" s="46">
        <v>652.54999999999995</v>
      </c>
      <c r="S15" s="46">
        <v>1428.32</v>
      </c>
      <c r="T15" s="45">
        <v>16739.39</v>
      </c>
      <c r="U15" s="46">
        <v>2955.42</v>
      </c>
      <c r="V15" s="46">
        <v>5948.02</v>
      </c>
      <c r="W15" s="46">
        <v>1379.59</v>
      </c>
      <c r="X15" s="46">
        <v>3102.1</v>
      </c>
      <c r="Y15" s="46">
        <v>78.81</v>
      </c>
      <c r="Z15" s="46">
        <v>1292</v>
      </c>
      <c r="AA15" s="46">
        <v>631.07000000000005</v>
      </c>
      <c r="AB15" s="46">
        <v>1352.38</v>
      </c>
      <c r="AC15" s="45">
        <v>16575.29</v>
      </c>
      <c r="AD15" s="46">
        <v>3013.2</v>
      </c>
      <c r="AE15" s="46">
        <v>5772.47</v>
      </c>
      <c r="AF15" s="46">
        <v>1242.8800000000001</v>
      </c>
      <c r="AG15" s="46">
        <v>2817.42</v>
      </c>
      <c r="AH15" s="46">
        <v>86.73</v>
      </c>
      <c r="AI15" s="46">
        <v>1376.07</v>
      </c>
      <c r="AJ15" s="46">
        <v>1063.0999999999999</v>
      </c>
      <c r="AK15" s="46">
        <v>1203.42</v>
      </c>
      <c r="AL15" s="45">
        <v>16518.28</v>
      </c>
      <c r="AM15" s="46">
        <v>2824.84</v>
      </c>
      <c r="AN15" s="46">
        <v>5987.28</v>
      </c>
      <c r="AO15" s="46">
        <v>780.3</v>
      </c>
      <c r="AP15" s="46">
        <v>2508.87</v>
      </c>
      <c r="AQ15" s="46">
        <v>157.25</v>
      </c>
      <c r="AR15" s="46">
        <v>1578.22</v>
      </c>
      <c r="AS15" s="46">
        <v>1378.58</v>
      </c>
      <c r="AT15" s="46">
        <v>1302.94</v>
      </c>
      <c r="AU15" s="45">
        <v>9748.98</v>
      </c>
      <c r="AV15" s="46">
        <v>1485.09</v>
      </c>
      <c r="AW15" s="46">
        <v>3512.25</v>
      </c>
      <c r="AX15" s="46">
        <v>1002.52</v>
      </c>
      <c r="AY15" s="46">
        <v>586.23</v>
      </c>
      <c r="AZ15" s="46">
        <v>77.760000000000005</v>
      </c>
      <c r="BA15" s="46">
        <v>1206.76</v>
      </c>
      <c r="BB15" s="46">
        <v>739.18</v>
      </c>
      <c r="BC15" s="46">
        <v>1139.18</v>
      </c>
      <c r="BD15" s="45">
        <v>13598.94</v>
      </c>
      <c r="BE15" s="46">
        <v>2443.63</v>
      </c>
      <c r="BF15" s="46">
        <v>5427.4</v>
      </c>
      <c r="BG15" s="46">
        <v>1541.07</v>
      </c>
      <c r="BH15" s="46">
        <v>1097.2</v>
      </c>
      <c r="BI15" s="46">
        <v>76.69</v>
      </c>
      <c r="BJ15" s="46">
        <v>1258.43</v>
      </c>
      <c r="BK15" s="46">
        <v>375.5</v>
      </c>
      <c r="BL15" s="46">
        <v>1379.02</v>
      </c>
      <c r="BM15" s="45">
        <v>13386.53</v>
      </c>
      <c r="BN15" s="46">
        <v>2388.1</v>
      </c>
      <c r="BO15" s="46">
        <v>5356.35</v>
      </c>
      <c r="BP15" s="46">
        <v>1125.0999999999999</v>
      </c>
      <c r="BQ15" s="46">
        <v>1022.29</v>
      </c>
      <c r="BR15" s="46">
        <v>81.61</v>
      </c>
      <c r="BS15" s="46">
        <v>1414.88</v>
      </c>
      <c r="BT15" s="46">
        <v>973.41</v>
      </c>
      <c r="BU15" s="46">
        <v>1024.79</v>
      </c>
      <c r="BV15" s="45">
        <v>11708.47</v>
      </c>
      <c r="BW15" s="46">
        <v>1829.57</v>
      </c>
      <c r="BX15" s="46">
        <v>4565.6499999999996</v>
      </c>
      <c r="BY15" s="46">
        <v>970.3</v>
      </c>
      <c r="BZ15" s="46">
        <v>728.41</v>
      </c>
      <c r="CA15" s="46">
        <v>114.67</v>
      </c>
      <c r="CB15" s="46">
        <v>1391.69</v>
      </c>
      <c r="CC15" s="46">
        <v>1223.17</v>
      </c>
      <c r="CD15" s="46">
        <v>885.01</v>
      </c>
      <c r="CE15" s="45">
        <v>13434.17</v>
      </c>
      <c r="CF15" s="46">
        <v>2651.87</v>
      </c>
      <c r="CG15" s="46">
        <v>5556.26</v>
      </c>
      <c r="CH15" s="46">
        <v>1261.43</v>
      </c>
      <c r="CI15" s="46">
        <v>850.55</v>
      </c>
      <c r="CJ15" s="46">
        <v>96.63</v>
      </c>
      <c r="CK15" s="46">
        <v>1128.28</v>
      </c>
      <c r="CL15" s="46">
        <v>725.52</v>
      </c>
      <c r="CM15" s="72">
        <v>1163.6199999999999</v>
      </c>
      <c r="CN15" s="45">
        <v>14277.24</v>
      </c>
      <c r="CO15" s="46">
        <v>2864.62</v>
      </c>
      <c r="CP15" s="46">
        <v>5800</v>
      </c>
      <c r="CQ15" s="46">
        <v>1368.22</v>
      </c>
      <c r="CR15" s="82">
        <v>1425.5</v>
      </c>
      <c r="CS15" s="46">
        <v>99.21</v>
      </c>
      <c r="CT15" s="46">
        <v>1271.53</v>
      </c>
      <c r="CU15" s="46">
        <v>394.81</v>
      </c>
      <c r="CV15" s="72">
        <v>1053.3499999999999</v>
      </c>
      <c r="CW15" s="45">
        <v>14987.57</v>
      </c>
      <c r="CX15" s="46">
        <v>2813.43</v>
      </c>
      <c r="CY15" s="46">
        <v>5890.7</v>
      </c>
      <c r="CZ15" s="46">
        <v>1111.26</v>
      </c>
      <c r="DA15" s="82">
        <v>1818.48</v>
      </c>
      <c r="DB15" s="46">
        <v>115.76</v>
      </c>
      <c r="DC15" s="46">
        <v>1351.72</v>
      </c>
      <c r="DD15" s="46">
        <v>932.61</v>
      </c>
      <c r="DE15" s="72">
        <v>953.61</v>
      </c>
      <c r="DF15" s="45">
        <v>13998.33</v>
      </c>
      <c r="DG15" s="46">
        <v>2569.4</v>
      </c>
      <c r="DH15" s="46">
        <v>5393.41</v>
      </c>
      <c r="DI15" s="46">
        <v>915.09</v>
      </c>
      <c r="DJ15" s="82">
        <v>1621.49</v>
      </c>
      <c r="DK15" s="46">
        <v>94.54</v>
      </c>
      <c r="DL15" s="46">
        <v>1476</v>
      </c>
      <c r="DM15" s="46">
        <v>984.1</v>
      </c>
      <c r="DN15" s="72">
        <v>944.3</v>
      </c>
      <c r="DO15" s="45">
        <v>14660.55</v>
      </c>
      <c r="DP15" s="46">
        <v>2822.61</v>
      </c>
      <c r="DQ15" s="46">
        <v>5847.6</v>
      </c>
      <c r="DR15" s="46">
        <v>648.29999999999995</v>
      </c>
      <c r="DS15" s="82">
        <v>2614.5300000000002</v>
      </c>
      <c r="DT15" s="46">
        <v>141.80000000000001</v>
      </c>
      <c r="DU15" s="46">
        <v>1264</v>
      </c>
      <c r="DV15" s="46">
        <v>372.82</v>
      </c>
      <c r="DW15" s="72">
        <v>948.88</v>
      </c>
      <c r="DX15" s="45">
        <v>14877.83</v>
      </c>
      <c r="DY15" s="46">
        <v>2753.85</v>
      </c>
      <c r="DZ15" s="46">
        <v>5685.05</v>
      </c>
      <c r="EA15" s="46">
        <v>777.32</v>
      </c>
      <c r="EB15" s="82">
        <v>2900.81</v>
      </c>
      <c r="EC15" s="46">
        <v>111.84</v>
      </c>
      <c r="ED15" s="46">
        <v>1317.4</v>
      </c>
      <c r="EE15" s="46">
        <v>416.98</v>
      </c>
      <c r="EF15" s="72">
        <v>914.59</v>
      </c>
      <c r="EG15" s="45">
        <v>14797.43</v>
      </c>
      <c r="EH15" s="46">
        <v>2821.43</v>
      </c>
      <c r="EI15" s="46">
        <v>5733.23</v>
      </c>
      <c r="EJ15" s="46">
        <v>658.89</v>
      </c>
      <c r="EK15" s="82">
        <v>2413.17</v>
      </c>
      <c r="EL15" s="46">
        <v>80.930000000000007</v>
      </c>
      <c r="EM15" s="46">
        <v>1253.6600000000001</v>
      </c>
      <c r="EN15" s="46">
        <v>911.59</v>
      </c>
      <c r="EO15" s="72">
        <v>924.54</v>
      </c>
      <c r="EP15" s="45">
        <v>14575.4</v>
      </c>
      <c r="EQ15" s="46">
        <v>2752.77</v>
      </c>
      <c r="ER15" s="46">
        <v>5605.93</v>
      </c>
      <c r="ES15" s="46">
        <v>460.1</v>
      </c>
      <c r="ET15" s="82">
        <v>2276.4499999999998</v>
      </c>
      <c r="EU15" s="46">
        <v>73.34</v>
      </c>
      <c r="EV15" s="46">
        <v>1367.34</v>
      </c>
      <c r="EW15" s="46">
        <v>1015.36</v>
      </c>
      <c r="EX15" s="72">
        <v>1024.1099999999999</v>
      </c>
      <c r="EY15" s="45">
        <v>14930.88</v>
      </c>
      <c r="EZ15" s="46">
        <v>2864.28</v>
      </c>
      <c r="FA15" s="46">
        <v>5849.9</v>
      </c>
      <c r="FB15" s="46">
        <v>520.29999999999995</v>
      </c>
      <c r="FC15" s="82">
        <v>2870.29</v>
      </c>
      <c r="FD15" s="46">
        <v>59.74</v>
      </c>
      <c r="FE15" s="46">
        <v>1184.24</v>
      </c>
      <c r="FF15" s="46">
        <v>526.75</v>
      </c>
      <c r="FG15" s="72">
        <v>1055.3800000000001</v>
      </c>
      <c r="FH15" s="45">
        <v>15071.02</v>
      </c>
      <c r="FI15" s="46">
        <v>2955.97</v>
      </c>
      <c r="FJ15" s="46">
        <v>5619.22</v>
      </c>
      <c r="FK15" s="46">
        <v>652.83000000000004</v>
      </c>
      <c r="FL15" s="82">
        <v>3180.93</v>
      </c>
      <c r="FM15" s="46">
        <v>77.3</v>
      </c>
      <c r="FN15" s="46">
        <v>1085.3800000000001</v>
      </c>
      <c r="FO15" s="46">
        <v>457.05</v>
      </c>
      <c r="FP15" s="72">
        <v>1042.33</v>
      </c>
      <c r="FQ15" s="45">
        <v>14862.1</v>
      </c>
      <c r="FR15" s="46">
        <v>2886.97</v>
      </c>
      <c r="FS15" s="46">
        <v>5736.15</v>
      </c>
      <c r="FT15" s="46">
        <v>536.09</v>
      </c>
      <c r="FU15" s="82">
        <v>2754.72</v>
      </c>
      <c r="FV15" s="46">
        <v>51.34</v>
      </c>
      <c r="FW15" s="46">
        <v>1166.26</v>
      </c>
      <c r="FX15" s="46">
        <v>910.63</v>
      </c>
      <c r="FY15" s="72">
        <v>819.95</v>
      </c>
      <c r="FZ15" s="45">
        <v>14633.8</v>
      </c>
      <c r="GA15" s="46">
        <v>2841.41</v>
      </c>
      <c r="GB15" s="46">
        <v>5495.98</v>
      </c>
      <c r="GC15" s="46">
        <v>490.31</v>
      </c>
      <c r="GD15" s="82">
        <v>2566.58</v>
      </c>
      <c r="GE15" s="46">
        <v>81.94</v>
      </c>
      <c r="GF15" s="46">
        <v>1278</v>
      </c>
      <c r="GG15" s="46">
        <v>991.69</v>
      </c>
      <c r="GH15" s="72">
        <v>887.88</v>
      </c>
      <c r="GI15" s="45">
        <v>15329.47</v>
      </c>
      <c r="GJ15" s="46">
        <v>2995.11</v>
      </c>
      <c r="GK15" s="46">
        <v>6023.22</v>
      </c>
      <c r="GL15" s="46">
        <v>448.51</v>
      </c>
      <c r="GM15" s="82">
        <v>3066.6</v>
      </c>
      <c r="GN15" s="46">
        <v>58.38</v>
      </c>
      <c r="GO15" s="46">
        <v>1194.73</v>
      </c>
      <c r="GP15" s="46">
        <v>591.33000000000004</v>
      </c>
      <c r="GQ15" s="72">
        <v>951.59</v>
      </c>
      <c r="GR15" s="45">
        <v>15478.31</v>
      </c>
      <c r="GS15" s="46">
        <v>3005.65</v>
      </c>
      <c r="GT15" s="46">
        <v>5582.53</v>
      </c>
      <c r="GU15" s="46">
        <v>730.86</v>
      </c>
      <c r="GV15" s="82">
        <v>3405.51</v>
      </c>
      <c r="GW15" s="46">
        <v>66.97</v>
      </c>
      <c r="GX15" s="46">
        <v>1253.31</v>
      </c>
      <c r="GY15" s="46">
        <v>613.25</v>
      </c>
      <c r="GZ15" s="72">
        <v>820.22</v>
      </c>
      <c r="HA15" s="45">
        <v>15171.7</v>
      </c>
      <c r="HB15" s="46">
        <v>2990.26</v>
      </c>
      <c r="HC15" s="46">
        <v>5561.59</v>
      </c>
      <c r="HD15" s="46">
        <v>536.92999999999995</v>
      </c>
      <c r="HE15" s="82">
        <v>2924.43</v>
      </c>
      <c r="HF15" s="46">
        <v>185.6</v>
      </c>
      <c r="HG15" s="46">
        <v>1305.77</v>
      </c>
      <c r="HH15" s="46">
        <v>919.2</v>
      </c>
      <c r="HI15" s="72">
        <v>747.92</v>
      </c>
      <c r="HJ15" s="45">
        <v>14540.94</v>
      </c>
      <c r="HK15" s="46">
        <v>2888.88</v>
      </c>
      <c r="HL15" s="46">
        <v>5436.71</v>
      </c>
      <c r="HM15" s="46">
        <v>529.95000000000005</v>
      </c>
      <c r="HN15" s="82">
        <v>2589.4899999999998</v>
      </c>
      <c r="HO15" s="46">
        <v>86.51</v>
      </c>
      <c r="HP15" s="46">
        <v>1258.03</v>
      </c>
      <c r="HQ15" s="46">
        <v>998.11</v>
      </c>
      <c r="HR15" s="72">
        <v>753.26</v>
      </c>
      <c r="HS15" s="45">
        <v>15359.05</v>
      </c>
      <c r="HT15" s="46">
        <v>3189.29</v>
      </c>
      <c r="HU15" s="46">
        <v>6030.31</v>
      </c>
      <c r="HV15" s="46">
        <v>331.04</v>
      </c>
      <c r="HW15" s="82">
        <v>3130.04</v>
      </c>
      <c r="HX15" s="46">
        <v>221.53</v>
      </c>
      <c r="HY15" s="46">
        <v>1012.09</v>
      </c>
      <c r="HZ15" s="46">
        <v>606.05999999999995</v>
      </c>
      <c r="IA15" s="72">
        <v>838.68</v>
      </c>
      <c r="IB15" s="45">
        <v>14930.48</v>
      </c>
      <c r="IC15" s="46">
        <v>2962.41</v>
      </c>
      <c r="ID15" s="46">
        <v>5571.7</v>
      </c>
      <c r="IE15" s="46">
        <v>684.31</v>
      </c>
      <c r="IF15" s="82">
        <v>3294.2</v>
      </c>
      <c r="IG15" s="46">
        <v>133.06</v>
      </c>
      <c r="IH15" s="46">
        <v>1019.15</v>
      </c>
      <c r="II15" s="46">
        <v>490.44</v>
      </c>
      <c r="IJ15" s="72">
        <v>775.2</v>
      </c>
    </row>
    <row r="16" spans="1:244" ht="20.25" customHeight="1" x14ac:dyDescent="0.35">
      <c r="A16" s="40" t="s">
        <v>35</v>
      </c>
      <c r="B16" s="45">
        <v>203.89</v>
      </c>
      <c r="C16" s="46">
        <v>0</v>
      </c>
      <c r="D16" s="46">
        <v>0</v>
      </c>
      <c r="E16" s="46">
        <v>23.7</v>
      </c>
      <c r="F16" s="46">
        <v>0</v>
      </c>
      <c r="G16" s="46">
        <v>32.36</v>
      </c>
      <c r="H16" s="46">
        <v>138.44</v>
      </c>
      <c r="I16" s="46">
        <v>0</v>
      </c>
      <c r="J16" s="46">
        <v>9.39</v>
      </c>
      <c r="K16" s="45">
        <v>155.51</v>
      </c>
      <c r="L16" s="46">
        <v>0</v>
      </c>
      <c r="M16" s="46">
        <v>0</v>
      </c>
      <c r="N16" s="46">
        <v>19.72</v>
      </c>
      <c r="O16" s="46">
        <v>0</v>
      </c>
      <c r="P16" s="46">
        <v>19.37</v>
      </c>
      <c r="Q16" s="46">
        <v>105.01</v>
      </c>
      <c r="R16" s="46">
        <v>0</v>
      </c>
      <c r="S16" s="46">
        <v>11.42</v>
      </c>
      <c r="T16" s="45">
        <v>193.91</v>
      </c>
      <c r="U16" s="46">
        <v>0</v>
      </c>
      <c r="V16" s="46">
        <v>0</v>
      </c>
      <c r="W16" s="46">
        <v>18.75</v>
      </c>
      <c r="X16" s="46">
        <v>0</v>
      </c>
      <c r="Y16" s="46">
        <v>20.28</v>
      </c>
      <c r="Z16" s="46">
        <v>136.13</v>
      </c>
      <c r="AA16" s="46">
        <v>0</v>
      </c>
      <c r="AB16" s="46">
        <v>18.739999999999998</v>
      </c>
      <c r="AC16" s="45">
        <v>203.61</v>
      </c>
      <c r="AD16" s="46">
        <v>0</v>
      </c>
      <c r="AE16" s="46">
        <v>0</v>
      </c>
      <c r="AF16" s="46">
        <v>24.51</v>
      </c>
      <c r="AG16" s="46">
        <v>0</v>
      </c>
      <c r="AH16" s="46">
        <v>28.23</v>
      </c>
      <c r="AI16" s="46">
        <v>129.9</v>
      </c>
      <c r="AJ16" s="46">
        <v>0</v>
      </c>
      <c r="AK16" s="46">
        <v>20.97</v>
      </c>
      <c r="AL16" s="45">
        <v>215.23</v>
      </c>
      <c r="AM16" s="46">
        <v>0</v>
      </c>
      <c r="AN16" s="46">
        <v>0</v>
      </c>
      <c r="AO16" s="46">
        <v>26.06</v>
      </c>
      <c r="AP16" s="46">
        <v>0</v>
      </c>
      <c r="AQ16" s="46">
        <v>25.36</v>
      </c>
      <c r="AR16" s="46">
        <v>154.12</v>
      </c>
      <c r="AS16" s="46">
        <v>0</v>
      </c>
      <c r="AT16" s="46">
        <v>9.69</v>
      </c>
      <c r="AU16" s="45">
        <v>163.62</v>
      </c>
      <c r="AV16" s="46">
        <v>0</v>
      </c>
      <c r="AW16" s="46">
        <v>0</v>
      </c>
      <c r="AX16" s="46">
        <v>14.26</v>
      </c>
      <c r="AY16" s="46">
        <v>0</v>
      </c>
      <c r="AZ16" s="46">
        <v>21.36</v>
      </c>
      <c r="BA16" s="46">
        <v>112.23</v>
      </c>
      <c r="BB16" s="46">
        <v>0</v>
      </c>
      <c r="BC16" s="46">
        <v>15.77</v>
      </c>
      <c r="BD16" s="45">
        <v>156.12</v>
      </c>
      <c r="BE16" s="46">
        <v>0</v>
      </c>
      <c r="BF16" s="46">
        <v>0</v>
      </c>
      <c r="BG16" s="46">
        <v>15.04</v>
      </c>
      <c r="BH16" s="46">
        <v>0</v>
      </c>
      <c r="BI16" s="46">
        <v>22.92</v>
      </c>
      <c r="BJ16" s="46">
        <v>104.16</v>
      </c>
      <c r="BK16" s="46">
        <v>0</v>
      </c>
      <c r="BL16" s="46">
        <v>14</v>
      </c>
      <c r="BM16" s="45">
        <v>233.52</v>
      </c>
      <c r="BN16" s="46">
        <v>0</v>
      </c>
      <c r="BO16" s="46">
        <v>0</v>
      </c>
      <c r="BP16" s="46">
        <v>24.72</v>
      </c>
      <c r="BQ16" s="46">
        <v>0</v>
      </c>
      <c r="BR16" s="46">
        <v>29.14</v>
      </c>
      <c r="BS16" s="46">
        <v>147.71</v>
      </c>
      <c r="BT16" s="46">
        <v>0</v>
      </c>
      <c r="BU16" s="46">
        <v>31.95</v>
      </c>
      <c r="BV16" s="45">
        <v>249.17</v>
      </c>
      <c r="BW16" s="46">
        <v>0</v>
      </c>
      <c r="BX16" s="46">
        <v>0</v>
      </c>
      <c r="BY16" s="46">
        <v>29.01</v>
      </c>
      <c r="BZ16" s="46">
        <v>0</v>
      </c>
      <c r="CA16" s="46">
        <v>44.04</v>
      </c>
      <c r="CB16" s="46">
        <v>151.6</v>
      </c>
      <c r="CC16" s="46">
        <v>0</v>
      </c>
      <c r="CD16" s="46">
        <v>24.52</v>
      </c>
      <c r="CE16" s="45">
        <v>216.72</v>
      </c>
      <c r="CF16" s="46">
        <v>0</v>
      </c>
      <c r="CG16" s="46">
        <v>0</v>
      </c>
      <c r="CH16" s="46">
        <v>23.03</v>
      </c>
      <c r="CI16" s="46">
        <v>0</v>
      </c>
      <c r="CJ16" s="46">
        <v>34.19</v>
      </c>
      <c r="CK16" s="46">
        <v>140.66999999999999</v>
      </c>
      <c r="CL16" s="46">
        <v>0</v>
      </c>
      <c r="CM16" s="72">
        <v>18.829999999999998</v>
      </c>
      <c r="CN16" s="45">
        <v>213.35</v>
      </c>
      <c r="CO16" s="46">
        <v>0</v>
      </c>
      <c r="CP16" s="46">
        <v>0</v>
      </c>
      <c r="CQ16" s="46">
        <v>22.09</v>
      </c>
      <c r="CR16" s="46">
        <v>0</v>
      </c>
      <c r="CS16" s="46">
        <v>33.75</v>
      </c>
      <c r="CT16" s="46">
        <v>140.13</v>
      </c>
      <c r="CU16" s="46">
        <v>0</v>
      </c>
      <c r="CV16" s="72">
        <v>17.38</v>
      </c>
      <c r="CW16" s="45">
        <v>220.86</v>
      </c>
      <c r="CX16" s="46">
        <v>0</v>
      </c>
      <c r="CY16" s="46">
        <v>0</v>
      </c>
      <c r="CZ16" s="46">
        <v>27.2</v>
      </c>
      <c r="DA16" s="46">
        <v>0</v>
      </c>
      <c r="DB16" s="46">
        <v>37.33</v>
      </c>
      <c r="DC16" s="46">
        <v>143.87</v>
      </c>
      <c r="DD16" s="46">
        <v>0</v>
      </c>
      <c r="DE16" s="72">
        <v>12.46</v>
      </c>
      <c r="DF16" s="45">
        <v>231.97</v>
      </c>
      <c r="DG16" s="46">
        <v>0</v>
      </c>
      <c r="DH16" s="46">
        <v>0</v>
      </c>
      <c r="DI16" s="46">
        <v>55.53</v>
      </c>
      <c r="DJ16" s="46">
        <v>0</v>
      </c>
      <c r="DK16" s="46">
        <v>34.869999999999997</v>
      </c>
      <c r="DL16" s="46">
        <v>126.81</v>
      </c>
      <c r="DM16" s="46">
        <v>0</v>
      </c>
      <c r="DN16" s="72">
        <v>14.76</v>
      </c>
      <c r="DO16" s="45">
        <v>228.13</v>
      </c>
      <c r="DP16" s="46">
        <v>0</v>
      </c>
      <c r="DQ16" s="46">
        <v>0</v>
      </c>
      <c r="DR16" s="46">
        <v>55.52</v>
      </c>
      <c r="DS16" s="46">
        <v>0</v>
      </c>
      <c r="DT16" s="46">
        <v>34.840000000000003</v>
      </c>
      <c r="DU16" s="46">
        <v>120.34</v>
      </c>
      <c r="DV16" s="46">
        <v>0</v>
      </c>
      <c r="DW16" s="72">
        <v>17.43</v>
      </c>
      <c r="DX16" s="45">
        <v>225.51</v>
      </c>
      <c r="DY16" s="46">
        <v>0</v>
      </c>
      <c r="DZ16" s="46">
        <v>0</v>
      </c>
      <c r="EA16" s="46">
        <v>55.51</v>
      </c>
      <c r="EB16" s="46">
        <v>0</v>
      </c>
      <c r="EC16" s="46">
        <v>34.83</v>
      </c>
      <c r="ED16" s="46">
        <v>121.11</v>
      </c>
      <c r="EE16" s="46">
        <v>0</v>
      </c>
      <c r="EF16" s="72">
        <v>14.06</v>
      </c>
      <c r="EG16" s="45">
        <v>233.34</v>
      </c>
      <c r="EH16" s="46">
        <v>0</v>
      </c>
      <c r="EI16" s="46">
        <v>0</v>
      </c>
      <c r="EJ16" s="46">
        <v>55.52</v>
      </c>
      <c r="EK16" s="46">
        <v>0</v>
      </c>
      <c r="EL16" s="46">
        <v>34.85</v>
      </c>
      <c r="EM16" s="46">
        <v>122.94</v>
      </c>
      <c r="EN16" s="46">
        <v>0</v>
      </c>
      <c r="EO16" s="72">
        <v>20.03</v>
      </c>
      <c r="EP16" s="45">
        <v>239.75</v>
      </c>
      <c r="EQ16" s="46">
        <v>0</v>
      </c>
      <c r="ER16" s="46">
        <v>0</v>
      </c>
      <c r="ES16" s="46">
        <v>37.74</v>
      </c>
      <c r="ET16" s="46">
        <v>0</v>
      </c>
      <c r="EU16" s="46">
        <v>27.44</v>
      </c>
      <c r="EV16" s="46">
        <v>159.47999999999999</v>
      </c>
      <c r="EW16" s="46">
        <v>0</v>
      </c>
      <c r="EX16" s="72">
        <v>15.08</v>
      </c>
      <c r="EY16" s="45">
        <v>197.27</v>
      </c>
      <c r="EZ16" s="46">
        <v>0</v>
      </c>
      <c r="FA16" s="46">
        <v>0</v>
      </c>
      <c r="FB16" s="46">
        <v>37.729999999999997</v>
      </c>
      <c r="FC16" s="46">
        <v>0</v>
      </c>
      <c r="FD16" s="46">
        <v>27.43</v>
      </c>
      <c r="FE16" s="46">
        <v>120.31</v>
      </c>
      <c r="FF16" s="46">
        <v>0</v>
      </c>
      <c r="FG16" s="72">
        <v>11.79</v>
      </c>
      <c r="FH16" s="45">
        <v>197.76</v>
      </c>
      <c r="FI16" s="46">
        <v>0</v>
      </c>
      <c r="FJ16" s="46">
        <v>0</v>
      </c>
      <c r="FK16" s="46">
        <v>37.729999999999997</v>
      </c>
      <c r="FL16" s="46">
        <v>0</v>
      </c>
      <c r="FM16" s="46">
        <v>27.42</v>
      </c>
      <c r="FN16" s="46">
        <v>118.46</v>
      </c>
      <c r="FO16" s="46">
        <v>0</v>
      </c>
      <c r="FP16" s="72">
        <v>14.15</v>
      </c>
      <c r="FQ16" s="45">
        <v>227.6</v>
      </c>
      <c r="FR16" s="46">
        <v>0</v>
      </c>
      <c r="FS16" s="46">
        <v>0</v>
      </c>
      <c r="FT16" s="46">
        <v>37.74</v>
      </c>
      <c r="FU16" s="46">
        <v>0</v>
      </c>
      <c r="FV16" s="46">
        <v>27.43</v>
      </c>
      <c r="FW16" s="46">
        <v>143</v>
      </c>
      <c r="FX16" s="46">
        <v>0</v>
      </c>
      <c r="FY16" s="72">
        <v>19.43</v>
      </c>
      <c r="FZ16" s="45">
        <v>211.13</v>
      </c>
      <c r="GA16" s="46">
        <v>0</v>
      </c>
      <c r="GB16" s="46">
        <v>0</v>
      </c>
      <c r="GC16" s="46">
        <v>19.23</v>
      </c>
      <c r="GD16" s="46">
        <v>0</v>
      </c>
      <c r="GE16" s="46">
        <v>25.51</v>
      </c>
      <c r="GF16" s="46">
        <v>136.41</v>
      </c>
      <c r="GG16" s="46">
        <v>0</v>
      </c>
      <c r="GH16" s="72">
        <v>29.98</v>
      </c>
      <c r="GI16" s="45">
        <v>189.88</v>
      </c>
      <c r="GJ16" s="46">
        <v>0</v>
      </c>
      <c r="GK16" s="46">
        <v>0</v>
      </c>
      <c r="GL16" s="46">
        <v>15.01</v>
      </c>
      <c r="GM16" s="46">
        <v>0</v>
      </c>
      <c r="GN16" s="46">
        <v>24.17</v>
      </c>
      <c r="GO16" s="46">
        <v>137.69999999999999</v>
      </c>
      <c r="GP16" s="46">
        <v>0</v>
      </c>
      <c r="GQ16" s="72">
        <v>13</v>
      </c>
      <c r="GR16" s="45">
        <v>190.45</v>
      </c>
      <c r="GS16" s="46">
        <v>0</v>
      </c>
      <c r="GT16" s="46">
        <v>0</v>
      </c>
      <c r="GU16" s="46">
        <v>16.45</v>
      </c>
      <c r="GV16" s="46">
        <v>0</v>
      </c>
      <c r="GW16" s="46">
        <v>28.7</v>
      </c>
      <c r="GX16" s="46">
        <v>122.33</v>
      </c>
      <c r="GY16" s="46">
        <v>0</v>
      </c>
      <c r="GZ16" s="72">
        <v>22.97</v>
      </c>
      <c r="HA16" s="45">
        <v>152.03</v>
      </c>
      <c r="HB16" s="46">
        <v>0</v>
      </c>
      <c r="HC16" s="46">
        <v>0</v>
      </c>
      <c r="HD16" s="46">
        <v>17.95</v>
      </c>
      <c r="HE16" s="46">
        <v>0</v>
      </c>
      <c r="HF16" s="46">
        <v>26.07</v>
      </c>
      <c r="HG16" s="46">
        <v>88.81</v>
      </c>
      <c r="HH16" s="46">
        <v>0</v>
      </c>
      <c r="HI16" s="72">
        <v>19.2</v>
      </c>
      <c r="HJ16" s="45">
        <v>198.11</v>
      </c>
      <c r="HK16" s="46">
        <v>0</v>
      </c>
      <c r="HL16" s="46">
        <v>0</v>
      </c>
      <c r="HM16" s="46">
        <v>19.23</v>
      </c>
      <c r="HN16" s="46">
        <v>0</v>
      </c>
      <c r="HO16" s="46">
        <v>25.51</v>
      </c>
      <c r="HP16" s="46">
        <v>123.77</v>
      </c>
      <c r="HQ16" s="46">
        <v>0</v>
      </c>
      <c r="HR16" s="72">
        <v>29.6</v>
      </c>
      <c r="HS16" s="45">
        <v>142.51</v>
      </c>
      <c r="HT16" s="46">
        <v>0</v>
      </c>
      <c r="HU16" s="46">
        <v>0</v>
      </c>
      <c r="HV16" s="46">
        <v>15.01</v>
      </c>
      <c r="HW16" s="46">
        <v>0</v>
      </c>
      <c r="HX16" s="46">
        <v>24.17</v>
      </c>
      <c r="HY16" s="46">
        <v>82.76</v>
      </c>
      <c r="HZ16" s="46">
        <v>0</v>
      </c>
      <c r="IA16" s="72">
        <v>20.57</v>
      </c>
      <c r="IB16" s="45">
        <v>169.78</v>
      </c>
      <c r="IC16" s="46">
        <v>0</v>
      </c>
      <c r="ID16" s="46">
        <v>0</v>
      </c>
      <c r="IE16" s="46">
        <v>16.45</v>
      </c>
      <c r="IF16" s="46">
        <v>0</v>
      </c>
      <c r="IG16" s="46">
        <v>28.7</v>
      </c>
      <c r="IH16" s="46">
        <v>106.11</v>
      </c>
      <c r="II16" s="46">
        <v>0</v>
      </c>
      <c r="IJ16" s="72">
        <v>18.53</v>
      </c>
    </row>
    <row r="17" spans="1:244" ht="20.25" customHeight="1" x14ac:dyDescent="0.35">
      <c r="A17" s="40" t="s">
        <v>36</v>
      </c>
      <c r="B17" s="45">
        <v>80.3</v>
      </c>
      <c r="C17" s="46">
        <v>0</v>
      </c>
      <c r="D17" s="46">
        <v>0</v>
      </c>
      <c r="E17" s="46">
        <v>22.86</v>
      </c>
      <c r="F17" s="46">
        <v>0</v>
      </c>
      <c r="G17" s="46">
        <v>24.81</v>
      </c>
      <c r="H17" s="46">
        <v>32.630000000000003</v>
      </c>
      <c r="I17" s="46">
        <v>0</v>
      </c>
      <c r="J17" s="46">
        <v>0</v>
      </c>
      <c r="K17" s="45">
        <v>63.35</v>
      </c>
      <c r="L17" s="46">
        <v>0</v>
      </c>
      <c r="M17" s="46">
        <v>0</v>
      </c>
      <c r="N17" s="46">
        <v>18.89</v>
      </c>
      <c r="O17" s="46">
        <v>0</v>
      </c>
      <c r="P17" s="46">
        <v>11.82</v>
      </c>
      <c r="Q17" s="46">
        <v>32.630000000000003</v>
      </c>
      <c r="R17" s="46">
        <v>0</v>
      </c>
      <c r="S17" s="46">
        <v>0</v>
      </c>
      <c r="T17" s="45">
        <v>63.3</v>
      </c>
      <c r="U17" s="46">
        <v>0</v>
      </c>
      <c r="V17" s="46">
        <v>0</v>
      </c>
      <c r="W17" s="46">
        <v>17.940000000000001</v>
      </c>
      <c r="X17" s="46">
        <v>0</v>
      </c>
      <c r="Y17" s="46">
        <v>12.73</v>
      </c>
      <c r="Z17" s="46">
        <v>32.630000000000003</v>
      </c>
      <c r="AA17" s="46">
        <v>0</v>
      </c>
      <c r="AB17" s="46">
        <v>0</v>
      </c>
      <c r="AC17" s="45">
        <v>76.989999999999995</v>
      </c>
      <c r="AD17" s="46">
        <v>0</v>
      </c>
      <c r="AE17" s="46">
        <v>0</v>
      </c>
      <c r="AF17" s="46">
        <v>23.68</v>
      </c>
      <c r="AG17" s="46">
        <v>0</v>
      </c>
      <c r="AH17" s="46">
        <v>20.68</v>
      </c>
      <c r="AI17" s="46">
        <v>32.630000000000003</v>
      </c>
      <c r="AJ17" s="46">
        <v>0</v>
      </c>
      <c r="AK17" s="46">
        <v>0</v>
      </c>
      <c r="AL17" s="45">
        <v>76.45</v>
      </c>
      <c r="AM17" s="46">
        <v>0</v>
      </c>
      <c r="AN17" s="46">
        <v>0</v>
      </c>
      <c r="AO17" s="46">
        <v>25.16</v>
      </c>
      <c r="AP17" s="46">
        <v>0</v>
      </c>
      <c r="AQ17" s="46">
        <v>17.78</v>
      </c>
      <c r="AR17" s="46">
        <v>33.5</v>
      </c>
      <c r="AS17" s="46">
        <v>0</v>
      </c>
      <c r="AT17" s="46">
        <v>0</v>
      </c>
      <c r="AU17" s="45">
        <v>60.69</v>
      </c>
      <c r="AV17" s="46">
        <v>0</v>
      </c>
      <c r="AW17" s="46">
        <v>0</v>
      </c>
      <c r="AX17" s="46">
        <v>13.4</v>
      </c>
      <c r="AY17" s="46">
        <v>0</v>
      </c>
      <c r="AZ17" s="46">
        <v>13.79</v>
      </c>
      <c r="BA17" s="46">
        <v>33.5</v>
      </c>
      <c r="BB17" s="46">
        <v>0</v>
      </c>
      <c r="BC17" s="46">
        <v>0</v>
      </c>
      <c r="BD17" s="45">
        <v>63.05</v>
      </c>
      <c r="BE17" s="46">
        <v>0</v>
      </c>
      <c r="BF17" s="46">
        <v>0</v>
      </c>
      <c r="BG17" s="46">
        <v>14.19</v>
      </c>
      <c r="BH17" s="46">
        <v>0</v>
      </c>
      <c r="BI17" s="46">
        <v>15.36</v>
      </c>
      <c r="BJ17" s="46">
        <v>33.5</v>
      </c>
      <c r="BK17" s="46">
        <v>0</v>
      </c>
      <c r="BL17" s="46">
        <v>0</v>
      </c>
      <c r="BM17" s="45">
        <v>78.900000000000006</v>
      </c>
      <c r="BN17" s="46">
        <v>0</v>
      </c>
      <c r="BO17" s="46">
        <v>0</v>
      </c>
      <c r="BP17" s="46">
        <v>23.83</v>
      </c>
      <c r="BQ17" s="46">
        <v>0</v>
      </c>
      <c r="BR17" s="46">
        <v>21.56</v>
      </c>
      <c r="BS17" s="46">
        <v>33.5</v>
      </c>
      <c r="BT17" s="46">
        <v>0</v>
      </c>
      <c r="BU17" s="46">
        <v>0</v>
      </c>
      <c r="BV17" s="45">
        <v>122.23</v>
      </c>
      <c r="BW17" s="46">
        <v>0</v>
      </c>
      <c r="BX17" s="46">
        <v>0</v>
      </c>
      <c r="BY17" s="46">
        <v>28.1</v>
      </c>
      <c r="BZ17" s="46">
        <v>0</v>
      </c>
      <c r="CA17" s="46">
        <v>36.49</v>
      </c>
      <c r="CB17" s="46">
        <v>57.65</v>
      </c>
      <c r="CC17" s="46">
        <v>0</v>
      </c>
      <c r="CD17" s="46">
        <v>0</v>
      </c>
      <c r="CE17" s="45">
        <v>106.44</v>
      </c>
      <c r="CF17" s="46">
        <v>0</v>
      </c>
      <c r="CG17" s="46">
        <v>0</v>
      </c>
      <c r="CH17" s="46">
        <v>22.13</v>
      </c>
      <c r="CI17" s="46">
        <v>0</v>
      </c>
      <c r="CJ17" s="46">
        <v>26.66</v>
      </c>
      <c r="CK17" s="46">
        <v>57.65</v>
      </c>
      <c r="CL17" s="46">
        <v>0</v>
      </c>
      <c r="CM17" s="72">
        <v>0</v>
      </c>
      <c r="CN17" s="45">
        <v>105.08</v>
      </c>
      <c r="CO17" s="46">
        <v>0</v>
      </c>
      <c r="CP17" s="46">
        <v>0</v>
      </c>
      <c r="CQ17" s="46">
        <v>21.2</v>
      </c>
      <c r="CR17" s="46">
        <v>0</v>
      </c>
      <c r="CS17" s="46">
        <v>26.23</v>
      </c>
      <c r="CT17" s="46">
        <v>57.65</v>
      </c>
      <c r="CU17" s="46">
        <v>0</v>
      </c>
      <c r="CV17" s="72">
        <v>0</v>
      </c>
      <c r="CW17" s="45">
        <v>113.73</v>
      </c>
      <c r="CX17" s="46">
        <v>0</v>
      </c>
      <c r="CY17" s="46">
        <v>0</v>
      </c>
      <c r="CZ17" s="46">
        <v>26.29</v>
      </c>
      <c r="DA17" s="46">
        <v>0</v>
      </c>
      <c r="DB17" s="46">
        <v>29.79</v>
      </c>
      <c r="DC17" s="46">
        <v>57.65</v>
      </c>
      <c r="DD17" s="46">
        <v>0</v>
      </c>
      <c r="DE17" s="72">
        <v>0</v>
      </c>
      <c r="DF17" s="45">
        <v>126.7</v>
      </c>
      <c r="DG17" s="46">
        <v>0</v>
      </c>
      <c r="DH17" s="46">
        <v>0</v>
      </c>
      <c r="DI17" s="46">
        <v>54.61</v>
      </c>
      <c r="DJ17" s="46">
        <v>0</v>
      </c>
      <c r="DK17" s="46">
        <v>27.25</v>
      </c>
      <c r="DL17" s="46">
        <v>44.84</v>
      </c>
      <c r="DM17" s="46">
        <v>0</v>
      </c>
      <c r="DN17" s="72">
        <v>0</v>
      </c>
      <c r="DO17" s="45">
        <v>126.7</v>
      </c>
      <c r="DP17" s="46">
        <v>0</v>
      </c>
      <c r="DQ17" s="46">
        <v>0</v>
      </c>
      <c r="DR17" s="46">
        <v>54.61</v>
      </c>
      <c r="DS17" s="46">
        <v>0</v>
      </c>
      <c r="DT17" s="46">
        <v>27.25</v>
      </c>
      <c r="DU17" s="46">
        <v>44.84</v>
      </c>
      <c r="DV17" s="46">
        <v>0</v>
      </c>
      <c r="DW17" s="72">
        <v>0</v>
      </c>
      <c r="DX17" s="45">
        <v>126.7</v>
      </c>
      <c r="DY17" s="46">
        <v>0</v>
      </c>
      <c r="DZ17" s="46">
        <v>0</v>
      </c>
      <c r="EA17" s="46">
        <v>54.61</v>
      </c>
      <c r="EB17" s="46">
        <v>0</v>
      </c>
      <c r="EC17" s="46">
        <v>27.25</v>
      </c>
      <c r="ED17" s="46">
        <v>44.84</v>
      </c>
      <c r="EE17" s="46">
        <v>0</v>
      </c>
      <c r="EF17" s="72">
        <v>0</v>
      </c>
      <c r="EG17" s="45">
        <v>126.7</v>
      </c>
      <c r="EH17" s="46">
        <v>0</v>
      </c>
      <c r="EI17" s="46">
        <v>0</v>
      </c>
      <c r="EJ17" s="46">
        <v>54.61</v>
      </c>
      <c r="EK17" s="46">
        <v>0</v>
      </c>
      <c r="EL17" s="46">
        <v>27.25</v>
      </c>
      <c r="EM17" s="46">
        <v>44.84</v>
      </c>
      <c r="EN17" s="46">
        <v>0</v>
      </c>
      <c r="EO17" s="72">
        <v>0</v>
      </c>
      <c r="EP17" s="45">
        <v>112.4</v>
      </c>
      <c r="EQ17" s="46">
        <v>0</v>
      </c>
      <c r="ER17" s="46">
        <v>0</v>
      </c>
      <c r="ES17" s="46">
        <v>36.85</v>
      </c>
      <c r="ET17" s="46">
        <v>0</v>
      </c>
      <c r="EU17" s="46">
        <v>19.88</v>
      </c>
      <c r="EV17" s="46">
        <v>55.67</v>
      </c>
      <c r="EW17" s="46">
        <v>0</v>
      </c>
      <c r="EX17" s="72">
        <v>0</v>
      </c>
      <c r="EY17" s="45">
        <v>112.4</v>
      </c>
      <c r="EZ17" s="46">
        <v>0</v>
      </c>
      <c r="FA17" s="46">
        <v>0</v>
      </c>
      <c r="FB17" s="46">
        <v>36.85</v>
      </c>
      <c r="FC17" s="46">
        <v>0</v>
      </c>
      <c r="FD17" s="46">
        <v>19.88</v>
      </c>
      <c r="FE17" s="46">
        <v>55.67</v>
      </c>
      <c r="FF17" s="46">
        <v>0</v>
      </c>
      <c r="FG17" s="72">
        <v>0</v>
      </c>
      <c r="FH17" s="45">
        <v>106.4</v>
      </c>
      <c r="FI17" s="46">
        <v>0</v>
      </c>
      <c r="FJ17" s="46">
        <v>0</v>
      </c>
      <c r="FK17" s="46">
        <v>36.85</v>
      </c>
      <c r="FL17" s="46">
        <v>0</v>
      </c>
      <c r="FM17" s="46">
        <v>19.88</v>
      </c>
      <c r="FN17" s="46">
        <v>49.67</v>
      </c>
      <c r="FO17" s="46">
        <v>0</v>
      </c>
      <c r="FP17" s="72">
        <v>0</v>
      </c>
      <c r="FQ17" s="45">
        <v>112.4</v>
      </c>
      <c r="FR17" s="46">
        <v>0</v>
      </c>
      <c r="FS17" s="46">
        <v>0</v>
      </c>
      <c r="FT17" s="46">
        <v>36.85</v>
      </c>
      <c r="FU17" s="46">
        <v>0</v>
      </c>
      <c r="FV17" s="46">
        <v>19.88</v>
      </c>
      <c r="FW17" s="46">
        <v>55.67</v>
      </c>
      <c r="FX17" s="46">
        <v>0</v>
      </c>
      <c r="FY17" s="72">
        <v>0</v>
      </c>
      <c r="FZ17" s="45">
        <v>86.91</v>
      </c>
      <c r="GA17" s="46">
        <v>0</v>
      </c>
      <c r="GB17" s="46">
        <v>0</v>
      </c>
      <c r="GC17" s="46">
        <v>18.350000000000001</v>
      </c>
      <c r="GD17" s="46">
        <v>0</v>
      </c>
      <c r="GE17" s="46">
        <v>17.89</v>
      </c>
      <c r="GF17" s="46">
        <v>50.67</v>
      </c>
      <c r="GG17" s="46">
        <v>0</v>
      </c>
      <c r="GH17" s="72">
        <v>0</v>
      </c>
      <c r="GI17" s="45">
        <v>81.37</v>
      </c>
      <c r="GJ17" s="46">
        <v>0</v>
      </c>
      <c r="GK17" s="46">
        <v>0</v>
      </c>
      <c r="GL17" s="46">
        <v>14.14</v>
      </c>
      <c r="GM17" s="46">
        <v>0</v>
      </c>
      <c r="GN17" s="46">
        <v>16.559999999999999</v>
      </c>
      <c r="GO17" s="46">
        <v>50.67</v>
      </c>
      <c r="GP17" s="46">
        <v>0</v>
      </c>
      <c r="GQ17" s="72">
        <v>0</v>
      </c>
      <c r="GR17" s="45">
        <v>87.34</v>
      </c>
      <c r="GS17" s="46">
        <v>0</v>
      </c>
      <c r="GT17" s="46">
        <v>0</v>
      </c>
      <c r="GU17" s="46">
        <v>15.58</v>
      </c>
      <c r="GV17" s="46">
        <v>0</v>
      </c>
      <c r="GW17" s="46">
        <v>21.1</v>
      </c>
      <c r="GX17" s="46">
        <v>50.67</v>
      </c>
      <c r="GY17" s="46">
        <v>0</v>
      </c>
      <c r="GZ17" s="72">
        <v>0</v>
      </c>
      <c r="HA17" s="45">
        <v>86.19</v>
      </c>
      <c r="HB17" s="46">
        <v>0</v>
      </c>
      <c r="HC17" s="46">
        <v>0</v>
      </c>
      <c r="HD17" s="46">
        <v>17.07</v>
      </c>
      <c r="HE17" s="46">
        <v>0</v>
      </c>
      <c r="HF17" s="46">
        <v>18.45</v>
      </c>
      <c r="HG17" s="46">
        <v>50.67</v>
      </c>
      <c r="HH17" s="46">
        <v>0</v>
      </c>
      <c r="HI17" s="72">
        <v>0</v>
      </c>
      <c r="HJ17" s="45">
        <v>86.91</v>
      </c>
      <c r="HK17" s="46">
        <v>0</v>
      </c>
      <c r="HL17" s="46">
        <v>0</v>
      </c>
      <c r="HM17" s="46">
        <v>18.350000000000001</v>
      </c>
      <c r="HN17" s="46">
        <v>0</v>
      </c>
      <c r="HO17" s="46">
        <v>17.89</v>
      </c>
      <c r="HP17" s="46">
        <v>50.67</v>
      </c>
      <c r="HQ17" s="46">
        <v>0</v>
      </c>
      <c r="HR17" s="72">
        <v>0</v>
      </c>
      <c r="HS17" s="45">
        <v>81.37</v>
      </c>
      <c r="HT17" s="46">
        <v>0</v>
      </c>
      <c r="HU17" s="46">
        <v>0</v>
      </c>
      <c r="HV17" s="46">
        <v>14.14</v>
      </c>
      <c r="HW17" s="46">
        <v>0</v>
      </c>
      <c r="HX17" s="46">
        <v>16.559999999999999</v>
      </c>
      <c r="HY17" s="46">
        <v>50.67</v>
      </c>
      <c r="HZ17" s="46">
        <v>0</v>
      </c>
      <c r="IA17" s="72">
        <v>0</v>
      </c>
      <c r="IB17" s="45">
        <v>87.34</v>
      </c>
      <c r="IC17" s="46">
        <v>0</v>
      </c>
      <c r="ID17" s="46">
        <v>0</v>
      </c>
      <c r="IE17" s="46">
        <v>15.58</v>
      </c>
      <c r="IF17" s="46">
        <v>0</v>
      </c>
      <c r="IG17" s="46">
        <v>21.1</v>
      </c>
      <c r="IH17" s="46">
        <v>50.67</v>
      </c>
      <c r="II17" s="46">
        <v>0</v>
      </c>
      <c r="IJ17" s="72">
        <v>0</v>
      </c>
    </row>
    <row r="18" spans="1:244" ht="20.25" customHeight="1" x14ac:dyDescent="0.35">
      <c r="A18" s="40" t="s">
        <v>37</v>
      </c>
      <c r="B18" s="45">
        <v>10.24</v>
      </c>
      <c r="C18" s="46">
        <v>0</v>
      </c>
      <c r="D18" s="46">
        <v>0</v>
      </c>
      <c r="E18" s="46">
        <v>0.84</v>
      </c>
      <c r="F18" s="46">
        <v>0</v>
      </c>
      <c r="G18" s="46">
        <v>7.55</v>
      </c>
      <c r="H18" s="46">
        <v>1.85</v>
      </c>
      <c r="I18" s="46">
        <v>0</v>
      </c>
      <c r="J18" s="46">
        <v>0</v>
      </c>
      <c r="K18" s="45">
        <v>10.220000000000001</v>
      </c>
      <c r="L18" s="46">
        <v>0</v>
      </c>
      <c r="M18" s="46">
        <v>0</v>
      </c>
      <c r="N18" s="46">
        <v>0.82</v>
      </c>
      <c r="O18" s="46">
        <v>0</v>
      </c>
      <c r="P18" s="46">
        <v>7.55</v>
      </c>
      <c r="Q18" s="46">
        <v>1.85</v>
      </c>
      <c r="R18" s="46">
        <v>0</v>
      </c>
      <c r="S18" s="46">
        <v>0</v>
      </c>
      <c r="T18" s="45">
        <v>10.210000000000001</v>
      </c>
      <c r="U18" s="46">
        <v>0</v>
      </c>
      <c r="V18" s="46">
        <v>0</v>
      </c>
      <c r="W18" s="46">
        <v>0.81</v>
      </c>
      <c r="X18" s="46">
        <v>0</v>
      </c>
      <c r="Y18" s="46">
        <v>7.55</v>
      </c>
      <c r="Z18" s="46">
        <v>1.85</v>
      </c>
      <c r="AA18" s="46">
        <v>0</v>
      </c>
      <c r="AB18" s="46">
        <v>0</v>
      </c>
      <c r="AC18" s="45">
        <v>10.24</v>
      </c>
      <c r="AD18" s="46">
        <v>0</v>
      </c>
      <c r="AE18" s="46">
        <v>0</v>
      </c>
      <c r="AF18" s="46">
        <v>0.84</v>
      </c>
      <c r="AG18" s="46">
        <v>0</v>
      </c>
      <c r="AH18" s="46">
        <v>7.55</v>
      </c>
      <c r="AI18" s="46">
        <v>1.85</v>
      </c>
      <c r="AJ18" s="46">
        <v>0</v>
      </c>
      <c r="AK18" s="46">
        <v>0</v>
      </c>
      <c r="AL18" s="45">
        <v>9.5299999999999994</v>
      </c>
      <c r="AM18" s="46">
        <v>0</v>
      </c>
      <c r="AN18" s="46">
        <v>0</v>
      </c>
      <c r="AO18" s="46">
        <v>0.9</v>
      </c>
      <c r="AP18" s="46">
        <v>0</v>
      </c>
      <c r="AQ18" s="46">
        <v>7.58</v>
      </c>
      <c r="AR18" s="46">
        <v>1.05</v>
      </c>
      <c r="AS18" s="46">
        <v>0</v>
      </c>
      <c r="AT18" s="46">
        <v>0</v>
      </c>
      <c r="AU18" s="45">
        <v>9.48</v>
      </c>
      <c r="AV18" s="46">
        <v>0</v>
      </c>
      <c r="AW18" s="46">
        <v>0</v>
      </c>
      <c r="AX18" s="46">
        <v>0.86</v>
      </c>
      <c r="AY18" s="46">
        <v>0</v>
      </c>
      <c r="AZ18" s="46">
        <v>7.56</v>
      </c>
      <c r="BA18" s="46">
        <v>1.05</v>
      </c>
      <c r="BB18" s="46">
        <v>0</v>
      </c>
      <c r="BC18" s="46">
        <v>0</v>
      </c>
      <c r="BD18" s="45">
        <v>9.4600000000000009</v>
      </c>
      <c r="BE18" s="46">
        <v>0</v>
      </c>
      <c r="BF18" s="46">
        <v>0</v>
      </c>
      <c r="BG18" s="46">
        <v>0.85</v>
      </c>
      <c r="BH18" s="46">
        <v>0</v>
      </c>
      <c r="BI18" s="46">
        <v>7.56</v>
      </c>
      <c r="BJ18" s="46">
        <v>1.05</v>
      </c>
      <c r="BK18" s="46">
        <v>0</v>
      </c>
      <c r="BL18" s="46">
        <v>0</v>
      </c>
      <c r="BM18" s="45">
        <v>9.52</v>
      </c>
      <c r="BN18" s="46">
        <v>0</v>
      </c>
      <c r="BO18" s="46">
        <v>0</v>
      </c>
      <c r="BP18" s="46">
        <v>0.89</v>
      </c>
      <c r="BQ18" s="46">
        <v>0</v>
      </c>
      <c r="BR18" s="46">
        <v>7.57</v>
      </c>
      <c r="BS18" s="46">
        <v>1.05</v>
      </c>
      <c r="BT18" s="46">
        <v>0</v>
      </c>
      <c r="BU18" s="46">
        <v>0</v>
      </c>
      <c r="BV18" s="45">
        <v>15.35</v>
      </c>
      <c r="BW18" s="46">
        <v>0</v>
      </c>
      <c r="BX18" s="46">
        <v>0</v>
      </c>
      <c r="BY18" s="46">
        <v>0.91</v>
      </c>
      <c r="BZ18" s="46">
        <v>0</v>
      </c>
      <c r="CA18" s="46">
        <v>7.55</v>
      </c>
      <c r="CB18" s="46">
        <v>6.89</v>
      </c>
      <c r="CC18" s="46">
        <v>0</v>
      </c>
      <c r="CD18" s="46">
        <v>0</v>
      </c>
      <c r="CE18" s="45">
        <v>15.32</v>
      </c>
      <c r="CF18" s="46">
        <v>0</v>
      </c>
      <c r="CG18" s="46">
        <v>0</v>
      </c>
      <c r="CH18" s="46">
        <v>0.9</v>
      </c>
      <c r="CI18" s="46">
        <v>0</v>
      </c>
      <c r="CJ18" s="46">
        <v>7.53</v>
      </c>
      <c r="CK18" s="46">
        <v>6.89</v>
      </c>
      <c r="CL18" s="46">
        <v>0</v>
      </c>
      <c r="CM18" s="72">
        <v>0</v>
      </c>
      <c r="CN18" s="45">
        <v>15.3</v>
      </c>
      <c r="CO18" s="46">
        <v>0</v>
      </c>
      <c r="CP18" s="46">
        <v>0</v>
      </c>
      <c r="CQ18" s="46">
        <v>0.89</v>
      </c>
      <c r="CR18" s="46">
        <v>0</v>
      </c>
      <c r="CS18" s="46">
        <v>7.52</v>
      </c>
      <c r="CT18" s="46">
        <v>6.89</v>
      </c>
      <c r="CU18" s="46">
        <v>0</v>
      </c>
      <c r="CV18" s="72">
        <v>0</v>
      </c>
      <c r="CW18" s="45">
        <v>15.34</v>
      </c>
      <c r="CX18" s="46">
        <v>0</v>
      </c>
      <c r="CY18" s="46">
        <v>0</v>
      </c>
      <c r="CZ18" s="46">
        <v>0.91</v>
      </c>
      <c r="DA18" s="46">
        <v>0</v>
      </c>
      <c r="DB18" s="46">
        <v>7.54</v>
      </c>
      <c r="DC18" s="46">
        <v>6.89</v>
      </c>
      <c r="DD18" s="46">
        <v>0</v>
      </c>
      <c r="DE18" s="72">
        <v>0</v>
      </c>
      <c r="DF18" s="45">
        <v>14.61</v>
      </c>
      <c r="DG18" s="46">
        <v>0</v>
      </c>
      <c r="DH18" s="46">
        <v>0</v>
      </c>
      <c r="DI18" s="46">
        <v>0.92</v>
      </c>
      <c r="DJ18" s="46">
        <v>0</v>
      </c>
      <c r="DK18" s="46">
        <v>7.62</v>
      </c>
      <c r="DL18" s="46">
        <v>6.07</v>
      </c>
      <c r="DM18" s="46">
        <v>0</v>
      </c>
      <c r="DN18" s="72">
        <v>0</v>
      </c>
      <c r="DO18" s="45">
        <v>14.57</v>
      </c>
      <c r="DP18" s="46">
        <v>0</v>
      </c>
      <c r="DQ18" s="46">
        <v>0</v>
      </c>
      <c r="DR18" s="46">
        <v>0.91</v>
      </c>
      <c r="DS18" s="46">
        <v>0</v>
      </c>
      <c r="DT18" s="46">
        <v>7.59</v>
      </c>
      <c r="DU18" s="46">
        <v>6.07</v>
      </c>
      <c r="DV18" s="46">
        <v>0</v>
      </c>
      <c r="DW18" s="72">
        <v>0</v>
      </c>
      <c r="DX18" s="45">
        <v>14.55</v>
      </c>
      <c r="DY18" s="46">
        <v>0</v>
      </c>
      <c r="DZ18" s="46">
        <v>0</v>
      </c>
      <c r="EA18" s="46">
        <v>0.9</v>
      </c>
      <c r="EB18" s="46">
        <v>0</v>
      </c>
      <c r="EC18" s="46">
        <v>7.58</v>
      </c>
      <c r="ED18" s="46">
        <v>6.07</v>
      </c>
      <c r="EE18" s="46">
        <v>0</v>
      </c>
      <c r="EF18" s="72">
        <v>0</v>
      </c>
      <c r="EG18" s="45">
        <v>14.58</v>
      </c>
      <c r="EH18" s="46">
        <v>0</v>
      </c>
      <c r="EI18" s="46">
        <v>0</v>
      </c>
      <c r="EJ18" s="46">
        <v>0.91</v>
      </c>
      <c r="EK18" s="46">
        <v>0</v>
      </c>
      <c r="EL18" s="46">
        <v>7.6</v>
      </c>
      <c r="EM18" s="46">
        <v>6.07</v>
      </c>
      <c r="EN18" s="46">
        <v>0</v>
      </c>
      <c r="EO18" s="72">
        <v>0</v>
      </c>
      <c r="EP18" s="45">
        <v>12.9</v>
      </c>
      <c r="EQ18" s="46">
        <v>0</v>
      </c>
      <c r="ER18" s="46">
        <v>0</v>
      </c>
      <c r="ES18" s="46">
        <v>0.89</v>
      </c>
      <c r="ET18" s="46">
        <v>0</v>
      </c>
      <c r="EU18" s="46">
        <v>7.56</v>
      </c>
      <c r="EV18" s="46">
        <v>4.45</v>
      </c>
      <c r="EW18" s="46">
        <v>0</v>
      </c>
      <c r="EX18" s="72">
        <v>0</v>
      </c>
      <c r="EY18" s="45">
        <v>12.88</v>
      </c>
      <c r="EZ18" s="46">
        <v>0</v>
      </c>
      <c r="FA18" s="46">
        <v>0</v>
      </c>
      <c r="FB18" s="46">
        <v>0.88</v>
      </c>
      <c r="FC18" s="46">
        <v>0</v>
      </c>
      <c r="FD18" s="46">
        <v>7.55</v>
      </c>
      <c r="FE18" s="46">
        <v>4.45</v>
      </c>
      <c r="FF18" s="46">
        <v>0</v>
      </c>
      <c r="FG18" s="72">
        <v>0</v>
      </c>
      <c r="FH18" s="45">
        <v>12.87</v>
      </c>
      <c r="FI18" s="46">
        <v>0</v>
      </c>
      <c r="FJ18" s="46">
        <v>0</v>
      </c>
      <c r="FK18" s="46">
        <v>0.88</v>
      </c>
      <c r="FL18" s="46">
        <v>0</v>
      </c>
      <c r="FM18" s="46">
        <v>7.54</v>
      </c>
      <c r="FN18" s="46">
        <v>4.45</v>
      </c>
      <c r="FO18" s="46">
        <v>0</v>
      </c>
      <c r="FP18" s="72">
        <v>0</v>
      </c>
      <c r="FQ18" s="45">
        <v>12.89</v>
      </c>
      <c r="FR18" s="46">
        <v>0</v>
      </c>
      <c r="FS18" s="46">
        <v>0</v>
      </c>
      <c r="FT18" s="46">
        <v>0.89</v>
      </c>
      <c r="FU18" s="46">
        <v>0</v>
      </c>
      <c r="FV18" s="46">
        <v>7.55</v>
      </c>
      <c r="FW18" s="46">
        <v>4.45</v>
      </c>
      <c r="FX18" s="46">
        <v>0</v>
      </c>
      <c r="FY18" s="72">
        <v>0</v>
      </c>
      <c r="FZ18" s="45">
        <v>11.78</v>
      </c>
      <c r="GA18" s="46">
        <v>0</v>
      </c>
      <c r="GB18" s="46">
        <v>0</v>
      </c>
      <c r="GC18" s="46">
        <v>0.88</v>
      </c>
      <c r="GD18" s="46">
        <v>0</v>
      </c>
      <c r="GE18" s="46">
        <v>7.62</v>
      </c>
      <c r="GF18" s="46">
        <v>3.28</v>
      </c>
      <c r="GG18" s="46">
        <v>0</v>
      </c>
      <c r="GH18" s="72">
        <v>0</v>
      </c>
      <c r="GI18" s="45">
        <v>11.76</v>
      </c>
      <c r="GJ18" s="46">
        <v>0</v>
      </c>
      <c r="GK18" s="46">
        <v>0</v>
      </c>
      <c r="GL18" s="46">
        <v>0.87</v>
      </c>
      <c r="GM18" s="46">
        <v>0</v>
      </c>
      <c r="GN18" s="46">
        <v>7.61</v>
      </c>
      <c r="GO18" s="46">
        <v>3.28</v>
      </c>
      <c r="GP18" s="46">
        <v>0</v>
      </c>
      <c r="GQ18" s="72">
        <v>0</v>
      </c>
      <c r="GR18" s="45">
        <v>11.75</v>
      </c>
      <c r="GS18" s="46">
        <v>0</v>
      </c>
      <c r="GT18" s="46">
        <v>0</v>
      </c>
      <c r="GU18" s="46">
        <v>0.87</v>
      </c>
      <c r="GV18" s="46">
        <v>0</v>
      </c>
      <c r="GW18" s="46">
        <v>7.6</v>
      </c>
      <c r="GX18" s="46">
        <v>3.28</v>
      </c>
      <c r="GY18" s="46">
        <v>0</v>
      </c>
      <c r="GZ18" s="72">
        <v>0</v>
      </c>
      <c r="HA18" s="45">
        <v>11.78</v>
      </c>
      <c r="HB18" s="46">
        <v>0</v>
      </c>
      <c r="HC18" s="46">
        <v>0</v>
      </c>
      <c r="HD18" s="46">
        <v>0.88</v>
      </c>
      <c r="HE18" s="46">
        <v>0</v>
      </c>
      <c r="HF18" s="46">
        <v>7.62</v>
      </c>
      <c r="HG18" s="46">
        <v>3.28</v>
      </c>
      <c r="HH18" s="46">
        <v>0</v>
      </c>
      <c r="HI18" s="72">
        <v>0</v>
      </c>
      <c r="HJ18" s="45">
        <v>11.78</v>
      </c>
      <c r="HK18" s="46">
        <v>0</v>
      </c>
      <c r="HL18" s="46">
        <v>0</v>
      </c>
      <c r="HM18" s="46">
        <v>0.88</v>
      </c>
      <c r="HN18" s="46">
        <v>0</v>
      </c>
      <c r="HO18" s="46">
        <v>7.62</v>
      </c>
      <c r="HP18" s="46">
        <v>3.28</v>
      </c>
      <c r="HQ18" s="46">
        <v>0</v>
      </c>
      <c r="HR18" s="72">
        <v>0</v>
      </c>
      <c r="HS18" s="45">
        <v>11.76</v>
      </c>
      <c r="HT18" s="46">
        <v>0</v>
      </c>
      <c r="HU18" s="46">
        <v>0</v>
      </c>
      <c r="HV18" s="46">
        <v>0.87</v>
      </c>
      <c r="HW18" s="46">
        <v>0</v>
      </c>
      <c r="HX18" s="46">
        <v>7.61</v>
      </c>
      <c r="HY18" s="46">
        <v>3.28</v>
      </c>
      <c r="HZ18" s="46">
        <v>0</v>
      </c>
      <c r="IA18" s="72">
        <v>0</v>
      </c>
      <c r="IB18" s="45">
        <v>11.75</v>
      </c>
      <c r="IC18" s="46">
        <v>0</v>
      </c>
      <c r="ID18" s="46">
        <v>0</v>
      </c>
      <c r="IE18" s="46">
        <v>0.87</v>
      </c>
      <c r="IF18" s="46">
        <v>0</v>
      </c>
      <c r="IG18" s="46">
        <v>7.6</v>
      </c>
      <c r="IH18" s="46">
        <v>3.28</v>
      </c>
      <c r="II18" s="46">
        <v>0</v>
      </c>
      <c r="IJ18" s="72">
        <v>0</v>
      </c>
    </row>
    <row r="19" spans="1:244" ht="20.149999999999999" customHeight="1" x14ac:dyDescent="0.35">
      <c r="A19" s="40" t="s">
        <v>38</v>
      </c>
      <c r="B19" s="45">
        <v>0</v>
      </c>
      <c r="C19" s="46">
        <v>0</v>
      </c>
      <c r="D19" s="46">
        <v>0</v>
      </c>
      <c r="E19" s="46">
        <v>0</v>
      </c>
      <c r="F19" s="46">
        <v>0</v>
      </c>
      <c r="G19" s="46">
        <v>0</v>
      </c>
      <c r="H19" s="46">
        <v>0</v>
      </c>
      <c r="I19" s="46">
        <v>0</v>
      </c>
      <c r="J19" s="46">
        <v>0</v>
      </c>
      <c r="K19" s="45">
        <v>0</v>
      </c>
      <c r="L19" s="46">
        <v>0</v>
      </c>
      <c r="M19" s="46">
        <v>0</v>
      </c>
      <c r="N19" s="46">
        <v>0</v>
      </c>
      <c r="O19" s="46">
        <v>0</v>
      </c>
      <c r="P19" s="46">
        <v>0</v>
      </c>
      <c r="Q19" s="46">
        <v>0</v>
      </c>
      <c r="R19" s="46">
        <v>0</v>
      </c>
      <c r="S19" s="46">
        <v>0</v>
      </c>
      <c r="T19" s="45">
        <v>0</v>
      </c>
      <c r="U19" s="46">
        <v>0</v>
      </c>
      <c r="V19" s="46">
        <v>0</v>
      </c>
      <c r="W19" s="46">
        <v>0</v>
      </c>
      <c r="X19" s="46">
        <v>0</v>
      </c>
      <c r="Y19" s="46">
        <v>0</v>
      </c>
      <c r="Z19" s="46">
        <v>0</v>
      </c>
      <c r="AA19" s="46">
        <v>0</v>
      </c>
      <c r="AB19" s="46">
        <v>0</v>
      </c>
      <c r="AC19" s="45">
        <v>0</v>
      </c>
      <c r="AD19" s="46">
        <v>0</v>
      </c>
      <c r="AE19" s="46">
        <v>0</v>
      </c>
      <c r="AF19" s="46">
        <v>0</v>
      </c>
      <c r="AG19" s="46">
        <v>0</v>
      </c>
      <c r="AH19" s="46">
        <v>0</v>
      </c>
      <c r="AI19" s="46">
        <v>0</v>
      </c>
      <c r="AJ19" s="46">
        <v>0</v>
      </c>
      <c r="AK19" s="46">
        <v>0</v>
      </c>
      <c r="AL19" s="45">
        <v>0</v>
      </c>
      <c r="AM19" s="46">
        <v>0</v>
      </c>
      <c r="AN19" s="46">
        <v>0</v>
      </c>
      <c r="AO19" s="46">
        <v>0</v>
      </c>
      <c r="AP19" s="46">
        <v>0</v>
      </c>
      <c r="AQ19" s="46">
        <v>0</v>
      </c>
      <c r="AR19" s="46">
        <v>0</v>
      </c>
      <c r="AS19" s="46">
        <v>0</v>
      </c>
      <c r="AT19" s="46">
        <v>0</v>
      </c>
      <c r="AU19" s="45">
        <v>0</v>
      </c>
      <c r="AV19" s="46">
        <v>0</v>
      </c>
      <c r="AW19" s="46">
        <v>0</v>
      </c>
      <c r="AX19" s="46">
        <v>0</v>
      </c>
      <c r="AY19" s="46">
        <v>0</v>
      </c>
      <c r="AZ19" s="46">
        <v>0</v>
      </c>
      <c r="BA19" s="46">
        <v>0</v>
      </c>
      <c r="BB19" s="46">
        <v>0</v>
      </c>
      <c r="BC19" s="46">
        <v>0</v>
      </c>
      <c r="BD19" s="45">
        <v>0</v>
      </c>
      <c r="BE19" s="46">
        <v>0</v>
      </c>
      <c r="BF19" s="46">
        <v>0</v>
      </c>
      <c r="BG19" s="46">
        <v>0</v>
      </c>
      <c r="BH19" s="46">
        <v>0</v>
      </c>
      <c r="BI19" s="46">
        <v>0</v>
      </c>
      <c r="BJ19" s="46">
        <v>0</v>
      </c>
      <c r="BK19" s="46">
        <v>0</v>
      </c>
      <c r="BL19" s="46">
        <v>0</v>
      </c>
      <c r="BM19" s="45">
        <v>0</v>
      </c>
      <c r="BN19" s="46">
        <v>0</v>
      </c>
      <c r="BO19" s="46">
        <v>0</v>
      </c>
      <c r="BP19" s="46">
        <v>0</v>
      </c>
      <c r="BQ19" s="46">
        <v>0</v>
      </c>
      <c r="BR19" s="46">
        <v>0</v>
      </c>
      <c r="BS19" s="46">
        <v>0</v>
      </c>
      <c r="BT19" s="46">
        <v>0</v>
      </c>
      <c r="BU19" s="46">
        <v>0</v>
      </c>
      <c r="BV19" s="45">
        <v>0</v>
      </c>
      <c r="BW19" s="46">
        <v>0</v>
      </c>
      <c r="BX19" s="46">
        <v>0</v>
      </c>
      <c r="BY19" s="46">
        <v>0</v>
      </c>
      <c r="BZ19" s="46">
        <v>0</v>
      </c>
      <c r="CA19" s="46">
        <v>0</v>
      </c>
      <c r="CB19" s="46">
        <v>0</v>
      </c>
      <c r="CC19" s="46">
        <v>0</v>
      </c>
      <c r="CD19" s="46">
        <v>0</v>
      </c>
      <c r="CE19" s="45">
        <v>0</v>
      </c>
      <c r="CF19" s="46">
        <v>0</v>
      </c>
      <c r="CG19" s="46">
        <v>0</v>
      </c>
      <c r="CH19" s="46">
        <v>0</v>
      </c>
      <c r="CI19" s="46">
        <v>0</v>
      </c>
      <c r="CJ19" s="46">
        <v>0</v>
      </c>
      <c r="CK19" s="46">
        <v>0</v>
      </c>
      <c r="CL19" s="46">
        <v>0</v>
      </c>
      <c r="CM19" s="72">
        <v>0</v>
      </c>
      <c r="CN19" s="45">
        <v>0</v>
      </c>
      <c r="CO19" s="46">
        <v>0</v>
      </c>
      <c r="CP19" s="46">
        <v>0</v>
      </c>
      <c r="CQ19" s="46">
        <v>0</v>
      </c>
      <c r="CR19" s="46">
        <v>0</v>
      </c>
      <c r="CS19" s="46">
        <v>0</v>
      </c>
      <c r="CT19" s="46">
        <v>0</v>
      </c>
      <c r="CU19" s="46">
        <v>0</v>
      </c>
      <c r="CV19" s="72">
        <v>0</v>
      </c>
      <c r="CW19" s="45">
        <v>0</v>
      </c>
      <c r="CX19" s="46">
        <v>0</v>
      </c>
      <c r="CY19" s="46">
        <v>0</v>
      </c>
      <c r="CZ19" s="46">
        <v>0</v>
      </c>
      <c r="DA19" s="46">
        <v>0</v>
      </c>
      <c r="DB19" s="46">
        <v>0</v>
      </c>
      <c r="DC19" s="46">
        <v>0</v>
      </c>
      <c r="DD19" s="46">
        <v>0</v>
      </c>
      <c r="DE19" s="72">
        <v>0</v>
      </c>
      <c r="DF19" s="45">
        <v>0</v>
      </c>
      <c r="DG19" s="46">
        <v>0</v>
      </c>
      <c r="DH19" s="46">
        <v>0</v>
      </c>
      <c r="DI19" s="46">
        <v>0</v>
      </c>
      <c r="DJ19" s="46">
        <v>0</v>
      </c>
      <c r="DK19" s="46">
        <v>0</v>
      </c>
      <c r="DL19" s="46">
        <v>0</v>
      </c>
      <c r="DM19" s="46">
        <v>0</v>
      </c>
      <c r="DN19" s="72">
        <v>0</v>
      </c>
      <c r="DO19" s="45">
        <v>0</v>
      </c>
      <c r="DP19" s="46">
        <v>0</v>
      </c>
      <c r="DQ19" s="46">
        <v>0</v>
      </c>
      <c r="DR19" s="46">
        <v>0</v>
      </c>
      <c r="DS19" s="46">
        <v>0</v>
      </c>
      <c r="DT19" s="46">
        <v>0</v>
      </c>
      <c r="DU19" s="46">
        <v>0</v>
      </c>
      <c r="DV19" s="46">
        <v>0</v>
      </c>
      <c r="DW19" s="72">
        <v>0</v>
      </c>
      <c r="DX19" s="45">
        <v>0</v>
      </c>
      <c r="DY19" s="46">
        <v>0</v>
      </c>
      <c r="DZ19" s="46">
        <v>0</v>
      </c>
      <c r="EA19" s="46">
        <v>0</v>
      </c>
      <c r="EB19" s="46">
        <v>0</v>
      </c>
      <c r="EC19" s="46">
        <v>0</v>
      </c>
      <c r="ED19" s="46">
        <v>0</v>
      </c>
      <c r="EE19" s="46">
        <v>0</v>
      </c>
      <c r="EF19" s="72">
        <v>0</v>
      </c>
      <c r="EG19" s="45">
        <v>0</v>
      </c>
      <c r="EH19" s="46">
        <v>0</v>
      </c>
      <c r="EI19" s="46">
        <v>0</v>
      </c>
      <c r="EJ19" s="46">
        <v>0</v>
      </c>
      <c r="EK19" s="46">
        <v>0</v>
      </c>
      <c r="EL19" s="46">
        <v>0</v>
      </c>
      <c r="EM19" s="46">
        <v>0</v>
      </c>
      <c r="EN19" s="46">
        <v>0</v>
      </c>
      <c r="EO19" s="72">
        <v>0</v>
      </c>
      <c r="EP19" s="45">
        <v>0</v>
      </c>
      <c r="EQ19" s="46">
        <v>0</v>
      </c>
      <c r="ER19" s="46">
        <v>0</v>
      </c>
      <c r="ES19" s="46">
        <v>0</v>
      </c>
      <c r="ET19" s="46">
        <v>0</v>
      </c>
      <c r="EU19" s="46">
        <v>0</v>
      </c>
      <c r="EV19" s="46">
        <v>0</v>
      </c>
      <c r="EW19" s="46">
        <v>0</v>
      </c>
      <c r="EX19" s="72">
        <v>0</v>
      </c>
      <c r="EY19" s="45">
        <v>0</v>
      </c>
      <c r="EZ19" s="46">
        <v>0</v>
      </c>
      <c r="FA19" s="46">
        <v>0</v>
      </c>
      <c r="FB19" s="46">
        <v>0</v>
      </c>
      <c r="FC19" s="46">
        <v>0</v>
      </c>
      <c r="FD19" s="46">
        <v>0</v>
      </c>
      <c r="FE19" s="46">
        <v>0</v>
      </c>
      <c r="FF19" s="46">
        <v>0</v>
      </c>
      <c r="FG19" s="72">
        <v>0</v>
      </c>
      <c r="FH19" s="45">
        <v>0</v>
      </c>
      <c r="FI19" s="46">
        <v>0</v>
      </c>
      <c r="FJ19" s="46">
        <v>0</v>
      </c>
      <c r="FK19" s="46">
        <v>0</v>
      </c>
      <c r="FL19" s="46">
        <v>0</v>
      </c>
      <c r="FM19" s="46">
        <v>0</v>
      </c>
      <c r="FN19" s="46">
        <v>0</v>
      </c>
      <c r="FO19" s="46">
        <v>0</v>
      </c>
      <c r="FP19" s="72">
        <v>0</v>
      </c>
      <c r="FQ19" s="45">
        <v>0</v>
      </c>
      <c r="FR19" s="46">
        <v>0</v>
      </c>
      <c r="FS19" s="46">
        <v>0</v>
      </c>
      <c r="FT19" s="46">
        <v>0</v>
      </c>
      <c r="FU19" s="46">
        <v>0</v>
      </c>
      <c r="FV19" s="46">
        <v>0</v>
      </c>
      <c r="FW19" s="46">
        <v>0</v>
      </c>
      <c r="FX19" s="46">
        <v>0</v>
      </c>
      <c r="FY19" s="72">
        <v>0</v>
      </c>
      <c r="FZ19" s="45">
        <v>0</v>
      </c>
      <c r="GA19" s="46">
        <v>0</v>
      </c>
      <c r="GB19" s="46">
        <v>0</v>
      </c>
      <c r="GC19" s="46">
        <v>0</v>
      </c>
      <c r="GD19" s="46">
        <v>0</v>
      </c>
      <c r="GE19" s="46">
        <v>0</v>
      </c>
      <c r="GF19" s="46">
        <v>0</v>
      </c>
      <c r="GG19" s="46">
        <v>0</v>
      </c>
      <c r="GH19" s="72">
        <v>0</v>
      </c>
      <c r="GI19" s="45">
        <v>0</v>
      </c>
      <c r="GJ19" s="46">
        <v>0</v>
      </c>
      <c r="GK19" s="46">
        <v>0</v>
      </c>
      <c r="GL19" s="46">
        <v>0</v>
      </c>
      <c r="GM19" s="46">
        <v>0</v>
      </c>
      <c r="GN19" s="46">
        <v>0</v>
      </c>
      <c r="GO19" s="46">
        <v>0</v>
      </c>
      <c r="GP19" s="46">
        <v>0</v>
      </c>
      <c r="GQ19" s="72">
        <v>0</v>
      </c>
      <c r="GR19" s="45">
        <v>0</v>
      </c>
      <c r="GS19" s="46">
        <v>0</v>
      </c>
      <c r="GT19" s="46">
        <v>0</v>
      </c>
      <c r="GU19" s="46">
        <v>0</v>
      </c>
      <c r="GV19" s="46">
        <v>0</v>
      </c>
      <c r="GW19" s="46">
        <v>0</v>
      </c>
      <c r="GX19" s="46">
        <v>0</v>
      </c>
      <c r="GY19" s="46">
        <v>0</v>
      </c>
      <c r="GZ19" s="72">
        <v>0</v>
      </c>
      <c r="HA19" s="45">
        <v>0</v>
      </c>
      <c r="HB19" s="46">
        <v>0</v>
      </c>
      <c r="HC19" s="46">
        <v>0</v>
      </c>
      <c r="HD19" s="46">
        <v>0</v>
      </c>
      <c r="HE19" s="46">
        <v>0</v>
      </c>
      <c r="HF19" s="46">
        <v>0</v>
      </c>
      <c r="HG19" s="46">
        <v>0</v>
      </c>
      <c r="HH19" s="46">
        <v>0</v>
      </c>
      <c r="HI19" s="72">
        <v>0</v>
      </c>
      <c r="HJ19" s="45">
        <v>0</v>
      </c>
      <c r="HK19" s="46">
        <v>0</v>
      </c>
      <c r="HL19" s="46">
        <v>0</v>
      </c>
      <c r="HM19" s="46">
        <v>0</v>
      </c>
      <c r="HN19" s="46">
        <v>0</v>
      </c>
      <c r="HO19" s="46">
        <v>0</v>
      </c>
      <c r="HP19" s="46">
        <v>0</v>
      </c>
      <c r="HQ19" s="46">
        <v>0</v>
      </c>
      <c r="HR19" s="72">
        <v>0</v>
      </c>
      <c r="HS19" s="45">
        <v>0</v>
      </c>
      <c r="HT19" s="46">
        <v>0</v>
      </c>
      <c r="HU19" s="46">
        <v>0</v>
      </c>
      <c r="HV19" s="46">
        <v>0</v>
      </c>
      <c r="HW19" s="46">
        <v>0</v>
      </c>
      <c r="HX19" s="46">
        <v>0</v>
      </c>
      <c r="HY19" s="46">
        <v>0</v>
      </c>
      <c r="HZ19" s="46">
        <v>0</v>
      </c>
      <c r="IA19" s="72">
        <v>0</v>
      </c>
      <c r="IB19" s="45">
        <v>0</v>
      </c>
      <c r="IC19" s="46">
        <v>0</v>
      </c>
      <c r="ID19" s="46">
        <v>0</v>
      </c>
      <c r="IE19" s="46">
        <v>0</v>
      </c>
      <c r="IF19" s="46">
        <v>0</v>
      </c>
      <c r="IG19" s="46">
        <v>0</v>
      </c>
      <c r="IH19" s="46">
        <v>0</v>
      </c>
      <c r="II19" s="46">
        <v>0</v>
      </c>
      <c r="IJ19" s="72">
        <v>0</v>
      </c>
    </row>
    <row r="20" spans="1:244" ht="20.25" customHeight="1" x14ac:dyDescent="0.35">
      <c r="A20" s="40" t="s">
        <v>39</v>
      </c>
      <c r="B20" s="45">
        <v>0</v>
      </c>
      <c r="C20" s="46">
        <v>0</v>
      </c>
      <c r="D20" s="46">
        <v>0</v>
      </c>
      <c r="E20" s="46">
        <v>0</v>
      </c>
      <c r="F20" s="46">
        <v>0</v>
      </c>
      <c r="G20" s="46">
        <v>0</v>
      </c>
      <c r="H20" s="46">
        <v>0</v>
      </c>
      <c r="I20" s="46">
        <v>0</v>
      </c>
      <c r="J20" s="46">
        <v>0</v>
      </c>
      <c r="K20" s="45">
        <v>0</v>
      </c>
      <c r="L20" s="46">
        <v>0</v>
      </c>
      <c r="M20" s="46">
        <v>0</v>
      </c>
      <c r="N20" s="46">
        <v>0</v>
      </c>
      <c r="O20" s="46">
        <v>0</v>
      </c>
      <c r="P20" s="46">
        <v>0</v>
      </c>
      <c r="Q20" s="46">
        <v>0</v>
      </c>
      <c r="R20" s="46">
        <v>0</v>
      </c>
      <c r="S20" s="46">
        <v>0</v>
      </c>
      <c r="T20" s="45">
        <v>0</v>
      </c>
      <c r="U20" s="46">
        <v>0</v>
      </c>
      <c r="V20" s="46">
        <v>0</v>
      </c>
      <c r="W20" s="46">
        <v>0</v>
      </c>
      <c r="X20" s="46">
        <v>0</v>
      </c>
      <c r="Y20" s="46">
        <v>0</v>
      </c>
      <c r="Z20" s="46">
        <v>0</v>
      </c>
      <c r="AA20" s="46">
        <v>0</v>
      </c>
      <c r="AB20" s="46">
        <v>0</v>
      </c>
      <c r="AC20" s="45">
        <v>0</v>
      </c>
      <c r="AD20" s="46">
        <v>0</v>
      </c>
      <c r="AE20" s="46">
        <v>0</v>
      </c>
      <c r="AF20" s="46">
        <v>0</v>
      </c>
      <c r="AG20" s="46">
        <v>0</v>
      </c>
      <c r="AH20" s="46">
        <v>0</v>
      </c>
      <c r="AI20" s="46">
        <v>0</v>
      </c>
      <c r="AJ20" s="46">
        <v>0</v>
      </c>
      <c r="AK20" s="46">
        <v>0</v>
      </c>
      <c r="AL20" s="45">
        <v>0</v>
      </c>
      <c r="AM20" s="46">
        <v>0</v>
      </c>
      <c r="AN20" s="46">
        <v>0</v>
      </c>
      <c r="AO20" s="46">
        <v>0</v>
      </c>
      <c r="AP20" s="46">
        <v>0</v>
      </c>
      <c r="AQ20" s="46">
        <v>0</v>
      </c>
      <c r="AR20" s="46">
        <v>0</v>
      </c>
      <c r="AS20" s="46">
        <v>0</v>
      </c>
      <c r="AT20" s="46">
        <v>0</v>
      </c>
      <c r="AU20" s="45">
        <v>0</v>
      </c>
      <c r="AV20" s="46">
        <v>0</v>
      </c>
      <c r="AW20" s="46">
        <v>0</v>
      </c>
      <c r="AX20" s="46">
        <v>0</v>
      </c>
      <c r="AY20" s="46">
        <v>0</v>
      </c>
      <c r="AZ20" s="46">
        <v>0</v>
      </c>
      <c r="BA20" s="46">
        <v>0</v>
      </c>
      <c r="BB20" s="46">
        <v>0</v>
      </c>
      <c r="BC20" s="46">
        <v>0</v>
      </c>
      <c r="BD20" s="45">
        <v>0</v>
      </c>
      <c r="BE20" s="46">
        <v>0</v>
      </c>
      <c r="BF20" s="46">
        <v>0</v>
      </c>
      <c r="BG20" s="46">
        <v>0</v>
      </c>
      <c r="BH20" s="46">
        <v>0</v>
      </c>
      <c r="BI20" s="46">
        <v>0</v>
      </c>
      <c r="BJ20" s="46">
        <v>0</v>
      </c>
      <c r="BK20" s="46">
        <v>0</v>
      </c>
      <c r="BL20" s="46">
        <v>0</v>
      </c>
      <c r="BM20" s="45">
        <v>0</v>
      </c>
      <c r="BN20" s="46">
        <v>0</v>
      </c>
      <c r="BO20" s="46">
        <v>0</v>
      </c>
      <c r="BP20" s="46">
        <v>0</v>
      </c>
      <c r="BQ20" s="46">
        <v>0</v>
      </c>
      <c r="BR20" s="46">
        <v>0</v>
      </c>
      <c r="BS20" s="46">
        <v>0</v>
      </c>
      <c r="BT20" s="46">
        <v>0</v>
      </c>
      <c r="BU20" s="46">
        <v>0</v>
      </c>
      <c r="BV20" s="45">
        <v>0</v>
      </c>
      <c r="BW20" s="46">
        <v>0</v>
      </c>
      <c r="BX20" s="46">
        <v>0</v>
      </c>
      <c r="BY20" s="46">
        <v>0</v>
      </c>
      <c r="BZ20" s="46">
        <v>0</v>
      </c>
      <c r="CA20" s="46">
        <v>0</v>
      </c>
      <c r="CB20" s="46">
        <v>0</v>
      </c>
      <c r="CC20" s="46">
        <v>0</v>
      </c>
      <c r="CD20" s="46">
        <v>0</v>
      </c>
      <c r="CE20" s="45">
        <v>0</v>
      </c>
      <c r="CF20" s="46">
        <v>0</v>
      </c>
      <c r="CG20" s="46">
        <v>0</v>
      </c>
      <c r="CH20" s="46">
        <v>0</v>
      </c>
      <c r="CI20" s="46">
        <v>0</v>
      </c>
      <c r="CJ20" s="46">
        <v>0</v>
      </c>
      <c r="CK20" s="46">
        <v>0</v>
      </c>
      <c r="CL20" s="46">
        <v>0</v>
      </c>
      <c r="CM20" s="72">
        <v>0</v>
      </c>
      <c r="CN20" s="45">
        <v>0</v>
      </c>
      <c r="CO20" s="46">
        <v>0</v>
      </c>
      <c r="CP20" s="46">
        <v>0</v>
      </c>
      <c r="CQ20" s="46">
        <v>0</v>
      </c>
      <c r="CR20" s="46">
        <v>0</v>
      </c>
      <c r="CS20" s="46">
        <v>0</v>
      </c>
      <c r="CT20" s="46">
        <v>0</v>
      </c>
      <c r="CU20" s="46">
        <v>0</v>
      </c>
      <c r="CV20" s="72">
        <v>0</v>
      </c>
      <c r="CW20" s="45">
        <v>0</v>
      </c>
      <c r="CX20" s="46">
        <v>0</v>
      </c>
      <c r="CY20" s="46">
        <v>0</v>
      </c>
      <c r="CZ20" s="46">
        <v>0</v>
      </c>
      <c r="DA20" s="46">
        <v>0</v>
      </c>
      <c r="DB20" s="46">
        <v>0</v>
      </c>
      <c r="DC20" s="46">
        <v>0</v>
      </c>
      <c r="DD20" s="46">
        <v>0</v>
      </c>
      <c r="DE20" s="72">
        <v>0</v>
      </c>
      <c r="DF20" s="45">
        <v>0</v>
      </c>
      <c r="DG20" s="46">
        <v>0</v>
      </c>
      <c r="DH20" s="46">
        <v>0</v>
      </c>
      <c r="DI20" s="46">
        <v>0</v>
      </c>
      <c r="DJ20" s="46">
        <v>0</v>
      </c>
      <c r="DK20" s="46">
        <v>0</v>
      </c>
      <c r="DL20" s="46">
        <v>0</v>
      </c>
      <c r="DM20" s="46">
        <v>0</v>
      </c>
      <c r="DN20" s="72">
        <v>0</v>
      </c>
      <c r="DO20" s="45">
        <v>0</v>
      </c>
      <c r="DP20" s="46">
        <v>0</v>
      </c>
      <c r="DQ20" s="46">
        <v>0</v>
      </c>
      <c r="DR20" s="46">
        <v>0</v>
      </c>
      <c r="DS20" s="46">
        <v>0</v>
      </c>
      <c r="DT20" s="46">
        <v>0</v>
      </c>
      <c r="DU20" s="46">
        <v>0</v>
      </c>
      <c r="DV20" s="46">
        <v>0</v>
      </c>
      <c r="DW20" s="72">
        <v>0</v>
      </c>
      <c r="DX20" s="45">
        <v>0</v>
      </c>
      <c r="DY20" s="46">
        <v>0</v>
      </c>
      <c r="DZ20" s="46">
        <v>0</v>
      </c>
      <c r="EA20" s="46">
        <v>0</v>
      </c>
      <c r="EB20" s="46">
        <v>0</v>
      </c>
      <c r="EC20" s="46">
        <v>0</v>
      </c>
      <c r="ED20" s="46">
        <v>0</v>
      </c>
      <c r="EE20" s="46">
        <v>0</v>
      </c>
      <c r="EF20" s="72">
        <v>0</v>
      </c>
      <c r="EG20" s="45">
        <v>0</v>
      </c>
      <c r="EH20" s="46">
        <v>0</v>
      </c>
      <c r="EI20" s="46">
        <v>0</v>
      </c>
      <c r="EJ20" s="46">
        <v>0</v>
      </c>
      <c r="EK20" s="46">
        <v>0</v>
      </c>
      <c r="EL20" s="46">
        <v>0</v>
      </c>
      <c r="EM20" s="46">
        <v>0</v>
      </c>
      <c r="EN20" s="46">
        <v>0</v>
      </c>
      <c r="EO20" s="72">
        <v>0</v>
      </c>
      <c r="EP20" s="45">
        <v>0</v>
      </c>
      <c r="EQ20" s="46">
        <v>0</v>
      </c>
      <c r="ER20" s="46">
        <v>0</v>
      </c>
      <c r="ES20" s="46">
        <v>0</v>
      </c>
      <c r="ET20" s="46">
        <v>0</v>
      </c>
      <c r="EU20" s="46">
        <v>0</v>
      </c>
      <c r="EV20" s="46">
        <v>0</v>
      </c>
      <c r="EW20" s="46">
        <v>0</v>
      </c>
      <c r="EX20" s="72">
        <v>0</v>
      </c>
      <c r="EY20" s="45">
        <v>0</v>
      </c>
      <c r="EZ20" s="46">
        <v>0</v>
      </c>
      <c r="FA20" s="46">
        <v>0</v>
      </c>
      <c r="FB20" s="46">
        <v>0</v>
      </c>
      <c r="FC20" s="46">
        <v>0</v>
      </c>
      <c r="FD20" s="46">
        <v>0</v>
      </c>
      <c r="FE20" s="46">
        <v>0</v>
      </c>
      <c r="FF20" s="46">
        <v>0</v>
      </c>
      <c r="FG20" s="72">
        <v>0</v>
      </c>
      <c r="FH20" s="45">
        <v>0</v>
      </c>
      <c r="FI20" s="46">
        <v>0</v>
      </c>
      <c r="FJ20" s="46">
        <v>0</v>
      </c>
      <c r="FK20" s="46">
        <v>0</v>
      </c>
      <c r="FL20" s="46">
        <v>0</v>
      </c>
      <c r="FM20" s="46">
        <v>0</v>
      </c>
      <c r="FN20" s="46">
        <v>0</v>
      </c>
      <c r="FO20" s="46">
        <v>0</v>
      </c>
      <c r="FP20" s="72">
        <v>0</v>
      </c>
      <c r="FQ20" s="45">
        <v>0</v>
      </c>
      <c r="FR20" s="46">
        <v>0</v>
      </c>
      <c r="FS20" s="46">
        <v>0</v>
      </c>
      <c r="FT20" s="46">
        <v>0</v>
      </c>
      <c r="FU20" s="46">
        <v>0</v>
      </c>
      <c r="FV20" s="46">
        <v>0</v>
      </c>
      <c r="FW20" s="46">
        <v>0</v>
      </c>
      <c r="FX20" s="46">
        <v>0</v>
      </c>
      <c r="FY20" s="72">
        <v>0</v>
      </c>
      <c r="FZ20" s="45">
        <v>0</v>
      </c>
      <c r="GA20" s="46">
        <v>0</v>
      </c>
      <c r="GB20" s="46">
        <v>0</v>
      </c>
      <c r="GC20" s="46">
        <v>0</v>
      </c>
      <c r="GD20" s="46">
        <v>0</v>
      </c>
      <c r="GE20" s="46">
        <v>0</v>
      </c>
      <c r="GF20" s="46">
        <v>0</v>
      </c>
      <c r="GG20" s="46">
        <v>0</v>
      </c>
      <c r="GH20" s="72">
        <v>0</v>
      </c>
      <c r="GI20" s="45">
        <v>0</v>
      </c>
      <c r="GJ20" s="46">
        <v>0</v>
      </c>
      <c r="GK20" s="46">
        <v>0</v>
      </c>
      <c r="GL20" s="46">
        <v>0</v>
      </c>
      <c r="GM20" s="46">
        <v>0</v>
      </c>
      <c r="GN20" s="46">
        <v>0</v>
      </c>
      <c r="GO20" s="46">
        <v>0</v>
      </c>
      <c r="GP20" s="46">
        <v>0</v>
      </c>
      <c r="GQ20" s="72">
        <v>0</v>
      </c>
      <c r="GR20" s="45">
        <v>0</v>
      </c>
      <c r="GS20" s="46">
        <v>0</v>
      </c>
      <c r="GT20" s="46">
        <v>0</v>
      </c>
      <c r="GU20" s="46">
        <v>0</v>
      </c>
      <c r="GV20" s="46">
        <v>0</v>
      </c>
      <c r="GW20" s="46">
        <v>0</v>
      </c>
      <c r="GX20" s="46">
        <v>0</v>
      </c>
      <c r="GY20" s="46">
        <v>0</v>
      </c>
      <c r="GZ20" s="72">
        <v>0</v>
      </c>
      <c r="HA20" s="45">
        <v>0</v>
      </c>
      <c r="HB20" s="46">
        <v>0</v>
      </c>
      <c r="HC20" s="46">
        <v>0</v>
      </c>
      <c r="HD20" s="46">
        <v>0</v>
      </c>
      <c r="HE20" s="46">
        <v>0</v>
      </c>
      <c r="HF20" s="46">
        <v>0</v>
      </c>
      <c r="HG20" s="46">
        <v>0</v>
      </c>
      <c r="HH20" s="46">
        <v>0</v>
      </c>
      <c r="HI20" s="72">
        <v>0</v>
      </c>
      <c r="HJ20" s="45">
        <v>0</v>
      </c>
      <c r="HK20" s="46">
        <v>0</v>
      </c>
      <c r="HL20" s="46">
        <v>0</v>
      </c>
      <c r="HM20" s="46">
        <v>0</v>
      </c>
      <c r="HN20" s="46">
        <v>0</v>
      </c>
      <c r="HO20" s="46">
        <v>0</v>
      </c>
      <c r="HP20" s="46">
        <v>0</v>
      </c>
      <c r="HQ20" s="46">
        <v>0</v>
      </c>
      <c r="HR20" s="72">
        <v>0</v>
      </c>
      <c r="HS20" s="45">
        <v>0</v>
      </c>
      <c r="HT20" s="46">
        <v>0</v>
      </c>
      <c r="HU20" s="46">
        <v>0</v>
      </c>
      <c r="HV20" s="46">
        <v>0</v>
      </c>
      <c r="HW20" s="46">
        <v>0</v>
      </c>
      <c r="HX20" s="46">
        <v>0</v>
      </c>
      <c r="HY20" s="46">
        <v>0</v>
      </c>
      <c r="HZ20" s="46">
        <v>0</v>
      </c>
      <c r="IA20" s="72">
        <v>0</v>
      </c>
      <c r="IB20" s="45">
        <v>0</v>
      </c>
      <c r="IC20" s="46">
        <v>0</v>
      </c>
      <c r="ID20" s="46">
        <v>0</v>
      </c>
      <c r="IE20" s="46">
        <v>0</v>
      </c>
      <c r="IF20" s="46">
        <v>0</v>
      </c>
      <c r="IG20" s="46">
        <v>0</v>
      </c>
      <c r="IH20" s="46">
        <v>0</v>
      </c>
      <c r="II20" s="46">
        <v>0</v>
      </c>
      <c r="IJ20" s="72">
        <v>0</v>
      </c>
    </row>
    <row r="21" spans="1:244" ht="20.25" customHeight="1" x14ac:dyDescent="0.35">
      <c r="A21" s="40" t="s">
        <v>40</v>
      </c>
      <c r="B21" s="45">
        <v>0</v>
      </c>
      <c r="C21" s="46">
        <v>0</v>
      </c>
      <c r="D21" s="46">
        <v>0</v>
      </c>
      <c r="E21" s="46">
        <v>0</v>
      </c>
      <c r="F21" s="46">
        <v>0</v>
      </c>
      <c r="G21" s="46">
        <v>0</v>
      </c>
      <c r="H21" s="46">
        <v>0</v>
      </c>
      <c r="I21" s="46">
        <v>0</v>
      </c>
      <c r="J21" s="46">
        <v>0</v>
      </c>
      <c r="K21" s="45">
        <v>0</v>
      </c>
      <c r="L21" s="46">
        <v>0</v>
      </c>
      <c r="M21" s="46">
        <v>0</v>
      </c>
      <c r="N21" s="46">
        <v>0</v>
      </c>
      <c r="O21" s="46">
        <v>0</v>
      </c>
      <c r="P21" s="46">
        <v>0</v>
      </c>
      <c r="Q21" s="46">
        <v>0</v>
      </c>
      <c r="R21" s="46">
        <v>0</v>
      </c>
      <c r="S21" s="46">
        <v>0</v>
      </c>
      <c r="T21" s="45">
        <v>0</v>
      </c>
      <c r="U21" s="46">
        <v>0</v>
      </c>
      <c r="V21" s="46">
        <v>0</v>
      </c>
      <c r="W21" s="46">
        <v>0</v>
      </c>
      <c r="X21" s="46">
        <v>0</v>
      </c>
      <c r="Y21" s="46">
        <v>0</v>
      </c>
      <c r="Z21" s="46">
        <v>0</v>
      </c>
      <c r="AA21" s="46">
        <v>0</v>
      </c>
      <c r="AB21" s="46">
        <v>0</v>
      </c>
      <c r="AC21" s="45">
        <v>0</v>
      </c>
      <c r="AD21" s="46">
        <v>0</v>
      </c>
      <c r="AE21" s="46">
        <v>0</v>
      </c>
      <c r="AF21" s="46">
        <v>0</v>
      </c>
      <c r="AG21" s="46">
        <v>0</v>
      </c>
      <c r="AH21" s="46">
        <v>0</v>
      </c>
      <c r="AI21" s="46">
        <v>0</v>
      </c>
      <c r="AJ21" s="46">
        <v>0</v>
      </c>
      <c r="AK21" s="46">
        <v>0</v>
      </c>
      <c r="AL21" s="45">
        <v>0</v>
      </c>
      <c r="AM21" s="46">
        <v>0</v>
      </c>
      <c r="AN21" s="46">
        <v>0</v>
      </c>
      <c r="AO21" s="46">
        <v>0</v>
      </c>
      <c r="AP21" s="46">
        <v>0</v>
      </c>
      <c r="AQ21" s="46">
        <v>0</v>
      </c>
      <c r="AR21" s="46">
        <v>0</v>
      </c>
      <c r="AS21" s="46">
        <v>0</v>
      </c>
      <c r="AT21" s="46">
        <v>0</v>
      </c>
      <c r="AU21" s="45">
        <v>0</v>
      </c>
      <c r="AV21" s="46">
        <v>0</v>
      </c>
      <c r="AW21" s="46">
        <v>0</v>
      </c>
      <c r="AX21" s="46">
        <v>0</v>
      </c>
      <c r="AY21" s="46">
        <v>0</v>
      </c>
      <c r="AZ21" s="46">
        <v>0</v>
      </c>
      <c r="BA21" s="46">
        <v>0</v>
      </c>
      <c r="BB21" s="46">
        <v>0</v>
      </c>
      <c r="BC21" s="46">
        <v>0</v>
      </c>
      <c r="BD21" s="45">
        <v>0</v>
      </c>
      <c r="BE21" s="46">
        <v>0</v>
      </c>
      <c r="BF21" s="46">
        <v>0</v>
      </c>
      <c r="BG21" s="46">
        <v>0</v>
      </c>
      <c r="BH21" s="46">
        <v>0</v>
      </c>
      <c r="BI21" s="46">
        <v>0</v>
      </c>
      <c r="BJ21" s="46">
        <v>0</v>
      </c>
      <c r="BK21" s="46">
        <v>0</v>
      </c>
      <c r="BL21" s="46">
        <v>0</v>
      </c>
      <c r="BM21" s="45">
        <v>0</v>
      </c>
      <c r="BN21" s="46">
        <v>0</v>
      </c>
      <c r="BO21" s="46">
        <v>0</v>
      </c>
      <c r="BP21" s="46">
        <v>0</v>
      </c>
      <c r="BQ21" s="46">
        <v>0</v>
      </c>
      <c r="BR21" s="46">
        <v>0</v>
      </c>
      <c r="BS21" s="46">
        <v>0</v>
      </c>
      <c r="BT21" s="46">
        <v>0</v>
      </c>
      <c r="BU21" s="46">
        <v>0</v>
      </c>
      <c r="BV21" s="45">
        <v>0</v>
      </c>
      <c r="BW21" s="46">
        <v>0</v>
      </c>
      <c r="BX21" s="46">
        <v>0</v>
      </c>
      <c r="BY21" s="46">
        <v>0</v>
      </c>
      <c r="BZ21" s="46">
        <v>0</v>
      </c>
      <c r="CA21" s="46">
        <v>0</v>
      </c>
      <c r="CB21" s="46">
        <v>0</v>
      </c>
      <c r="CC21" s="46">
        <v>0</v>
      </c>
      <c r="CD21" s="46">
        <v>0</v>
      </c>
      <c r="CE21" s="45">
        <v>0</v>
      </c>
      <c r="CF21" s="46">
        <v>0</v>
      </c>
      <c r="CG21" s="46">
        <v>0</v>
      </c>
      <c r="CH21" s="46">
        <v>0</v>
      </c>
      <c r="CI21" s="46">
        <v>0</v>
      </c>
      <c r="CJ21" s="46">
        <v>0</v>
      </c>
      <c r="CK21" s="46">
        <v>0</v>
      </c>
      <c r="CL21" s="46">
        <v>0</v>
      </c>
      <c r="CM21" s="72">
        <v>0</v>
      </c>
      <c r="CN21" s="45">
        <v>0</v>
      </c>
      <c r="CO21" s="46">
        <v>0</v>
      </c>
      <c r="CP21" s="46">
        <v>0</v>
      </c>
      <c r="CQ21" s="46">
        <v>0</v>
      </c>
      <c r="CR21" s="46">
        <v>0</v>
      </c>
      <c r="CS21" s="46">
        <v>0</v>
      </c>
      <c r="CT21" s="46">
        <v>0</v>
      </c>
      <c r="CU21" s="46">
        <v>0</v>
      </c>
      <c r="CV21" s="72">
        <v>0</v>
      </c>
      <c r="CW21" s="45">
        <v>0</v>
      </c>
      <c r="CX21" s="46">
        <v>0</v>
      </c>
      <c r="CY21" s="46">
        <v>0</v>
      </c>
      <c r="CZ21" s="46">
        <v>0</v>
      </c>
      <c r="DA21" s="46">
        <v>0</v>
      </c>
      <c r="DB21" s="46">
        <v>0</v>
      </c>
      <c r="DC21" s="46">
        <v>0</v>
      </c>
      <c r="DD21" s="46">
        <v>0</v>
      </c>
      <c r="DE21" s="72">
        <v>0</v>
      </c>
      <c r="DF21" s="45">
        <v>0</v>
      </c>
      <c r="DG21" s="46">
        <v>0</v>
      </c>
      <c r="DH21" s="46">
        <v>0</v>
      </c>
      <c r="DI21" s="46">
        <v>0</v>
      </c>
      <c r="DJ21" s="46">
        <v>0</v>
      </c>
      <c r="DK21" s="46">
        <v>0</v>
      </c>
      <c r="DL21" s="46">
        <v>0</v>
      </c>
      <c r="DM21" s="46">
        <v>0</v>
      </c>
      <c r="DN21" s="72">
        <v>0</v>
      </c>
      <c r="DO21" s="45">
        <v>0</v>
      </c>
      <c r="DP21" s="46">
        <v>0</v>
      </c>
      <c r="DQ21" s="46">
        <v>0</v>
      </c>
      <c r="DR21" s="46">
        <v>0</v>
      </c>
      <c r="DS21" s="46">
        <v>0</v>
      </c>
      <c r="DT21" s="46">
        <v>0</v>
      </c>
      <c r="DU21" s="46">
        <v>0</v>
      </c>
      <c r="DV21" s="46">
        <v>0</v>
      </c>
      <c r="DW21" s="72">
        <v>0</v>
      </c>
      <c r="DX21" s="45">
        <v>0</v>
      </c>
      <c r="DY21" s="46">
        <v>0</v>
      </c>
      <c r="DZ21" s="46">
        <v>0</v>
      </c>
      <c r="EA21" s="46">
        <v>0</v>
      </c>
      <c r="EB21" s="46">
        <v>0</v>
      </c>
      <c r="EC21" s="46">
        <v>0</v>
      </c>
      <c r="ED21" s="46">
        <v>0</v>
      </c>
      <c r="EE21" s="46">
        <v>0</v>
      </c>
      <c r="EF21" s="72">
        <v>0</v>
      </c>
      <c r="EG21" s="45">
        <v>0</v>
      </c>
      <c r="EH21" s="46">
        <v>0</v>
      </c>
      <c r="EI21" s="46">
        <v>0</v>
      </c>
      <c r="EJ21" s="46">
        <v>0</v>
      </c>
      <c r="EK21" s="46">
        <v>0</v>
      </c>
      <c r="EL21" s="46">
        <v>0</v>
      </c>
      <c r="EM21" s="46">
        <v>0</v>
      </c>
      <c r="EN21" s="46">
        <v>0</v>
      </c>
      <c r="EO21" s="72">
        <v>0</v>
      </c>
      <c r="EP21" s="45">
        <v>0</v>
      </c>
      <c r="EQ21" s="46">
        <v>0</v>
      </c>
      <c r="ER21" s="46">
        <v>0</v>
      </c>
      <c r="ES21" s="46">
        <v>0</v>
      </c>
      <c r="ET21" s="46">
        <v>0</v>
      </c>
      <c r="EU21" s="46">
        <v>0</v>
      </c>
      <c r="EV21" s="46">
        <v>0</v>
      </c>
      <c r="EW21" s="46">
        <v>0</v>
      </c>
      <c r="EX21" s="72">
        <v>0</v>
      </c>
      <c r="EY21" s="45">
        <v>0</v>
      </c>
      <c r="EZ21" s="46">
        <v>0</v>
      </c>
      <c r="FA21" s="46">
        <v>0</v>
      </c>
      <c r="FB21" s="46">
        <v>0</v>
      </c>
      <c r="FC21" s="46">
        <v>0</v>
      </c>
      <c r="FD21" s="46">
        <v>0</v>
      </c>
      <c r="FE21" s="46">
        <v>0</v>
      </c>
      <c r="FF21" s="46">
        <v>0</v>
      </c>
      <c r="FG21" s="72">
        <v>0</v>
      </c>
      <c r="FH21" s="45">
        <v>0</v>
      </c>
      <c r="FI21" s="46">
        <v>0</v>
      </c>
      <c r="FJ21" s="46">
        <v>0</v>
      </c>
      <c r="FK21" s="46">
        <v>0</v>
      </c>
      <c r="FL21" s="46">
        <v>0</v>
      </c>
      <c r="FM21" s="46">
        <v>0</v>
      </c>
      <c r="FN21" s="46">
        <v>0</v>
      </c>
      <c r="FO21" s="46">
        <v>0</v>
      </c>
      <c r="FP21" s="72">
        <v>0</v>
      </c>
      <c r="FQ21" s="45">
        <v>0</v>
      </c>
      <c r="FR21" s="46">
        <v>0</v>
      </c>
      <c r="FS21" s="46">
        <v>0</v>
      </c>
      <c r="FT21" s="46">
        <v>0</v>
      </c>
      <c r="FU21" s="46">
        <v>0</v>
      </c>
      <c r="FV21" s="46">
        <v>0</v>
      </c>
      <c r="FW21" s="46">
        <v>0</v>
      </c>
      <c r="FX21" s="46">
        <v>0</v>
      </c>
      <c r="FY21" s="72">
        <v>0</v>
      </c>
      <c r="FZ21" s="45">
        <v>0</v>
      </c>
      <c r="GA21" s="46">
        <v>0</v>
      </c>
      <c r="GB21" s="46">
        <v>0</v>
      </c>
      <c r="GC21" s="46">
        <v>0</v>
      </c>
      <c r="GD21" s="46">
        <v>0</v>
      </c>
      <c r="GE21" s="46">
        <v>0</v>
      </c>
      <c r="GF21" s="46">
        <v>0</v>
      </c>
      <c r="GG21" s="46">
        <v>0</v>
      </c>
      <c r="GH21" s="72">
        <v>0</v>
      </c>
      <c r="GI21" s="45">
        <v>0</v>
      </c>
      <c r="GJ21" s="46">
        <v>0</v>
      </c>
      <c r="GK21" s="46">
        <v>0</v>
      </c>
      <c r="GL21" s="46">
        <v>0</v>
      </c>
      <c r="GM21" s="46">
        <v>0</v>
      </c>
      <c r="GN21" s="46">
        <v>0</v>
      </c>
      <c r="GO21" s="46">
        <v>0</v>
      </c>
      <c r="GP21" s="46">
        <v>0</v>
      </c>
      <c r="GQ21" s="72">
        <v>0</v>
      </c>
      <c r="GR21" s="45">
        <v>0</v>
      </c>
      <c r="GS21" s="46">
        <v>0</v>
      </c>
      <c r="GT21" s="46">
        <v>0</v>
      </c>
      <c r="GU21" s="46">
        <v>0</v>
      </c>
      <c r="GV21" s="46">
        <v>0</v>
      </c>
      <c r="GW21" s="46">
        <v>0</v>
      </c>
      <c r="GX21" s="46">
        <v>0</v>
      </c>
      <c r="GY21" s="46">
        <v>0</v>
      </c>
      <c r="GZ21" s="72">
        <v>0</v>
      </c>
      <c r="HA21" s="45">
        <v>0</v>
      </c>
      <c r="HB21" s="46">
        <v>0</v>
      </c>
      <c r="HC21" s="46">
        <v>0</v>
      </c>
      <c r="HD21" s="46">
        <v>0</v>
      </c>
      <c r="HE21" s="46">
        <v>0</v>
      </c>
      <c r="HF21" s="46">
        <v>0</v>
      </c>
      <c r="HG21" s="46">
        <v>0</v>
      </c>
      <c r="HH21" s="46">
        <v>0</v>
      </c>
      <c r="HI21" s="72">
        <v>0</v>
      </c>
      <c r="HJ21" s="45">
        <v>0</v>
      </c>
      <c r="HK21" s="46">
        <v>0</v>
      </c>
      <c r="HL21" s="46">
        <v>0</v>
      </c>
      <c r="HM21" s="46">
        <v>0</v>
      </c>
      <c r="HN21" s="46">
        <v>0</v>
      </c>
      <c r="HO21" s="46">
        <v>0</v>
      </c>
      <c r="HP21" s="46">
        <v>0</v>
      </c>
      <c r="HQ21" s="46">
        <v>0</v>
      </c>
      <c r="HR21" s="72">
        <v>0</v>
      </c>
      <c r="HS21" s="45">
        <v>0</v>
      </c>
      <c r="HT21" s="46">
        <v>0</v>
      </c>
      <c r="HU21" s="46">
        <v>0</v>
      </c>
      <c r="HV21" s="46">
        <v>0</v>
      </c>
      <c r="HW21" s="46">
        <v>0</v>
      </c>
      <c r="HX21" s="46">
        <v>0</v>
      </c>
      <c r="HY21" s="46">
        <v>0</v>
      </c>
      <c r="HZ21" s="46">
        <v>0</v>
      </c>
      <c r="IA21" s="72">
        <v>0</v>
      </c>
      <c r="IB21" s="45">
        <v>0</v>
      </c>
      <c r="IC21" s="46">
        <v>0</v>
      </c>
      <c r="ID21" s="46">
        <v>0</v>
      </c>
      <c r="IE21" s="46">
        <v>0</v>
      </c>
      <c r="IF21" s="46">
        <v>0</v>
      </c>
      <c r="IG21" s="46">
        <v>0</v>
      </c>
      <c r="IH21" s="46">
        <v>0</v>
      </c>
      <c r="II21" s="46">
        <v>0</v>
      </c>
      <c r="IJ21" s="72">
        <v>0</v>
      </c>
    </row>
    <row r="22" spans="1:244" ht="20.25" customHeight="1" x14ac:dyDescent="0.35">
      <c r="A22" s="40" t="s">
        <v>41</v>
      </c>
      <c r="B22" s="45">
        <v>7.3</v>
      </c>
      <c r="C22" s="46">
        <v>0</v>
      </c>
      <c r="D22" s="46">
        <v>0</v>
      </c>
      <c r="E22" s="46">
        <v>0</v>
      </c>
      <c r="F22" s="46">
        <v>0</v>
      </c>
      <c r="G22" s="46">
        <v>0</v>
      </c>
      <c r="H22" s="46">
        <v>0</v>
      </c>
      <c r="I22" s="46">
        <v>0</v>
      </c>
      <c r="J22" s="46">
        <v>7.3</v>
      </c>
      <c r="K22" s="45">
        <v>8.9700000000000006</v>
      </c>
      <c r="L22" s="46">
        <v>0</v>
      </c>
      <c r="M22" s="46">
        <v>0</v>
      </c>
      <c r="N22" s="46">
        <v>0</v>
      </c>
      <c r="O22" s="46">
        <v>0</v>
      </c>
      <c r="P22" s="46">
        <v>0</v>
      </c>
      <c r="Q22" s="46">
        <v>0</v>
      </c>
      <c r="R22" s="46">
        <v>0</v>
      </c>
      <c r="S22" s="46">
        <v>8.9700000000000006</v>
      </c>
      <c r="T22" s="45">
        <v>17.5</v>
      </c>
      <c r="U22" s="46">
        <v>0</v>
      </c>
      <c r="V22" s="46">
        <v>0</v>
      </c>
      <c r="W22" s="46">
        <v>0</v>
      </c>
      <c r="X22" s="46">
        <v>0</v>
      </c>
      <c r="Y22" s="46">
        <v>0</v>
      </c>
      <c r="Z22" s="46">
        <v>0</v>
      </c>
      <c r="AA22" s="46">
        <v>0</v>
      </c>
      <c r="AB22" s="46">
        <v>17.5</v>
      </c>
      <c r="AC22" s="45">
        <v>20.100000000000001</v>
      </c>
      <c r="AD22" s="46">
        <v>0</v>
      </c>
      <c r="AE22" s="46">
        <v>0</v>
      </c>
      <c r="AF22" s="46">
        <v>0</v>
      </c>
      <c r="AG22" s="46">
        <v>0</v>
      </c>
      <c r="AH22" s="46">
        <v>0</v>
      </c>
      <c r="AI22" s="46">
        <v>0</v>
      </c>
      <c r="AJ22" s="46">
        <v>0</v>
      </c>
      <c r="AK22" s="46">
        <v>20.100000000000001</v>
      </c>
      <c r="AL22" s="45">
        <v>7.3</v>
      </c>
      <c r="AM22" s="46">
        <v>0</v>
      </c>
      <c r="AN22" s="46">
        <v>0</v>
      </c>
      <c r="AO22" s="46">
        <v>0</v>
      </c>
      <c r="AP22" s="46">
        <v>0</v>
      </c>
      <c r="AQ22" s="46">
        <v>0</v>
      </c>
      <c r="AR22" s="46">
        <v>0</v>
      </c>
      <c r="AS22" s="46">
        <v>0</v>
      </c>
      <c r="AT22" s="46">
        <v>7.3</v>
      </c>
      <c r="AU22" s="45">
        <v>14.89</v>
      </c>
      <c r="AV22" s="46">
        <v>0</v>
      </c>
      <c r="AW22" s="46">
        <v>0</v>
      </c>
      <c r="AX22" s="46">
        <v>0</v>
      </c>
      <c r="AY22" s="46">
        <v>0</v>
      </c>
      <c r="AZ22" s="46">
        <v>0</v>
      </c>
      <c r="BA22" s="46">
        <v>0</v>
      </c>
      <c r="BB22" s="46">
        <v>0</v>
      </c>
      <c r="BC22" s="46">
        <v>14.89</v>
      </c>
      <c r="BD22" s="45">
        <v>13.52</v>
      </c>
      <c r="BE22" s="46">
        <v>0</v>
      </c>
      <c r="BF22" s="46">
        <v>0</v>
      </c>
      <c r="BG22" s="46">
        <v>0</v>
      </c>
      <c r="BH22" s="46">
        <v>0</v>
      </c>
      <c r="BI22" s="46">
        <v>0</v>
      </c>
      <c r="BJ22" s="46">
        <v>0</v>
      </c>
      <c r="BK22" s="46">
        <v>0</v>
      </c>
      <c r="BL22" s="46">
        <v>13.52</v>
      </c>
      <c r="BM22" s="45">
        <v>28.59</v>
      </c>
      <c r="BN22" s="46">
        <v>0</v>
      </c>
      <c r="BO22" s="46">
        <v>0</v>
      </c>
      <c r="BP22" s="46">
        <v>0</v>
      </c>
      <c r="BQ22" s="46">
        <v>0</v>
      </c>
      <c r="BR22" s="46">
        <v>0</v>
      </c>
      <c r="BS22" s="46">
        <v>0</v>
      </c>
      <c r="BT22" s="46">
        <v>0</v>
      </c>
      <c r="BU22" s="46">
        <v>28.59</v>
      </c>
      <c r="BV22" s="45">
        <v>23.49</v>
      </c>
      <c r="BW22" s="46">
        <v>0</v>
      </c>
      <c r="BX22" s="46">
        <v>0</v>
      </c>
      <c r="BY22" s="46">
        <v>0</v>
      </c>
      <c r="BZ22" s="46">
        <v>0</v>
      </c>
      <c r="CA22" s="46">
        <v>0</v>
      </c>
      <c r="CB22" s="46">
        <v>0</v>
      </c>
      <c r="CC22" s="46">
        <v>0</v>
      </c>
      <c r="CD22" s="46">
        <v>23.49</v>
      </c>
      <c r="CE22" s="45">
        <v>17.63</v>
      </c>
      <c r="CF22" s="46">
        <v>0</v>
      </c>
      <c r="CG22" s="46">
        <v>0</v>
      </c>
      <c r="CH22" s="46">
        <v>0</v>
      </c>
      <c r="CI22" s="46">
        <v>0</v>
      </c>
      <c r="CJ22" s="46">
        <v>0</v>
      </c>
      <c r="CK22" s="46">
        <v>0</v>
      </c>
      <c r="CL22" s="46">
        <v>0</v>
      </c>
      <c r="CM22" s="72">
        <v>17.63</v>
      </c>
      <c r="CN22" s="45">
        <v>16.52</v>
      </c>
      <c r="CO22" s="46">
        <v>0</v>
      </c>
      <c r="CP22" s="46">
        <v>0</v>
      </c>
      <c r="CQ22" s="46">
        <v>0</v>
      </c>
      <c r="CR22" s="46">
        <v>0</v>
      </c>
      <c r="CS22" s="46">
        <v>0</v>
      </c>
      <c r="CT22" s="46">
        <v>0</v>
      </c>
      <c r="CU22" s="46">
        <v>0</v>
      </c>
      <c r="CV22" s="72">
        <v>16.52</v>
      </c>
      <c r="CW22" s="45">
        <v>11.01</v>
      </c>
      <c r="CX22" s="46">
        <v>0</v>
      </c>
      <c r="CY22" s="46">
        <v>0</v>
      </c>
      <c r="CZ22" s="46">
        <v>0</v>
      </c>
      <c r="DA22" s="46">
        <v>0</v>
      </c>
      <c r="DB22" s="46">
        <v>0</v>
      </c>
      <c r="DC22" s="46">
        <v>0</v>
      </c>
      <c r="DD22" s="46">
        <v>0</v>
      </c>
      <c r="DE22" s="72">
        <v>11.01</v>
      </c>
      <c r="DF22" s="45">
        <v>13.33</v>
      </c>
      <c r="DG22" s="46">
        <v>0</v>
      </c>
      <c r="DH22" s="46">
        <v>0</v>
      </c>
      <c r="DI22" s="46">
        <v>0</v>
      </c>
      <c r="DJ22" s="46">
        <v>0</v>
      </c>
      <c r="DK22" s="46">
        <v>0</v>
      </c>
      <c r="DL22" s="46">
        <v>0</v>
      </c>
      <c r="DM22" s="46">
        <v>0</v>
      </c>
      <c r="DN22" s="72">
        <v>13.33</v>
      </c>
      <c r="DO22" s="45">
        <v>15.59</v>
      </c>
      <c r="DP22" s="46">
        <v>0</v>
      </c>
      <c r="DQ22" s="46">
        <v>0</v>
      </c>
      <c r="DR22" s="46">
        <v>0</v>
      </c>
      <c r="DS22" s="46">
        <v>0</v>
      </c>
      <c r="DT22" s="46">
        <v>0</v>
      </c>
      <c r="DU22" s="46">
        <v>0</v>
      </c>
      <c r="DV22" s="46">
        <v>0</v>
      </c>
      <c r="DW22" s="72">
        <v>15.59</v>
      </c>
      <c r="DX22" s="45">
        <v>12.36</v>
      </c>
      <c r="DY22" s="46">
        <v>0</v>
      </c>
      <c r="DZ22" s="46">
        <v>0</v>
      </c>
      <c r="EA22" s="46">
        <v>0</v>
      </c>
      <c r="EB22" s="46">
        <v>0</v>
      </c>
      <c r="EC22" s="46">
        <v>0</v>
      </c>
      <c r="ED22" s="46">
        <v>0</v>
      </c>
      <c r="EE22" s="46">
        <v>0</v>
      </c>
      <c r="EF22" s="72">
        <v>12.36</v>
      </c>
      <c r="EG22" s="45">
        <v>17.97</v>
      </c>
      <c r="EH22" s="46">
        <v>0</v>
      </c>
      <c r="EI22" s="46">
        <v>0</v>
      </c>
      <c r="EJ22" s="46">
        <v>0</v>
      </c>
      <c r="EK22" s="46">
        <v>0</v>
      </c>
      <c r="EL22" s="46">
        <v>0</v>
      </c>
      <c r="EM22" s="46">
        <v>0</v>
      </c>
      <c r="EN22" s="46">
        <v>0</v>
      </c>
      <c r="EO22" s="72">
        <v>17.97</v>
      </c>
      <c r="EP22" s="45">
        <v>13.33</v>
      </c>
      <c r="EQ22" s="46">
        <v>0</v>
      </c>
      <c r="ER22" s="46">
        <v>0</v>
      </c>
      <c r="ES22" s="46">
        <v>0</v>
      </c>
      <c r="ET22" s="46">
        <v>0</v>
      </c>
      <c r="EU22" s="46">
        <v>0</v>
      </c>
      <c r="EV22" s="46">
        <v>0</v>
      </c>
      <c r="EW22" s="46">
        <v>0</v>
      </c>
      <c r="EX22" s="72">
        <v>13.33</v>
      </c>
      <c r="EY22" s="45">
        <v>10.4</v>
      </c>
      <c r="EZ22" s="46">
        <v>0</v>
      </c>
      <c r="FA22" s="46">
        <v>0</v>
      </c>
      <c r="FB22" s="46">
        <v>0</v>
      </c>
      <c r="FC22" s="46">
        <v>0</v>
      </c>
      <c r="FD22" s="46">
        <v>0</v>
      </c>
      <c r="FE22" s="46">
        <v>0</v>
      </c>
      <c r="FF22" s="46">
        <v>0</v>
      </c>
      <c r="FG22" s="72">
        <v>10.4</v>
      </c>
      <c r="FH22" s="45">
        <v>12.36</v>
      </c>
      <c r="FI22" s="46">
        <v>0</v>
      </c>
      <c r="FJ22" s="46">
        <v>0</v>
      </c>
      <c r="FK22" s="46">
        <v>0</v>
      </c>
      <c r="FL22" s="46">
        <v>0</v>
      </c>
      <c r="FM22" s="46">
        <v>0</v>
      </c>
      <c r="FN22" s="46">
        <v>0</v>
      </c>
      <c r="FO22" s="46">
        <v>0</v>
      </c>
      <c r="FP22" s="72">
        <v>12.36</v>
      </c>
      <c r="FQ22" s="45">
        <v>17.97</v>
      </c>
      <c r="FR22" s="46">
        <v>0</v>
      </c>
      <c r="FS22" s="46">
        <v>0</v>
      </c>
      <c r="FT22" s="46">
        <v>0</v>
      </c>
      <c r="FU22" s="46">
        <v>0</v>
      </c>
      <c r="FV22" s="46">
        <v>0</v>
      </c>
      <c r="FW22" s="46">
        <v>0</v>
      </c>
      <c r="FX22" s="46">
        <v>0</v>
      </c>
      <c r="FY22" s="72">
        <v>17.97</v>
      </c>
      <c r="FZ22" s="45">
        <v>27.65</v>
      </c>
      <c r="GA22" s="46">
        <v>0</v>
      </c>
      <c r="GB22" s="46">
        <v>0</v>
      </c>
      <c r="GC22" s="46">
        <v>0</v>
      </c>
      <c r="GD22" s="46">
        <v>0</v>
      </c>
      <c r="GE22" s="46">
        <v>0</v>
      </c>
      <c r="GF22" s="46">
        <v>0</v>
      </c>
      <c r="GG22" s="46">
        <v>0</v>
      </c>
      <c r="GH22" s="72">
        <v>27.65</v>
      </c>
      <c r="GI22" s="45">
        <v>11.97</v>
      </c>
      <c r="GJ22" s="46">
        <v>0</v>
      </c>
      <c r="GK22" s="46">
        <v>0</v>
      </c>
      <c r="GL22" s="46">
        <v>0</v>
      </c>
      <c r="GM22" s="46">
        <v>0</v>
      </c>
      <c r="GN22" s="46">
        <v>0</v>
      </c>
      <c r="GO22" s="46">
        <v>0</v>
      </c>
      <c r="GP22" s="46">
        <v>0</v>
      </c>
      <c r="GQ22" s="72">
        <v>11.97</v>
      </c>
      <c r="GR22" s="45">
        <v>21.44</v>
      </c>
      <c r="GS22" s="46">
        <v>0</v>
      </c>
      <c r="GT22" s="46">
        <v>0</v>
      </c>
      <c r="GU22" s="46">
        <v>0</v>
      </c>
      <c r="GV22" s="46">
        <v>0</v>
      </c>
      <c r="GW22" s="46">
        <v>0</v>
      </c>
      <c r="GX22" s="46">
        <v>0</v>
      </c>
      <c r="GY22" s="46">
        <v>0</v>
      </c>
      <c r="GZ22" s="72">
        <v>21.44</v>
      </c>
      <c r="HA22" s="45">
        <v>18.07</v>
      </c>
      <c r="HB22" s="46">
        <v>0</v>
      </c>
      <c r="HC22" s="46">
        <v>0</v>
      </c>
      <c r="HD22" s="46">
        <v>0</v>
      </c>
      <c r="HE22" s="46">
        <v>0</v>
      </c>
      <c r="HF22" s="46">
        <v>0</v>
      </c>
      <c r="HG22" s="46">
        <v>0</v>
      </c>
      <c r="HH22" s="46">
        <v>0</v>
      </c>
      <c r="HI22" s="72">
        <v>18.07</v>
      </c>
      <c r="HJ22" s="45">
        <v>28.39</v>
      </c>
      <c r="HK22" s="46">
        <v>0</v>
      </c>
      <c r="HL22" s="46">
        <v>0</v>
      </c>
      <c r="HM22" s="46">
        <v>0</v>
      </c>
      <c r="HN22" s="46">
        <v>0</v>
      </c>
      <c r="HO22" s="46">
        <v>0</v>
      </c>
      <c r="HP22" s="46">
        <v>0</v>
      </c>
      <c r="HQ22" s="46">
        <v>0</v>
      </c>
      <c r="HR22" s="72">
        <v>28.39</v>
      </c>
      <c r="HS22" s="45">
        <v>18.09</v>
      </c>
      <c r="HT22" s="46">
        <v>0</v>
      </c>
      <c r="HU22" s="46">
        <v>0</v>
      </c>
      <c r="HV22" s="46">
        <v>0</v>
      </c>
      <c r="HW22" s="46">
        <v>0</v>
      </c>
      <c r="HX22" s="46">
        <v>0</v>
      </c>
      <c r="HY22" s="46">
        <v>0</v>
      </c>
      <c r="HZ22" s="46">
        <v>0</v>
      </c>
      <c r="IA22" s="72">
        <v>18.09</v>
      </c>
      <c r="IB22" s="45">
        <v>17.05</v>
      </c>
      <c r="IC22" s="46">
        <v>0</v>
      </c>
      <c r="ID22" s="46">
        <v>0</v>
      </c>
      <c r="IE22" s="46">
        <v>0</v>
      </c>
      <c r="IF22" s="46">
        <v>0</v>
      </c>
      <c r="IG22" s="46">
        <v>0</v>
      </c>
      <c r="IH22" s="46">
        <v>0</v>
      </c>
      <c r="II22" s="46">
        <v>0</v>
      </c>
      <c r="IJ22" s="72">
        <v>17.05</v>
      </c>
    </row>
    <row r="23" spans="1:244" ht="20.25" customHeight="1" x14ac:dyDescent="0.35">
      <c r="A23" s="40" t="s">
        <v>198</v>
      </c>
      <c r="B23" s="45">
        <v>106.05</v>
      </c>
      <c r="C23" s="46">
        <v>0</v>
      </c>
      <c r="D23" s="46">
        <v>0</v>
      </c>
      <c r="E23" s="46">
        <v>0</v>
      </c>
      <c r="F23" s="46">
        <v>0</v>
      </c>
      <c r="G23" s="46">
        <v>0</v>
      </c>
      <c r="H23" s="46">
        <v>103.96</v>
      </c>
      <c r="I23" s="46">
        <v>0</v>
      </c>
      <c r="J23" s="46">
        <v>2.09</v>
      </c>
      <c r="K23" s="45">
        <v>72.97</v>
      </c>
      <c r="L23" s="46">
        <v>0</v>
      </c>
      <c r="M23" s="46">
        <v>0</v>
      </c>
      <c r="N23" s="46">
        <v>0</v>
      </c>
      <c r="O23" s="46">
        <v>0</v>
      </c>
      <c r="P23" s="46">
        <v>0</v>
      </c>
      <c r="Q23" s="46">
        <v>70.53</v>
      </c>
      <c r="R23" s="46">
        <v>0</v>
      </c>
      <c r="S23" s="46">
        <v>2.4500000000000002</v>
      </c>
      <c r="T23" s="45">
        <v>102.9</v>
      </c>
      <c r="U23" s="46">
        <v>0</v>
      </c>
      <c r="V23" s="46">
        <v>0</v>
      </c>
      <c r="W23" s="46">
        <v>0</v>
      </c>
      <c r="X23" s="46">
        <v>0</v>
      </c>
      <c r="Y23" s="46">
        <v>0</v>
      </c>
      <c r="Z23" s="46">
        <v>101.65</v>
      </c>
      <c r="AA23" s="46">
        <v>0</v>
      </c>
      <c r="AB23" s="46">
        <v>1.25</v>
      </c>
      <c r="AC23" s="45">
        <v>96.29</v>
      </c>
      <c r="AD23" s="46">
        <v>0</v>
      </c>
      <c r="AE23" s="46">
        <v>0</v>
      </c>
      <c r="AF23" s="46">
        <v>0</v>
      </c>
      <c r="AG23" s="46">
        <v>0</v>
      </c>
      <c r="AH23" s="46">
        <v>0</v>
      </c>
      <c r="AI23" s="46">
        <v>95.42</v>
      </c>
      <c r="AJ23" s="46">
        <v>0</v>
      </c>
      <c r="AK23" s="46">
        <v>0.88</v>
      </c>
      <c r="AL23" s="45">
        <v>121.95</v>
      </c>
      <c r="AM23" s="46">
        <v>0</v>
      </c>
      <c r="AN23" s="46">
        <v>0</v>
      </c>
      <c r="AO23" s="46">
        <v>0</v>
      </c>
      <c r="AP23" s="46">
        <v>0</v>
      </c>
      <c r="AQ23" s="46">
        <v>0</v>
      </c>
      <c r="AR23" s="46">
        <v>119.56</v>
      </c>
      <c r="AS23" s="46">
        <v>0</v>
      </c>
      <c r="AT23" s="46">
        <v>2.39</v>
      </c>
      <c r="AU23" s="45">
        <v>78.55</v>
      </c>
      <c r="AV23" s="46">
        <v>0</v>
      </c>
      <c r="AW23" s="46">
        <v>0</v>
      </c>
      <c r="AX23" s="46">
        <v>0</v>
      </c>
      <c r="AY23" s="46">
        <v>0</v>
      </c>
      <c r="AZ23" s="46">
        <v>0</v>
      </c>
      <c r="BA23" s="46">
        <v>77.67</v>
      </c>
      <c r="BB23" s="46">
        <v>0</v>
      </c>
      <c r="BC23" s="46">
        <v>0.88</v>
      </c>
      <c r="BD23" s="45">
        <v>70.08</v>
      </c>
      <c r="BE23" s="46">
        <v>0</v>
      </c>
      <c r="BF23" s="46">
        <v>0</v>
      </c>
      <c r="BG23" s="46">
        <v>0</v>
      </c>
      <c r="BH23" s="46">
        <v>0</v>
      </c>
      <c r="BI23" s="46">
        <v>0</v>
      </c>
      <c r="BJ23" s="46">
        <v>69.599999999999994</v>
      </c>
      <c r="BK23" s="46">
        <v>0</v>
      </c>
      <c r="BL23" s="46">
        <v>0.48</v>
      </c>
      <c r="BM23" s="45">
        <v>116.51</v>
      </c>
      <c r="BN23" s="46">
        <v>0</v>
      </c>
      <c r="BO23" s="46">
        <v>0</v>
      </c>
      <c r="BP23" s="46">
        <v>0</v>
      </c>
      <c r="BQ23" s="46">
        <v>0</v>
      </c>
      <c r="BR23" s="46">
        <v>0</v>
      </c>
      <c r="BS23" s="46">
        <v>113.15</v>
      </c>
      <c r="BT23" s="46">
        <v>0</v>
      </c>
      <c r="BU23" s="46">
        <v>3.35</v>
      </c>
      <c r="BV23" s="45">
        <v>88.1</v>
      </c>
      <c r="BW23" s="46">
        <v>0</v>
      </c>
      <c r="BX23" s="46">
        <v>0</v>
      </c>
      <c r="BY23" s="46">
        <v>0</v>
      </c>
      <c r="BZ23" s="46">
        <v>0</v>
      </c>
      <c r="CA23" s="46">
        <v>0</v>
      </c>
      <c r="CB23" s="46">
        <v>87.06</v>
      </c>
      <c r="CC23" s="46">
        <v>0</v>
      </c>
      <c r="CD23" s="46">
        <v>1.03</v>
      </c>
      <c r="CE23" s="45">
        <v>77.33</v>
      </c>
      <c r="CF23" s="46">
        <v>0</v>
      </c>
      <c r="CG23" s="46">
        <v>0</v>
      </c>
      <c r="CH23" s="46">
        <v>0</v>
      </c>
      <c r="CI23" s="46">
        <v>0</v>
      </c>
      <c r="CJ23" s="46">
        <v>0</v>
      </c>
      <c r="CK23" s="46">
        <v>76.13</v>
      </c>
      <c r="CL23" s="46">
        <v>0</v>
      </c>
      <c r="CM23" s="72">
        <v>1.2</v>
      </c>
      <c r="CN23" s="45">
        <v>76.45</v>
      </c>
      <c r="CO23" s="46">
        <v>0</v>
      </c>
      <c r="CP23" s="46">
        <v>0</v>
      </c>
      <c r="CQ23" s="46">
        <v>0</v>
      </c>
      <c r="CR23" s="46">
        <v>0</v>
      </c>
      <c r="CS23" s="46">
        <v>0</v>
      </c>
      <c r="CT23" s="46">
        <v>75.59</v>
      </c>
      <c r="CU23" s="46">
        <v>0</v>
      </c>
      <c r="CV23" s="72">
        <v>0.86</v>
      </c>
      <c r="CW23" s="45">
        <v>80.78</v>
      </c>
      <c r="CX23" s="46">
        <v>0</v>
      </c>
      <c r="CY23" s="46">
        <v>0</v>
      </c>
      <c r="CZ23" s="46">
        <v>0</v>
      </c>
      <c r="DA23" s="46">
        <v>0</v>
      </c>
      <c r="DB23" s="46">
        <v>0</v>
      </c>
      <c r="DC23" s="46">
        <v>79.33</v>
      </c>
      <c r="DD23" s="46">
        <v>0</v>
      </c>
      <c r="DE23" s="72">
        <v>1.45</v>
      </c>
      <c r="DF23" s="45">
        <v>77.34</v>
      </c>
      <c r="DG23" s="46">
        <v>0</v>
      </c>
      <c r="DH23" s="46">
        <v>0</v>
      </c>
      <c r="DI23" s="46">
        <v>0</v>
      </c>
      <c r="DJ23" s="46">
        <v>0</v>
      </c>
      <c r="DK23" s="46">
        <v>0</v>
      </c>
      <c r="DL23" s="46">
        <v>75.900000000000006</v>
      </c>
      <c r="DM23" s="46">
        <v>0</v>
      </c>
      <c r="DN23" s="72">
        <v>1.44</v>
      </c>
      <c r="DO23" s="45">
        <v>71.27</v>
      </c>
      <c r="DP23" s="46">
        <v>0</v>
      </c>
      <c r="DQ23" s="46">
        <v>0</v>
      </c>
      <c r="DR23" s="46">
        <v>0</v>
      </c>
      <c r="DS23" s="46">
        <v>0</v>
      </c>
      <c r="DT23" s="46">
        <v>0</v>
      </c>
      <c r="DU23" s="46">
        <v>69.44</v>
      </c>
      <c r="DV23" s="46">
        <v>0</v>
      </c>
      <c r="DW23" s="72">
        <v>1.83</v>
      </c>
      <c r="DX23" s="45">
        <v>71.91</v>
      </c>
      <c r="DY23" s="46">
        <v>0</v>
      </c>
      <c r="DZ23" s="46">
        <v>0</v>
      </c>
      <c r="EA23" s="46">
        <v>0</v>
      </c>
      <c r="EB23" s="46">
        <v>0</v>
      </c>
      <c r="EC23" s="46">
        <v>0</v>
      </c>
      <c r="ED23" s="46">
        <v>70.2</v>
      </c>
      <c r="EE23" s="46">
        <v>0</v>
      </c>
      <c r="EF23" s="72">
        <v>1.7</v>
      </c>
      <c r="EG23" s="45">
        <v>74.099999999999994</v>
      </c>
      <c r="EH23" s="46">
        <v>0</v>
      </c>
      <c r="EI23" s="46">
        <v>0</v>
      </c>
      <c r="EJ23" s="46">
        <v>0</v>
      </c>
      <c r="EK23" s="46">
        <v>0</v>
      </c>
      <c r="EL23" s="46">
        <v>0</v>
      </c>
      <c r="EM23" s="46">
        <v>72.03</v>
      </c>
      <c r="EN23" s="46">
        <v>0</v>
      </c>
      <c r="EO23" s="72">
        <v>2.06</v>
      </c>
      <c r="EP23" s="45">
        <v>101.12</v>
      </c>
      <c r="EQ23" s="46">
        <v>0</v>
      </c>
      <c r="ER23" s="46">
        <v>0</v>
      </c>
      <c r="ES23" s="46">
        <v>0</v>
      </c>
      <c r="ET23" s="46">
        <v>0</v>
      </c>
      <c r="EU23" s="46">
        <v>0</v>
      </c>
      <c r="EV23" s="46">
        <v>99.37</v>
      </c>
      <c r="EW23" s="46">
        <v>0</v>
      </c>
      <c r="EX23" s="72">
        <v>1.75</v>
      </c>
      <c r="EY23" s="45">
        <v>61.59</v>
      </c>
      <c r="EZ23" s="46">
        <v>0</v>
      </c>
      <c r="FA23" s="46">
        <v>0</v>
      </c>
      <c r="FB23" s="46">
        <v>0</v>
      </c>
      <c r="FC23" s="46">
        <v>0</v>
      </c>
      <c r="FD23" s="46">
        <v>0</v>
      </c>
      <c r="FE23" s="46">
        <v>60.2</v>
      </c>
      <c r="FF23" s="46">
        <v>0</v>
      </c>
      <c r="FG23" s="72">
        <v>1.39</v>
      </c>
      <c r="FH23" s="45">
        <v>66.13</v>
      </c>
      <c r="FI23" s="46">
        <v>0</v>
      </c>
      <c r="FJ23" s="46">
        <v>0</v>
      </c>
      <c r="FK23" s="46">
        <v>0</v>
      </c>
      <c r="FL23" s="46">
        <v>0</v>
      </c>
      <c r="FM23" s="46">
        <v>0</v>
      </c>
      <c r="FN23" s="46">
        <v>64.34</v>
      </c>
      <c r="FO23" s="46">
        <v>0</v>
      </c>
      <c r="FP23" s="72">
        <v>1.79</v>
      </c>
      <c r="FQ23" s="45">
        <v>84.34</v>
      </c>
      <c r="FR23" s="46">
        <v>0</v>
      </c>
      <c r="FS23" s="46">
        <v>0</v>
      </c>
      <c r="FT23" s="46">
        <v>0</v>
      </c>
      <c r="FU23" s="46">
        <v>0</v>
      </c>
      <c r="FV23" s="46">
        <v>0</v>
      </c>
      <c r="FW23" s="46">
        <v>82.88</v>
      </c>
      <c r="FX23" s="46">
        <v>0</v>
      </c>
      <c r="FY23" s="72">
        <v>1.46</v>
      </c>
      <c r="FZ23" s="45">
        <v>84.79</v>
      </c>
      <c r="GA23" s="46">
        <v>0</v>
      </c>
      <c r="GB23" s="46">
        <v>0</v>
      </c>
      <c r="GC23" s="46">
        <v>0</v>
      </c>
      <c r="GD23" s="46">
        <v>0</v>
      </c>
      <c r="GE23" s="46">
        <v>0</v>
      </c>
      <c r="GF23" s="46">
        <v>82.46</v>
      </c>
      <c r="GG23" s="46">
        <v>0</v>
      </c>
      <c r="GH23" s="72">
        <v>2.33</v>
      </c>
      <c r="GI23" s="45">
        <v>84.78</v>
      </c>
      <c r="GJ23" s="46">
        <v>0</v>
      </c>
      <c r="GK23" s="46">
        <v>0</v>
      </c>
      <c r="GL23" s="46">
        <v>0</v>
      </c>
      <c r="GM23" s="46">
        <v>0</v>
      </c>
      <c r="GN23" s="46">
        <v>0</v>
      </c>
      <c r="GO23" s="46">
        <v>83.75</v>
      </c>
      <c r="GP23" s="46">
        <v>0</v>
      </c>
      <c r="GQ23" s="72">
        <v>1.03</v>
      </c>
      <c r="GR23" s="45">
        <v>69.92</v>
      </c>
      <c r="GS23" s="46">
        <v>0</v>
      </c>
      <c r="GT23" s="46">
        <v>0</v>
      </c>
      <c r="GU23" s="46">
        <v>0</v>
      </c>
      <c r="GV23" s="46">
        <v>0</v>
      </c>
      <c r="GW23" s="46">
        <v>0</v>
      </c>
      <c r="GX23" s="46">
        <v>68.39</v>
      </c>
      <c r="GY23" s="46">
        <v>0</v>
      </c>
      <c r="GZ23" s="72">
        <v>1.53</v>
      </c>
      <c r="HA23" s="45">
        <v>35.99</v>
      </c>
      <c r="HB23" s="46">
        <v>0</v>
      </c>
      <c r="HC23" s="46">
        <v>0</v>
      </c>
      <c r="HD23" s="46">
        <v>0</v>
      </c>
      <c r="HE23" s="46">
        <v>0</v>
      </c>
      <c r="HF23" s="46">
        <v>0</v>
      </c>
      <c r="HG23" s="46">
        <v>34.869999999999997</v>
      </c>
      <c r="HH23" s="46">
        <v>0</v>
      </c>
      <c r="HI23" s="72">
        <v>1.1299999999999999</v>
      </c>
      <c r="HJ23" s="45">
        <v>71.03</v>
      </c>
      <c r="HK23" s="46">
        <v>0</v>
      </c>
      <c r="HL23" s="46">
        <v>0</v>
      </c>
      <c r="HM23" s="46">
        <v>0</v>
      </c>
      <c r="HN23" s="46">
        <v>0</v>
      </c>
      <c r="HO23" s="46">
        <v>0</v>
      </c>
      <c r="HP23" s="46">
        <v>69.819999999999993</v>
      </c>
      <c r="HQ23" s="46">
        <v>0</v>
      </c>
      <c r="HR23" s="72">
        <v>1.21</v>
      </c>
      <c r="HS23" s="45">
        <v>31.3</v>
      </c>
      <c r="HT23" s="46">
        <v>0</v>
      </c>
      <c r="HU23" s="46">
        <v>0</v>
      </c>
      <c r="HV23" s="46">
        <v>0</v>
      </c>
      <c r="HW23" s="46">
        <v>0</v>
      </c>
      <c r="HX23" s="46">
        <v>0</v>
      </c>
      <c r="HY23" s="46">
        <v>28.81</v>
      </c>
      <c r="HZ23" s="46">
        <v>0</v>
      </c>
      <c r="IA23" s="72">
        <v>2.48</v>
      </c>
      <c r="IB23" s="45">
        <v>53.64</v>
      </c>
      <c r="IC23" s="46">
        <v>0</v>
      </c>
      <c r="ID23" s="46">
        <v>0</v>
      </c>
      <c r="IE23" s="46">
        <v>0</v>
      </c>
      <c r="IF23" s="46">
        <v>0</v>
      </c>
      <c r="IG23" s="46">
        <v>0</v>
      </c>
      <c r="IH23" s="46">
        <v>52.16</v>
      </c>
      <c r="II23" s="46">
        <v>0</v>
      </c>
      <c r="IJ23" s="72">
        <v>1.48</v>
      </c>
    </row>
    <row r="24" spans="1:244" ht="20.25" customHeight="1" x14ac:dyDescent="0.35">
      <c r="A24" s="40" t="s">
        <v>42</v>
      </c>
      <c r="B24" s="45">
        <v>970.57</v>
      </c>
      <c r="C24" s="46">
        <v>0</v>
      </c>
      <c r="D24" s="46">
        <v>0</v>
      </c>
      <c r="E24" s="46">
        <v>138.09</v>
      </c>
      <c r="F24" s="46">
        <v>0</v>
      </c>
      <c r="G24" s="46">
        <v>39.08</v>
      </c>
      <c r="H24" s="46">
        <v>487.77</v>
      </c>
      <c r="I24" s="46">
        <v>0</v>
      </c>
      <c r="J24" s="46">
        <v>305.64</v>
      </c>
      <c r="K24" s="45">
        <v>921.42</v>
      </c>
      <c r="L24" s="46">
        <v>0</v>
      </c>
      <c r="M24" s="46">
        <v>0</v>
      </c>
      <c r="N24" s="46">
        <v>138.09</v>
      </c>
      <c r="O24" s="46">
        <v>0</v>
      </c>
      <c r="P24" s="46">
        <v>30.25</v>
      </c>
      <c r="Q24" s="46">
        <v>474.07</v>
      </c>
      <c r="R24" s="46">
        <v>0</v>
      </c>
      <c r="S24" s="46">
        <v>279.01</v>
      </c>
      <c r="T24" s="45">
        <v>938.44</v>
      </c>
      <c r="U24" s="46">
        <v>0</v>
      </c>
      <c r="V24" s="46">
        <v>0</v>
      </c>
      <c r="W24" s="46">
        <v>138.09</v>
      </c>
      <c r="X24" s="46">
        <v>0</v>
      </c>
      <c r="Y24" s="46">
        <v>31.97</v>
      </c>
      <c r="Z24" s="46">
        <v>525.1</v>
      </c>
      <c r="AA24" s="46">
        <v>0</v>
      </c>
      <c r="AB24" s="46">
        <v>243.28</v>
      </c>
      <c r="AC24" s="45">
        <v>1011.67</v>
      </c>
      <c r="AD24" s="46">
        <v>0</v>
      </c>
      <c r="AE24" s="46">
        <v>0</v>
      </c>
      <c r="AF24" s="46">
        <v>138.09</v>
      </c>
      <c r="AG24" s="46">
        <v>0</v>
      </c>
      <c r="AH24" s="46">
        <v>28.76</v>
      </c>
      <c r="AI24" s="46">
        <v>534.35</v>
      </c>
      <c r="AJ24" s="46">
        <v>0</v>
      </c>
      <c r="AK24" s="46">
        <v>310.47000000000003</v>
      </c>
      <c r="AL24" s="45">
        <v>874.17</v>
      </c>
      <c r="AM24" s="46">
        <v>0</v>
      </c>
      <c r="AN24" s="46">
        <v>0</v>
      </c>
      <c r="AO24" s="46">
        <v>133.22</v>
      </c>
      <c r="AP24" s="46">
        <v>0</v>
      </c>
      <c r="AQ24" s="46">
        <v>37.07</v>
      </c>
      <c r="AR24" s="46">
        <v>445.53</v>
      </c>
      <c r="AS24" s="46">
        <v>0</v>
      </c>
      <c r="AT24" s="46">
        <v>258.35000000000002</v>
      </c>
      <c r="AU24" s="45">
        <v>681.96</v>
      </c>
      <c r="AV24" s="46">
        <v>0</v>
      </c>
      <c r="AW24" s="46">
        <v>0</v>
      </c>
      <c r="AX24" s="46">
        <v>133.22</v>
      </c>
      <c r="AY24" s="46">
        <v>0</v>
      </c>
      <c r="AZ24" s="46">
        <v>34.35</v>
      </c>
      <c r="BA24" s="46">
        <v>342.33</v>
      </c>
      <c r="BB24" s="46">
        <v>0</v>
      </c>
      <c r="BC24" s="46">
        <v>172.07</v>
      </c>
      <c r="BD24" s="45">
        <v>778.13</v>
      </c>
      <c r="BE24" s="46">
        <v>0</v>
      </c>
      <c r="BF24" s="46">
        <v>0</v>
      </c>
      <c r="BG24" s="46">
        <v>133.22</v>
      </c>
      <c r="BH24" s="46">
        <v>0</v>
      </c>
      <c r="BI24" s="46">
        <v>31.03</v>
      </c>
      <c r="BJ24" s="46">
        <v>378.45</v>
      </c>
      <c r="BK24" s="46">
        <v>0</v>
      </c>
      <c r="BL24" s="46">
        <v>235.43</v>
      </c>
      <c r="BM24" s="45">
        <v>846.35</v>
      </c>
      <c r="BN24" s="46">
        <v>0</v>
      </c>
      <c r="BO24" s="46">
        <v>0</v>
      </c>
      <c r="BP24" s="46">
        <v>133.22</v>
      </c>
      <c r="BQ24" s="46">
        <v>0</v>
      </c>
      <c r="BR24" s="46">
        <v>35.869999999999997</v>
      </c>
      <c r="BS24" s="46">
        <v>437.75</v>
      </c>
      <c r="BT24" s="46">
        <v>0</v>
      </c>
      <c r="BU24" s="46">
        <v>239.52</v>
      </c>
      <c r="BV24" s="45">
        <v>702.58</v>
      </c>
      <c r="BW24" s="46">
        <v>0</v>
      </c>
      <c r="BX24" s="46">
        <v>0</v>
      </c>
      <c r="BY24" s="46">
        <v>131.72</v>
      </c>
      <c r="BZ24" s="46">
        <v>0</v>
      </c>
      <c r="CA24" s="46">
        <v>25.4</v>
      </c>
      <c r="CB24" s="46">
        <v>316.3</v>
      </c>
      <c r="CC24" s="46">
        <v>0</v>
      </c>
      <c r="CD24" s="46">
        <v>229.17</v>
      </c>
      <c r="CE24" s="45">
        <v>821.39</v>
      </c>
      <c r="CF24" s="46">
        <v>0</v>
      </c>
      <c r="CG24" s="46">
        <v>0</v>
      </c>
      <c r="CH24" s="46">
        <v>131.72</v>
      </c>
      <c r="CI24" s="46">
        <v>0</v>
      </c>
      <c r="CJ24" s="46">
        <v>14.94</v>
      </c>
      <c r="CK24" s="46">
        <v>386.01</v>
      </c>
      <c r="CL24" s="46">
        <v>0</v>
      </c>
      <c r="CM24" s="72">
        <v>288.72000000000003</v>
      </c>
      <c r="CN24" s="45">
        <v>827.27</v>
      </c>
      <c r="CO24" s="46">
        <v>0</v>
      </c>
      <c r="CP24" s="46">
        <v>0</v>
      </c>
      <c r="CQ24" s="46">
        <v>131.72</v>
      </c>
      <c r="CR24" s="46">
        <v>0</v>
      </c>
      <c r="CS24" s="46">
        <v>26.57</v>
      </c>
      <c r="CT24" s="46">
        <v>415.09</v>
      </c>
      <c r="CU24" s="46">
        <v>0</v>
      </c>
      <c r="CV24" s="72">
        <v>253.89</v>
      </c>
      <c r="CW24" s="45">
        <v>798.09</v>
      </c>
      <c r="CX24" s="46">
        <v>0</v>
      </c>
      <c r="CY24" s="46">
        <v>0</v>
      </c>
      <c r="CZ24" s="46">
        <v>131.72</v>
      </c>
      <c r="DA24" s="46">
        <v>0</v>
      </c>
      <c r="DB24" s="46">
        <v>48.27</v>
      </c>
      <c r="DC24" s="46">
        <v>373.55</v>
      </c>
      <c r="DD24" s="46">
        <v>0</v>
      </c>
      <c r="DE24" s="72">
        <v>244.56</v>
      </c>
      <c r="DF24" s="45">
        <v>924.38</v>
      </c>
      <c r="DG24" s="46">
        <v>0</v>
      </c>
      <c r="DH24" s="46">
        <v>0</v>
      </c>
      <c r="DI24" s="46">
        <v>120.87</v>
      </c>
      <c r="DJ24" s="46">
        <v>0</v>
      </c>
      <c r="DK24" s="46">
        <v>32.86</v>
      </c>
      <c r="DL24" s="46">
        <v>453.05</v>
      </c>
      <c r="DM24" s="46">
        <v>0</v>
      </c>
      <c r="DN24" s="72">
        <v>317.60000000000002</v>
      </c>
      <c r="DO24" s="45">
        <v>863.68</v>
      </c>
      <c r="DP24" s="46">
        <v>0</v>
      </c>
      <c r="DQ24" s="46">
        <v>0</v>
      </c>
      <c r="DR24" s="46">
        <v>120.87</v>
      </c>
      <c r="DS24" s="46">
        <v>0</v>
      </c>
      <c r="DT24" s="46">
        <v>39.25</v>
      </c>
      <c r="DU24" s="46">
        <v>443.95</v>
      </c>
      <c r="DV24" s="46">
        <v>0</v>
      </c>
      <c r="DW24" s="72">
        <v>259.61</v>
      </c>
      <c r="DX24" s="45">
        <v>854.17</v>
      </c>
      <c r="DY24" s="46">
        <v>0</v>
      </c>
      <c r="DZ24" s="46">
        <v>0</v>
      </c>
      <c r="EA24" s="46">
        <v>120.87</v>
      </c>
      <c r="EB24" s="46">
        <v>0</v>
      </c>
      <c r="EC24" s="46">
        <v>27.89</v>
      </c>
      <c r="ED24" s="46">
        <v>471.25</v>
      </c>
      <c r="EE24" s="46">
        <v>0</v>
      </c>
      <c r="EF24" s="72">
        <v>234.17</v>
      </c>
      <c r="EG24" s="45">
        <v>760.52</v>
      </c>
      <c r="EH24" s="46">
        <v>0</v>
      </c>
      <c r="EI24" s="46">
        <v>0</v>
      </c>
      <c r="EJ24" s="46">
        <v>120.87</v>
      </c>
      <c r="EK24" s="46">
        <v>0</v>
      </c>
      <c r="EL24" s="46">
        <v>26.36</v>
      </c>
      <c r="EM24" s="46">
        <v>450.81</v>
      </c>
      <c r="EN24" s="46">
        <v>0</v>
      </c>
      <c r="EO24" s="72">
        <v>162.49</v>
      </c>
      <c r="EP24" s="45">
        <v>979.08</v>
      </c>
      <c r="EQ24" s="46">
        <v>0</v>
      </c>
      <c r="ER24" s="46">
        <v>108.07</v>
      </c>
      <c r="ES24" s="46">
        <v>0</v>
      </c>
      <c r="ET24" s="46">
        <v>0</v>
      </c>
      <c r="EU24" s="46">
        <v>28.17</v>
      </c>
      <c r="EV24" s="46">
        <v>465.58</v>
      </c>
      <c r="EW24" s="46">
        <v>0</v>
      </c>
      <c r="EX24" s="72">
        <v>377.26</v>
      </c>
      <c r="EY24" s="45">
        <v>872.9</v>
      </c>
      <c r="EZ24" s="46">
        <v>0</v>
      </c>
      <c r="FA24" s="46">
        <v>108.07</v>
      </c>
      <c r="FB24" s="46">
        <v>0</v>
      </c>
      <c r="FC24" s="46">
        <v>0</v>
      </c>
      <c r="FD24" s="46">
        <v>22.37</v>
      </c>
      <c r="FE24" s="46">
        <v>400.64</v>
      </c>
      <c r="FF24" s="46">
        <v>0</v>
      </c>
      <c r="FG24" s="72">
        <v>341.82</v>
      </c>
      <c r="FH24" s="45">
        <v>823.54</v>
      </c>
      <c r="FI24" s="46">
        <v>0</v>
      </c>
      <c r="FJ24" s="46">
        <v>108.07</v>
      </c>
      <c r="FK24" s="46">
        <v>0</v>
      </c>
      <c r="FL24" s="46">
        <v>0</v>
      </c>
      <c r="FM24" s="46">
        <v>11.47</v>
      </c>
      <c r="FN24" s="46">
        <v>444.68</v>
      </c>
      <c r="FO24" s="46">
        <v>0</v>
      </c>
      <c r="FP24" s="72">
        <v>259.32</v>
      </c>
      <c r="FQ24" s="45">
        <v>740.23</v>
      </c>
      <c r="FR24" s="46">
        <v>0</v>
      </c>
      <c r="FS24" s="46">
        <v>108.07</v>
      </c>
      <c r="FT24" s="46">
        <v>0</v>
      </c>
      <c r="FU24" s="46">
        <v>0</v>
      </c>
      <c r="FV24" s="46">
        <v>16.170000000000002</v>
      </c>
      <c r="FW24" s="46">
        <v>405.32</v>
      </c>
      <c r="FX24" s="46">
        <v>0</v>
      </c>
      <c r="FY24" s="72">
        <v>210.67</v>
      </c>
      <c r="FZ24" s="45">
        <v>831.99</v>
      </c>
      <c r="GA24" s="46">
        <v>0</v>
      </c>
      <c r="GB24" s="46">
        <v>90.43</v>
      </c>
      <c r="GC24" s="46">
        <v>0</v>
      </c>
      <c r="GD24" s="46">
        <v>0</v>
      </c>
      <c r="GE24" s="46">
        <v>24.87</v>
      </c>
      <c r="GF24" s="46">
        <v>407.42</v>
      </c>
      <c r="GG24" s="46">
        <v>0</v>
      </c>
      <c r="GH24" s="72">
        <v>309.26</v>
      </c>
      <c r="GI24" s="45">
        <v>743.16</v>
      </c>
      <c r="GJ24" s="46">
        <v>0</v>
      </c>
      <c r="GK24" s="46">
        <v>90.43</v>
      </c>
      <c r="GL24" s="46">
        <v>0</v>
      </c>
      <c r="GM24" s="46">
        <v>0</v>
      </c>
      <c r="GN24" s="46">
        <v>20.41</v>
      </c>
      <c r="GO24" s="46">
        <v>355.86</v>
      </c>
      <c r="GP24" s="46">
        <v>0</v>
      </c>
      <c r="GQ24" s="72">
        <v>276.45999999999998</v>
      </c>
      <c r="GR24" s="45">
        <v>757.41</v>
      </c>
      <c r="GS24" s="46">
        <v>0</v>
      </c>
      <c r="GT24" s="46">
        <v>90.43</v>
      </c>
      <c r="GU24" s="46">
        <v>0</v>
      </c>
      <c r="GV24" s="46">
        <v>0</v>
      </c>
      <c r="GW24" s="46">
        <v>22.41</v>
      </c>
      <c r="GX24" s="46">
        <v>427.88</v>
      </c>
      <c r="GY24" s="46">
        <v>0</v>
      </c>
      <c r="GZ24" s="72">
        <v>216.67</v>
      </c>
      <c r="HA24" s="45">
        <v>758.34</v>
      </c>
      <c r="HB24" s="46">
        <v>0</v>
      </c>
      <c r="HC24" s="46">
        <v>90.43</v>
      </c>
      <c r="HD24" s="46">
        <v>0</v>
      </c>
      <c r="HE24" s="46">
        <v>0</v>
      </c>
      <c r="HF24" s="46">
        <v>37.78</v>
      </c>
      <c r="HG24" s="46">
        <v>436.6</v>
      </c>
      <c r="HH24" s="46">
        <v>0</v>
      </c>
      <c r="HI24" s="72">
        <v>193.53</v>
      </c>
      <c r="HJ24" s="45">
        <v>718.67</v>
      </c>
      <c r="HK24" s="46">
        <v>0</v>
      </c>
      <c r="HL24" s="46">
        <v>104.23</v>
      </c>
      <c r="HM24" s="46">
        <v>0</v>
      </c>
      <c r="HN24" s="46">
        <v>0</v>
      </c>
      <c r="HO24" s="46">
        <v>26.28</v>
      </c>
      <c r="HP24" s="46">
        <v>387.82</v>
      </c>
      <c r="HQ24" s="46">
        <v>0</v>
      </c>
      <c r="HR24" s="72">
        <v>200.35</v>
      </c>
      <c r="HS24" s="45">
        <v>721.98</v>
      </c>
      <c r="HT24" s="46">
        <v>0</v>
      </c>
      <c r="HU24" s="46">
        <v>102.48</v>
      </c>
      <c r="HV24" s="46">
        <v>0</v>
      </c>
      <c r="HW24" s="46">
        <v>0</v>
      </c>
      <c r="HX24" s="46">
        <v>14.32</v>
      </c>
      <c r="HY24" s="46">
        <v>384.27</v>
      </c>
      <c r="HZ24" s="46">
        <v>0</v>
      </c>
      <c r="IA24" s="72">
        <v>220.92</v>
      </c>
      <c r="IB24" s="45">
        <v>718.87</v>
      </c>
      <c r="IC24" s="46">
        <v>0</v>
      </c>
      <c r="ID24" s="46">
        <v>98.98</v>
      </c>
      <c r="IE24" s="46">
        <v>0</v>
      </c>
      <c r="IF24" s="46">
        <v>0</v>
      </c>
      <c r="IG24" s="46">
        <v>31.47</v>
      </c>
      <c r="IH24" s="46">
        <v>377.16</v>
      </c>
      <c r="II24" s="46">
        <v>0</v>
      </c>
      <c r="IJ24" s="72">
        <v>211.26</v>
      </c>
    </row>
    <row r="25" spans="1:244" ht="20.25" customHeight="1" x14ac:dyDescent="0.35">
      <c r="A25" s="40" t="s">
        <v>43</v>
      </c>
      <c r="B25" s="45">
        <v>15444.98</v>
      </c>
      <c r="C25" s="46">
        <v>2824.51</v>
      </c>
      <c r="D25" s="46">
        <v>5732.56</v>
      </c>
      <c r="E25" s="46">
        <v>890.33</v>
      </c>
      <c r="F25" s="46">
        <v>2918.27</v>
      </c>
      <c r="G25" s="46">
        <v>23.92</v>
      </c>
      <c r="H25" s="46">
        <v>1016.69</v>
      </c>
      <c r="I25" s="46">
        <v>976.07</v>
      </c>
      <c r="J25" s="46">
        <v>1062.6300000000001</v>
      </c>
      <c r="K25" s="45">
        <v>16415.57</v>
      </c>
      <c r="L25" s="46">
        <v>2981.02</v>
      </c>
      <c r="M25" s="46">
        <v>6037.14</v>
      </c>
      <c r="N25" s="46">
        <v>1316.01</v>
      </c>
      <c r="O25" s="46">
        <v>3233.82</v>
      </c>
      <c r="P25" s="46">
        <v>24.41</v>
      </c>
      <c r="Q25" s="46">
        <v>1032.74</v>
      </c>
      <c r="R25" s="46">
        <v>652.54999999999995</v>
      </c>
      <c r="S25" s="46">
        <v>1137.8900000000001</v>
      </c>
      <c r="T25" s="45">
        <v>15607.04</v>
      </c>
      <c r="U25" s="46">
        <v>2955.42</v>
      </c>
      <c r="V25" s="46">
        <v>5948.02</v>
      </c>
      <c r="W25" s="46">
        <v>1222.75</v>
      </c>
      <c r="X25" s="46">
        <v>3102.1</v>
      </c>
      <c r="Y25" s="46">
        <v>26.56</v>
      </c>
      <c r="Z25" s="46">
        <v>630.77</v>
      </c>
      <c r="AA25" s="46">
        <v>631.07000000000005</v>
      </c>
      <c r="AB25" s="46">
        <v>1090.3499999999999</v>
      </c>
      <c r="AC25" s="45">
        <v>15360</v>
      </c>
      <c r="AD25" s="46">
        <v>3013.2</v>
      </c>
      <c r="AE25" s="46">
        <v>5772.47</v>
      </c>
      <c r="AF25" s="46">
        <v>1080.28</v>
      </c>
      <c r="AG25" s="46">
        <v>2817.42</v>
      </c>
      <c r="AH25" s="46">
        <v>29.75</v>
      </c>
      <c r="AI25" s="46">
        <v>711.82</v>
      </c>
      <c r="AJ25" s="46">
        <v>1063.0999999999999</v>
      </c>
      <c r="AK25" s="46">
        <v>871.97</v>
      </c>
      <c r="AL25" s="45">
        <v>15428.89</v>
      </c>
      <c r="AM25" s="46">
        <v>2824.84</v>
      </c>
      <c r="AN25" s="46">
        <v>5987.28</v>
      </c>
      <c r="AO25" s="46">
        <v>621.02</v>
      </c>
      <c r="AP25" s="46">
        <v>2508.87</v>
      </c>
      <c r="AQ25" s="46">
        <v>94.82</v>
      </c>
      <c r="AR25" s="46">
        <v>978.58</v>
      </c>
      <c r="AS25" s="46">
        <v>1378.58</v>
      </c>
      <c r="AT25" s="46">
        <v>1034.9000000000001</v>
      </c>
      <c r="AU25" s="45">
        <v>8903.4</v>
      </c>
      <c r="AV25" s="46">
        <v>1485.09</v>
      </c>
      <c r="AW25" s="46">
        <v>3512.25</v>
      </c>
      <c r="AX25" s="46">
        <v>855.05</v>
      </c>
      <c r="AY25" s="46">
        <v>586.23</v>
      </c>
      <c r="AZ25" s="46">
        <v>22.05</v>
      </c>
      <c r="BA25" s="46">
        <v>752.2</v>
      </c>
      <c r="BB25" s="46">
        <v>739.18</v>
      </c>
      <c r="BC25" s="46">
        <v>951.34</v>
      </c>
      <c r="BD25" s="45">
        <v>12664.69</v>
      </c>
      <c r="BE25" s="46">
        <v>2443.63</v>
      </c>
      <c r="BF25" s="46">
        <v>5427.4</v>
      </c>
      <c r="BG25" s="46">
        <v>1392.82</v>
      </c>
      <c r="BH25" s="46">
        <v>1097.2</v>
      </c>
      <c r="BI25" s="46">
        <v>22.74</v>
      </c>
      <c r="BJ25" s="46">
        <v>775.81</v>
      </c>
      <c r="BK25" s="46">
        <v>375.5</v>
      </c>
      <c r="BL25" s="46">
        <v>1129.5899999999999</v>
      </c>
      <c r="BM25" s="45">
        <v>12306.66</v>
      </c>
      <c r="BN25" s="46">
        <v>2388.1</v>
      </c>
      <c r="BO25" s="46">
        <v>5356.35</v>
      </c>
      <c r="BP25" s="46">
        <v>967.17</v>
      </c>
      <c r="BQ25" s="46">
        <v>1022.29</v>
      </c>
      <c r="BR25" s="46">
        <v>16.600000000000001</v>
      </c>
      <c r="BS25" s="46">
        <v>829.41</v>
      </c>
      <c r="BT25" s="46">
        <v>973.41</v>
      </c>
      <c r="BU25" s="46">
        <v>753.32</v>
      </c>
      <c r="BV25" s="45">
        <v>10756.72</v>
      </c>
      <c r="BW25" s="46">
        <v>1829.57</v>
      </c>
      <c r="BX25" s="46">
        <v>4565.6499999999996</v>
      </c>
      <c r="BY25" s="46">
        <v>809.58</v>
      </c>
      <c r="BZ25" s="46">
        <v>728.41</v>
      </c>
      <c r="CA25" s="46">
        <v>45.23</v>
      </c>
      <c r="CB25" s="46">
        <v>923.8</v>
      </c>
      <c r="CC25" s="46">
        <v>1223.17</v>
      </c>
      <c r="CD25" s="46">
        <v>631.30999999999995</v>
      </c>
      <c r="CE25" s="45">
        <v>12396.07</v>
      </c>
      <c r="CF25" s="46">
        <v>2651.87</v>
      </c>
      <c r="CG25" s="46">
        <v>5556.26</v>
      </c>
      <c r="CH25" s="46">
        <v>1106.68</v>
      </c>
      <c r="CI25" s="46">
        <v>850.55</v>
      </c>
      <c r="CJ25" s="46">
        <v>47.5</v>
      </c>
      <c r="CK25" s="46">
        <v>601.61</v>
      </c>
      <c r="CL25" s="46">
        <v>725.52</v>
      </c>
      <c r="CM25" s="72">
        <v>856.07</v>
      </c>
      <c r="CN25" s="45">
        <v>13236.63</v>
      </c>
      <c r="CO25" s="46">
        <v>2864.62</v>
      </c>
      <c r="CP25" s="46">
        <v>5800</v>
      </c>
      <c r="CQ25" s="46">
        <v>1214.4100000000001</v>
      </c>
      <c r="CR25" s="46">
        <v>1425.5</v>
      </c>
      <c r="CS25" s="46">
        <v>38.9</v>
      </c>
      <c r="CT25" s="46">
        <v>716.31</v>
      </c>
      <c r="CU25" s="46">
        <v>394.81</v>
      </c>
      <c r="CV25" s="72">
        <v>782.08</v>
      </c>
      <c r="CW25" s="45">
        <v>13968.62</v>
      </c>
      <c r="CX25" s="46">
        <v>2813.43</v>
      </c>
      <c r="CY25" s="46">
        <v>5890.7</v>
      </c>
      <c r="CZ25" s="46">
        <v>952.34</v>
      </c>
      <c r="DA25" s="46">
        <v>1818.48</v>
      </c>
      <c r="DB25" s="46">
        <v>30.16</v>
      </c>
      <c r="DC25" s="46">
        <v>834.3</v>
      </c>
      <c r="DD25" s="46">
        <v>932.61</v>
      </c>
      <c r="DE25" s="72">
        <v>696.59</v>
      </c>
      <c r="DF25" s="45">
        <v>12841.98</v>
      </c>
      <c r="DG25" s="46">
        <v>2569.4</v>
      </c>
      <c r="DH25" s="46">
        <v>5393.41</v>
      </c>
      <c r="DI25" s="46">
        <v>738.69</v>
      </c>
      <c r="DJ25" s="46">
        <v>1621.49</v>
      </c>
      <c r="DK25" s="46">
        <v>26.8</v>
      </c>
      <c r="DL25" s="46">
        <v>896.15</v>
      </c>
      <c r="DM25" s="46">
        <v>984.1</v>
      </c>
      <c r="DN25" s="72">
        <v>611.94000000000005</v>
      </c>
      <c r="DO25" s="45">
        <v>13568.74</v>
      </c>
      <c r="DP25" s="46">
        <v>2822.61</v>
      </c>
      <c r="DQ25" s="46">
        <v>5847.6</v>
      </c>
      <c r="DR25" s="46">
        <v>471.92</v>
      </c>
      <c r="DS25" s="46">
        <v>2614.5300000000002</v>
      </c>
      <c r="DT25" s="46">
        <v>67.709999999999994</v>
      </c>
      <c r="DU25" s="46">
        <v>699.71</v>
      </c>
      <c r="DV25" s="46">
        <v>372.82</v>
      </c>
      <c r="DW25" s="72">
        <v>671.84</v>
      </c>
      <c r="DX25" s="45">
        <v>13798.15</v>
      </c>
      <c r="DY25" s="46">
        <v>2753.85</v>
      </c>
      <c r="DZ25" s="46">
        <v>5685.05</v>
      </c>
      <c r="EA25" s="46">
        <v>600.95000000000005</v>
      </c>
      <c r="EB25" s="46">
        <v>2900.81</v>
      </c>
      <c r="EC25" s="46">
        <v>49.12</v>
      </c>
      <c r="ED25" s="46">
        <v>725.05</v>
      </c>
      <c r="EE25" s="46">
        <v>416.98</v>
      </c>
      <c r="EF25" s="72">
        <v>666.35</v>
      </c>
      <c r="EG25" s="45">
        <v>13803.56</v>
      </c>
      <c r="EH25" s="46">
        <v>2821.43</v>
      </c>
      <c r="EI25" s="46">
        <v>5733.23</v>
      </c>
      <c r="EJ25" s="46">
        <v>482.5</v>
      </c>
      <c r="EK25" s="46">
        <v>2413.17</v>
      </c>
      <c r="EL25" s="46">
        <v>19.72</v>
      </c>
      <c r="EM25" s="46">
        <v>679.91</v>
      </c>
      <c r="EN25" s="46">
        <v>911.59</v>
      </c>
      <c r="EO25" s="72">
        <v>742.02</v>
      </c>
      <c r="EP25" s="45">
        <v>13356.57</v>
      </c>
      <c r="EQ25" s="46">
        <v>2752.77</v>
      </c>
      <c r="ER25" s="46">
        <v>5497.86</v>
      </c>
      <c r="ES25" s="46">
        <v>422.36</v>
      </c>
      <c r="ET25" s="46">
        <v>2276.4499999999998</v>
      </c>
      <c r="EU25" s="46">
        <v>17.72</v>
      </c>
      <c r="EV25" s="46">
        <v>742.28</v>
      </c>
      <c r="EW25" s="46">
        <v>1015.36</v>
      </c>
      <c r="EX25" s="72">
        <v>631.78</v>
      </c>
      <c r="EY25" s="45">
        <v>13860.7</v>
      </c>
      <c r="EZ25" s="46">
        <v>2864.28</v>
      </c>
      <c r="FA25" s="46">
        <v>5741.82</v>
      </c>
      <c r="FB25" s="46">
        <v>482.57</v>
      </c>
      <c r="FC25" s="46">
        <v>2870.29</v>
      </c>
      <c r="FD25" s="46">
        <v>9.93</v>
      </c>
      <c r="FE25" s="46">
        <v>663.29</v>
      </c>
      <c r="FF25" s="46">
        <v>526.75</v>
      </c>
      <c r="FG25" s="72">
        <v>701.77</v>
      </c>
      <c r="FH25" s="45">
        <v>14049.72</v>
      </c>
      <c r="FI25" s="46">
        <v>2955.97</v>
      </c>
      <c r="FJ25" s="46">
        <v>5511.15</v>
      </c>
      <c r="FK25" s="46">
        <v>615.11</v>
      </c>
      <c r="FL25" s="46">
        <v>3180.93</v>
      </c>
      <c r="FM25" s="46">
        <v>38.409999999999997</v>
      </c>
      <c r="FN25" s="46">
        <v>522.25</v>
      </c>
      <c r="FO25" s="46">
        <v>457.05</v>
      </c>
      <c r="FP25" s="72">
        <v>768.85</v>
      </c>
      <c r="FQ25" s="45">
        <v>13894.28</v>
      </c>
      <c r="FR25" s="46">
        <v>2886.97</v>
      </c>
      <c r="FS25" s="46">
        <v>5628.08</v>
      </c>
      <c r="FT25" s="46">
        <v>498.35</v>
      </c>
      <c r="FU25" s="46">
        <v>2754.72</v>
      </c>
      <c r="FV25" s="46">
        <v>7.74</v>
      </c>
      <c r="FW25" s="46">
        <v>617.94000000000005</v>
      </c>
      <c r="FX25" s="46">
        <v>910.63</v>
      </c>
      <c r="FY25" s="72">
        <v>589.85</v>
      </c>
      <c r="FZ25" s="45">
        <v>13590.69</v>
      </c>
      <c r="GA25" s="46">
        <v>2841.41</v>
      </c>
      <c r="GB25" s="46">
        <v>5405.55</v>
      </c>
      <c r="GC25" s="46">
        <v>471.08</v>
      </c>
      <c r="GD25" s="46">
        <v>2566.58</v>
      </c>
      <c r="GE25" s="46">
        <v>31.56</v>
      </c>
      <c r="GF25" s="46">
        <v>734.18</v>
      </c>
      <c r="GG25" s="46">
        <v>991.69</v>
      </c>
      <c r="GH25" s="72">
        <v>548.64</v>
      </c>
      <c r="GI25" s="45">
        <v>14396.43</v>
      </c>
      <c r="GJ25" s="46">
        <v>2995.11</v>
      </c>
      <c r="GK25" s="46">
        <v>5932.79</v>
      </c>
      <c r="GL25" s="46">
        <v>433.51</v>
      </c>
      <c r="GM25" s="46">
        <v>3066.6</v>
      </c>
      <c r="GN25" s="46">
        <v>13.8</v>
      </c>
      <c r="GO25" s="46">
        <v>701.17</v>
      </c>
      <c r="GP25" s="46">
        <v>591.33000000000004</v>
      </c>
      <c r="GQ25" s="72">
        <v>662.13</v>
      </c>
      <c r="GR25" s="45">
        <v>14530.45</v>
      </c>
      <c r="GS25" s="46">
        <v>3005.65</v>
      </c>
      <c r="GT25" s="46">
        <v>5492.09</v>
      </c>
      <c r="GU25" s="46">
        <v>714.42</v>
      </c>
      <c r="GV25" s="46">
        <v>3405.51</v>
      </c>
      <c r="GW25" s="46">
        <v>15.86</v>
      </c>
      <c r="GX25" s="46">
        <v>703.09</v>
      </c>
      <c r="GY25" s="46">
        <v>613.25</v>
      </c>
      <c r="GZ25" s="72">
        <v>580.58000000000004</v>
      </c>
      <c r="HA25" s="45">
        <v>14261.33</v>
      </c>
      <c r="HB25" s="46">
        <v>2990.26</v>
      </c>
      <c r="HC25" s="46">
        <v>5471.15</v>
      </c>
      <c r="HD25" s="46">
        <v>518.98</v>
      </c>
      <c r="HE25" s="46">
        <v>2924.43</v>
      </c>
      <c r="HF25" s="46">
        <v>121.75</v>
      </c>
      <c r="HG25" s="46">
        <v>780.36</v>
      </c>
      <c r="HH25" s="46">
        <v>919.2</v>
      </c>
      <c r="HI25" s="72">
        <v>535.19000000000005</v>
      </c>
      <c r="HJ25" s="45">
        <v>13624.15</v>
      </c>
      <c r="HK25" s="46">
        <v>2888.88</v>
      </c>
      <c r="HL25" s="46">
        <v>5332.48</v>
      </c>
      <c r="HM25" s="46">
        <v>510.72</v>
      </c>
      <c r="HN25" s="46">
        <v>2589.4899999999998</v>
      </c>
      <c r="HO25" s="46">
        <v>34.72</v>
      </c>
      <c r="HP25" s="46">
        <v>746.44</v>
      </c>
      <c r="HQ25" s="46">
        <v>998.11</v>
      </c>
      <c r="HR25" s="72">
        <v>523.30999999999995</v>
      </c>
      <c r="HS25" s="45">
        <v>14494.56</v>
      </c>
      <c r="HT25" s="46">
        <v>3189.29</v>
      </c>
      <c r="HU25" s="46">
        <v>5927.84</v>
      </c>
      <c r="HV25" s="46">
        <v>316.04000000000002</v>
      </c>
      <c r="HW25" s="46">
        <v>3130.04</v>
      </c>
      <c r="HX25" s="46">
        <v>183.04</v>
      </c>
      <c r="HY25" s="46">
        <v>545.05999999999995</v>
      </c>
      <c r="HZ25" s="46">
        <v>606.05999999999995</v>
      </c>
      <c r="IA25" s="72">
        <v>597.17999999999995</v>
      </c>
      <c r="IB25" s="45">
        <v>14041.83</v>
      </c>
      <c r="IC25" s="46">
        <v>2962.41</v>
      </c>
      <c r="ID25" s="46">
        <v>5472.73</v>
      </c>
      <c r="IE25" s="46">
        <v>667.86</v>
      </c>
      <c r="IF25" s="46">
        <v>3294.2</v>
      </c>
      <c r="IG25" s="46">
        <v>72.900000000000006</v>
      </c>
      <c r="IH25" s="46">
        <v>535.88</v>
      </c>
      <c r="II25" s="46">
        <v>490.44</v>
      </c>
      <c r="IJ25" s="72">
        <v>545.41</v>
      </c>
    </row>
    <row r="26" spans="1:244" ht="20.25" customHeight="1" x14ac:dyDescent="0.35">
      <c r="A26" s="40" t="s">
        <v>44</v>
      </c>
      <c r="B26" s="45">
        <v>4.12</v>
      </c>
      <c r="C26" s="46">
        <v>0</v>
      </c>
      <c r="D26" s="46">
        <v>0</v>
      </c>
      <c r="E26" s="46">
        <v>0.63</v>
      </c>
      <c r="F26" s="46">
        <v>0</v>
      </c>
      <c r="G26" s="46">
        <v>1.21</v>
      </c>
      <c r="H26" s="46">
        <v>0.49</v>
      </c>
      <c r="I26" s="46">
        <v>0</v>
      </c>
      <c r="J26" s="46">
        <v>1.8</v>
      </c>
      <c r="K26" s="45">
        <v>4.12</v>
      </c>
      <c r="L26" s="46">
        <v>0</v>
      </c>
      <c r="M26" s="46">
        <v>0</v>
      </c>
      <c r="N26" s="46">
        <v>0.63</v>
      </c>
      <c r="O26" s="46">
        <v>0</v>
      </c>
      <c r="P26" s="46">
        <v>1.21</v>
      </c>
      <c r="Q26" s="46">
        <v>0.49</v>
      </c>
      <c r="R26" s="46">
        <v>0</v>
      </c>
      <c r="S26" s="46">
        <v>1.8</v>
      </c>
      <c r="T26" s="45">
        <v>4.12</v>
      </c>
      <c r="U26" s="46">
        <v>0</v>
      </c>
      <c r="V26" s="46">
        <v>0</v>
      </c>
      <c r="W26" s="46">
        <v>0.63</v>
      </c>
      <c r="X26" s="46">
        <v>0</v>
      </c>
      <c r="Y26" s="46">
        <v>1.21</v>
      </c>
      <c r="Z26" s="46">
        <v>0.49</v>
      </c>
      <c r="AA26" s="46">
        <v>0</v>
      </c>
      <c r="AB26" s="46">
        <v>1.8</v>
      </c>
      <c r="AC26" s="45">
        <v>4.12</v>
      </c>
      <c r="AD26" s="46">
        <v>0</v>
      </c>
      <c r="AE26" s="46">
        <v>0</v>
      </c>
      <c r="AF26" s="46">
        <v>0.63</v>
      </c>
      <c r="AG26" s="46">
        <v>0</v>
      </c>
      <c r="AH26" s="46">
        <v>1.21</v>
      </c>
      <c r="AI26" s="46">
        <v>0.49</v>
      </c>
      <c r="AJ26" s="46">
        <v>0</v>
      </c>
      <c r="AK26" s="46">
        <v>1.8</v>
      </c>
      <c r="AL26" s="45">
        <v>3.53</v>
      </c>
      <c r="AM26" s="46">
        <v>0</v>
      </c>
      <c r="AN26" s="46">
        <v>0</v>
      </c>
      <c r="AO26" s="46">
        <v>0.55000000000000004</v>
      </c>
      <c r="AP26" s="46">
        <v>0</v>
      </c>
      <c r="AQ26" s="46">
        <v>0.73</v>
      </c>
      <c r="AR26" s="46">
        <v>0.27</v>
      </c>
      <c r="AS26" s="46">
        <v>0</v>
      </c>
      <c r="AT26" s="46">
        <v>1.98</v>
      </c>
      <c r="AU26" s="45">
        <v>3.53</v>
      </c>
      <c r="AV26" s="46">
        <v>0</v>
      </c>
      <c r="AW26" s="46">
        <v>0</v>
      </c>
      <c r="AX26" s="46">
        <v>0.55000000000000004</v>
      </c>
      <c r="AY26" s="46">
        <v>0</v>
      </c>
      <c r="AZ26" s="46">
        <v>0.73</v>
      </c>
      <c r="BA26" s="46">
        <v>0.27</v>
      </c>
      <c r="BB26" s="46">
        <v>0</v>
      </c>
      <c r="BC26" s="46">
        <v>1.98</v>
      </c>
      <c r="BD26" s="45">
        <v>3.53</v>
      </c>
      <c r="BE26" s="46">
        <v>0</v>
      </c>
      <c r="BF26" s="46">
        <v>0</v>
      </c>
      <c r="BG26" s="46">
        <v>0.55000000000000004</v>
      </c>
      <c r="BH26" s="46">
        <v>0</v>
      </c>
      <c r="BI26" s="46">
        <v>0.73</v>
      </c>
      <c r="BJ26" s="46">
        <v>0.27</v>
      </c>
      <c r="BK26" s="46">
        <v>0</v>
      </c>
      <c r="BL26" s="46">
        <v>1.98</v>
      </c>
      <c r="BM26" s="45">
        <v>3.53</v>
      </c>
      <c r="BN26" s="46">
        <v>0</v>
      </c>
      <c r="BO26" s="46">
        <v>0</v>
      </c>
      <c r="BP26" s="46">
        <v>0.55000000000000004</v>
      </c>
      <c r="BQ26" s="46">
        <v>0</v>
      </c>
      <c r="BR26" s="46">
        <v>0.73</v>
      </c>
      <c r="BS26" s="46">
        <v>0.27</v>
      </c>
      <c r="BT26" s="46">
        <v>0</v>
      </c>
      <c r="BU26" s="46">
        <v>1.98</v>
      </c>
      <c r="BV26" s="45">
        <v>3.89</v>
      </c>
      <c r="BW26" s="46">
        <v>0</v>
      </c>
      <c r="BX26" s="46">
        <v>0</v>
      </c>
      <c r="BY26" s="46">
        <v>0.41</v>
      </c>
      <c r="BZ26" s="46">
        <v>0</v>
      </c>
      <c r="CA26" s="46">
        <v>0.77</v>
      </c>
      <c r="CB26" s="46">
        <v>0.22</v>
      </c>
      <c r="CC26" s="46">
        <v>0</v>
      </c>
      <c r="CD26" s="46">
        <v>2.4900000000000002</v>
      </c>
      <c r="CE26" s="45">
        <v>3.89</v>
      </c>
      <c r="CF26" s="46">
        <v>0</v>
      </c>
      <c r="CG26" s="46">
        <v>0</v>
      </c>
      <c r="CH26" s="46">
        <v>0.41</v>
      </c>
      <c r="CI26" s="46">
        <v>0</v>
      </c>
      <c r="CJ26" s="46">
        <v>0.77</v>
      </c>
      <c r="CK26" s="46">
        <v>0.22</v>
      </c>
      <c r="CL26" s="46">
        <v>0</v>
      </c>
      <c r="CM26" s="72">
        <v>2.4900000000000002</v>
      </c>
      <c r="CN26" s="45">
        <v>3.89</v>
      </c>
      <c r="CO26" s="46">
        <v>0</v>
      </c>
      <c r="CP26" s="46">
        <v>0</v>
      </c>
      <c r="CQ26" s="46">
        <v>0.41</v>
      </c>
      <c r="CR26" s="46">
        <v>0</v>
      </c>
      <c r="CS26" s="46">
        <v>0.77</v>
      </c>
      <c r="CT26" s="46">
        <v>0.22</v>
      </c>
      <c r="CU26" s="46">
        <v>0</v>
      </c>
      <c r="CV26" s="72">
        <v>2.4900000000000002</v>
      </c>
      <c r="CW26" s="45">
        <v>3.89</v>
      </c>
      <c r="CX26" s="46">
        <v>0</v>
      </c>
      <c r="CY26" s="46">
        <v>0</v>
      </c>
      <c r="CZ26" s="46">
        <v>0.41</v>
      </c>
      <c r="DA26" s="46">
        <v>0</v>
      </c>
      <c r="DB26" s="46">
        <v>0.77</v>
      </c>
      <c r="DC26" s="46">
        <v>0.22</v>
      </c>
      <c r="DD26" s="46">
        <v>0</v>
      </c>
      <c r="DE26" s="72">
        <v>2.4900000000000002</v>
      </c>
      <c r="DF26" s="45">
        <v>4.34</v>
      </c>
      <c r="DG26" s="46">
        <v>0</v>
      </c>
      <c r="DH26" s="46">
        <v>0</v>
      </c>
      <c r="DI26" s="46">
        <v>0.33</v>
      </c>
      <c r="DJ26" s="46">
        <v>0</v>
      </c>
      <c r="DK26" s="46">
        <v>1.82</v>
      </c>
      <c r="DL26" s="46">
        <v>0.21</v>
      </c>
      <c r="DM26" s="46">
        <v>0</v>
      </c>
      <c r="DN26" s="72">
        <v>1.98</v>
      </c>
      <c r="DO26" s="45">
        <v>4.34</v>
      </c>
      <c r="DP26" s="46">
        <v>0</v>
      </c>
      <c r="DQ26" s="46">
        <v>0.33</v>
      </c>
      <c r="DR26" s="46">
        <v>0</v>
      </c>
      <c r="DS26" s="46">
        <v>0</v>
      </c>
      <c r="DT26" s="46">
        <v>1.82</v>
      </c>
      <c r="DU26" s="46">
        <v>0.21</v>
      </c>
      <c r="DV26" s="46">
        <v>0</v>
      </c>
      <c r="DW26" s="72">
        <v>1.98</v>
      </c>
      <c r="DX26" s="45">
        <v>4.34</v>
      </c>
      <c r="DY26" s="46">
        <v>0</v>
      </c>
      <c r="DZ26" s="46">
        <v>0.33</v>
      </c>
      <c r="EA26" s="46">
        <v>0</v>
      </c>
      <c r="EB26" s="46">
        <v>0</v>
      </c>
      <c r="EC26" s="46">
        <v>1.82</v>
      </c>
      <c r="ED26" s="46">
        <v>0.21</v>
      </c>
      <c r="EE26" s="46">
        <v>0</v>
      </c>
      <c r="EF26" s="72">
        <v>1.98</v>
      </c>
      <c r="EG26" s="45">
        <v>4.34</v>
      </c>
      <c r="EH26" s="46">
        <v>0</v>
      </c>
      <c r="EI26" s="46">
        <v>0.33</v>
      </c>
      <c r="EJ26" s="46">
        <v>0</v>
      </c>
      <c r="EK26" s="46">
        <v>0</v>
      </c>
      <c r="EL26" s="46">
        <v>1.82</v>
      </c>
      <c r="EM26" s="46">
        <v>0.21</v>
      </c>
      <c r="EN26" s="46">
        <v>0</v>
      </c>
      <c r="EO26" s="72">
        <v>1.98</v>
      </c>
      <c r="EP26" s="45">
        <v>4.75</v>
      </c>
      <c r="EQ26" s="46">
        <v>0</v>
      </c>
      <c r="ER26" s="46">
        <v>0.46</v>
      </c>
      <c r="ES26" s="46">
        <v>0</v>
      </c>
      <c r="ET26" s="46">
        <v>0</v>
      </c>
      <c r="EU26" s="46">
        <v>2.33</v>
      </c>
      <c r="EV26" s="46">
        <v>0.19</v>
      </c>
      <c r="EW26" s="46">
        <v>0</v>
      </c>
      <c r="EX26" s="72">
        <v>1.77</v>
      </c>
      <c r="EY26" s="45">
        <v>4.75</v>
      </c>
      <c r="EZ26" s="46">
        <v>0</v>
      </c>
      <c r="FA26" s="46">
        <v>0.46</v>
      </c>
      <c r="FB26" s="46">
        <v>0</v>
      </c>
      <c r="FC26" s="46">
        <v>0</v>
      </c>
      <c r="FD26" s="46">
        <v>2.33</v>
      </c>
      <c r="FE26" s="46">
        <v>0.19</v>
      </c>
      <c r="FF26" s="46">
        <v>0</v>
      </c>
      <c r="FG26" s="72">
        <v>1.77</v>
      </c>
      <c r="FH26" s="45">
        <v>4.75</v>
      </c>
      <c r="FI26" s="46">
        <v>0</v>
      </c>
      <c r="FJ26" s="46">
        <v>0.46</v>
      </c>
      <c r="FK26" s="46">
        <v>0</v>
      </c>
      <c r="FL26" s="46">
        <v>0</v>
      </c>
      <c r="FM26" s="46">
        <v>2.33</v>
      </c>
      <c r="FN26" s="46">
        <v>0.19</v>
      </c>
      <c r="FO26" s="46">
        <v>0</v>
      </c>
      <c r="FP26" s="72">
        <v>1.77</v>
      </c>
      <c r="FQ26" s="45">
        <v>4.75</v>
      </c>
      <c r="FR26" s="46">
        <v>0</v>
      </c>
      <c r="FS26" s="46">
        <v>0.46</v>
      </c>
      <c r="FT26" s="46">
        <v>0</v>
      </c>
      <c r="FU26" s="46">
        <v>0</v>
      </c>
      <c r="FV26" s="46">
        <v>2.33</v>
      </c>
      <c r="FW26" s="46">
        <v>0.19</v>
      </c>
      <c r="FX26" s="46">
        <v>0</v>
      </c>
      <c r="FY26" s="72">
        <v>1.77</v>
      </c>
      <c r="FZ26" s="45">
        <v>4.6500000000000004</v>
      </c>
      <c r="GA26" s="46">
        <v>0</v>
      </c>
      <c r="GB26" s="46">
        <v>0.33</v>
      </c>
      <c r="GC26" s="46">
        <v>0</v>
      </c>
      <c r="GD26" s="46">
        <v>0</v>
      </c>
      <c r="GE26" s="46">
        <v>2.3199999999999998</v>
      </c>
      <c r="GF26" s="46">
        <v>0.21</v>
      </c>
      <c r="GG26" s="46">
        <v>0</v>
      </c>
      <c r="GH26" s="72">
        <v>1.79</v>
      </c>
      <c r="GI26" s="45">
        <v>4.6500000000000004</v>
      </c>
      <c r="GJ26" s="46">
        <v>0</v>
      </c>
      <c r="GK26" s="46">
        <v>0.33</v>
      </c>
      <c r="GL26" s="46">
        <v>0</v>
      </c>
      <c r="GM26" s="46">
        <v>0</v>
      </c>
      <c r="GN26" s="46">
        <v>2.3199999999999998</v>
      </c>
      <c r="GO26" s="46">
        <v>0.21</v>
      </c>
      <c r="GP26" s="46">
        <v>0</v>
      </c>
      <c r="GQ26" s="72">
        <v>1.79</v>
      </c>
      <c r="GR26" s="45">
        <v>4.6500000000000004</v>
      </c>
      <c r="GS26" s="46">
        <v>0</v>
      </c>
      <c r="GT26" s="46">
        <v>0.33</v>
      </c>
      <c r="GU26" s="46">
        <v>0</v>
      </c>
      <c r="GV26" s="46">
        <v>0</v>
      </c>
      <c r="GW26" s="46">
        <v>2.3199999999999998</v>
      </c>
      <c r="GX26" s="46">
        <v>0.21</v>
      </c>
      <c r="GY26" s="46">
        <v>0</v>
      </c>
      <c r="GZ26" s="72">
        <v>1.79</v>
      </c>
      <c r="HA26" s="45">
        <v>4.6500000000000004</v>
      </c>
      <c r="HB26" s="46">
        <v>0</v>
      </c>
      <c r="HC26" s="46">
        <v>0.33</v>
      </c>
      <c r="HD26" s="46">
        <v>0</v>
      </c>
      <c r="HE26" s="46">
        <v>0</v>
      </c>
      <c r="HF26" s="46">
        <v>2.3199999999999998</v>
      </c>
      <c r="HG26" s="46">
        <v>0.21</v>
      </c>
      <c r="HH26" s="46">
        <v>0</v>
      </c>
      <c r="HI26" s="72">
        <v>1.79</v>
      </c>
      <c r="HJ26" s="45">
        <v>4.6500000000000004</v>
      </c>
      <c r="HK26" s="46">
        <v>0</v>
      </c>
      <c r="HL26" s="46">
        <v>4.6500000000000004</v>
      </c>
      <c r="HM26" s="46">
        <v>0</v>
      </c>
      <c r="HN26" s="46">
        <v>0</v>
      </c>
      <c r="HO26" s="46">
        <v>0</v>
      </c>
      <c r="HP26" s="46">
        <v>0</v>
      </c>
      <c r="HQ26" s="46">
        <v>0</v>
      </c>
      <c r="HR26" s="72">
        <v>0</v>
      </c>
      <c r="HS26" s="45">
        <v>4.6500000000000004</v>
      </c>
      <c r="HT26" s="46">
        <v>0</v>
      </c>
      <c r="HU26" s="46">
        <v>4.6500000000000004</v>
      </c>
      <c r="HV26" s="46">
        <v>0</v>
      </c>
      <c r="HW26" s="46">
        <v>0</v>
      </c>
      <c r="HX26" s="46">
        <v>0</v>
      </c>
      <c r="HY26" s="46">
        <v>0</v>
      </c>
      <c r="HZ26" s="46">
        <v>0</v>
      </c>
      <c r="IA26" s="72">
        <v>0</v>
      </c>
      <c r="IB26" s="45">
        <v>4.6500000000000004</v>
      </c>
      <c r="IC26" s="46">
        <v>0</v>
      </c>
      <c r="ID26" s="46">
        <v>4.6500000000000004</v>
      </c>
      <c r="IE26" s="46">
        <v>0</v>
      </c>
      <c r="IF26" s="46">
        <v>0</v>
      </c>
      <c r="IG26" s="46">
        <v>0</v>
      </c>
      <c r="IH26" s="46">
        <v>0</v>
      </c>
      <c r="II26" s="46">
        <v>0</v>
      </c>
      <c r="IJ26" s="72">
        <v>0</v>
      </c>
    </row>
    <row r="27" spans="1:244" ht="20.25" customHeight="1" x14ac:dyDescent="0.35">
      <c r="A27" s="40" t="s">
        <v>45</v>
      </c>
      <c r="B27" s="45">
        <v>501.85</v>
      </c>
      <c r="C27" s="46">
        <v>0</v>
      </c>
      <c r="D27" s="46">
        <v>0</v>
      </c>
      <c r="E27" s="46">
        <v>143.97999999999999</v>
      </c>
      <c r="F27" s="46">
        <v>0</v>
      </c>
      <c r="G27" s="46">
        <v>22.65</v>
      </c>
      <c r="H27" s="46">
        <v>110.91</v>
      </c>
      <c r="I27" s="46">
        <v>117.86</v>
      </c>
      <c r="J27" s="46">
        <v>106.44</v>
      </c>
      <c r="K27" s="45">
        <v>481.65</v>
      </c>
      <c r="L27" s="46">
        <v>0</v>
      </c>
      <c r="M27" s="46">
        <v>0</v>
      </c>
      <c r="N27" s="46">
        <v>232.63</v>
      </c>
      <c r="O27" s="46">
        <v>0</v>
      </c>
      <c r="P27" s="46">
        <v>23.18</v>
      </c>
      <c r="Q27" s="46">
        <v>97.59</v>
      </c>
      <c r="R27" s="46">
        <v>26.41</v>
      </c>
      <c r="S27" s="46">
        <v>101.84</v>
      </c>
      <c r="T27" s="45">
        <v>462.24</v>
      </c>
      <c r="U27" s="46">
        <v>0</v>
      </c>
      <c r="V27" s="46">
        <v>0</v>
      </c>
      <c r="W27" s="46">
        <v>252.02</v>
      </c>
      <c r="X27" s="46">
        <v>0</v>
      </c>
      <c r="Y27" s="46">
        <v>21.98</v>
      </c>
      <c r="Z27" s="46">
        <v>48.16</v>
      </c>
      <c r="AA27" s="46">
        <v>94.74</v>
      </c>
      <c r="AB27" s="46">
        <v>45.34</v>
      </c>
      <c r="AC27" s="45">
        <v>494.79</v>
      </c>
      <c r="AD27" s="46">
        <v>0</v>
      </c>
      <c r="AE27" s="46">
        <v>0</v>
      </c>
      <c r="AF27" s="46">
        <v>295.08</v>
      </c>
      <c r="AG27" s="46">
        <v>0</v>
      </c>
      <c r="AH27" s="46">
        <v>23.57</v>
      </c>
      <c r="AI27" s="46">
        <v>108.54</v>
      </c>
      <c r="AJ27" s="46">
        <v>35.659999999999997</v>
      </c>
      <c r="AK27" s="46">
        <v>31.94</v>
      </c>
      <c r="AL27" s="45">
        <v>523.59</v>
      </c>
      <c r="AM27" s="46">
        <v>0</v>
      </c>
      <c r="AN27" s="46">
        <v>0</v>
      </c>
      <c r="AO27" s="46">
        <v>196.94</v>
      </c>
      <c r="AP27" s="46">
        <v>0</v>
      </c>
      <c r="AQ27" s="46">
        <v>91.19</v>
      </c>
      <c r="AR27" s="46">
        <v>100.48</v>
      </c>
      <c r="AS27" s="46">
        <v>94.23</v>
      </c>
      <c r="AT27" s="46">
        <v>40.76</v>
      </c>
      <c r="AU27" s="45">
        <v>428.22</v>
      </c>
      <c r="AV27" s="46">
        <v>0</v>
      </c>
      <c r="AW27" s="46">
        <v>0</v>
      </c>
      <c r="AX27" s="46">
        <v>241.8</v>
      </c>
      <c r="AY27" s="46">
        <v>0</v>
      </c>
      <c r="AZ27" s="46">
        <v>19.91</v>
      </c>
      <c r="BA27" s="46">
        <v>67.33</v>
      </c>
      <c r="BB27" s="46">
        <v>24.66</v>
      </c>
      <c r="BC27" s="46">
        <v>74.510000000000005</v>
      </c>
      <c r="BD27" s="45">
        <v>484.63</v>
      </c>
      <c r="BE27" s="46">
        <v>0</v>
      </c>
      <c r="BF27" s="46">
        <v>0</v>
      </c>
      <c r="BG27" s="46">
        <v>295.51</v>
      </c>
      <c r="BH27" s="46">
        <v>0</v>
      </c>
      <c r="BI27" s="46">
        <v>20.57</v>
      </c>
      <c r="BJ27" s="46">
        <v>74.86</v>
      </c>
      <c r="BK27" s="46">
        <v>25.3</v>
      </c>
      <c r="BL27" s="46">
        <v>68.39</v>
      </c>
      <c r="BM27" s="45">
        <v>501.2</v>
      </c>
      <c r="BN27" s="46">
        <v>0</v>
      </c>
      <c r="BO27" s="46">
        <v>0</v>
      </c>
      <c r="BP27" s="46">
        <v>307.87</v>
      </c>
      <c r="BQ27" s="46">
        <v>0</v>
      </c>
      <c r="BR27" s="46">
        <v>15.1</v>
      </c>
      <c r="BS27" s="46">
        <v>93.83</v>
      </c>
      <c r="BT27" s="46">
        <v>71.349999999999994</v>
      </c>
      <c r="BU27" s="46">
        <v>13.07</v>
      </c>
      <c r="BV27" s="45">
        <v>533.23</v>
      </c>
      <c r="BW27" s="46">
        <v>0</v>
      </c>
      <c r="BX27" s="46">
        <v>0</v>
      </c>
      <c r="BY27" s="46">
        <v>226.63</v>
      </c>
      <c r="BZ27" s="46">
        <v>0</v>
      </c>
      <c r="CA27" s="46">
        <v>44.3</v>
      </c>
      <c r="CB27" s="46">
        <v>77.36</v>
      </c>
      <c r="CC27" s="46">
        <v>167.01</v>
      </c>
      <c r="CD27" s="46">
        <v>17.940000000000001</v>
      </c>
      <c r="CE27" s="45">
        <v>503.84</v>
      </c>
      <c r="CF27" s="46">
        <v>0</v>
      </c>
      <c r="CG27" s="46">
        <v>0</v>
      </c>
      <c r="CH27" s="46">
        <v>401.49</v>
      </c>
      <c r="CI27" s="46">
        <v>0</v>
      </c>
      <c r="CJ27" s="46">
        <v>46.65</v>
      </c>
      <c r="CK27" s="46">
        <v>98.09</v>
      </c>
      <c r="CL27" s="46">
        <v>-82.34</v>
      </c>
      <c r="CM27" s="72">
        <v>39.94</v>
      </c>
      <c r="CN27" s="45">
        <v>464.54</v>
      </c>
      <c r="CO27" s="46">
        <v>0</v>
      </c>
      <c r="CP27" s="46">
        <v>0</v>
      </c>
      <c r="CQ27" s="46">
        <v>300.7</v>
      </c>
      <c r="CR27" s="46">
        <v>0</v>
      </c>
      <c r="CS27" s="46">
        <v>38.130000000000003</v>
      </c>
      <c r="CT27" s="46">
        <v>40.83</v>
      </c>
      <c r="CU27" s="46">
        <v>16.16</v>
      </c>
      <c r="CV27" s="72">
        <v>68.73</v>
      </c>
      <c r="CW27" s="45">
        <v>462.8</v>
      </c>
      <c r="CX27" s="46">
        <v>0</v>
      </c>
      <c r="CY27" s="46">
        <v>0</v>
      </c>
      <c r="CZ27" s="46">
        <v>258.86</v>
      </c>
      <c r="DA27" s="46">
        <v>0</v>
      </c>
      <c r="DB27" s="46">
        <v>29.36</v>
      </c>
      <c r="DC27" s="46">
        <v>98.65</v>
      </c>
      <c r="DD27" s="46">
        <v>43.15</v>
      </c>
      <c r="DE27" s="72">
        <v>32.79</v>
      </c>
      <c r="DF27" s="45">
        <v>490.19</v>
      </c>
      <c r="DG27" s="46">
        <v>0</v>
      </c>
      <c r="DH27" s="46">
        <v>0</v>
      </c>
      <c r="DI27" s="46">
        <v>167.84</v>
      </c>
      <c r="DJ27" s="46">
        <v>0</v>
      </c>
      <c r="DK27" s="46">
        <v>15.38</v>
      </c>
      <c r="DL27" s="46">
        <v>144.85</v>
      </c>
      <c r="DM27" s="46">
        <v>145.81</v>
      </c>
      <c r="DN27" s="72">
        <v>16.32</v>
      </c>
      <c r="DO27" s="45">
        <v>445.65</v>
      </c>
      <c r="DP27" s="46">
        <v>0</v>
      </c>
      <c r="DQ27" s="46">
        <v>336.34</v>
      </c>
      <c r="DR27" s="46">
        <v>0</v>
      </c>
      <c r="DS27" s="46">
        <v>0</v>
      </c>
      <c r="DT27" s="46">
        <v>49.02</v>
      </c>
      <c r="DU27" s="46">
        <v>29.31</v>
      </c>
      <c r="DV27" s="46">
        <v>1.44</v>
      </c>
      <c r="DW27" s="72">
        <v>29.54</v>
      </c>
      <c r="DX27" s="45">
        <v>416.52</v>
      </c>
      <c r="DY27" s="46">
        <v>0</v>
      </c>
      <c r="DZ27" s="46">
        <v>187.85</v>
      </c>
      <c r="EA27" s="46">
        <v>0</v>
      </c>
      <c r="EB27" s="46">
        <v>0</v>
      </c>
      <c r="EC27" s="46">
        <v>22.7</v>
      </c>
      <c r="ED27" s="46">
        <v>56.88</v>
      </c>
      <c r="EE27" s="46">
        <v>114.35</v>
      </c>
      <c r="EF27" s="72">
        <v>34.729999999999997</v>
      </c>
      <c r="EG27" s="45">
        <v>435.56</v>
      </c>
      <c r="EH27" s="46">
        <v>0</v>
      </c>
      <c r="EI27" s="46">
        <v>170.43</v>
      </c>
      <c r="EJ27" s="46">
        <v>0</v>
      </c>
      <c r="EK27" s="46">
        <v>0</v>
      </c>
      <c r="EL27" s="46">
        <v>4.68</v>
      </c>
      <c r="EM27" s="46">
        <v>86.97</v>
      </c>
      <c r="EN27" s="46">
        <v>88.02</v>
      </c>
      <c r="EO27" s="72">
        <v>85.45</v>
      </c>
      <c r="EP27" s="45">
        <v>486.89</v>
      </c>
      <c r="EQ27" s="46">
        <v>0</v>
      </c>
      <c r="ER27" s="46">
        <v>220.49</v>
      </c>
      <c r="ES27" s="46">
        <v>0</v>
      </c>
      <c r="ET27" s="46">
        <v>0</v>
      </c>
      <c r="EU27" s="46">
        <v>9.56</v>
      </c>
      <c r="EV27" s="46">
        <v>90.02</v>
      </c>
      <c r="EW27" s="46">
        <v>144.80000000000001</v>
      </c>
      <c r="EX27" s="72">
        <v>22.02</v>
      </c>
      <c r="EY27" s="45">
        <v>492.37</v>
      </c>
      <c r="EZ27" s="46">
        <v>0</v>
      </c>
      <c r="FA27" s="46">
        <v>363.01</v>
      </c>
      <c r="FB27" s="46">
        <v>0</v>
      </c>
      <c r="FC27" s="46">
        <v>0</v>
      </c>
      <c r="FD27" s="46">
        <v>2.96</v>
      </c>
      <c r="FE27" s="46">
        <v>61.82</v>
      </c>
      <c r="FF27" s="46">
        <v>19.7</v>
      </c>
      <c r="FG27" s="72">
        <v>44.88</v>
      </c>
      <c r="FH27" s="45">
        <v>459.3</v>
      </c>
      <c r="FI27" s="46">
        <v>0</v>
      </c>
      <c r="FJ27" s="46">
        <v>316.57</v>
      </c>
      <c r="FK27" s="46">
        <v>0</v>
      </c>
      <c r="FL27" s="46">
        <v>0</v>
      </c>
      <c r="FM27" s="46">
        <v>8.0399999999999991</v>
      </c>
      <c r="FN27" s="46">
        <v>72.91</v>
      </c>
      <c r="FO27" s="46">
        <v>19.510000000000002</v>
      </c>
      <c r="FP27" s="72">
        <v>42.27</v>
      </c>
      <c r="FQ27" s="45">
        <v>452.23</v>
      </c>
      <c r="FR27" s="46">
        <v>0</v>
      </c>
      <c r="FS27" s="46">
        <v>333.22</v>
      </c>
      <c r="FT27" s="46">
        <v>0</v>
      </c>
      <c r="FU27" s="46">
        <v>0</v>
      </c>
      <c r="FV27" s="46">
        <v>2.4300000000000002</v>
      </c>
      <c r="FW27" s="46">
        <v>40.67</v>
      </c>
      <c r="FX27" s="46">
        <v>40.65</v>
      </c>
      <c r="FY27" s="72">
        <v>35.26</v>
      </c>
      <c r="FZ27" s="45">
        <v>491.32</v>
      </c>
      <c r="GA27" s="46">
        <v>0</v>
      </c>
      <c r="GB27" s="46">
        <v>326.20999999999998</v>
      </c>
      <c r="GC27" s="46">
        <v>0</v>
      </c>
      <c r="GD27" s="46">
        <v>0</v>
      </c>
      <c r="GE27" s="46">
        <v>10.84</v>
      </c>
      <c r="GF27" s="46">
        <v>9.0299999999999994</v>
      </c>
      <c r="GG27" s="46">
        <v>119.82</v>
      </c>
      <c r="GH27" s="72">
        <v>25.43</v>
      </c>
      <c r="GI27" s="45">
        <v>483.23</v>
      </c>
      <c r="GJ27" s="46">
        <v>0</v>
      </c>
      <c r="GK27" s="46">
        <v>429.77</v>
      </c>
      <c r="GL27" s="46">
        <v>0</v>
      </c>
      <c r="GM27" s="46">
        <v>0</v>
      </c>
      <c r="GN27" s="46">
        <v>3.35</v>
      </c>
      <c r="GO27" s="46">
        <v>19.100000000000001</v>
      </c>
      <c r="GP27" s="46">
        <v>12.46</v>
      </c>
      <c r="GQ27" s="72">
        <v>18.54</v>
      </c>
      <c r="GR27" s="45">
        <v>483.8</v>
      </c>
      <c r="GS27" s="46">
        <v>0</v>
      </c>
      <c r="GT27" s="46">
        <v>307.23</v>
      </c>
      <c r="GU27" s="46">
        <v>0</v>
      </c>
      <c r="GV27" s="46">
        <v>0</v>
      </c>
      <c r="GW27" s="46">
        <v>3.3</v>
      </c>
      <c r="GX27" s="46">
        <v>45.93</v>
      </c>
      <c r="GY27" s="46">
        <v>100.38</v>
      </c>
      <c r="GZ27" s="72">
        <v>26.96</v>
      </c>
      <c r="HA27" s="45">
        <v>476.78</v>
      </c>
      <c r="HB27" s="46">
        <v>0</v>
      </c>
      <c r="HC27" s="46">
        <v>342.55</v>
      </c>
      <c r="HD27" s="46">
        <v>0</v>
      </c>
      <c r="HE27" s="46">
        <v>0</v>
      </c>
      <c r="HF27" s="46">
        <v>5.22</v>
      </c>
      <c r="HG27" s="46">
        <v>91.08</v>
      </c>
      <c r="HH27" s="46">
        <v>12.34</v>
      </c>
      <c r="HI27" s="72">
        <v>25.59</v>
      </c>
      <c r="HJ27" s="45">
        <v>486.18</v>
      </c>
      <c r="HK27" s="46">
        <v>0</v>
      </c>
      <c r="HL27" s="46">
        <v>197.48</v>
      </c>
      <c r="HM27" s="46">
        <v>0</v>
      </c>
      <c r="HN27" s="46">
        <v>0</v>
      </c>
      <c r="HO27" s="46">
        <v>26.06</v>
      </c>
      <c r="HP27" s="46">
        <v>61.42</v>
      </c>
      <c r="HQ27" s="46">
        <v>185.9</v>
      </c>
      <c r="HR27" s="72">
        <v>15.32</v>
      </c>
      <c r="HS27" s="45">
        <v>484.22</v>
      </c>
      <c r="HT27" s="46">
        <v>0</v>
      </c>
      <c r="HU27" s="46">
        <v>293.01</v>
      </c>
      <c r="HV27" s="46">
        <v>0</v>
      </c>
      <c r="HW27" s="46">
        <v>0</v>
      </c>
      <c r="HX27" s="46">
        <v>57.09</v>
      </c>
      <c r="HY27" s="46">
        <v>41.53</v>
      </c>
      <c r="HZ27" s="46">
        <v>87.49</v>
      </c>
      <c r="IA27" s="72">
        <v>5.0999999999999996</v>
      </c>
      <c r="IB27" s="45">
        <v>469.67</v>
      </c>
      <c r="IC27" s="46">
        <v>0</v>
      </c>
      <c r="ID27" s="46">
        <v>374.46</v>
      </c>
      <c r="IE27" s="46">
        <v>0</v>
      </c>
      <c r="IF27" s="46">
        <v>0</v>
      </c>
      <c r="IG27" s="46">
        <v>8.3000000000000007</v>
      </c>
      <c r="IH27" s="46">
        <v>29.3</v>
      </c>
      <c r="II27" s="46">
        <v>41.3</v>
      </c>
      <c r="IJ27" s="72">
        <v>16.309999999999999</v>
      </c>
    </row>
    <row r="28" spans="1:244" ht="20.25" customHeight="1" x14ac:dyDescent="0.35">
      <c r="A28" s="40" t="s">
        <v>46</v>
      </c>
      <c r="B28" s="45">
        <v>11838.62</v>
      </c>
      <c r="C28" s="46">
        <v>2824.51</v>
      </c>
      <c r="D28" s="46">
        <v>5732.56</v>
      </c>
      <c r="E28" s="46">
        <v>340.27</v>
      </c>
      <c r="F28" s="46">
        <v>2918.27</v>
      </c>
      <c r="G28" s="46">
        <v>0</v>
      </c>
      <c r="H28" s="46">
        <v>20</v>
      </c>
      <c r="I28" s="46">
        <v>0</v>
      </c>
      <c r="J28" s="46">
        <v>3</v>
      </c>
      <c r="K28" s="45">
        <v>12614.08</v>
      </c>
      <c r="L28" s="46">
        <v>2981.02</v>
      </c>
      <c r="M28" s="46">
        <v>6037.14</v>
      </c>
      <c r="N28" s="46">
        <v>343.91</v>
      </c>
      <c r="O28" s="46">
        <v>3233.82</v>
      </c>
      <c r="P28" s="46">
        <v>0</v>
      </c>
      <c r="Q28" s="46">
        <v>14</v>
      </c>
      <c r="R28" s="46">
        <v>0</v>
      </c>
      <c r="S28" s="46">
        <v>4.18</v>
      </c>
      <c r="T28" s="45">
        <v>12428.48</v>
      </c>
      <c r="U28" s="46">
        <v>2955.42</v>
      </c>
      <c r="V28" s="46">
        <v>5948.02</v>
      </c>
      <c r="W28" s="46">
        <v>401.65</v>
      </c>
      <c r="X28" s="46">
        <v>3102.1</v>
      </c>
      <c r="Y28" s="46">
        <v>3.34</v>
      </c>
      <c r="Z28" s="46">
        <v>13.33</v>
      </c>
      <c r="AA28" s="46">
        <v>0</v>
      </c>
      <c r="AB28" s="46">
        <v>4.62</v>
      </c>
      <c r="AC28" s="45">
        <v>11983.65</v>
      </c>
      <c r="AD28" s="46">
        <v>3013.2</v>
      </c>
      <c r="AE28" s="46">
        <v>5772.47</v>
      </c>
      <c r="AF28" s="46">
        <v>356.68</v>
      </c>
      <c r="AG28" s="46">
        <v>2817.42</v>
      </c>
      <c r="AH28" s="46">
        <v>4.92</v>
      </c>
      <c r="AI28" s="46">
        <v>15.67</v>
      </c>
      <c r="AJ28" s="46">
        <v>0</v>
      </c>
      <c r="AK28" s="46">
        <v>3.29</v>
      </c>
      <c r="AL28" s="45">
        <v>11657.03</v>
      </c>
      <c r="AM28" s="46">
        <v>2824.84</v>
      </c>
      <c r="AN28" s="46">
        <v>5987.28</v>
      </c>
      <c r="AO28" s="46">
        <v>312.44</v>
      </c>
      <c r="AP28" s="46">
        <v>2508.87</v>
      </c>
      <c r="AQ28" s="46">
        <v>2.62</v>
      </c>
      <c r="AR28" s="46">
        <v>18.329999999999998</v>
      </c>
      <c r="AS28" s="46">
        <v>0</v>
      </c>
      <c r="AT28" s="46">
        <v>2.65</v>
      </c>
      <c r="AU28" s="45">
        <v>5799.77</v>
      </c>
      <c r="AV28" s="46">
        <v>1485.09</v>
      </c>
      <c r="AW28" s="46">
        <v>3512.25</v>
      </c>
      <c r="AX28" s="46">
        <v>202.02</v>
      </c>
      <c r="AY28" s="46">
        <v>586.23</v>
      </c>
      <c r="AZ28" s="46">
        <v>0.23</v>
      </c>
      <c r="BA28" s="46">
        <v>13</v>
      </c>
      <c r="BB28" s="46">
        <v>0</v>
      </c>
      <c r="BC28" s="46">
        <v>0.94</v>
      </c>
      <c r="BD28" s="45">
        <v>9250.0400000000009</v>
      </c>
      <c r="BE28" s="46">
        <v>2443.63</v>
      </c>
      <c r="BF28" s="46">
        <v>5427.4</v>
      </c>
      <c r="BG28" s="46">
        <v>265.36</v>
      </c>
      <c r="BH28" s="46">
        <v>1097.2</v>
      </c>
      <c r="BI28" s="46">
        <v>0.2</v>
      </c>
      <c r="BJ28" s="46">
        <v>13</v>
      </c>
      <c r="BK28" s="46">
        <v>0</v>
      </c>
      <c r="BL28" s="46">
        <v>3.25</v>
      </c>
      <c r="BM28" s="45">
        <v>9001.81</v>
      </c>
      <c r="BN28" s="46">
        <v>2388.1</v>
      </c>
      <c r="BO28" s="46">
        <v>5356.35</v>
      </c>
      <c r="BP28" s="46">
        <v>218.38</v>
      </c>
      <c r="BQ28" s="46">
        <v>1022.29</v>
      </c>
      <c r="BR28" s="46">
        <v>0</v>
      </c>
      <c r="BS28" s="46">
        <v>14.67</v>
      </c>
      <c r="BT28" s="46">
        <v>0</v>
      </c>
      <c r="BU28" s="46">
        <v>2.02</v>
      </c>
      <c r="BV28" s="45">
        <v>7466.51</v>
      </c>
      <c r="BW28" s="46">
        <v>1829.57</v>
      </c>
      <c r="BX28" s="46">
        <v>4565.6499999999996</v>
      </c>
      <c r="BY28" s="46">
        <v>325.95</v>
      </c>
      <c r="BZ28" s="46">
        <v>728.41</v>
      </c>
      <c r="CA28" s="46">
        <v>0</v>
      </c>
      <c r="CB28" s="46">
        <v>15.87</v>
      </c>
      <c r="CC28" s="46">
        <v>0</v>
      </c>
      <c r="CD28" s="46">
        <v>1.06</v>
      </c>
      <c r="CE28" s="45">
        <v>9323.64</v>
      </c>
      <c r="CF28" s="46">
        <v>2651.87</v>
      </c>
      <c r="CG28" s="46">
        <v>5556.26</v>
      </c>
      <c r="CH28" s="46">
        <v>244.36</v>
      </c>
      <c r="CI28" s="46">
        <v>850.55</v>
      </c>
      <c r="CJ28" s="46">
        <v>0</v>
      </c>
      <c r="CK28" s="46">
        <v>16.39</v>
      </c>
      <c r="CL28" s="46">
        <v>0</v>
      </c>
      <c r="CM28" s="72">
        <v>4.2</v>
      </c>
      <c r="CN28" s="45">
        <v>10422.27</v>
      </c>
      <c r="CO28" s="46">
        <v>2864.62</v>
      </c>
      <c r="CP28" s="46">
        <v>5800</v>
      </c>
      <c r="CQ28" s="46">
        <v>313.64</v>
      </c>
      <c r="CR28" s="46">
        <v>1425.5</v>
      </c>
      <c r="CS28" s="46">
        <v>0</v>
      </c>
      <c r="CT28" s="46">
        <v>13.66</v>
      </c>
      <c r="CU28" s="46">
        <v>0</v>
      </c>
      <c r="CV28" s="72">
        <v>4.84</v>
      </c>
      <c r="CW28" s="45">
        <v>10782.11</v>
      </c>
      <c r="CX28" s="46">
        <v>2813.43</v>
      </c>
      <c r="CY28" s="46">
        <v>5890.7</v>
      </c>
      <c r="CZ28" s="46">
        <v>241.22</v>
      </c>
      <c r="DA28" s="46">
        <v>1818.48</v>
      </c>
      <c r="DB28" s="46">
        <v>0</v>
      </c>
      <c r="DC28" s="46">
        <v>14.67</v>
      </c>
      <c r="DD28" s="46">
        <v>0</v>
      </c>
      <c r="DE28" s="72">
        <v>3.6</v>
      </c>
      <c r="DF28" s="45">
        <v>9915.39</v>
      </c>
      <c r="DG28" s="46">
        <v>2569.4</v>
      </c>
      <c r="DH28" s="46">
        <v>5393.41</v>
      </c>
      <c r="DI28" s="46">
        <v>312.44</v>
      </c>
      <c r="DJ28" s="46">
        <v>1621.49</v>
      </c>
      <c r="DK28" s="46">
        <v>0</v>
      </c>
      <c r="DL28" s="46">
        <v>15.87</v>
      </c>
      <c r="DM28" s="46">
        <v>0</v>
      </c>
      <c r="DN28" s="72">
        <v>2.79</v>
      </c>
      <c r="DO28" s="45">
        <v>10958.99</v>
      </c>
      <c r="DP28" s="46">
        <v>2822.61</v>
      </c>
      <c r="DQ28" s="46">
        <v>5257.65</v>
      </c>
      <c r="DR28" s="46">
        <v>239.21</v>
      </c>
      <c r="DS28" s="46">
        <v>2614.5300000000002</v>
      </c>
      <c r="DT28" s="46">
        <v>4</v>
      </c>
      <c r="DU28" s="46">
        <v>16.39</v>
      </c>
      <c r="DV28" s="46">
        <v>0</v>
      </c>
      <c r="DW28" s="72">
        <v>4.5999999999999996</v>
      </c>
      <c r="DX28" s="45">
        <v>11242.95</v>
      </c>
      <c r="DY28" s="46">
        <v>2753.85</v>
      </c>
      <c r="DZ28" s="46">
        <v>5251.23</v>
      </c>
      <c r="EA28" s="46">
        <v>318.44</v>
      </c>
      <c r="EB28" s="46">
        <v>2900.81</v>
      </c>
      <c r="EC28" s="46">
        <v>0</v>
      </c>
      <c r="ED28" s="46">
        <v>13.66</v>
      </c>
      <c r="EE28" s="46">
        <v>0</v>
      </c>
      <c r="EF28" s="72">
        <v>4.97</v>
      </c>
      <c r="EG28" s="45">
        <v>10854.55</v>
      </c>
      <c r="EH28" s="46">
        <v>2821.43</v>
      </c>
      <c r="EI28" s="46">
        <v>5355.63</v>
      </c>
      <c r="EJ28" s="46">
        <v>237.89</v>
      </c>
      <c r="EK28" s="46">
        <v>2413.17</v>
      </c>
      <c r="EL28" s="46">
        <v>8</v>
      </c>
      <c r="EM28" s="46">
        <v>16.04</v>
      </c>
      <c r="EN28" s="46">
        <v>0</v>
      </c>
      <c r="EO28" s="72">
        <v>2.39</v>
      </c>
      <c r="EP28" s="45">
        <v>10486.27</v>
      </c>
      <c r="EQ28" s="46">
        <v>2752.77</v>
      </c>
      <c r="ER28" s="46">
        <v>5105.8999999999996</v>
      </c>
      <c r="ES28" s="46">
        <v>318.26</v>
      </c>
      <c r="ET28" s="46">
        <v>2276.4499999999998</v>
      </c>
      <c r="EU28" s="46">
        <v>0</v>
      </c>
      <c r="EV28" s="46">
        <v>30.05</v>
      </c>
      <c r="EW28" s="46">
        <v>0</v>
      </c>
      <c r="EX28" s="72">
        <v>2.83</v>
      </c>
      <c r="EY28" s="45">
        <v>11191.38</v>
      </c>
      <c r="EZ28" s="46">
        <v>2864.28</v>
      </c>
      <c r="FA28" s="46">
        <v>5164.3500000000004</v>
      </c>
      <c r="FB28" s="46">
        <v>257.99</v>
      </c>
      <c r="FC28" s="46">
        <v>2870.29</v>
      </c>
      <c r="FD28" s="46">
        <v>0</v>
      </c>
      <c r="FE28" s="46">
        <v>30.05</v>
      </c>
      <c r="FF28" s="46">
        <v>0</v>
      </c>
      <c r="FG28" s="72">
        <v>4.43</v>
      </c>
      <c r="FH28" s="45">
        <v>11486.03</v>
      </c>
      <c r="FI28" s="46">
        <v>2955.97</v>
      </c>
      <c r="FJ28" s="46">
        <v>4979.1099999999997</v>
      </c>
      <c r="FK28" s="46">
        <v>346.05</v>
      </c>
      <c r="FL28" s="46">
        <v>3180.93</v>
      </c>
      <c r="FM28" s="46">
        <v>0</v>
      </c>
      <c r="FN28" s="46">
        <v>19.12</v>
      </c>
      <c r="FO28" s="46">
        <v>0</v>
      </c>
      <c r="FP28" s="72">
        <v>4.84</v>
      </c>
      <c r="FQ28" s="45">
        <v>10998.1</v>
      </c>
      <c r="FR28" s="46">
        <v>2886.97</v>
      </c>
      <c r="FS28" s="46">
        <v>5088.3900000000003</v>
      </c>
      <c r="FT28" s="46">
        <v>248.32</v>
      </c>
      <c r="FU28" s="46">
        <v>2754.72</v>
      </c>
      <c r="FV28" s="46">
        <v>0</v>
      </c>
      <c r="FW28" s="46">
        <v>16.04</v>
      </c>
      <c r="FX28" s="46">
        <v>0</v>
      </c>
      <c r="FY28" s="72">
        <v>3.66</v>
      </c>
      <c r="FZ28" s="45">
        <v>10703.96</v>
      </c>
      <c r="GA28" s="46">
        <v>2841.41</v>
      </c>
      <c r="GB28" s="46">
        <v>4939.01</v>
      </c>
      <c r="GC28" s="46">
        <v>324.19</v>
      </c>
      <c r="GD28" s="46">
        <v>2566.58</v>
      </c>
      <c r="GE28" s="46">
        <v>0</v>
      </c>
      <c r="GF28" s="46">
        <v>30.05</v>
      </c>
      <c r="GG28" s="46">
        <v>0</v>
      </c>
      <c r="GH28" s="72">
        <v>2.73</v>
      </c>
      <c r="GI28" s="45">
        <v>11677.78</v>
      </c>
      <c r="GJ28" s="46">
        <v>2995.11</v>
      </c>
      <c r="GK28" s="46">
        <v>5311.68</v>
      </c>
      <c r="GL28" s="46">
        <v>269.61</v>
      </c>
      <c r="GM28" s="46">
        <v>3066.6</v>
      </c>
      <c r="GN28" s="46">
        <v>0</v>
      </c>
      <c r="GO28" s="46">
        <v>30.88</v>
      </c>
      <c r="GP28" s="46">
        <v>0</v>
      </c>
      <c r="GQ28" s="72">
        <v>3.9</v>
      </c>
      <c r="GR28" s="45">
        <v>11733.07</v>
      </c>
      <c r="GS28" s="46">
        <v>3005.65</v>
      </c>
      <c r="GT28" s="46">
        <v>4909.5200000000004</v>
      </c>
      <c r="GU28" s="46">
        <v>371.53</v>
      </c>
      <c r="GV28" s="46">
        <v>3405.51</v>
      </c>
      <c r="GW28" s="46">
        <v>0</v>
      </c>
      <c r="GX28" s="46">
        <v>35.03</v>
      </c>
      <c r="GY28" s="46">
        <v>0</v>
      </c>
      <c r="GZ28" s="72">
        <v>5.83</v>
      </c>
      <c r="HA28" s="45">
        <v>11093.18</v>
      </c>
      <c r="HB28" s="46">
        <v>2990.26</v>
      </c>
      <c r="HC28" s="46">
        <v>4883.26</v>
      </c>
      <c r="HD28" s="46">
        <v>254.09</v>
      </c>
      <c r="HE28" s="46">
        <v>2924.43</v>
      </c>
      <c r="HF28" s="46">
        <v>3.36</v>
      </c>
      <c r="HG28" s="46">
        <v>35.03</v>
      </c>
      <c r="HH28" s="46">
        <v>0</v>
      </c>
      <c r="HI28" s="72">
        <v>2.75</v>
      </c>
      <c r="HJ28" s="45">
        <v>10714.61</v>
      </c>
      <c r="HK28" s="46">
        <v>2888.88</v>
      </c>
      <c r="HL28" s="46">
        <v>4868.34</v>
      </c>
      <c r="HM28" s="46">
        <v>328.12</v>
      </c>
      <c r="HN28" s="46">
        <v>2589.4899999999998</v>
      </c>
      <c r="HO28" s="46">
        <v>0.81</v>
      </c>
      <c r="HP28" s="46">
        <v>36.11</v>
      </c>
      <c r="HQ28" s="46">
        <v>0</v>
      </c>
      <c r="HR28" s="72">
        <v>2.85</v>
      </c>
      <c r="HS28" s="45">
        <v>12065.8</v>
      </c>
      <c r="HT28" s="46">
        <v>3189.29</v>
      </c>
      <c r="HU28" s="46">
        <v>5454.17</v>
      </c>
      <c r="HV28" s="46">
        <v>144.96</v>
      </c>
      <c r="HW28" s="46">
        <v>3130.04</v>
      </c>
      <c r="HX28" s="46">
        <v>116.22</v>
      </c>
      <c r="HY28" s="46">
        <v>27.41</v>
      </c>
      <c r="HZ28" s="46">
        <v>0</v>
      </c>
      <c r="IA28" s="72">
        <v>3.72</v>
      </c>
      <c r="IB28" s="45">
        <v>11435.49</v>
      </c>
      <c r="IC28" s="46">
        <v>2962.41</v>
      </c>
      <c r="ID28" s="46">
        <v>4785.6099999999997</v>
      </c>
      <c r="IE28" s="46">
        <v>298.26</v>
      </c>
      <c r="IF28" s="46">
        <v>3294.2</v>
      </c>
      <c r="IG28" s="46">
        <v>55.21</v>
      </c>
      <c r="IH28" s="46">
        <v>36.01</v>
      </c>
      <c r="II28" s="46">
        <v>0</v>
      </c>
      <c r="IJ28" s="72">
        <v>3.78</v>
      </c>
    </row>
    <row r="29" spans="1:244" ht="20.25" customHeight="1" x14ac:dyDescent="0.35">
      <c r="A29" s="40" t="s">
        <v>47</v>
      </c>
      <c r="B29" s="45">
        <v>684.11</v>
      </c>
      <c r="C29" s="46">
        <v>0</v>
      </c>
      <c r="D29" s="46">
        <v>0</v>
      </c>
      <c r="E29" s="46">
        <v>4.28</v>
      </c>
      <c r="F29" s="46">
        <v>0</v>
      </c>
      <c r="G29" s="46">
        <v>0</v>
      </c>
      <c r="H29" s="46">
        <v>85.36</v>
      </c>
      <c r="I29" s="46">
        <v>594.47</v>
      </c>
      <c r="J29" s="46">
        <v>0</v>
      </c>
      <c r="K29" s="45">
        <v>589.11</v>
      </c>
      <c r="L29" s="46">
        <v>0</v>
      </c>
      <c r="M29" s="46">
        <v>0</v>
      </c>
      <c r="N29" s="46">
        <v>4.28</v>
      </c>
      <c r="O29" s="46">
        <v>0</v>
      </c>
      <c r="P29" s="46">
        <v>0</v>
      </c>
      <c r="Q29" s="46">
        <v>62.27</v>
      </c>
      <c r="R29" s="46">
        <v>522.55999999999995</v>
      </c>
      <c r="S29" s="46">
        <v>0</v>
      </c>
      <c r="T29" s="45">
        <v>299.11</v>
      </c>
      <c r="U29" s="46">
        <v>0</v>
      </c>
      <c r="V29" s="46">
        <v>0</v>
      </c>
      <c r="W29" s="46">
        <v>4.28</v>
      </c>
      <c r="X29" s="46">
        <v>0</v>
      </c>
      <c r="Y29" s="46">
        <v>0</v>
      </c>
      <c r="Z29" s="46">
        <v>14.07</v>
      </c>
      <c r="AA29" s="46">
        <v>280.77</v>
      </c>
      <c r="AB29" s="46">
        <v>0</v>
      </c>
      <c r="AC29" s="45">
        <v>744.11</v>
      </c>
      <c r="AD29" s="46">
        <v>0</v>
      </c>
      <c r="AE29" s="46">
        <v>0</v>
      </c>
      <c r="AF29" s="46">
        <v>4.28</v>
      </c>
      <c r="AG29" s="46">
        <v>0</v>
      </c>
      <c r="AH29" s="46">
        <v>0</v>
      </c>
      <c r="AI29" s="46">
        <v>71.400000000000006</v>
      </c>
      <c r="AJ29" s="46">
        <v>668.44</v>
      </c>
      <c r="AK29" s="46">
        <v>0</v>
      </c>
      <c r="AL29" s="45">
        <v>798.32</v>
      </c>
      <c r="AM29" s="46">
        <v>0</v>
      </c>
      <c r="AN29" s="46">
        <v>0</v>
      </c>
      <c r="AO29" s="46">
        <v>4.2699999999999996</v>
      </c>
      <c r="AP29" s="46">
        <v>0</v>
      </c>
      <c r="AQ29" s="46">
        <v>0</v>
      </c>
      <c r="AR29" s="46">
        <v>94.6</v>
      </c>
      <c r="AS29" s="46">
        <v>699.44</v>
      </c>
      <c r="AT29" s="46">
        <v>0</v>
      </c>
      <c r="AU29" s="45">
        <v>473.32</v>
      </c>
      <c r="AV29" s="46">
        <v>0</v>
      </c>
      <c r="AW29" s="46">
        <v>0</v>
      </c>
      <c r="AX29" s="46">
        <v>4.2699999999999996</v>
      </c>
      <c r="AY29" s="46">
        <v>0</v>
      </c>
      <c r="AZ29" s="46">
        <v>0</v>
      </c>
      <c r="BA29" s="46">
        <v>40.57</v>
      </c>
      <c r="BB29" s="46">
        <v>428.48</v>
      </c>
      <c r="BC29" s="46">
        <v>0</v>
      </c>
      <c r="BD29" s="45">
        <v>333.32</v>
      </c>
      <c r="BE29" s="46">
        <v>0</v>
      </c>
      <c r="BF29" s="46">
        <v>0</v>
      </c>
      <c r="BG29" s="46">
        <v>4.2699999999999996</v>
      </c>
      <c r="BH29" s="46">
        <v>0</v>
      </c>
      <c r="BI29" s="46">
        <v>0</v>
      </c>
      <c r="BJ29" s="46">
        <v>24.81</v>
      </c>
      <c r="BK29" s="46">
        <v>304.24</v>
      </c>
      <c r="BL29" s="46">
        <v>0</v>
      </c>
      <c r="BM29" s="45">
        <v>708.32</v>
      </c>
      <c r="BN29" s="46">
        <v>0</v>
      </c>
      <c r="BO29" s="46">
        <v>0</v>
      </c>
      <c r="BP29" s="46">
        <v>4.2699999999999996</v>
      </c>
      <c r="BQ29" s="46">
        <v>0</v>
      </c>
      <c r="BR29" s="46">
        <v>0</v>
      </c>
      <c r="BS29" s="46">
        <v>89.73</v>
      </c>
      <c r="BT29" s="46">
        <v>614.32000000000005</v>
      </c>
      <c r="BU29" s="46">
        <v>0</v>
      </c>
      <c r="BV29" s="45">
        <v>751.79</v>
      </c>
      <c r="BW29" s="46">
        <v>0</v>
      </c>
      <c r="BX29" s="46">
        <v>0</v>
      </c>
      <c r="BY29" s="46">
        <v>4.08</v>
      </c>
      <c r="BZ29" s="46">
        <v>0</v>
      </c>
      <c r="CA29" s="46">
        <v>0</v>
      </c>
      <c r="CB29" s="46">
        <v>108.01</v>
      </c>
      <c r="CC29" s="46">
        <v>639.70000000000005</v>
      </c>
      <c r="CD29" s="46">
        <v>0</v>
      </c>
      <c r="CE29" s="45">
        <v>541.79</v>
      </c>
      <c r="CF29" s="46">
        <v>0</v>
      </c>
      <c r="CG29" s="46">
        <v>0</v>
      </c>
      <c r="CH29" s="46">
        <v>4.08</v>
      </c>
      <c r="CI29" s="46">
        <v>0</v>
      </c>
      <c r="CJ29" s="46">
        <v>0</v>
      </c>
      <c r="CK29" s="46">
        <v>33.08</v>
      </c>
      <c r="CL29" s="46">
        <v>504.63</v>
      </c>
      <c r="CM29" s="72">
        <v>0</v>
      </c>
      <c r="CN29" s="45">
        <v>221.79</v>
      </c>
      <c r="CO29" s="46">
        <v>0</v>
      </c>
      <c r="CP29" s="46">
        <v>0</v>
      </c>
      <c r="CQ29" s="46">
        <v>4.08</v>
      </c>
      <c r="CR29" s="46">
        <v>0</v>
      </c>
      <c r="CS29" s="46">
        <v>0</v>
      </c>
      <c r="CT29" s="46">
        <v>12.55</v>
      </c>
      <c r="CU29" s="46">
        <v>205.17</v>
      </c>
      <c r="CV29" s="72">
        <v>0</v>
      </c>
      <c r="CW29" s="45">
        <v>691.79</v>
      </c>
      <c r="CX29" s="46">
        <v>0</v>
      </c>
      <c r="CY29" s="46">
        <v>0</v>
      </c>
      <c r="CZ29" s="46">
        <v>4.08</v>
      </c>
      <c r="DA29" s="46">
        <v>0</v>
      </c>
      <c r="DB29" s="46">
        <v>0</v>
      </c>
      <c r="DC29" s="46">
        <v>89.73</v>
      </c>
      <c r="DD29" s="46">
        <v>597.98</v>
      </c>
      <c r="DE29" s="72">
        <v>0</v>
      </c>
      <c r="DF29" s="45">
        <v>595.08000000000004</v>
      </c>
      <c r="DG29" s="46">
        <v>0</v>
      </c>
      <c r="DH29" s="46">
        <v>0</v>
      </c>
      <c r="DI29" s="46">
        <v>38.17</v>
      </c>
      <c r="DJ29" s="46">
        <v>0</v>
      </c>
      <c r="DK29" s="46">
        <v>0</v>
      </c>
      <c r="DL29" s="46">
        <v>86.32</v>
      </c>
      <c r="DM29" s="46">
        <v>470.6</v>
      </c>
      <c r="DN29" s="72">
        <v>0</v>
      </c>
      <c r="DO29" s="45">
        <v>316.08</v>
      </c>
      <c r="DP29" s="46">
        <v>0</v>
      </c>
      <c r="DQ29" s="46">
        <v>0</v>
      </c>
      <c r="DR29" s="46">
        <v>3.17</v>
      </c>
      <c r="DS29" s="46">
        <v>0</v>
      </c>
      <c r="DT29" s="46">
        <v>0</v>
      </c>
      <c r="DU29" s="46">
        <v>52.72</v>
      </c>
      <c r="DV29" s="46">
        <v>260.2</v>
      </c>
      <c r="DW29" s="72">
        <v>0</v>
      </c>
      <c r="DX29" s="45">
        <v>169.08</v>
      </c>
      <c r="DY29" s="46">
        <v>0</v>
      </c>
      <c r="DZ29" s="46">
        <v>0</v>
      </c>
      <c r="EA29" s="46">
        <v>3.17</v>
      </c>
      <c r="EB29" s="46">
        <v>0</v>
      </c>
      <c r="EC29" s="46">
        <v>0</v>
      </c>
      <c r="ED29" s="46">
        <v>24.32</v>
      </c>
      <c r="EE29" s="46">
        <v>141.6</v>
      </c>
      <c r="EF29" s="72">
        <v>0</v>
      </c>
      <c r="EG29" s="45">
        <v>634.08000000000004</v>
      </c>
      <c r="EH29" s="46">
        <v>0</v>
      </c>
      <c r="EI29" s="46">
        <v>0</v>
      </c>
      <c r="EJ29" s="46">
        <v>3.17</v>
      </c>
      <c r="EK29" s="46">
        <v>0</v>
      </c>
      <c r="EL29" s="46">
        <v>0</v>
      </c>
      <c r="EM29" s="46">
        <v>48.15</v>
      </c>
      <c r="EN29" s="46">
        <v>582.77</v>
      </c>
      <c r="EO29" s="72">
        <v>0</v>
      </c>
      <c r="EP29" s="45">
        <v>629.61</v>
      </c>
      <c r="EQ29" s="46">
        <v>0</v>
      </c>
      <c r="ER29" s="46">
        <v>0</v>
      </c>
      <c r="ES29" s="46">
        <v>3.43</v>
      </c>
      <c r="ET29" s="46">
        <v>0</v>
      </c>
      <c r="EU29" s="46">
        <v>0</v>
      </c>
      <c r="EV29" s="46">
        <v>76.400000000000006</v>
      </c>
      <c r="EW29" s="46">
        <v>549.78</v>
      </c>
      <c r="EX29" s="72">
        <v>0</v>
      </c>
      <c r="EY29" s="45">
        <v>360.61</v>
      </c>
      <c r="EZ29" s="46">
        <v>0</v>
      </c>
      <c r="FA29" s="46">
        <v>0</v>
      </c>
      <c r="FB29" s="46">
        <v>3.43</v>
      </c>
      <c r="FC29" s="46">
        <v>0</v>
      </c>
      <c r="FD29" s="46">
        <v>0</v>
      </c>
      <c r="FE29" s="46">
        <v>51.42</v>
      </c>
      <c r="FF29" s="46">
        <v>305.76</v>
      </c>
      <c r="FG29" s="72">
        <v>0</v>
      </c>
      <c r="FH29" s="45">
        <v>203.61</v>
      </c>
      <c r="FI29" s="46">
        <v>0</v>
      </c>
      <c r="FJ29" s="46">
        <v>0</v>
      </c>
      <c r="FK29" s="46">
        <v>3.43</v>
      </c>
      <c r="FL29" s="46">
        <v>0</v>
      </c>
      <c r="FM29" s="46">
        <v>0</v>
      </c>
      <c r="FN29" s="46">
        <v>3.8</v>
      </c>
      <c r="FO29" s="46">
        <v>196.38</v>
      </c>
      <c r="FP29" s="72">
        <v>0</v>
      </c>
      <c r="FQ29" s="45">
        <v>664.61</v>
      </c>
      <c r="FR29" s="46">
        <v>0</v>
      </c>
      <c r="FS29" s="46">
        <v>0</v>
      </c>
      <c r="FT29" s="46">
        <v>13.43</v>
      </c>
      <c r="FU29" s="46">
        <v>0</v>
      </c>
      <c r="FV29" s="46">
        <v>0</v>
      </c>
      <c r="FW29" s="46">
        <v>48.15</v>
      </c>
      <c r="FX29" s="46">
        <v>603.03</v>
      </c>
      <c r="FY29" s="72">
        <v>0</v>
      </c>
      <c r="FZ29" s="45">
        <v>638.41999999999996</v>
      </c>
      <c r="GA29" s="46">
        <v>0</v>
      </c>
      <c r="GB29" s="46">
        <v>0</v>
      </c>
      <c r="GC29" s="46">
        <v>3.88</v>
      </c>
      <c r="GD29" s="46">
        <v>0</v>
      </c>
      <c r="GE29" s="46">
        <v>0</v>
      </c>
      <c r="GF29" s="46">
        <v>80.62</v>
      </c>
      <c r="GG29" s="46">
        <v>553.91999999999996</v>
      </c>
      <c r="GH29" s="72">
        <v>0</v>
      </c>
      <c r="GI29" s="45">
        <v>370.01</v>
      </c>
      <c r="GJ29" s="46">
        <v>0</v>
      </c>
      <c r="GK29" s="46">
        <v>0</v>
      </c>
      <c r="GL29" s="46">
        <v>3.88</v>
      </c>
      <c r="GM29" s="46">
        <v>0</v>
      </c>
      <c r="GN29" s="46">
        <v>0</v>
      </c>
      <c r="GO29" s="46">
        <v>73.22</v>
      </c>
      <c r="GP29" s="46">
        <v>292.92</v>
      </c>
      <c r="GQ29" s="72">
        <v>0</v>
      </c>
      <c r="GR29" s="45">
        <v>284.60000000000002</v>
      </c>
      <c r="GS29" s="46">
        <v>0</v>
      </c>
      <c r="GT29" s="46">
        <v>0</v>
      </c>
      <c r="GU29" s="46">
        <v>3.88</v>
      </c>
      <c r="GV29" s="46">
        <v>0</v>
      </c>
      <c r="GW29" s="46">
        <v>0</v>
      </c>
      <c r="GX29" s="46">
        <v>9.8000000000000007</v>
      </c>
      <c r="GY29" s="46">
        <v>270.92</v>
      </c>
      <c r="GZ29" s="72">
        <v>0</v>
      </c>
      <c r="HA29" s="45">
        <v>806.38</v>
      </c>
      <c r="HB29" s="46">
        <v>0</v>
      </c>
      <c r="HC29" s="46">
        <v>0</v>
      </c>
      <c r="HD29" s="46">
        <v>3.88</v>
      </c>
      <c r="HE29" s="46">
        <v>0</v>
      </c>
      <c r="HF29" s="46">
        <v>0</v>
      </c>
      <c r="HG29" s="46">
        <v>66.59</v>
      </c>
      <c r="HH29" s="46">
        <v>735.92</v>
      </c>
      <c r="HI29" s="72">
        <v>0</v>
      </c>
      <c r="HJ29" s="45">
        <v>699.95</v>
      </c>
      <c r="HK29" s="46">
        <v>0</v>
      </c>
      <c r="HL29" s="46">
        <v>0</v>
      </c>
      <c r="HM29" s="46">
        <v>3.88</v>
      </c>
      <c r="HN29" s="46">
        <v>0</v>
      </c>
      <c r="HO29" s="46">
        <v>0</v>
      </c>
      <c r="HP29" s="46">
        <v>89.45</v>
      </c>
      <c r="HQ29" s="46">
        <v>606.63</v>
      </c>
      <c r="HR29" s="72">
        <v>0</v>
      </c>
      <c r="HS29" s="45">
        <v>314.83999999999997</v>
      </c>
      <c r="HT29" s="46">
        <v>0</v>
      </c>
      <c r="HU29" s="46">
        <v>0</v>
      </c>
      <c r="HV29" s="46">
        <v>3.88</v>
      </c>
      <c r="HW29" s="46">
        <v>0</v>
      </c>
      <c r="HX29" s="46">
        <v>0</v>
      </c>
      <c r="HY29" s="46">
        <v>50.7</v>
      </c>
      <c r="HZ29" s="46">
        <v>260.27</v>
      </c>
      <c r="IA29" s="72">
        <v>0</v>
      </c>
      <c r="IB29" s="45">
        <v>292.08999999999997</v>
      </c>
      <c r="IC29" s="46">
        <v>0</v>
      </c>
      <c r="ID29" s="46">
        <v>0</v>
      </c>
      <c r="IE29" s="46">
        <v>3.88</v>
      </c>
      <c r="IF29" s="46">
        <v>0</v>
      </c>
      <c r="IG29" s="46">
        <v>0</v>
      </c>
      <c r="IH29" s="46">
        <v>32.659999999999997</v>
      </c>
      <c r="II29" s="46">
        <v>255.55</v>
      </c>
      <c r="IJ29" s="72">
        <v>0</v>
      </c>
    </row>
    <row r="30" spans="1:244" ht="20.25" customHeight="1" x14ac:dyDescent="0.35">
      <c r="A30" s="40" t="s">
        <v>48</v>
      </c>
      <c r="B30" s="45">
        <v>792.34</v>
      </c>
      <c r="C30" s="46">
        <v>0</v>
      </c>
      <c r="D30" s="46">
        <v>0</v>
      </c>
      <c r="E30" s="46">
        <v>401.17</v>
      </c>
      <c r="F30" s="46">
        <v>0</v>
      </c>
      <c r="G30" s="46">
        <v>0.06</v>
      </c>
      <c r="H30" s="46">
        <v>127.37</v>
      </c>
      <c r="I30" s="46">
        <v>263.74</v>
      </c>
      <c r="J30" s="46">
        <v>0</v>
      </c>
      <c r="K30" s="45">
        <v>945.65</v>
      </c>
      <c r="L30" s="46">
        <v>0</v>
      </c>
      <c r="M30" s="46">
        <v>0</v>
      </c>
      <c r="N30" s="46">
        <v>734.55</v>
      </c>
      <c r="O30" s="46">
        <v>0</v>
      </c>
      <c r="P30" s="46">
        <v>0.02</v>
      </c>
      <c r="Q30" s="46">
        <v>107.49</v>
      </c>
      <c r="R30" s="46">
        <v>103.58</v>
      </c>
      <c r="S30" s="46">
        <v>0</v>
      </c>
      <c r="T30" s="45">
        <v>927.44</v>
      </c>
      <c r="U30" s="46">
        <v>0</v>
      </c>
      <c r="V30" s="46">
        <v>0</v>
      </c>
      <c r="W30" s="46">
        <v>564.17999999999995</v>
      </c>
      <c r="X30" s="46">
        <v>0</v>
      </c>
      <c r="Y30" s="46">
        <v>0.03</v>
      </c>
      <c r="Z30" s="46">
        <v>107.67</v>
      </c>
      <c r="AA30" s="46">
        <v>255.56</v>
      </c>
      <c r="AB30" s="46">
        <v>0</v>
      </c>
      <c r="AC30" s="45">
        <v>903.09</v>
      </c>
      <c r="AD30" s="46">
        <v>0</v>
      </c>
      <c r="AE30" s="46">
        <v>0</v>
      </c>
      <c r="AF30" s="46">
        <v>423.61</v>
      </c>
      <c r="AG30" s="46">
        <v>0</v>
      </c>
      <c r="AH30" s="46">
        <v>0.04</v>
      </c>
      <c r="AI30" s="46">
        <v>120.42</v>
      </c>
      <c r="AJ30" s="46">
        <v>359.01</v>
      </c>
      <c r="AK30" s="46">
        <v>0</v>
      </c>
      <c r="AL30" s="45">
        <v>828.42</v>
      </c>
      <c r="AM30" s="46">
        <v>0</v>
      </c>
      <c r="AN30" s="46">
        <v>0</v>
      </c>
      <c r="AO30" s="46">
        <v>106.81</v>
      </c>
      <c r="AP30" s="46">
        <v>0</v>
      </c>
      <c r="AQ30" s="46">
        <v>0.28000000000000003</v>
      </c>
      <c r="AR30" s="46">
        <v>136.41999999999999</v>
      </c>
      <c r="AS30" s="46">
        <v>584.91</v>
      </c>
      <c r="AT30" s="46">
        <v>0</v>
      </c>
      <c r="AU30" s="45">
        <v>761.77</v>
      </c>
      <c r="AV30" s="46">
        <v>0</v>
      </c>
      <c r="AW30" s="46">
        <v>0</v>
      </c>
      <c r="AX30" s="46">
        <v>406.41</v>
      </c>
      <c r="AY30" s="46">
        <v>0</v>
      </c>
      <c r="AZ30" s="46">
        <v>1.18</v>
      </c>
      <c r="BA30" s="46">
        <v>68.14</v>
      </c>
      <c r="BB30" s="46">
        <v>286.04000000000002</v>
      </c>
      <c r="BC30" s="46">
        <v>0</v>
      </c>
      <c r="BD30" s="45">
        <v>961.05</v>
      </c>
      <c r="BE30" s="46">
        <v>0</v>
      </c>
      <c r="BF30" s="46">
        <v>0</v>
      </c>
      <c r="BG30" s="46">
        <v>827.12</v>
      </c>
      <c r="BH30" s="46">
        <v>0</v>
      </c>
      <c r="BI30" s="46">
        <v>1.25</v>
      </c>
      <c r="BJ30" s="46">
        <v>86.72</v>
      </c>
      <c r="BK30" s="46">
        <v>45.96</v>
      </c>
      <c r="BL30" s="46">
        <v>0</v>
      </c>
      <c r="BM30" s="45">
        <v>843.46</v>
      </c>
      <c r="BN30" s="46">
        <v>0</v>
      </c>
      <c r="BO30" s="46">
        <v>0</v>
      </c>
      <c r="BP30" s="46">
        <v>436.1</v>
      </c>
      <c r="BQ30" s="46">
        <v>0</v>
      </c>
      <c r="BR30" s="46">
        <v>0.78</v>
      </c>
      <c r="BS30" s="46">
        <v>118.83</v>
      </c>
      <c r="BT30" s="46">
        <v>287.75</v>
      </c>
      <c r="BU30" s="46">
        <v>0</v>
      </c>
      <c r="BV30" s="45">
        <v>793.73</v>
      </c>
      <c r="BW30" s="46">
        <v>0</v>
      </c>
      <c r="BX30" s="46">
        <v>0</v>
      </c>
      <c r="BY30" s="46">
        <v>252.5</v>
      </c>
      <c r="BZ30" s="46">
        <v>0</v>
      </c>
      <c r="CA30" s="46">
        <v>0.17</v>
      </c>
      <c r="CB30" s="46">
        <v>124.6</v>
      </c>
      <c r="CC30" s="46">
        <v>416.46</v>
      </c>
      <c r="CD30" s="46">
        <v>0</v>
      </c>
      <c r="CE30" s="45">
        <v>873.38</v>
      </c>
      <c r="CF30" s="46">
        <v>0</v>
      </c>
      <c r="CG30" s="46">
        <v>0</v>
      </c>
      <c r="CH30" s="46">
        <v>456.34</v>
      </c>
      <c r="CI30" s="46">
        <v>0</v>
      </c>
      <c r="CJ30" s="46">
        <v>0.08</v>
      </c>
      <c r="CK30" s="46">
        <v>113.73</v>
      </c>
      <c r="CL30" s="46">
        <v>303.23</v>
      </c>
      <c r="CM30" s="72">
        <v>0</v>
      </c>
      <c r="CN30" s="45">
        <v>857.63</v>
      </c>
      <c r="CO30" s="46">
        <v>0</v>
      </c>
      <c r="CP30" s="46">
        <v>0</v>
      </c>
      <c r="CQ30" s="46">
        <v>595.58000000000004</v>
      </c>
      <c r="CR30" s="46">
        <v>0</v>
      </c>
      <c r="CS30" s="46">
        <v>0.01</v>
      </c>
      <c r="CT30" s="46">
        <v>88.56</v>
      </c>
      <c r="CU30" s="46">
        <v>173.49</v>
      </c>
      <c r="CV30" s="72">
        <v>0</v>
      </c>
      <c r="CW30" s="45">
        <v>858.13</v>
      </c>
      <c r="CX30" s="46">
        <v>0</v>
      </c>
      <c r="CY30" s="46">
        <v>0</v>
      </c>
      <c r="CZ30" s="46">
        <v>447.78</v>
      </c>
      <c r="DA30" s="46">
        <v>0</v>
      </c>
      <c r="DB30" s="46">
        <v>0.04</v>
      </c>
      <c r="DC30" s="46">
        <v>118.83</v>
      </c>
      <c r="DD30" s="46">
        <v>291.48</v>
      </c>
      <c r="DE30" s="72">
        <v>0</v>
      </c>
      <c r="DF30" s="45">
        <v>719.09</v>
      </c>
      <c r="DG30" s="46">
        <v>0</v>
      </c>
      <c r="DH30" s="46">
        <v>0</v>
      </c>
      <c r="DI30" s="46">
        <v>219.92</v>
      </c>
      <c r="DJ30" s="46">
        <v>0</v>
      </c>
      <c r="DK30" s="46">
        <v>9.6</v>
      </c>
      <c r="DL30" s="46">
        <v>121.88</v>
      </c>
      <c r="DM30" s="46">
        <v>367.69</v>
      </c>
      <c r="DN30" s="72">
        <v>0</v>
      </c>
      <c r="DO30" s="45">
        <v>714.58</v>
      </c>
      <c r="DP30" s="46">
        <v>0</v>
      </c>
      <c r="DQ30" s="46">
        <v>253.29</v>
      </c>
      <c r="DR30" s="46">
        <v>229.54</v>
      </c>
      <c r="DS30" s="46">
        <v>0</v>
      </c>
      <c r="DT30" s="46">
        <v>12.87</v>
      </c>
      <c r="DU30" s="46">
        <v>107.7</v>
      </c>
      <c r="DV30" s="46">
        <v>111.18</v>
      </c>
      <c r="DW30" s="72">
        <v>0</v>
      </c>
      <c r="DX30" s="45">
        <v>793.86</v>
      </c>
      <c r="DY30" s="46">
        <v>0</v>
      </c>
      <c r="DZ30" s="46">
        <v>245.64</v>
      </c>
      <c r="EA30" s="46">
        <v>279.35000000000002</v>
      </c>
      <c r="EB30" s="46">
        <v>0</v>
      </c>
      <c r="EC30" s="46">
        <v>24.59</v>
      </c>
      <c r="ED30" s="46">
        <v>83.24</v>
      </c>
      <c r="EE30" s="46">
        <v>161.04</v>
      </c>
      <c r="EF30" s="72">
        <v>0</v>
      </c>
      <c r="EG30" s="45">
        <v>810.6</v>
      </c>
      <c r="EH30" s="46">
        <v>0</v>
      </c>
      <c r="EI30" s="46">
        <v>206.83</v>
      </c>
      <c r="EJ30" s="46">
        <v>241.44</v>
      </c>
      <c r="EK30" s="46">
        <v>0</v>
      </c>
      <c r="EL30" s="46">
        <v>5.21</v>
      </c>
      <c r="EM30" s="46">
        <v>116.31</v>
      </c>
      <c r="EN30" s="46">
        <v>240.8</v>
      </c>
      <c r="EO30" s="72">
        <v>0</v>
      </c>
      <c r="EP30" s="45">
        <v>735.74</v>
      </c>
      <c r="EQ30" s="46">
        <v>0</v>
      </c>
      <c r="ER30" s="46">
        <v>171</v>
      </c>
      <c r="ES30" s="46">
        <v>100.66</v>
      </c>
      <c r="ET30" s="46">
        <v>0</v>
      </c>
      <c r="EU30" s="46">
        <v>5.83</v>
      </c>
      <c r="EV30" s="46">
        <v>137.47</v>
      </c>
      <c r="EW30" s="46">
        <v>320.79000000000002</v>
      </c>
      <c r="EX30" s="72">
        <v>0</v>
      </c>
      <c r="EY30" s="45">
        <v>746.63</v>
      </c>
      <c r="EZ30" s="46">
        <v>0</v>
      </c>
      <c r="FA30" s="46">
        <v>214</v>
      </c>
      <c r="FB30" s="46">
        <v>221.14</v>
      </c>
      <c r="FC30" s="46">
        <v>0</v>
      </c>
      <c r="FD30" s="46">
        <v>4.6399999999999997</v>
      </c>
      <c r="FE30" s="46">
        <v>105.55</v>
      </c>
      <c r="FF30" s="46">
        <v>201.3</v>
      </c>
      <c r="FG30" s="72">
        <v>0</v>
      </c>
      <c r="FH30" s="45">
        <v>846.96</v>
      </c>
      <c r="FI30" s="46">
        <v>0</v>
      </c>
      <c r="FJ30" s="46">
        <v>215</v>
      </c>
      <c r="FK30" s="46">
        <v>265.62</v>
      </c>
      <c r="FL30" s="46">
        <v>0</v>
      </c>
      <c r="FM30" s="46">
        <v>28.04</v>
      </c>
      <c r="FN30" s="46">
        <v>97.14</v>
      </c>
      <c r="FO30" s="46">
        <v>241.17</v>
      </c>
      <c r="FP30" s="72">
        <v>0</v>
      </c>
      <c r="FQ30" s="45">
        <v>828.84</v>
      </c>
      <c r="FR30" s="46">
        <v>0</v>
      </c>
      <c r="FS30" s="46">
        <v>206</v>
      </c>
      <c r="FT30" s="46">
        <v>236.59</v>
      </c>
      <c r="FU30" s="46">
        <v>0</v>
      </c>
      <c r="FV30" s="46">
        <v>2.99</v>
      </c>
      <c r="FW30" s="46">
        <v>116.31</v>
      </c>
      <c r="FX30" s="46">
        <v>266.95</v>
      </c>
      <c r="FY30" s="72">
        <v>0</v>
      </c>
      <c r="FZ30" s="45">
        <v>765.58</v>
      </c>
      <c r="GA30" s="46">
        <v>0</v>
      </c>
      <c r="GB30" s="46">
        <v>140</v>
      </c>
      <c r="GC30" s="46">
        <v>143.01</v>
      </c>
      <c r="GD30" s="46">
        <v>0</v>
      </c>
      <c r="GE30" s="46">
        <v>18.41</v>
      </c>
      <c r="GF30" s="46">
        <v>146.19999999999999</v>
      </c>
      <c r="GG30" s="46">
        <v>317.95</v>
      </c>
      <c r="GH30" s="72">
        <v>0</v>
      </c>
      <c r="GI30" s="45">
        <v>781.01</v>
      </c>
      <c r="GJ30" s="46">
        <v>0</v>
      </c>
      <c r="GK30" s="46">
        <v>191</v>
      </c>
      <c r="GL30" s="46">
        <v>160.01</v>
      </c>
      <c r="GM30" s="46">
        <v>0</v>
      </c>
      <c r="GN30" s="46">
        <v>8.1300000000000008</v>
      </c>
      <c r="GO30" s="46">
        <v>135.91</v>
      </c>
      <c r="GP30" s="46">
        <v>285.95</v>
      </c>
      <c r="GQ30" s="72">
        <v>0</v>
      </c>
      <c r="GR30" s="45">
        <v>965.56</v>
      </c>
      <c r="GS30" s="46">
        <v>0</v>
      </c>
      <c r="GT30" s="46">
        <v>275</v>
      </c>
      <c r="GU30" s="46">
        <v>339.01</v>
      </c>
      <c r="GV30" s="46">
        <v>0</v>
      </c>
      <c r="GW30" s="46">
        <v>10.24</v>
      </c>
      <c r="GX30" s="46">
        <v>99.35</v>
      </c>
      <c r="GY30" s="46">
        <v>241.95</v>
      </c>
      <c r="GZ30" s="72">
        <v>0</v>
      </c>
      <c r="HA30" s="45">
        <v>922.62</v>
      </c>
      <c r="HB30" s="46">
        <v>0</v>
      </c>
      <c r="HC30" s="46">
        <v>245</v>
      </c>
      <c r="HD30" s="46">
        <v>261.01</v>
      </c>
      <c r="HE30" s="46">
        <v>0</v>
      </c>
      <c r="HF30" s="46">
        <v>110.85</v>
      </c>
      <c r="HG30" s="46">
        <v>134.80000000000001</v>
      </c>
      <c r="HH30" s="46">
        <v>170.95</v>
      </c>
      <c r="HI30" s="72">
        <v>0</v>
      </c>
      <c r="HJ30" s="45">
        <v>806</v>
      </c>
      <c r="HK30" s="46">
        <v>0</v>
      </c>
      <c r="HL30" s="46">
        <v>262</v>
      </c>
      <c r="HM30" s="46">
        <v>178.72</v>
      </c>
      <c r="HN30" s="46">
        <v>0</v>
      </c>
      <c r="HO30" s="46">
        <v>7.85</v>
      </c>
      <c r="HP30" s="46">
        <v>151.85</v>
      </c>
      <c r="HQ30" s="46">
        <v>205.58</v>
      </c>
      <c r="HR30" s="72">
        <v>0</v>
      </c>
      <c r="HS30" s="45">
        <v>717.33</v>
      </c>
      <c r="HT30" s="46">
        <v>0</v>
      </c>
      <c r="HU30" s="46">
        <v>176</v>
      </c>
      <c r="HV30" s="46">
        <v>167.2</v>
      </c>
      <c r="HW30" s="46">
        <v>0</v>
      </c>
      <c r="HX30" s="46">
        <v>9.74</v>
      </c>
      <c r="HY30" s="46">
        <v>106.08</v>
      </c>
      <c r="HZ30" s="46">
        <v>258.31</v>
      </c>
      <c r="IA30" s="72">
        <v>0</v>
      </c>
      <c r="IB30" s="45">
        <v>975.74</v>
      </c>
      <c r="IC30" s="46">
        <v>0</v>
      </c>
      <c r="ID30" s="46">
        <v>308</v>
      </c>
      <c r="IE30" s="46">
        <v>365.72</v>
      </c>
      <c r="IF30" s="46">
        <v>0</v>
      </c>
      <c r="IG30" s="46">
        <v>9.3800000000000008</v>
      </c>
      <c r="IH30" s="46">
        <v>95.06</v>
      </c>
      <c r="II30" s="46">
        <v>193.58</v>
      </c>
      <c r="IJ30" s="72">
        <v>4</v>
      </c>
    </row>
    <row r="31" spans="1:244" ht="20.25" customHeight="1" x14ac:dyDescent="0.35">
      <c r="A31" s="41" t="s">
        <v>49</v>
      </c>
      <c r="B31" s="47">
        <v>1623.94</v>
      </c>
      <c r="C31" s="48">
        <v>0</v>
      </c>
      <c r="D31" s="48">
        <v>0</v>
      </c>
      <c r="E31" s="48">
        <v>0</v>
      </c>
      <c r="F31" s="48">
        <v>0</v>
      </c>
      <c r="G31" s="48">
        <v>0</v>
      </c>
      <c r="H31" s="48">
        <v>672.55</v>
      </c>
      <c r="I31" s="48">
        <v>0</v>
      </c>
      <c r="J31" s="48">
        <v>951.38</v>
      </c>
      <c r="K31" s="47">
        <v>1780.96</v>
      </c>
      <c r="L31" s="48">
        <v>0</v>
      </c>
      <c r="M31" s="48">
        <v>0</v>
      </c>
      <c r="N31" s="48">
        <v>0</v>
      </c>
      <c r="O31" s="48">
        <v>0</v>
      </c>
      <c r="P31" s="48">
        <v>0</v>
      </c>
      <c r="Q31" s="48">
        <v>750.9</v>
      </c>
      <c r="R31" s="48">
        <v>0</v>
      </c>
      <c r="S31" s="48">
        <v>1030.06</v>
      </c>
      <c r="T31" s="47">
        <v>1485.64</v>
      </c>
      <c r="U31" s="48">
        <v>0</v>
      </c>
      <c r="V31" s="48">
        <v>0</v>
      </c>
      <c r="W31" s="48">
        <v>0</v>
      </c>
      <c r="X31" s="48">
        <v>0</v>
      </c>
      <c r="Y31" s="48">
        <v>0</v>
      </c>
      <c r="Z31" s="48">
        <v>447.05</v>
      </c>
      <c r="AA31" s="48">
        <v>0</v>
      </c>
      <c r="AB31" s="48">
        <v>1038.5999999999999</v>
      </c>
      <c r="AC31" s="47">
        <v>1230.25</v>
      </c>
      <c r="AD31" s="48">
        <v>0</v>
      </c>
      <c r="AE31" s="48">
        <v>0</v>
      </c>
      <c r="AF31" s="48">
        <v>0</v>
      </c>
      <c r="AG31" s="48">
        <v>0</v>
      </c>
      <c r="AH31" s="48">
        <v>0</v>
      </c>
      <c r="AI31" s="48">
        <v>395.3</v>
      </c>
      <c r="AJ31" s="48">
        <v>0</v>
      </c>
      <c r="AK31" s="48">
        <v>834.94</v>
      </c>
      <c r="AL31" s="47">
        <v>1618</v>
      </c>
      <c r="AM31" s="48">
        <v>0</v>
      </c>
      <c r="AN31" s="48">
        <v>0</v>
      </c>
      <c r="AO31" s="48">
        <v>0</v>
      </c>
      <c r="AP31" s="48">
        <v>0</v>
      </c>
      <c r="AQ31" s="48">
        <v>0</v>
      </c>
      <c r="AR31" s="48">
        <v>628.47</v>
      </c>
      <c r="AS31" s="48">
        <v>0</v>
      </c>
      <c r="AT31" s="48">
        <v>989.52</v>
      </c>
      <c r="AU31" s="47">
        <v>1436.8</v>
      </c>
      <c r="AV31" s="48">
        <v>0</v>
      </c>
      <c r="AW31" s="48">
        <v>0</v>
      </c>
      <c r="AX31" s="48">
        <v>0</v>
      </c>
      <c r="AY31" s="48">
        <v>0</v>
      </c>
      <c r="AZ31" s="48">
        <v>0</v>
      </c>
      <c r="BA31" s="48">
        <v>562.89</v>
      </c>
      <c r="BB31" s="48">
        <v>0</v>
      </c>
      <c r="BC31" s="48">
        <v>873.9</v>
      </c>
      <c r="BD31" s="47">
        <v>1632.13</v>
      </c>
      <c r="BE31" s="48">
        <v>0</v>
      </c>
      <c r="BF31" s="48">
        <v>0</v>
      </c>
      <c r="BG31" s="48">
        <v>0</v>
      </c>
      <c r="BH31" s="48">
        <v>0</v>
      </c>
      <c r="BI31" s="48">
        <v>0</v>
      </c>
      <c r="BJ31" s="48">
        <v>576.15</v>
      </c>
      <c r="BK31" s="48">
        <v>0</v>
      </c>
      <c r="BL31" s="48">
        <v>1055.97</v>
      </c>
      <c r="BM31" s="47">
        <v>1248.3399999999999</v>
      </c>
      <c r="BN31" s="48">
        <v>0</v>
      </c>
      <c r="BO31" s="48">
        <v>0</v>
      </c>
      <c r="BP31" s="48">
        <v>0</v>
      </c>
      <c r="BQ31" s="48">
        <v>0</v>
      </c>
      <c r="BR31" s="48">
        <v>0</v>
      </c>
      <c r="BS31" s="48">
        <v>512.08000000000004</v>
      </c>
      <c r="BT31" s="48">
        <v>0</v>
      </c>
      <c r="BU31" s="48">
        <v>736.26</v>
      </c>
      <c r="BV31" s="47">
        <v>1207.56</v>
      </c>
      <c r="BW31" s="48">
        <v>0</v>
      </c>
      <c r="BX31" s="48">
        <v>0</v>
      </c>
      <c r="BY31" s="48">
        <v>0</v>
      </c>
      <c r="BZ31" s="48">
        <v>0</v>
      </c>
      <c r="CA31" s="48">
        <v>0</v>
      </c>
      <c r="CB31" s="48">
        <v>597.74</v>
      </c>
      <c r="CC31" s="48">
        <v>0</v>
      </c>
      <c r="CD31" s="48">
        <v>609.82000000000005</v>
      </c>
      <c r="CE31" s="47">
        <v>1149.53</v>
      </c>
      <c r="CF31" s="48">
        <v>0</v>
      </c>
      <c r="CG31" s="48">
        <v>0</v>
      </c>
      <c r="CH31" s="48">
        <v>0</v>
      </c>
      <c r="CI31" s="48">
        <v>0</v>
      </c>
      <c r="CJ31" s="48">
        <v>0</v>
      </c>
      <c r="CK31" s="48">
        <v>340.09</v>
      </c>
      <c r="CL31" s="48">
        <v>0</v>
      </c>
      <c r="CM31" s="73">
        <v>809.43</v>
      </c>
      <c r="CN31" s="47">
        <v>1266.51</v>
      </c>
      <c r="CO31" s="48">
        <v>0</v>
      </c>
      <c r="CP31" s="48">
        <v>0</v>
      </c>
      <c r="CQ31" s="48">
        <v>0</v>
      </c>
      <c r="CR31" s="48">
        <v>0</v>
      </c>
      <c r="CS31" s="48">
        <v>0</v>
      </c>
      <c r="CT31" s="48">
        <v>560.49</v>
      </c>
      <c r="CU31" s="48">
        <v>0</v>
      </c>
      <c r="CV31" s="73">
        <v>706.02</v>
      </c>
      <c r="CW31" s="47">
        <v>1169.9100000000001</v>
      </c>
      <c r="CX31" s="48">
        <v>0</v>
      </c>
      <c r="CY31" s="48">
        <v>0</v>
      </c>
      <c r="CZ31" s="48">
        <v>0</v>
      </c>
      <c r="DA31" s="48">
        <v>0</v>
      </c>
      <c r="DB31" s="48">
        <v>0</v>
      </c>
      <c r="DC31" s="48">
        <v>512.20000000000005</v>
      </c>
      <c r="DD31" s="48">
        <v>0</v>
      </c>
      <c r="DE31" s="73">
        <v>657.71</v>
      </c>
      <c r="DF31" s="47">
        <v>1117.8800000000001</v>
      </c>
      <c r="DG31" s="48">
        <v>0</v>
      </c>
      <c r="DH31" s="48">
        <v>0</v>
      </c>
      <c r="DI31" s="48">
        <v>0</v>
      </c>
      <c r="DJ31" s="48">
        <v>0</v>
      </c>
      <c r="DK31" s="48">
        <v>0</v>
      </c>
      <c r="DL31" s="48">
        <v>527.02</v>
      </c>
      <c r="DM31" s="48">
        <v>0</v>
      </c>
      <c r="DN31" s="73">
        <v>590.86</v>
      </c>
      <c r="DO31" s="47">
        <v>1129.0999999999999</v>
      </c>
      <c r="DP31" s="48">
        <v>0</v>
      </c>
      <c r="DQ31" s="48">
        <v>0</v>
      </c>
      <c r="DR31" s="48">
        <v>0</v>
      </c>
      <c r="DS31" s="48">
        <v>0</v>
      </c>
      <c r="DT31" s="48">
        <v>0</v>
      </c>
      <c r="DU31" s="48">
        <v>493.38</v>
      </c>
      <c r="DV31" s="48">
        <v>0</v>
      </c>
      <c r="DW31" s="73">
        <v>635.72</v>
      </c>
      <c r="DX31" s="47">
        <v>1171.4000000000001</v>
      </c>
      <c r="DY31" s="48">
        <v>0</v>
      </c>
      <c r="DZ31" s="48">
        <v>0</v>
      </c>
      <c r="EA31" s="48">
        <v>0</v>
      </c>
      <c r="EB31" s="48">
        <v>0</v>
      </c>
      <c r="EC31" s="48">
        <v>0</v>
      </c>
      <c r="ED31" s="48">
        <v>546.73</v>
      </c>
      <c r="EE31" s="48">
        <v>0</v>
      </c>
      <c r="EF31" s="73">
        <v>624.66999999999996</v>
      </c>
      <c r="EG31" s="47">
        <v>1064.42</v>
      </c>
      <c r="EH31" s="48">
        <v>0</v>
      </c>
      <c r="EI31" s="48">
        <v>0</v>
      </c>
      <c r="EJ31" s="48">
        <v>0</v>
      </c>
      <c r="EK31" s="48">
        <v>0</v>
      </c>
      <c r="EL31" s="48">
        <v>0</v>
      </c>
      <c r="EM31" s="48">
        <v>412.23</v>
      </c>
      <c r="EN31" s="48">
        <v>0</v>
      </c>
      <c r="EO31" s="73">
        <v>652.20000000000005</v>
      </c>
      <c r="EP31" s="47">
        <v>1013.31</v>
      </c>
      <c r="EQ31" s="48">
        <v>0</v>
      </c>
      <c r="ER31" s="48">
        <v>0</v>
      </c>
      <c r="ES31" s="48">
        <v>0</v>
      </c>
      <c r="ET31" s="48">
        <v>0</v>
      </c>
      <c r="EU31" s="48">
        <v>0</v>
      </c>
      <c r="EV31" s="48">
        <v>408.16</v>
      </c>
      <c r="EW31" s="48">
        <v>0</v>
      </c>
      <c r="EX31" s="73">
        <v>605.15</v>
      </c>
      <c r="EY31" s="47">
        <v>1064.96</v>
      </c>
      <c r="EZ31" s="48">
        <v>0</v>
      </c>
      <c r="FA31" s="48">
        <v>0</v>
      </c>
      <c r="FB31" s="48">
        <v>0</v>
      </c>
      <c r="FC31" s="48">
        <v>0</v>
      </c>
      <c r="FD31" s="48">
        <v>0</v>
      </c>
      <c r="FE31" s="48">
        <v>414.26</v>
      </c>
      <c r="FF31" s="48">
        <v>0</v>
      </c>
      <c r="FG31" s="73">
        <v>650.70000000000005</v>
      </c>
      <c r="FH31" s="47">
        <v>1049.07</v>
      </c>
      <c r="FI31" s="48">
        <v>0</v>
      </c>
      <c r="FJ31" s="48">
        <v>0</v>
      </c>
      <c r="FK31" s="48">
        <v>0</v>
      </c>
      <c r="FL31" s="48">
        <v>0</v>
      </c>
      <c r="FM31" s="48">
        <v>0</v>
      </c>
      <c r="FN31" s="48">
        <v>329.08</v>
      </c>
      <c r="FO31" s="48">
        <v>0</v>
      </c>
      <c r="FP31" s="73">
        <v>719.98</v>
      </c>
      <c r="FQ31" s="47">
        <v>945.74</v>
      </c>
      <c r="FR31" s="48">
        <v>0</v>
      </c>
      <c r="FS31" s="48">
        <v>0</v>
      </c>
      <c r="FT31" s="48">
        <v>0</v>
      </c>
      <c r="FU31" s="48">
        <v>0</v>
      </c>
      <c r="FV31" s="48">
        <v>0</v>
      </c>
      <c r="FW31" s="48">
        <v>0</v>
      </c>
      <c r="FX31" s="48">
        <v>0</v>
      </c>
      <c r="FY31" s="73">
        <v>549.16</v>
      </c>
      <c r="FZ31" s="47">
        <v>986.76</v>
      </c>
      <c r="GA31" s="48">
        <v>0</v>
      </c>
      <c r="GB31" s="48">
        <v>0</v>
      </c>
      <c r="GC31" s="48">
        <v>0</v>
      </c>
      <c r="GD31" s="48">
        <v>0</v>
      </c>
      <c r="GE31" s="48">
        <v>0</v>
      </c>
      <c r="GF31" s="48">
        <v>468.07</v>
      </c>
      <c r="GG31" s="48">
        <v>0</v>
      </c>
      <c r="GH31" s="73">
        <v>518.69000000000005</v>
      </c>
      <c r="GI31" s="47">
        <v>1079.74</v>
      </c>
      <c r="GJ31" s="48">
        <v>0</v>
      </c>
      <c r="GK31" s="48">
        <v>0</v>
      </c>
      <c r="GL31" s="48">
        <v>0</v>
      </c>
      <c r="GM31" s="48">
        <v>0</v>
      </c>
      <c r="GN31" s="48">
        <v>0</v>
      </c>
      <c r="GO31" s="48">
        <v>441.85</v>
      </c>
      <c r="GP31" s="48">
        <v>0</v>
      </c>
      <c r="GQ31" s="73">
        <v>637.89</v>
      </c>
      <c r="GR31" s="47">
        <v>1058.77</v>
      </c>
      <c r="GS31" s="48">
        <v>0</v>
      </c>
      <c r="GT31" s="48">
        <v>0</v>
      </c>
      <c r="GU31" s="48">
        <v>0</v>
      </c>
      <c r="GV31" s="48">
        <v>0</v>
      </c>
      <c r="GW31" s="48">
        <v>0</v>
      </c>
      <c r="GX31" s="48">
        <v>512.77</v>
      </c>
      <c r="GY31" s="48">
        <v>0</v>
      </c>
      <c r="GZ31" s="73">
        <v>545.99</v>
      </c>
      <c r="HA31" s="47">
        <v>957.71</v>
      </c>
      <c r="HB31" s="48">
        <v>0</v>
      </c>
      <c r="HC31" s="48">
        <v>0</v>
      </c>
      <c r="HD31" s="48">
        <v>0</v>
      </c>
      <c r="HE31" s="48">
        <v>0</v>
      </c>
      <c r="HF31" s="48">
        <v>0</v>
      </c>
      <c r="HG31" s="48">
        <v>452.65</v>
      </c>
      <c r="HH31" s="48">
        <v>0</v>
      </c>
      <c r="HI31" s="73">
        <v>505.06</v>
      </c>
      <c r="HJ31" s="47">
        <v>912.76</v>
      </c>
      <c r="HK31" s="48">
        <v>0</v>
      </c>
      <c r="HL31" s="48">
        <v>0</v>
      </c>
      <c r="HM31" s="48">
        <v>0</v>
      </c>
      <c r="HN31" s="48">
        <v>0</v>
      </c>
      <c r="HO31" s="48">
        <v>0</v>
      </c>
      <c r="HP31" s="48">
        <v>407.62</v>
      </c>
      <c r="HQ31" s="48">
        <v>0</v>
      </c>
      <c r="HR31" s="73">
        <v>505.14</v>
      </c>
      <c r="HS31" s="47">
        <v>907.71</v>
      </c>
      <c r="HT31" s="48">
        <v>0</v>
      </c>
      <c r="HU31" s="48">
        <v>0</v>
      </c>
      <c r="HV31" s="48">
        <v>0</v>
      </c>
      <c r="HW31" s="48">
        <v>0</v>
      </c>
      <c r="HX31" s="48">
        <v>0</v>
      </c>
      <c r="HY31" s="48">
        <v>319.33999999999997</v>
      </c>
      <c r="HZ31" s="48">
        <v>0</v>
      </c>
      <c r="IA31" s="73">
        <v>588.36</v>
      </c>
      <c r="IB31" s="47">
        <v>864.18</v>
      </c>
      <c r="IC31" s="48">
        <v>0</v>
      </c>
      <c r="ID31" s="48">
        <v>0</v>
      </c>
      <c r="IE31" s="48">
        <v>0</v>
      </c>
      <c r="IF31" s="48">
        <v>0</v>
      </c>
      <c r="IG31" s="48">
        <v>0</v>
      </c>
      <c r="IH31" s="48">
        <v>342.85</v>
      </c>
      <c r="II31" s="48">
        <v>0</v>
      </c>
      <c r="IJ31" s="73">
        <v>521.32000000000005</v>
      </c>
    </row>
    <row r="33" spans="110:145" x14ac:dyDescent="0.35">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row>
    <row r="34" spans="110:145" x14ac:dyDescent="0.35">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row>
    <row r="35" spans="110:145" x14ac:dyDescent="0.35">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row>
    <row r="36" spans="110:145" x14ac:dyDescent="0.35">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row>
    <row r="37" spans="110:145" x14ac:dyDescent="0.35">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row>
    <row r="38" spans="110:145" x14ac:dyDescent="0.35">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row>
    <row r="39" spans="110:145" x14ac:dyDescent="0.35">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row>
    <row r="40" spans="110:145" x14ac:dyDescent="0.35">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row>
    <row r="41" spans="110:145" x14ac:dyDescent="0.35">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row>
    <row r="42" spans="110:145" x14ac:dyDescent="0.35">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row>
    <row r="43" spans="110:145" x14ac:dyDescent="0.35">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row>
    <row r="44" spans="110:145" x14ac:dyDescent="0.35">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row>
    <row r="45" spans="110:145" x14ac:dyDescent="0.35">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row>
    <row r="46" spans="110:145" x14ac:dyDescent="0.35">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row>
    <row r="47" spans="110:145" x14ac:dyDescent="0.35">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row>
    <row r="48" spans="110:145" x14ac:dyDescent="0.35">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row>
    <row r="49" spans="110:145" x14ac:dyDescent="0.35">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row>
    <row r="50" spans="110:145" x14ac:dyDescent="0.35">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row>
    <row r="51" spans="110:145" x14ac:dyDescent="0.35">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row>
    <row r="52" spans="110:145" x14ac:dyDescent="0.35">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row>
    <row r="53" spans="110:145" x14ac:dyDescent="0.35">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row>
    <row r="54" spans="110:145" x14ac:dyDescent="0.35">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row>
    <row r="55" spans="110:145" x14ac:dyDescent="0.35">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row>
    <row r="56" spans="110:145" x14ac:dyDescent="0.35">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row>
    <row r="57" spans="110:145" x14ac:dyDescent="0.35">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row>
    <row r="58" spans="110:145" x14ac:dyDescent="0.35">
      <c r="DF58" s="58"/>
    </row>
    <row r="59" spans="110:145" x14ac:dyDescent="0.35">
      <c r="DF59" s="58"/>
    </row>
    <row r="60" spans="110:145" x14ac:dyDescent="0.35">
      <c r="DF60" s="58"/>
    </row>
    <row r="61" spans="110:145" x14ac:dyDescent="0.35">
      <c r="DF61" s="58"/>
    </row>
    <row r="62" spans="110:145" x14ac:dyDescent="0.35">
      <c r="DF62" s="58"/>
    </row>
    <row r="63" spans="110:145" x14ac:dyDescent="0.35">
      <c r="DF63" s="58"/>
    </row>
    <row r="64" spans="110:145" x14ac:dyDescent="0.35">
      <c r="DF64" s="58"/>
    </row>
    <row r="65" spans="110:110" x14ac:dyDescent="0.35">
      <c r="DF65" s="58"/>
    </row>
    <row r="66" spans="110:110" x14ac:dyDescent="0.35">
      <c r="DF66" s="58"/>
    </row>
    <row r="67" spans="110:110" x14ac:dyDescent="0.35">
      <c r="DF67" s="58"/>
    </row>
    <row r="68" spans="110:110" x14ac:dyDescent="0.35">
      <c r="DF68" s="58"/>
    </row>
    <row r="69" spans="110:110" x14ac:dyDescent="0.35">
      <c r="DF69" s="58"/>
    </row>
    <row r="70" spans="110:110" x14ac:dyDescent="0.35">
      <c r="DF70" s="58"/>
    </row>
    <row r="71" spans="110:110" x14ac:dyDescent="0.35">
      <c r="DF71" s="58"/>
    </row>
    <row r="72" spans="110:110" x14ac:dyDescent="0.35">
      <c r="DF72" s="58"/>
    </row>
    <row r="73" spans="110:110" x14ac:dyDescent="0.35">
      <c r="DF73" s="58"/>
    </row>
    <row r="74" spans="110:110" x14ac:dyDescent="0.35">
      <c r="DF74" s="58"/>
    </row>
    <row r="75" spans="110:110" x14ac:dyDescent="0.35">
      <c r="DF75" s="58"/>
    </row>
    <row r="76" spans="110:110" x14ac:dyDescent="0.35">
      <c r="DF76" s="58"/>
    </row>
    <row r="77" spans="110:110" x14ac:dyDescent="0.35">
      <c r="DF77" s="58"/>
    </row>
    <row r="78" spans="110:110" x14ac:dyDescent="0.35">
      <c r="DF78" s="58"/>
    </row>
    <row r="79" spans="110:110" x14ac:dyDescent="0.35">
      <c r="DF79" s="58"/>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B1:U35"/>
  <sheetViews>
    <sheetView workbookViewId="0">
      <selection activeCell="D6" sqref="D6"/>
    </sheetView>
  </sheetViews>
  <sheetFormatPr defaultRowHeight="12.5" x14ac:dyDescent="0.25"/>
  <cols>
    <col min="1" max="1" width="8.81640625" style="11"/>
    <col min="2" max="2" width="16.1796875" style="11" customWidth="1"/>
    <col min="3" max="3" width="8.81640625" style="11"/>
    <col min="4" max="5" width="12.81640625" style="11" bestFit="1" customWidth="1"/>
    <col min="6" max="11" width="12.1796875" style="11" bestFit="1" customWidth="1"/>
    <col min="12" max="12" width="13.1796875" style="11" bestFit="1" customWidth="1"/>
    <col min="13" max="13" width="15.1796875" style="11" customWidth="1"/>
    <col min="14" max="18" width="13.1796875" style="11" bestFit="1" customWidth="1"/>
    <col min="19" max="19" width="19" style="11" customWidth="1"/>
    <col min="20" max="21" width="13.1796875" style="11" bestFit="1" customWidth="1"/>
    <col min="22" max="257" width="8.81640625" style="11"/>
    <col min="258" max="258" width="16.1796875" style="11" customWidth="1"/>
    <col min="259" max="259" width="8.81640625" style="11"/>
    <col min="260" max="261" width="12.81640625" style="11" bestFit="1" customWidth="1"/>
    <col min="262" max="267" width="12.1796875" style="11" bestFit="1" customWidth="1"/>
    <col min="268" max="277" width="13.1796875" style="11" bestFit="1" customWidth="1"/>
    <col min="278" max="513" width="8.81640625" style="11"/>
    <col min="514" max="514" width="16.1796875" style="11" customWidth="1"/>
    <col min="515" max="515" width="8.81640625" style="11"/>
    <col min="516" max="517" width="12.81640625" style="11" bestFit="1" customWidth="1"/>
    <col min="518" max="523" width="12.1796875" style="11" bestFit="1" customWidth="1"/>
    <col min="524" max="533" width="13.1796875" style="11" bestFit="1" customWidth="1"/>
    <col min="534" max="769" width="8.81640625" style="11"/>
    <col min="770" max="770" width="16.1796875" style="11" customWidth="1"/>
    <col min="771" max="771" width="8.81640625" style="11"/>
    <col min="772" max="773" width="12.81640625" style="11" bestFit="1" customWidth="1"/>
    <col min="774" max="779" width="12.1796875" style="11" bestFit="1" customWidth="1"/>
    <col min="780" max="789" width="13.1796875" style="11" bestFit="1" customWidth="1"/>
    <col min="790" max="1025" width="8.81640625" style="11"/>
    <col min="1026" max="1026" width="16.1796875" style="11" customWidth="1"/>
    <col min="1027" max="1027" width="8.81640625" style="11"/>
    <col min="1028" max="1029" width="12.81640625" style="11" bestFit="1" customWidth="1"/>
    <col min="1030" max="1035" width="12.1796875" style="11" bestFit="1" customWidth="1"/>
    <col min="1036" max="1045" width="13.1796875" style="11" bestFit="1" customWidth="1"/>
    <col min="1046" max="1281" width="8.81640625" style="11"/>
    <col min="1282" max="1282" width="16.1796875" style="11" customWidth="1"/>
    <col min="1283" max="1283" width="8.81640625" style="11"/>
    <col min="1284" max="1285" width="12.81640625" style="11" bestFit="1" customWidth="1"/>
    <col min="1286" max="1291" width="12.1796875" style="11" bestFit="1" customWidth="1"/>
    <col min="1292" max="1301" width="13.1796875" style="11" bestFit="1" customWidth="1"/>
    <col min="1302" max="1537" width="8.81640625" style="11"/>
    <col min="1538" max="1538" width="16.1796875" style="11" customWidth="1"/>
    <col min="1539" max="1539" width="8.81640625" style="11"/>
    <col min="1540" max="1541" width="12.81640625" style="11" bestFit="1" customWidth="1"/>
    <col min="1542" max="1547" width="12.1796875" style="11" bestFit="1" customWidth="1"/>
    <col min="1548" max="1557" width="13.1796875" style="11" bestFit="1" customWidth="1"/>
    <col min="1558" max="1793" width="8.81640625" style="11"/>
    <col min="1794" max="1794" width="16.1796875" style="11" customWidth="1"/>
    <col min="1795" max="1795" width="8.81640625" style="11"/>
    <col min="1796" max="1797" width="12.81640625" style="11" bestFit="1" customWidth="1"/>
    <col min="1798" max="1803" width="12.1796875" style="11" bestFit="1" customWidth="1"/>
    <col min="1804" max="1813" width="13.1796875" style="11" bestFit="1" customWidth="1"/>
    <col min="1814" max="2049" width="8.81640625" style="11"/>
    <col min="2050" max="2050" width="16.1796875" style="11" customWidth="1"/>
    <col min="2051" max="2051" width="8.81640625" style="11"/>
    <col min="2052" max="2053" width="12.81640625" style="11" bestFit="1" customWidth="1"/>
    <col min="2054" max="2059" width="12.1796875" style="11" bestFit="1" customWidth="1"/>
    <col min="2060" max="2069" width="13.1796875" style="11" bestFit="1" customWidth="1"/>
    <col min="2070" max="2305" width="8.81640625" style="11"/>
    <col min="2306" max="2306" width="16.1796875" style="11" customWidth="1"/>
    <col min="2307" max="2307" width="8.81640625" style="11"/>
    <col min="2308" max="2309" width="12.81640625" style="11" bestFit="1" customWidth="1"/>
    <col min="2310" max="2315" width="12.1796875" style="11" bestFit="1" customWidth="1"/>
    <col min="2316" max="2325" width="13.1796875" style="11" bestFit="1" customWidth="1"/>
    <col min="2326" max="2561" width="8.81640625" style="11"/>
    <col min="2562" max="2562" width="16.1796875" style="11" customWidth="1"/>
    <col min="2563" max="2563" width="8.81640625" style="11"/>
    <col min="2564" max="2565" width="12.81640625" style="11" bestFit="1" customWidth="1"/>
    <col min="2566" max="2571" width="12.1796875" style="11" bestFit="1" customWidth="1"/>
    <col min="2572" max="2581" width="13.1796875" style="11" bestFit="1" customWidth="1"/>
    <col min="2582" max="2817" width="8.81640625" style="11"/>
    <col min="2818" max="2818" width="16.1796875" style="11" customWidth="1"/>
    <col min="2819" max="2819" width="8.81640625" style="11"/>
    <col min="2820" max="2821" width="12.81640625" style="11" bestFit="1" customWidth="1"/>
    <col min="2822" max="2827" width="12.1796875" style="11" bestFit="1" customWidth="1"/>
    <col min="2828" max="2837" width="13.1796875" style="11" bestFit="1" customWidth="1"/>
    <col min="2838" max="3073" width="8.81640625" style="11"/>
    <col min="3074" max="3074" width="16.1796875" style="11" customWidth="1"/>
    <col min="3075" max="3075" width="8.81640625" style="11"/>
    <col min="3076" max="3077" width="12.81640625" style="11" bestFit="1" customWidth="1"/>
    <col min="3078" max="3083" width="12.1796875" style="11" bestFit="1" customWidth="1"/>
    <col min="3084" max="3093" width="13.1796875" style="11" bestFit="1" customWidth="1"/>
    <col min="3094" max="3329" width="8.81640625" style="11"/>
    <col min="3330" max="3330" width="16.1796875" style="11" customWidth="1"/>
    <col min="3331" max="3331" width="8.81640625" style="11"/>
    <col min="3332" max="3333" width="12.81640625" style="11" bestFit="1" customWidth="1"/>
    <col min="3334" max="3339" width="12.1796875" style="11" bestFit="1" customWidth="1"/>
    <col min="3340" max="3349" width="13.1796875" style="11" bestFit="1" customWidth="1"/>
    <col min="3350" max="3585" width="8.81640625" style="11"/>
    <col min="3586" max="3586" width="16.1796875" style="11" customWidth="1"/>
    <col min="3587" max="3587" width="8.81640625" style="11"/>
    <col min="3588" max="3589" width="12.81640625" style="11" bestFit="1" customWidth="1"/>
    <col min="3590" max="3595" width="12.1796875" style="11" bestFit="1" customWidth="1"/>
    <col min="3596" max="3605" width="13.1796875" style="11" bestFit="1" customWidth="1"/>
    <col min="3606" max="3841" width="8.81640625" style="11"/>
    <col min="3842" max="3842" width="16.1796875" style="11" customWidth="1"/>
    <col min="3843" max="3843" width="8.81640625" style="11"/>
    <col min="3844" max="3845" width="12.81640625" style="11" bestFit="1" customWidth="1"/>
    <col min="3846" max="3851" width="12.1796875" style="11" bestFit="1" customWidth="1"/>
    <col min="3852" max="3861" width="13.1796875" style="11" bestFit="1" customWidth="1"/>
    <col min="3862" max="4097" width="8.81640625" style="11"/>
    <col min="4098" max="4098" width="16.1796875" style="11" customWidth="1"/>
    <col min="4099" max="4099" width="8.81640625" style="11"/>
    <col min="4100" max="4101" width="12.81640625" style="11" bestFit="1" customWidth="1"/>
    <col min="4102" max="4107" width="12.1796875" style="11" bestFit="1" customWidth="1"/>
    <col min="4108" max="4117" width="13.1796875" style="11" bestFit="1" customWidth="1"/>
    <col min="4118" max="4353" width="8.81640625" style="11"/>
    <col min="4354" max="4354" width="16.1796875" style="11" customWidth="1"/>
    <col min="4355" max="4355" width="8.81640625" style="11"/>
    <col min="4356" max="4357" width="12.81640625" style="11" bestFit="1" customWidth="1"/>
    <col min="4358" max="4363" width="12.1796875" style="11" bestFit="1" customWidth="1"/>
    <col min="4364" max="4373" width="13.1796875" style="11" bestFit="1" customWidth="1"/>
    <col min="4374" max="4609" width="8.81640625" style="11"/>
    <col min="4610" max="4610" width="16.1796875" style="11" customWidth="1"/>
    <col min="4611" max="4611" width="8.81640625" style="11"/>
    <col min="4612" max="4613" width="12.81640625" style="11" bestFit="1" customWidth="1"/>
    <col min="4614" max="4619" width="12.1796875" style="11" bestFit="1" customWidth="1"/>
    <col min="4620" max="4629" width="13.1796875" style="11" bestFit="1" customWidth="1"/>
    <col min="4630" max="4865" width="8.81640625" style="11"/>
    <col min="4866" max="4866" width="16.1796875" style="11" customWidth="1"/>
    <col min="4867" max="4867" width="8.81640625" style="11"/>
    <col min="4868" max="4869" width="12.81640625" style="11" bestFit="1" customWidth="1"/>
    <col min="4870" max="4875" width="12.1796875" style="11" bestFit="1" customWidth="1"/>
    <col min="4876" max="4885" width="13.1796875" style="11" bestFit="1" customWidth="1"/>
    <col min="4886" max="5121" width="8.81640625" style="11"/>
    <col min="5122" max="5122" width="16.1796875" style="11" customWidth="1"/>
    <col min="5123" max="5123" width="8.81640625" style="11"/>
    <col min="5124" max="5125" width="12.81640625" style="11" bestFit="1" customWidth="1"/>
    <col min="5126" max="5131" width="12.1796875" style="11" bestFit="1" customWidth="1"/>
    <col min="5132" max="5141" width="13.1796875" style="11" bestFit="1" customWidth="1"/>
    <col min="5142" max="5377" width="8.81640625" style="11"/>
    <col min="5378" max="5378" width="16.1796875" style="11" customWidth="1"/>
    <col min="5379" max="5379" width="8.81640625" style="11"/>
    <col min="5380" max="5381" width="12.81640625" style="11" bestFit="1" customWidth="1"/>
    <col min="5382" max="5387" width="12.1796875" style="11" bestFit="1" customWidth="1"/>
    <col min="5388" max="5397" width="13.1796875" style="11" bestFit="1" customWidth="1"/>
    <col min="5398" max="5633" width="8.81640625" style="11"/>
    <col min="5634" max="5634" width="16.1796875" style="11" customWidth="1"/>
    <col min="5635" max="5635" width="8.81640625" style="11"/>
    <col min="5636" max="5637" width="12.81640625" style="11" bestFit="1" customWidth="1"/>
    <col min="5638" max="5643" width="12.1796875" style="11" bestFit="1" customWidth="1"/>
    <col min="5644" max="5653" width="13.1796875" style="11" bestFit="1" customWidth="1"/>
    <col min="5654" max="5889" width="8.81640625" style="11"/>
    <col min="5890" max="5890" width="16.1796875" style="11" customWidth="1"/>
    <col min="5891" max="5891" width="8.81640625" style="11"/>
    <col min="5892" max="5893" width="12.81640625" style="11" bestFit="1" customWidth="1"/>
    <col min="5894" max="5899" width="12.1796875" style="11" bestFit="1" customWidth="1"/>
    <col min="5900" max="5909" width="13.1796875" style="11" bestFit="1" customWidth="1"/>
    <col min="5910" max="6145" width="8.81640625" style="11"/>
    <col min="6146" max="6146" width="16.1796875" style="11" customWidth="1"/>
    <col min="6147" max="6147" width="8.81640625" style="11"/>
    <col min="6148" max="6149" width="12.81640625" style="11" bestFit="1" customWidth="1"/>
    <col min="6150" max="6155" width="12.1796875" style="11" bestFit="1" customWidth="1"/>
    <col min="6156" max="6165" width="13.1796875" style="11" bestFit="1" customWidth="1"/>
    <col min="6166" max="6401" width="8.81640625" style="11"/>
    <col min="6402" max="6402" width="16.1796875" style="11" customWidth="1"/>
    <col min="6403" max="6403" width="8.81640625" style="11"/>
    <col min="6404" max="6405" width="12.81640625" style="11" bestFit="1" customWidth="1"/>
    <col min="6406" max="6411" width="12.1796875" style="11" bestFit="1" customWidth="1"/>
    <col min="6412" max="6421" width="13.1796875" style="11" bestFit="1" customWidth="1"/>
    <col min="6422" max="6657" width="8.81640625" style="11"/>
    <col min="6658" max="6658" width="16.1796875" style="11" customWidth="1"/>
    <col min="6659" max="6659" width="8.81640625" style="11"/>
    <col min="6660" max="6661" width="12.81640625" style="11" bestFit="1" customWidth="1"/>
    <col min="6662" max="6667" width="12.1796875" style="11" bestFit="1" customWidth="1"/>
    <col min="6668" max="6677" width="13.1796875" style="11" bestFit="1" customWidth="1"/>
    <col min="6678" max="6913" width="8.81640625" style="11"/>
    <col min="6914" max="6914" width="16.1796875" style="11" customWidth="1"/>
    <col min="6915" max="6915" width="8.81640625" style="11"/>
    <col min="6916" max="6917" width="12.81640625" style="11" bestFit="1" customWidth="1"/>
    <col min="6918" max="6923" width="12.1796875" style="11" bestFit="1" customWidth="1"/>
    <col min="6924" max="6933" width="13.1796875" style="11" bestFit="1" customWidth="1"/>
    <col min="6934" max="7169" width="8.81640625" style="11"/>
    <col min="7170" max="7170" width="16.1796875" style="11" customWidth="1"/>
    <col min="7171" max="7171" width="8.81640625" style="11"/>
    <col min="7172" max="7173" width="12.81640625" style="11" bestFit="1" customWidth="1"/>
    <col min="7174" max="7179" width="12.1796875" style="11" bestFit="1" customWidth="1"/>
    <col min="7180" max="7189" width="13.1796875" style="11" bestFit="1" customWidth="1"/>
    <col min="7190" max="7425" width="8.81640625" style="11"/>
    <col min="7426" max="7426" width="16.1796875" style="11" customWidth="1"/>
    <col min="7427" max="7427" width="8.81640625" style="11"/>
    <col min="7428" max="7429" width="12.81640625" style="11" bestFit="1" customWidth="1"/>
    <col min="7430" max="7435" width="12.1796875" style="11" bestFit="1" customWidth="1"/>
    <col min="7436" max="7445" width="13.1796875" style="11" bestFit="1" customWidth="1"/>
    <col min="7446" max="7681" width="8.81640625" style="11"/>
    <col min="7682" max="7682" width="16.1796875" style="11" customWidth="1"/>
    <col min="7683" max="7683" width="8.81640625" style="11"/>
    <col min="7684" max="7685" width="12.81640625" style="11" bestFit="1" customWidth="1"/>
    <col min="7686" max="7691" width="12.1796875" style="11" bestFit="1" customWidth="1"/>
    <col min="7692" max="7701" width="13.1796875" style="11" bestFit="1" customWidth="1"/>
    <col min="7702" max="7937" width="8.81640625" style="11"/>
    <col min="7938" max="7938" width="16.1796875" style="11" customWidth="1"/>
    <col min="7939" max="7939" width="8.81640625" style="11"/>
    <col min="7940" max="7941" width="12.81640625" style="11" bestFit="1" customWidth="1"/>
    <col min="7942" max="7947" width="12.1796875" style="11" bestFit="1" customWidth="1"/>
    <col min="7948" max="7957" width="13.1796875" style="11" bestFit="1" customWidth="1"/>
    <col min="7958" max="8193" width="8.81640625" style="11"/>
    <col min="8194" max="8194" width="16.1796875" style="11" customWidth="1"/>
    <col min="8195" max="8195" width="8.81640625" style="11"/>
    <col min="8196" max="8197" width="12.81640625" style="11" bestFit="1" customWidth="1"/>
    <col min="8198" max="8203" width="12.1796875" style="11" bestFit="1" customWidth="1"/>
    <col min="8204" max="8213" width="13.1796875" style="11" bestFit="1" customWidth="1"/>
    <col min="8214" max="8449" width="8.81640625" style="11"/>
    <col min="8450" max="8450" width="16.1796875" style="11" customWidth="1"/>
    <col min="8451" max="8451" width="8.81640625" style="11"/>
    <col min="8452" max="8453" width="12.81640625" style="11" bestFit="1" customWidth="1"/>
    <col min="8454" max="8459" width="12.1796875" style="11" bestFit="1" customWidth="1"/>
    <col min="8460" max="8469" width="13.1796875" style="11" bestFit="1" customWidth="1"/>
    <col min="8470" max="8705" width="8.81640625" style="11"/>
    <col min="8706" max="8706" width="16.1796875" style="11" customWidth="1"/>
    <col min="8707" max="8707" width="8.81640625" style="11"/>
    <col min="8708" max="8709" width="12.81640625" style="11" bestFit="1" customWidth="1"/>
    <col min="8710" max="8715" width="12.1796875" style="11" bestFit="1" customWidth="1"/>
    <col min="8716" max="8725" width="13.1796875" style="11" bestFit="1" customWidth="1"/>
    <col min="8726" max="8961" width="8.81640625" style="11"/>
    <col min="8962" max="8962" width="16.1796875" style="11" customWidth="1"/>
    <col min="8963" max="8963" width="8.81640625" style="11"/>
    <col min="8964" max="8965" width="12.81640625" style="11" bestFit="1" customWidth="1"/>
    <col min="8966" max="8971" width="12.1796875" style="11" bestFit="1" customWidth="1"/>
    <col min="8972" max="8981" width="13.1796875" style="11" bestFit="1" customWidth="1"/>
    <col min="8982" max="9217" width="8.81640625" style="11"/>
    <col min="9218" max="9218" width="16.1796875" style="11" customWidth="1"/>
    <col min="9219" max="9219" width="8.81640625" style="11"/>
    <col min="9220" max="9221" width="12.81640625" style="11" bestFit="1" customWidth="1"/>
    <col min="9222" max="9227" width="12.1796875" style="11" bestFit="1" customWidth="1"/>
    <col min="9228" max="9237" width="13.1796875" style="11" bestFit="1" customWidth="1"/>
    <col min="9238" max="9473" width="8.81640625" style="11"/>
    <col min="9474" max="9474" width="16.1796875" style="11" customWidth="1"/>
    <col min="9475" max="9475" width="8.81640625" style="11"/>
    <col min="9476" max="9477" width="12.81640625" style="11" bestFit="1" customWidth="1"/>
    <col min="9478" max="9483" width="12.1796875" style="11" bestFit="1" customWidth="1"/>
    <col min="9484" max="9493" width="13.1796875" style="11" bestFit="1" customWidth="1"/>
    <col min="9494" max="9729" width="8.81640625" style="11"/>
    <col min="9730" max="9730" width="16.1796875" style="11" customWidth="1"/>
    <col min="9731" max="9731" width="8.81640625" style="11"/>
    <col min="9732" max="9733" width="12.81640625" style="11" bestFit="1" customWidth="1"/>
    <col min="9734" max="9739" width="12.1796875" style="11" bestFit="1" customWidth="1"/>
    <col min="9740" max="9749" width="13.1796875" style="11" bestFit="1" customWidth="1"/>
    <col min="9750" max="9985" width="8.81640625" style="11"/>
    <col min="9986" max="9986" width="16.1796875" style="11" customWidth="1"/>
    <col min="9987" max="9987" width="8.81640625" style="11"/>
    <col min="9988" max="9989" width="12.81640625" style="11" bestFit="1" customWidth="1"/>
    <col min="9990" max="9995" width="12.1796875" style="11" bestFit="1" customWidth="1"/>
    <col min="9996" max="10005" width="13.1796875" style="11" bestFit="1" customWidth="1"/>
    <col min="10006" max="10241" width="8.81640625" style="11"/>
    <col min="10242" max="10242" width="16.1796875" style="11" customWidth="1"/>
    <col min="10243" max="10243" width="8.81640625" style="11"/>
    <col min="10244" max="10245" width="12.81640625" style="11" bestFit="1" customWidth="1"/>
    <col min="10246" max="10251" width="12.1796875" style="11" bestFit="1" customWidth="1"/>
    <col min="10252" max="10261" width="13.1796875" style="11" bestFit="1" customWidth="1"/>
    <col min="10262" max="10497" width="8.81640625" style="11"/>
    <col min="10498" max="10498" width="16.1796875" style="11" customWidth="1"/>
    <col min="10499" max="10499" width="8.81640625" style="11"/>
    <col min="10500" max="10501" width="12.81640625" style="11" bestFit="1" customWidth="1"/>
    <col min="10502" max="10507" width="12.1796875" style="11" bestFit="1" customWidth="1"/>
    <col min="10508" max="10517" width="13.1796875" style="11" bestFit="1" customWidth="1"/>
    <col min="10518" max="10753" width="8.81640625" style="11"/>
    <col min="10754" max="10754" width="16.1796875" style="11" customWidth="1"/>
    <col min="10755" max="10755" width="8.81640625" style="11"/>
    <col min="10756" max="10757" width="12.81640625" style="11" bestFit="1" customWidth="1"/>
    <col min="10758" max="10763" width="12.1796875" style="11" bestFit="1" customWidth="1"/>
    <col min="10764" max="10773" width="13.1796875" style="11" bestFit="1" customWidth="1"/>
    <col min="10774" max="11009" width="8.81640625" style="11"/>
    <col min="11010" max="11010" width="16.1796875" style="11" customWidth="1"/>
    <col min="11011" max="11011" width="8.81640625" style="11"/>
    <col min="11012" max="11013" width="12.81640625" style="11" bestFit="1" customWidth="1"/>
    <col min="11014" max="11019" width="12.1796875" style="11" bestFit="1" customWidth="1"/>
    <col min="11020" max="11029" width="13.1796875" style="11" bestFit="1" customWidth="1"/>
    <col min="11030" max="11265" width="8.81640625" style="11"/>
    <col min="11266" max="11266" width="16.1796875" style="11" customWidth="1"/>
    <col min="11267" max="11267" width="8.81640625" style="11"/>
    <col min="11268" max="11269" width="12.81640625" style="11" bestFit="1" customWidth="1"/>
    <col min="11270" max="11275" width="12.1796875" style="11" bestFit="1" customWidth="1"/>
    <col min="11276" max="11285" width="13.1796875" style="11" bestFit="1" customWidth="1"/>
    <col min="11286" max="11521" width="8.81640625" style="11"/>
    <col min="11522" max="11522" width="16.1796875" style="11" customWidth="1"/>
    <col min="11523" max="11523" width="8.81640625" style="11"/>
    <col min="11524" max="11525" width="12.81640625" style="11" bestFit="1" customWidth="1"/>
    <col min="11526" max="11531" width="12.1796875" style="11" bestFit="1" customWidth="1"/>
    <col min="11532" max="11541" width="13.1796875" style="11" bestFit="1" customWidth="1"/>
    <col min="11542" max="11777" width="8.81640625" style="11"/>
    <col min="11778" max="11778" width="16.1796875" style="11" customWidth="1"/>
    <col min="11779" max="11779" width="8.81640625" style="11"/>
    <col min="11780" max="11781" width="12.81640625" style="11" bestFit="1" customWidth="1"/>
    <col min="11782" max="11787" width="12.1796875" style="11" bestFit="1" customWidth="1"/>
    <col min="11788" max="11797" width="13.1796875" style="11" bestFit="1" customWidth="1"/>
    <col min="11798" max="12033" width="8.81640625" style="11"/>
    <col min="12034" max="12034" width="16.1796875" style="11" customWidth="1"/>
    <col min="12035" max="12035" width="8.81640625" style="11"/>
    <col min="12036" max="12037" width="12.81640625" style="11" bestFit="1" customWidth="1"/>
    <col min="12038" max="12043" width="12.1796875" style="11" bestFit="1" customWidth="1"/>
    <col min="12044" max="12053" width="13.1796875" style="11" bestFit="1" customWidth="1"/>
    <col min="12054" max="12289" width="8.81640625" style="11"/>
    <col min="12290" max="12290" width="16.1796875" style="11" customWidth="1"/>
    <col min="12291" max="12291" width="8.81640625" style="11"/>
    <col min="12292" max="12293" width="12.81640625" style="11" bestFit="1" customWidth="1"/>
    <col min="12294" max="12299" width="12.1796875" style="11" bestFit="1" customWidth="1"/>
    <col min="12300" max="12309" width="13.1796875" style="11" bestFit="1" customWidth="1"/>
    <col min="12310" max="12545" width="8.81640625" style="11"/>
    <col min="12546" max="12546" width="16.1796875" style="11" customWidth="1"/>
    <col min="12547" max="12547" width="8.81640625" style="11"/>
    <col min="12548" max="12549" width="12.81640625" style="11" bestFit="1" customWidth="1"/>
    <col min="12550" max="12555" width="12.1796875" style="11" bestFit="1" customWidth="1"/>
    <col min="12556" max="12565" width="13.1796875" style="11" bestFit="1" customWidth="1"/>
    <col min="12566" max="12801" width="8.81640625" style="11"/>
    <col min="12802" max="12802" width="16.1796875" style="11" customWidth="1"/>
    <col min="12803" max="12803" width="8.81640625" style="11"/>
    <col min="12804" max="12805" width="12.81640625" style="11" bestFit="1" customWidth="1"/>
    <col min="12806" max="12811" width="12.1796875" style="11" bestFit="1" customWidth="1"/>
    <col min="12812" max="12821" width="13.1796875" style="11" bestFit="1" customWidth="1"/>
    <col min="12822" max="13057" width="8.81640625" style="11"/>
    <col min="13058" max="13058" width="16.1796875" style="11" customWidth="1"/>
    <col min="13059" max="13059" width="8.81640625" style="11"/>
    <col min="13060" max="13061" width="12.81640625" style="11" bestFit="1" customWidth="1"/>
    <col min="13062" max="13067" width="12.1796875" style="11" bestFit="1" customWidth="1"/>
    <col min="13068" max="13077" width="13.1796875" style="11" bestFit="1" customWidth="1"/>
    <col min="13078" max="13313" width="8.81640625" style="11"/>
    <col min="13314" max="13314" width="16.1796875" style="11" customWidth="1"/>
    <col min="13315" max="13315" width="8.81640625" style="11"/>
    <col min="13316" max="13317" width="12.81640625" style="11" bestFit="1" customWidth="1"/>
    <col min="13318" max="13323" width="12.1796875" style="11" bestFit="1" customWidth="1"/>
    <col min="13324" max="13333" width="13.1796875" style="11" bestFit="1" customWidth="1"/>
    <col min="13334" max="13569" width="8.81640625" style="11"/>
    <col min="13570" max="13570" width="16.1796875" style="11" customWidth="1"/>
    <col min="13571" max="13571" width="8.81640625" style="11"/>
    <col min="13572" max="13573" width="12.81640625" style="11" bestFit="1" customWidth="1"/>
    <col min="13574" max="13579" width="12.1796875" style="11" bestFit="1" customWidth="1"/>
    <col min="13580" max="13589" width="13.1796875" style="11" bestFit="1" customWidth="1"/>
    <col min="13590" max="13825" width="8.81640625" style="11"/>
    <col min="13826" max="13826" width="16.1796875" style="11" customWidth="1"/>
    <col min="13827" max="13827" width="8.81640625" style="11"/>
    <col min="13828" max="13829" width="12.81640625" style="11" bestFit="1" customWidth="1"/>
    <col min="13830" max="13835" width="12.1796875" style="11" bestFit="1" customWidth="1"/>
    <col min="13836" max="13845" width="13.1796875" style="11" bestFit="1" customWidth="1"/>
    <col min="13846" max="14081" width="8.81640625" style="11"/>
    <col min="14082" max="14082" width="16.1796875" style="11" customWidth="1"/>
    <col min="14083" max="14083" width="8.81640625" style="11"/>
    <col min="14084" max="14085" width="12.81640625" style="11" bestFit="1" customWidth="1"/>
    <col min="14086" max="14091" width="12.1796875" style="11" bestFit="1" customWidth="1"/>
    <col min="14092" max="14101" width="13.1796875" style="11" bestFit="1" customWidth="1"/>
    <col min="14102" max="14337" width="8.81640625" style="11"/>
    <col min="14338" max="14338" width="16.1796875" style="11" customWidth="1"/>
    <col min="14339" max="14339" width="8.81640625" style="11"/>
    <col min="14340" max="14341" width="12.81640625" style="11" bestFit="1" customWidth="1"/>
    <col min="14342" max="14347" width="12.1796875" style="11" bestFit="1" customWidth="1"/>
    <col min="14348" max="14357" width="13.1796875" style="11" bestFit="1" customWidth="1"/>
    <col min="14358" max="14593" width="8.81640625" style="11"/>
    <col min="14594" max="14594" width="16.1796875" style="11" customWidth="1"/>
    <col min="14595" max="14595" width="8.81640625" style="11"/>
    <col min="14596" max="14597" width="12.81640625" style="11" bestFit="1" customWidth="1"/>
    <col min="14598" max="14603" width="12.1796875" style="11" bestFit="1" customWidth="1"/>
    <col min="14604" max="14613" width="13.1796875" style="11" bestFit="1" customWidth="1"/>
    <col min="14614" max="14849" width="8.81640625" style="11"/>
    <col min="14850" max="14850" width="16.1796875" style="11" customWidth="1"/>
    <col min="14851" max="14851" width="8.81640625" style="11"/>
    <col min="14852" max="14853" width="12.81640625" style="11" bestFit="1" customWidth="1"/>
    <col min="14854" max="14859" width="12.1796875" style="11" bestFit="1" customWidth="1"/>
    <col min="14860" max="14869" width="13.1796875" style="11" bestFit="1" customWidth="1"/>
    <col min="14870" max="15105" width="8.81640625" style="11"/>
    <col min="15106" max="15106" width="16.1796875" style="11" customWidth="1"/>
    <col min="15107" max="15107" width="8.81640625" style="11"/>
    <col min="15108" max="15109" width="12.81640625" style="11" bestFit="1" customWidth="1"/>
    <col min="15110" max="15115" width="12.1796875" style="11" bestFit="1" customWidth="1"/>
    <col min="15116" max="15125" width="13.1796875" style="11" bestFit="1" customWidth="1"/>
    <col min="15126" max="15361" width="8.81640625" style="11"/>
    <col min="15362" max="15362" width="16.1796875" style="11" customWidth="1"/>
    <col min="15363" max="15363" width="8.81640625" style="11"/>
    <col min="15364" max="15365" width="12.81640625" style="11" bestFit="1" customWidth="1"/>
    <col min="15366" max="15371" width="12.1796875" style="11" bestFit="1" customWidth="1"/>
    <col min="15372" max="15381" width="13.1796875" style="11" bestFit="1" customWidth="1"/>
    <col min="15382" max="15617" width="8.81640625" style="11"/>
    <col min="15618" max="15618" width="16.1796875" style="11" customWidth="1"/>
    <col min="15619" max="15619" width="8.81640625" style="11"/>
    <col min="15620" max="15621" width="12.81640625" style="11" bestFit="1" customWidth="1"/>
    <col min="15622" max="15627" width="12.1796875" style="11" bestFit="1" customWidth="1"/>
    <col min="15628" max="15637" width="13.1796875" style="11" bestFit="1" customWidth="1"/>
    <col min="15638" max="15873" width="8.81640625" style="11"/>
    <col min="15874" max="15874" width="16.1796875" style="11" customWidth="1"/>
    <col min="15875" max="15875" width="8.81640625" style="11"/>
    <col min="15876" max="15877" width="12.81640625" style="11" bestFit="1" customWidth="1"/>
    <col min="15878" max="15883" width="12.1796875" style="11" bestFit="1" customWidth="1"/>
    <col min="15884" max="15893" width="13.1796875" style="11" bestFit="1" customWidth="1"/>
    <col min="15894" max="16129" width="8.81640625" style="11"/>
    <col min="16130" max="16130" width="16.1796875" style="11" customWidth="1"/>
    <col min="16131" max="16131" width="8.81640625" style="11"/>
    <col min="16132" max="16133" width="12.81640625" style="11" bestFit="1" customWidth="1"/>
    <col min="16134" max="16139" width="12.1796875" style="11" bestFit="1" customWidth="1"/>
    <col min="16140" max="16149" width="13.1796875" style="11" bestFit="1" customWidth="1"/>
    <col min="16150" max="16384" width="8.81640625" style="11"/>
  </cols>
  <sheetData>
    <row r="1" spans="2:21" ht="13" thickBot="1" x14ac:dyDescent="0.3">
      <c r="B1" s="15"/>
      <c r="C1" s="15"/>
      <c r="D1" s="15"/>
      <c r="E1" s="15"/>
      <c r="F1" s="15"/>
      <c r="G1" s="15"/>
      <c r="H1" s="15"/>
      <c r="I1" s="15"/>
      <c r="J1" s="15"/>
      <c r="K1" s="15"/>
      <c r="L1" s="15"/>
      <c r="M1" s="15"/>
      <c r="N1" s="15"/>
      <c r="O1" s="15"/>
      <c r="P1" s="15"/>
      <c r="Q1" s="15"/>
      <c r="R1" s="15"/>
      <c r="S1" s="15"/>
      <c r="T1" s="15"/>
      <c r="U1" s="15"/>
    </row>
    <row r="2" spans="2:21" ht="13" x14ac:dyDescent="0.3">
      <c r="B2" s="16" t="s">
        <v>154</v>
      </c>
      <c r="C2" s="17">
        <v>2025</v>
      </c>
      <c r="G2" s="11" t="s">
        <v>155</v>
      </c>
      <c r="L2" s="18"/>
    </row>
    <row r="3" spans="2:21" ht="13.5" thickBot="1" x14ac:dyDescent="0.35">
      <c r="B3" s="19" t="s">
        <v>156</v>
      </c>
      <c r="C3" s="20">
        <v>3</v>
      </c>
      <c r="L3" s="18"/>
    </row>
    <row r="4" spans="2:21" ht="13" x14ac:dyDescent="0.3">
      <c r="B4" s="21"/>
      <c r="C4" s="21"/>
      <c r="L4" s="18"/>
    </row>
    <row r="5" spans="2:21" ht="13" x14ac:dyDescent="0.3">
      <c r="B5" s="21"/>
      <c r="C5" s="21"/>
      <c r="D5" s="22">
        <v>200</v>
      </c>
      <c r="E5" s="11">
        <f t="shared" ref="E5:L5" si="0">+D5+1</f>
        <v>201</v>
      </c>
      <c r="F5" s="11">
        <f t="shared" si="0"/>
        <v>202</v>
      </c>
      <c r="G5" s="11">
        <f t="shared" si="0"/>
        <v>203</v>
      </c>
      <c r="H5" s="11">
        <f t="shared" si="0"/>
        <v>204</v>
      </c>
      <c r="I5" s="11">
        <f t="shared" si="0"/>
        <v>205</v>
      </c>
      <c r="J5" s="11">
        <f t="shared" si="0"/>
        <v>206</v>
      </c>
      <c r="K5" s="11">
        <f t="shared" si="0"/>
        <v>207</v>
      </c>
      <c r="L5" s="11">
        <f t="shared" si="0"/>
        <v>208</v>
      </c>
      <c r="M5" s="11">
        <f>D5+36</f>
        <v>236</v>
      </c>
      <c r="N5" s="11">
        <f t="shared" ref="N5:U5" si="1">+M5+1</f>
        <v>237</v>
      </c>
      <c r="O5" s="11">
        <f t="shared" si="1"/>
        <v>238</v>
      </c>
      <c r="P5" s="11">
        <f t="shared" si="1"/>
        <v>239</v>
      </c>
      <c r="Q5" s="11">
        <f t="shared" si="1"/>
        <v>240</v>
      </c>
      <c r="R5" s="11">
        <f t="shared" si="1"/>
        <v>241</v>
      </c>
      <c r="S5" s="11">
        <f t="shared" si="1"/>
        <v>242</v>
      </c>
      <c r="T5" s="11">
        <f t="shared" si="1"/>
        <v>243</v>
      </c>
      <c r="U5" s="11">
        <f t="shared" si="1"/>
        <v>244</v>
      </c>
    </row>
    <row r="6" spans="2:21" ht="72" customHeight="1" x14ac:dyDescent="0.3">
      <c r="B6" s="14"/>
      <c r="C6" s="14"/>
      <c r="D6" s="23" t="s">
        <v>79</v>
      </c>
      <c r="E6" s="24" t="s">
        <v>50</v>
      </c>
      <c r="F6" s="24" t="s">
        <v>51</v>
      </c>
      <c r="G6" s="24" t="s">
        <v>52</v>
      </c>
      <c r="H6" s="24" t="s">
        <v>29</v>
      </c>
      <c r="I6" s="24" t="s">
        <v>30</v>
      </c>
      <c r="J6" s="24" t="s">
        <v>128</v>
      </c>
      <c r="K6" s="24" t="s">
        <v>31</v>
      </c>
      <c r="L6" s="25" t="s">
        <v>129</v>
      </c>
      <c r="M6" s="23" t="s">
        <v>79</v>
      </c>
      <c r="N6" s="24" t="s">
        <v>50</v>
      </c>
      <c r="O6" s="24" t="s">
        <v>51</v>
      </c>
      <c r="P6" s="24" t="s">
        <v>157</v>
      </c>
      <c r="Q6" s="24" t="s">
        <v>29</v>
      </c>
      <c r="R6" s="24" t="s">
        <v>30</v>
      </c>
      <c r="S6" s="24" t="s">
        <v>128</v>
      </c>
      <c r="T6" s="24" t="s">
        <v>31</v>
      </c>
      <c r="U6" s="26" t="s">
        <v>129</v>
      </c>
    </row>
    <row r="7" spans="2:21" ht="13" x14ac:dyDescent="0.3">
      <c r="B7" s="14"/>
      <c r="C7" s="14"/>
      <c r="D7" s="27"/>
      <c r="E7" s="28"/>
      <c r="F7" s="28"/>
      <c r="G7" s="28"/>
      <c r="H7" s="28"/>
      <c r="I7" s="28"/>
      <c r="J7" s="28"/>
      <c r="K7" s="28"/>
      <c r="L7" s="29"/>
      <c r="M7" s="27"/>
      <c r="N7" s="28"/>
      <c r="O7" s="28"/>
      <c r="P7" s="28"/>
      <c r="Q7" s="28"/>
      <c r="R7" s="28"/>
      <c r="S7" s="28"/>
      <c r="T7" s="28"/>
      <c r="U7" s="30"/>
    </row>
    <row r="8" spans="2:21" ht="13" x14ac:dyDescent="0.3">
      <c r="B8" s="14" t="s">
        <v>158</v>
      </c>
      <c r="C8" s="11">
        <v>1</v>
      </c>
      <c r="D8" s="31" t="str">
        <f>$G$2&amp;"r"&amp;$C8&amp;"c"&amp;D$5</f>
        <v>Quarter!r1c200</v>
      </c>
      <c r="E8" s="28"/>
      <c r="F8" s="28"/>
      <c r="G8" s="28"/>
      <c r="H8" s="28"/>
      <c r="I8" s="28"/>
      <c r="J8" s="28"/>
      <c r="K8" s="28"/>
      <c r="L8" s="29"/>
      <c r="M8" s="31" t="str">
        <f>$G$2&amp;"r"&amp;$C8&amp;"c"&amp;M$5</f>
        <v>Quarter!r1c236</v>
      </c>
    </row>
    <row r="9" spans="2:21" x14ac:dyDescent="0.25">
      <c r="B9" s="32"/>
      <c r="L9" s="18"/>
    </row>
    <row r="10" spans="2:21" x14ac:dyDescent="0.25">
      <c r="B10" s="33" t="s">
        <v>159</v>
      </c>
      <c r="L10" s="18"/>
    </row>
    <row r="11" spans="2:21" ht="13" x14ac:dyDescent="0.25">
      <c r="B11" s="34" t="s">
        <v>160</v>
      </c>
      <c r="C11" s="11">
        <v>7</v>
      </c>
      <c r="D11" s="31" t="str">
        <f t="shared" ref="D11:U25" si="2">$G$2&amp;"r"&amp;$C11&amp;"c"&amp;D$5</f>
        <v>Quarter!r7c200</v>
      </c>
      <c r="E11" s="31" t="str">
        <f t="shared" si="2"/>
        <v>Quarter!r7c201</v>
      </c>
      <c r="F11" s="31" t="str">
        <f t="shared" si="2"/>
        <v>Quarter!r7c202</v>
      </c>
      <c r="G11" s="31" t="str">
        <f t="shared" si="2"/>
        <v>Quarter!r7c203</v>
      </c>
      <c r="H11" s="31" t="str">
        <f t="shared" si="2"/>
        <v>Quarter!r7c204</v>
      </c>
      <c r="I11" s="31" t="str">
        <f t="shared" si="2"/>
        <v>Quarter!r7c205</v>
      </c>
      <c r="J11" s="31" t="str">
        <f t="shared" si="2"/>
        <v>Quarter!r7c206</v>
      </c>
      <c r="K11" s="31" t="str">
        <f t="shared" si="2"/>
        <v>Quarter!r7c207</v>
      </c>
      <c r="L11" s="31" t="str">
        <f t="shared" si="2"/>
        <v>Quarter!r7c208</v>
      </c>
      <c r="M11" s="31" t="str">
        <f t="shared" si="2"/>
        <v>Quarter!r7c236</v>
      </c>
      <c r="N11" s="31" t="str">
        <f t="shared" si="2"/>
        <v>Quarter!r7c237</v>
      </c>
      <c r="O11" s="31" t="str">
        <f t="shared" si="2"/>
        <v>Quarter!r7c238</v>
      </c>
      <c r="P11" s="31" t="str">
        <f t="shared" si="2"/>
        <v>Quarter!r7c239</v>
      </c>
      <c r="Q11" s="31" t="str">
        <f t="shared" si="2"/>
        <v>Quarter!r7c240</v>
      </c>
      <c r="R11" s="31" t="str">
        <f t="shared" si="2"/>
        <v>Quarter!r7c241</v>
      </c>
      <c r="S11" s="31" t="str">
        <f t="shared" si="2"/>
        <v>Quarter!r7c242</v>
      </c>
      <c r="T11" s="31" t="str">
        <f t="shared" si="2"/>
        <v>Quarter!r7c243</v>
      </c>
      <c r="U11" s="31" t="str">
        <f t="shared" si="2"/>
        <v>Quarter!r7c244</v>
      </c>
    </row>
    <row r="12" spans="2:21" ht="13" x14ac:dyDescent="0.25">
      <c r="B12" s="34" t="s">
        <v>161</v>
      </c>
      <c r="C12" s="11">
        <v>8</v>
      </c>
      <c r="D12" s="31" t="str">
        <f t="shared" si="2"/>
        <v>Quarter!r8c200</v>
      </c>
      <c r="E12" s="31" t="str">
        <f t="shared" si="2"/>
        <v>Quarter!r8c201</v>
      </c>
      <c r="F12" s="31" t="str">
        <f t="shared" si="2"/>
        <v>Quarter!r8c202</v>
      </c>
      <c r="G12" s="31" t="str">
        <f t="shared" si="2"/>
        <v>Quarter!r8c203</v>
      </c>
      <c r="H12" s="31" t="str">
        <f t="shared" si="2"/>
        <v>Quarter!r8c204</v>
      </c>
      <c r="I12" s="31" t="str">
        <f t="shared" si="2"/>
        <v>Quarter!r8c205</v>
      </c>
      <c r="J12" s="31" t="str">
        <f t="shared" si="2"/>
        <v>Quarter!r8c206</v>
      </c>
      <c r="K12" s="31" t="str">
        <f t="shared" si="2"/>
        <v>Quarter!r8c207</v>
      </c>
      <c r="L12" s="31" t="str">
        <f t="shared" si="2"/>
        <v>Quarter!r8c208</v>
      </c>
      <c r="M12" s="31" t="str">
        <f t="shared" si="2"/>
        <v>Quarter!r8c236</v>
      </c>
      <c r="N12" s="31" t="str">
        <f t="shared" si="2"/>
        <v>Quarter!r8c237</v>
      </c>
      <c r="O12" s="31" t="str">
        <f t="shared" si="2"/>
        <v>Quarter!r8c238</v>
      </c>
      <c r="P12" s="31" t="str">
        <f t="shared" si="2"/>
        <v>Quarter!r8c239</v>
      </c>
      <c r="Q12" s="31" t="str">
        <f t="shared" si="2"/>
        <v>Quarter!r8c240</v>
      </c>
      <c r="R12" s="31" t="str">
        <f t="shared" si="2"/>
        <v>Quarter!r8c241</v>
      </c>
      <c r="S12" s="31" t="str">
        <f t="shared" si="2"/>
        <v>Quarter!r8c242</v>
      </c>
      <c r="T12" s="31" t="str">
        <f t="shared" si="2"/>
        <v>Quarter!r8c243</v>
      </c>
      <c r="U12" s="31" t="str">
        <f t="shared" si="2"/>
        <v>Quarter!r8c244</v>
      </c>
    </row>
    <row r="13" spans="2:21" ht="13" x14ac:dyDescent="0.25">
      <c r="B13" s="34" t="s">
        <v>162</v>
      </c>
      <c r="C13" s="11">
        <v>9</v>
      </c>
      <c r="D13" s="31" t="str">
        <f t="shared" si="2"/>
        <v>Quarter!r9c200</v>
      </c>
      <c r="E13" s="31" t="str">
        <f t="shared" si="2"/>
        <v>Quarter!r9c201</v>
      </c>
      <c r="F13" s="31" t="str">
        <f t="shared" si="2"/>
        <v>Quarter!r9c202</v>
      </c>
      <c r="G13" s="31" t="str">
        <f t="shared" si="2"/>
        <v>Quarter!r9c203</v>
      </c>
      <c r="H13" s="31" t="str">
        <f t="shared" si="2"/>
        <v>Quarter!r9c204</v>
      </c>
      <c r="I13" s="31" t="str">
        <f t="shared" si="2"/>
        <v>Quarter!r9c205</v>
      </c>
      <c r="J13" s="31" t="str">
        <f t="shared" si="2"/>
        <v>Quarter!r9c206</v>
      </c>
      <c r="K13" s="31" t="str">
        <f t="shared" si="2"/>
        <v>Quarter!r9c207</v>
      </c>
      <c r="L13" s="31" t="str">
        <f t="shared" si="2"/>
        <v>Quarter!r9c208</v>
      </c>
      <c r="M13" s="31" t="str">
        <f t="shared" si="2"/>
        <v>Quarter!r9c236</v>
      </c>
      <c r="N13" s="31" t="str">
        <f t="shared" si="2"/>
        <v>Quarter!r9c237</v>
      </c>
      <c r="O13" s="31" t="str">
        <f t="shared" si="2"/>
        <v>Quarter!r9c238</v>
      </c>
      <c r="P13" s="31" t="str">
        <f t="shared" si="2"/>
        <v>Quarter!r9c239</v>
      </c>
      <c r="Q13" s="31" t="str">
        <f t="shared" si="2"/>
        <v>Quarter!r9c240</v>
      </c>
      <c r="R13" s="31" t="str">
        <f t="shared" si="2"/>
        <v>Quarter!r9c241</v>
      </c>
      <c r="S13" s="31" t="str">
        <f t="shared" si="2"/>
        <v>Quarter!r9c242</v>
      </c>
      <c r="T13" s="31" t="str">
        <f t="shared" si="2"/>
        <v>Quarter!r9c243</v>
      </c>
      <c r="U13" s="31" t="str">
        <f t="shared" si="2"/>
        <v>Quarter!r9c244</v>
      </c>
    </row>
    <row r="14" spans="2:21" x14ac:dyDescent="0.25">
      <c r="B14" s="34" t="s">
        <v>163</v>
      </c>
      <c r="C14" s="11">
        <v>10</v>
      </c>
      <c r="D14" s="31" t="str">
        <f t="shared" si="2"/>
        <v>Quarter!r10c200</v>
      </c>
      <c r="E14" s="31" t="str">
        <f t="shared" si="2"/>
        <v>Quarter!r10c201</v>
      </c>
      <c r="F14" s="31" t="str">
        <f t="shared" si="2"/>
        <v>Quarter!r10c202</v>
      </c>
      <c r="G14" s="31" t="str">
        <f t="shared" si="2"/>
        <v>Quarter!r10c203</v>
      </c>
      <c r="H14" s="31" t="str">
        <f t="shared" si="2"/>
        <v>Quarter!r10c204</v>
      </c>
      <c r="I14" s="31" t="str">
        <f t="shared" si="2"/>
        <v>Quarter!r10c205</v>
      </c>
      <c r="J14" s="31" t="str">
        <f t="shared" si="2"/>
        <v>Quarter!r10c206</v>
      </c>
      <c r="K14" s="31" t="str">
        <f t="shared" si="2"/>
        <v>Quarter!r10c207</v>
      </c>
      <c r="L14" s="31" t="str">
        <f t="shared" si="2"/>
        <v>Quarter!r10c208</v>
      </c>
      <c r="M14" s="31" t="str">
        <f t="shared" si="2"/>
        <v>Quarter!r10c236</v>
      </c>
      <c r="N14" s="31" t="str">
        <f t="shared" si="2"/>
        <v>Quarter!r10c237</v>
      </c>
      <c r="O14" s="31" t="str">
        <f t="shared" si="2"/>
        <v>Quarter!r10c238</v>
      </c>
      <c r="P14" s="31" t="str">
        <f t="shared" si="2"/>
        <v>Quarter!r10c239</v>
      </c>
      <c r="Q14" s="31" t="str">
        <f t="shared" si="2"/>
        <v>Quarter!r10c240</v>
      </c>
      <c r="R14" s="31" t="str">
        <f t="shared" si="2"/>
        <v>Quarter!r10c241</v>
      </c>
      <c r="S14" s="31" t="str">
        <f t="shared" si="2"/>
        <v>Quarter!r10c242</v>
      </c>
      <c r="T14" s="31" t="str">
        <f t="shared" si="2"/>
        <v>Quarter!r10c243</v>
      </c>
      <c r="U14" s="31" t="str">
        <f t="shared" si="2"/>
        <v>Quarter!r10c244</v>
      </c>
    </row>
    <row r="15" spans="2:21" ht="13" x14ac:dyDescent="0.25">
      <c r="B15" s="34" t="s">
        <v>164</v>
      </c>
      <c r="C15" s="11">
        <v>11</v>
      </c>
      <c r="D15" s="31" t="str">
        <f t="shared" si="2"/>
        <v>Quarter!r11c200</v>
      </c>
      <c r="E15" s="31" t="str">
        <f t="shared" si="2"/>
        <v>Quarter!r11c201</v>
      </c>
      <c r="F15" s="31" t="str">
        <f t="shared" si="2"/>
        <v>Quarter!r11c202</v>
      </c>
      <c r="G15" s="31" t="str">
        <f t="shared" si="2"/>
        <v>Quarter!r11c203</v>
      </c>
      <c r="H15" s="31" t="str">
        <f t="shared" si="2"/>
        <v>Quarter!r11c204</v>
      </c>
      <c r="I15" s="31" t="str">
        <f t="shared" si="2"/>
        <v>Quarter!r11c205</v>
      </c>
      <c r="J15" s="31" t="str">
        <f t="shared" si="2"/>
        <v>Quarter!r11c206</v>
      </c>
      <c r="K15" s="31" t="str">
        <f t="shared" si="2"/>
        <v>Quarter!r11c207</v>
      </c>
      <c r="L15" s="31" t="str">
        <f t="shared" si="2"/>
        <v>Quarter!r11c208</v>
      </c>
      <c r="M15" s="31" t="str">
        <f t="shared" si="2"/>
        <v>Quarter!r11c236</v>
      </c>
      <c r="N15" s="31" t="str">
        <f t="shared" si="2"/>
        <v>Quarter!r11c237</v>
      </c>
      <c r="O15" s="31" t="str">
        <f t="shared" si="2"/>
        <v>Quarter!r11c238</v>
      </c>
      <c r="P15" s="31" t="str">
        <f t="shared" si="2"/>
        <v>Quarter!r11c239</v>
      </c>
      <c r="Q15" s="31" t="str">
        <f t="shared" si="2"/>
        <v>Quarter!r11c240</v>
      </c>
      <c r="R15" s="31" t="str">
        <f t="shared" si="2"/>
        <v>Quarter!r11c241</v>
      </c>
      <c r="S15" s="31" t="str">
        <f t="shared" si="2"/>
        <v>Quarter!r11c242</v>
      </c>
      <c r="T15" s="31" t="str">
        <f t="shared" si="2"/>
        <v>Quarter!r11c243</v>
      </c>
      <c r="U15" s="31" t="str">
        <f t="shared" si="2"/>
        <v>Quarter!r11c244</v>
      </c>
    </row>
    <row r="16" spans="2:21" ht="13" x14ac:dyDescent="0.25">
      <c r="B16" s="34" t="s">
        <v>165</v>
      </c>
      <c r="C16" s="11">
        <v>12</v>
      </c>
      <c r="D16" s="31" t="str">
        <f t="shared" si="2"/>
        <v>Quarter!r12c200</v>
      </c>
      <c r="E16" s="31" t="str">
        <f t="shared" si="2"/>
        <v>Quarter!r12c201</v>
      </c>
      <c r="F16" s="31" t="str">
        <f t="shared" si="2"/>
        <v>Quarter!r12c202</v>
      </c>
      <c r="G16" s="31" t="str">
        <f t="shared" si="2"/>
        <v>Quarter!r12c203</v>
      </c>
      <c r="H16" s="31" t="str">
        <f t="shared" si="2"/>
        <v>Quarter!r12c204</v>
      </c>
      <c r="I16" s="31" t="str">
        <f t="shared" si="2"/>
        <v>Quarter!r12c205</v>
      </c>
      <c r="J16" s="31" t="str">
        <f t="shared" si="2"/>
        <v>Quarter!r12c206</v>
      </c>
      <c r="K16" s="31" t="str">
        <f t="shared" si="2"/>
        <v>Quarter!r12c207</v>
      </c>
      <c r="L16" s="31" t="str">
        <f t="shared" si="2"/>
        <v>Quarter!r12c208</v>
      </c>
      <c r="M16" s="31" t="str">
        <f t="shared" si="2"/>
        <v>Quarter!r12c236</v>
      </c>
      <c r="N16" s="31" t="str">
        <f t="shared" si="2"/>
        <v>Quarter!r12c237</v>
      </c>
      <c r="O16" s="31" t="str">
        <f t="shared" si="2"/>
        <v>Quarter!r12c238</v>
      </c>
      <c r="P16" s="31" t="str">
        <f t="shared" si="2"/>
        <v>Quarter!r12c239</v>
      </c>
      <c r="Q16" s="31" t="str">
        <f t="shared" si="2"/>
        <v>Quarter!r12c240</v>
      </c>
      <c r="R16" s="31" t="str">
        <f t="shared" si="2"/>
        <v>Quarter!r12c241</v>
      </c>
      <c r="S16" s="31" t="str">
        <f t="shared" si="2"/>
        <v>Quarter!r12c242</v>
      </c>
      <c r="T16" s="31" t="str">
        <f t="shared" si="2"/>
        <v>Quarter!r12c243</v>
      </c>
      <c r="U16" s="31" t="str">
        <f t="shared" si="2"/>
        <v>Quarter!r12c244</v>
      </c>
    </row>
    <row r="17" spans="2:21" x14ac:dyDescent="0.25">
      <c r="B17" s="35" t="s">
        <v>58</v>
      </c>
      <c r="C17" s="11">
        <v>13</v>
      </c>
      <c r="D17" s="31" t="str">
        <f t="shared" si="2"/>
        <v>Quarter!r13c200</v>
      </c>
      <c r="E17" s="31" t="str">
        <f t="shared" si="2"/>
        <v>Quarter!r13c201</v>
      </c>
      <c r="F17" s="31" t="str">
        <f t="shared" si="2"/>
        <v>Quarter!r13c202</v>
      </c>
      <c r="G17" s="31" t="str">
        <f t="shared" si="2"/>
        <v>Quarter!r13c203</v>
      </c>
      <c r="H17" s="31" t="str">
        <f t="shared" si="2"/>
        <v>Quarter!r13c204</v>
      </c>
      <c r="I17" s="31" t="str">
        <f t="shared" si="2"/>
        <v>Quarter!r13c205</v>
      </c>
      <c r="J17" s="31" t="str">
        <f t="shared" si="2"/>
        <v>Quarter!r13c206</v>
      </c>
      <c r="K17" s="31" t="str">
        <f t="shared" si="2"/>
        <v>Quarter!r13c207</v>
      </c>
      <c r="L17" s="31" t="str">
        <f t="shared" si="2"/>
        <v>Quarter!r13c208</v>
      </c>
      <c r="M17" s="31" t="str">
        <f t="shared" si="2"/>
        <v>Quarter!r13c236</v>
      </c>
      <c r="N17" s="31" t="str">
        <f t="shared" si="2"/>
        <v>Quarter!r13c237</v>
      </c>
      <c r="O17" s="31" t="str">
        <f t="shared" si="2"/>
        <v>Quarter!r13c238</v>
      </c>
      <c r="P17" s="31" t="str">
        <f t="shared" si="2"/>
        <v>Quarter!r13c239</v>
      </c>
      <c r="Q17" s="31" t="str">
        <f t="shared" si="2"/>
        <v>Quarter!r13c240</v>
      </c>
      <c r="R17" s="31" t="str">
        <f t="shared" si="2"/>
        <v>Quarter!r13c241</v>
      </c>
      <c r="S17" s="31" t="str">
        <f t="shared" si="2"/>
        <v>Quarter!r13c242</v>
      </c>
      <c r="T17" s="31" t="str">
        <f t="shared" si="2"/>
        <v>Quarter!r13c243</v>
      </c>
      <c r="U17" s="31" t="str">
        <f t="shared" si="2"/>
        <v>Quarter!r13c244</v>
      </c>
    </row>
    <row r="18" spans="2:21" ht="13" x14ac:dyDescent="0.25">
      <c r="B18" s="34" t="s">
        <v>166</v>
      </c>
      <c r="C18" s="11">
        <v>14</v>
      </c>
      <c r="D18" s="31" t="str">
        <f t="shared" si="2"/>
        <v>Quarter!r14c200</v>
      </c>
      <c r="E18" s="31" t="str">
        <f t="shared" si="2"/>
        <v>Quarter!r14c201</v>
      </c>
      <c r="F18" s="31" t="str">
        <f t="shared" si="2"/>
        <v>Quarter!r14c202</v>
      </c>
      <c r="G18" s="31" t="str">
        <f t="shared" si="2"/>
        <v>Quarter!r14c203</v>
      </c>
      <c r="H18" s="31" t="str">
        <f t="shared" si="2"/>
        <v>Quarter!r14c204</v>
      </c>
      <c r="I18" s="31" t="str">
        <f t="shared" si="2"/>
        <v>Quarter!r14c205</v>
      </c>
      <c r="J18" s="31" t="str">
        <f t="shared" si="2"/>
        <v>Quarter!r14c206</v>
      </c>
      <c r="K18" s="31" t="str">
        <f t="shared" si="2"/>
        <v>Quarter!r14c207</v>
      </c>
      <c r="L18" s="31" t="str">
        <f t="shared" si="2"/>
        <v>Quarter!r14c208</v>
      </c>
      <c r="M18" s="31" t="str">
        <f t="shared" si="2"/>
        <v>Quarter!r14c236</v>
      </c>
      <c r="N18" s="31" t="str">
        <f t="shared" si="2"/>
        <v>Quarter!r14c237</v>
      </c>
      <c r="O18" s="31" t="str">
        <f t="shared" si="2"/>
        <v>Quarter!r14c238</v>
      </c>
      <c r="P18" s="31" t="str">
        <f t="shared" si="2"/>
        <v>Quarter!r14c239</v>
      </c>
      <c r="Q18" s="31" t="str">
        <f t="shared" si="2"/>
        <v>Quarter!r14c240</v>
      </c>
      <c r="R18" s="31" t="str">
        <f t="shared" si="2"/>
        <v>Quarter!r14c241</v>
      </c>
      <c r="S18" s="31" t="str">
        <f t="shared" si="2"/>
        <v>Quarter!r14c242</v>
      </c>
      <c r="T18" s="31" t="str">
        <f t="shared" si="2"/>
        <v>Quarter!r14c243</v>
      </c>
      <c r="U18" s="31" t="str">
        <f t="shared" si="2"/>
        <v>Quarter!r14c244</v>
      </c>
    </row>
    <row r="19" spans="2:21" x14ac:dyDescent="0.25">
      <c r="B19" s="35" t="s">
        <v>60</v>
      </c>
      <c r="C19" s="11">
        <v>15</v>
      </c>
      <c r="D19" s="31" t="str">
        <f t="shared" si="2"/>
        <v>Quarter!r15c200</v>
      </c>
      <c r="E19" s="31" t="str">
        <f t="shared" si="2"/>
        <v>Quarter!r15c201</v>
      </c>
      <c r="F19" s="31" t="str">
        <f t="shared" si="2"/>
        <v>Quarter!r15c202</v>
      </c>
      <c r="G19" s="31" t="str">
        <f t="shared" si="2"/>
        <v>Quarter!r15c203</v>
      </c>
      <c r="H19" s="31" t="str">
        <f t="shared" si="2"/>
        <v>Quarter!r15c204</v>
      </c>
      <c r="I19" s="31" t="str">
        <f t="shared" si="2"/>
        <v>Quarter!r15c205</v>
      </c>
      <c r="J19" s="31" t="str">
        <f t="shared" si="2"/>
        <v>Quarter!r15c206</v>
      </c>
      <c r="K19" s="31" t="str">
        <f t="shared" si="2"/>
        <v>Quarter!r15c207</v>
      </c>
      <c r="L19" s="31" t="str">
        <f t="shared" si="2"/>
        <v>Quarter!r15c208</v>
      </c>
      <c r="M19" s="31" t="str">
        <f t="shared" si="2"/>
        <v>Quarter!r15c236</v>
      </c>
      <c r="N19" s="31" t="str">
        <f t="shared" si="2"/>
        <v>Quarter!r15c237</v>
      </c>
      <c r="O19" s="31" t="str">
        <f t="shared" si="2"/>
        <v>Quarter!r15c238</v>
      </c>
      <c r="P19" s="31" t="str">
        <f t="shared" si="2"/>
        <v>Quarter!r15c239</v>
      </c>
      <c r="Q19" s="31" t="str">
        <f t="shared" si="2"/>
        <v>Quarter!r15c240</v>
      </c>
      <c r="R19" s="31" t="str">
        <f t="shared" si="2"/>
        <v>Quarter!r15c241</v>
      </c>
      <c r="S19" s="31" t="str">
        <f t="shared" si="2"/>
        <v>Quarter!r15c242</v>
      </c>
      <c r="T19" s="31" t="str">
        <f t="shared" si="2"/>
        <v>Quarter!r15c243</v>
      </c>
      <c r="U19" s="31" t="str">
        <f t="shared" si="2"/>
        <v>Quarter!r15c244</v>
      </c>
    </row>
    <row r="20" spans="2:21" x14ac:dyDescent="0.25">
      <c r="B20" s="35" t="s">
        <v>167</v>
      </c>
      <c r="C20" s="11">
        <v>16</v>
      </c>
      <c r="D20" s="31" t="str">
        <f t="shared" si="2"/>
        <v>Quarter!r16c200</v>
      </c>
      <c r="E20" s="31" t="str">
        <f t="shared" si="2"/>
        <v>Quarter!r16c201</v>
      </c>
      <c r="F20" s="31" t="str">
        <f t="shared" si="2"/>
        <v>Quarter!r16c202</v>
      </c>
      <c r="G20" s="31" t="str">
        <f t="shared" si="2"/>
        <v>Quarter!r16c203</v>
      </c>
      <c r="H20" s="31" t="str">
        <f t="shared" si="2"/>
        <v>Quarter!r16c204</v>
      </c>
      <c r="I20" s="31" t="str">
        <f t="shared" si="2"/>
        <v>Quarter!r16c205</v>
      </c>
      <c r="J20" s="31" t="str">
        <f t="shared" si="2"/>
        <v>Quarter!r16c206</v>
      </c>
      <c r="K20" s="31" t="str">
        <f t="shared" si="2"/>
        <v>Quarter!r16c207</v>
      </c>
      <c r="L20" s="31" t="str">
        <f t="shared" si="2"/>
        <v>Quarter!r16c208</v>
      </c>
      <c r="M20" s="31" t="str">
        <f t="shared" si="2"/>
        <v>Quarter!r16c236</v>
      </c>
      <c r="N20" s="31" t="str">
        <f t="shared" si="2"/>
        <v>Quarter!r16c237</v>
      </c>
      <c r="O20" s="31" t="str">
        <f t="shared" si="2"/>
        <v>Quarter!r16c238</v>
      </c>
      <c r="P20" s="31" t="str">
        <f t="shared" si="2"/>
        <v>Quarter!r16c239</v>
      </c>
      <c r="Q20" s="31" t="str">
        <f t="shared" si="2"/>
        <v>Quarter!r16c240</v>
      </c>
      <c r="R20" s="31" t="str">
        <f t="shared" si="2"/>
        <v>Quarter!r16c241</v>
      </c>
      <c r="S20" s="31" t="str">
        <f t="shared" si="2"/>
        <v>Quarter!r16c242</v>
      </c>
      <c r="T20" s="31" t="str">
        <f t="shared" si="2"/>
        <v>Quarter!r16c243</v>
      </c>
      <c r="U20" s="31" t="str">
        <f t="shared" si="2"/>
        <v>Quarter!r16c244</v>
      </c>
    </row>
    <row r="21" spans="2:21" x14ac:dyDescent="0.25">
      <c r="B21" s="34" t="s">
        <v>168</v>
      </c>
      <c r="C21" s="11">
        <v>17</v>
      </c>
      <c r="D21" s="31" t="str">
        <f t="shared" si="2"/>
        <v>Quarter!r17c200</v>
      </c>
      <c r="E21" s="31" t="str">
        <f t="shared" si="2"/>
        <v>Quarter!r17c201</v>
      </c>
      <c r="F21" s="31" t="str">
        <f t="shared" si="2"/>
        <v>Quarter!r17c202</v>
      </c>
      <c r="G21" s="31" t="str">
        <f t="shared" si="2"/>
        <v>Quarter!r17c203</v>
      </c>
      <c r="H21" s="31" t="str">
        <f t="shared" si="2"/>
        <v>Quarter!r17c204</v>
      </c>
      <c r="I21" s="31" t="str">
        <f t="shared" si="2"/>
        <v>Quarter!r17c205</v>
      </c>
      <c r="J21" s="31" t="str">
        <f t="shared" si="2"/>
        <v>Quarter!r17c206</v>
      </c>
      <c r="K21" s="31" t="str">
        <f t="shared" si="2"/>
        <v>Quarter!r17c207</v>
      </c>
      <c r="L21" s="31" t="str">
        <f t="shared" si="2"/>
        <v>Quarter!r17c208</v>
      </c>
      <c r="M21" s="31" t="str">
        <f t="shared" si="2"/>
        <v>Quarter!r17c236</v>
      </c>
      <c r="N21" s="31" t="str">
        <f t="shared" si="2"/>
        <v>Quarter!r17c237</v>
      </c>
      <c r="O21" s="31" t="str">
        <f t="shared" si="2"/>
        <v>Quarter!r17c238</v>
      </c>
      <c r="P21" s="31" t="str">
        <f t="shared" si="2"/>
        <v>Quarter!r17c239</v>
      </c>
      <c r="Q21" s="31" t="str">
        <f t="shared" si="2"/>
        <v>Quarter!r17c240</v>
      </c>
      <c r="R21" s="31" t="str">
        <f t="shared" si="2"/>
        <v>Quarter!r17c241</v>
      </c>
      <c r="S21" s="31" t="str">
        <f t="shared" si="2"/>
        <v>Quarter!r17c242</v>
      </c>
      <c r="T21" s="31" t="str">
        <f t="shared" si="2"/>
        <v>Quarter!r17c243</v>
      </c>
      <c r="U21" s="31" t="str">
        <f t="shared" si="2"/>
        <v>Quarter!r17c244</v>
      </c>
    </row>
    <row r="22" spans="2:21" x14ac:dyDescent="0.25">
      <c r="B22" s="34" t="s">
        <v>169</v>
      </c>
      <c r="C22" s="11">
        <v>18</v>
      </c>
      <c r="D22" s="31" t="str">
        <f t="shared" si="2"/>
        <v>Quarter!r18c200</v>
      </c>
      <c r="E22" s="31" t="str">
        <f t="shared" si="2"/>
        <v>Quarter!r18c201</v>
      </c>
      <c r="F22" s="31" t="str">
        <f t="shared" si="2"/>
        <v>Quarter!r18c202</v>
      </c>
      <c r="G22" s="31" t="str">
        <f t="shared" si="2"/>
        <v>Quarter!r18c203</v>
      </c>
      <c r="H22" s="31" t="str">
        <f t="shared" si="2"/>
        <v>Quarter!r18c204</v>
      </c>
      <c r="I22" s="31" t="str">
        <f t="shared" si="2"/>
        <v>Quarter!r18c205</v>
      </c>
      <c r="J22" s="31" t="str">
        <f t="shared" si="2"/>
        <v>Quarter!r18c206</v>
      </c>
      <c r="K22" s="31" t="str">
        <f t="shared" si="2"/>
        <v>Quarter!r18c207</v>
      </c>
      <c r="L22" s="31" t="str">
        <f t="shared" si="2"/>
        <v>Quarter!r18c208</v>
      </c>
      <c r="M22" s="31" t="str">
        <f t="shared" si="2"/>
        <v>Quarter!r18c236</v>
      </c>
      <c r="N22" s="31" t="str">
        <f t="shared" si="2"/>
        <v>Quarter!r18c237</v>
      </c>
      <c r="O22" s="31" t="str">
        <f t="shared" si="2"/>
        <v>Quarter!r18c238</v>
      </c>
      <c r="P22" s="31" t="str">
        <f t="shared" si="2"/>
        <v>Quarter!r18c239</v>
      </c>
      <c r="Q22" s="31" t="str">
        <f t="shared" si="2"/>
        <v>Quarter!r18c240</v>
      </c>
      <c r="R22" s="31" t="str">
        <f t="shared" si="2"/>
        <v>Quarter!r18c241</v>
      </c>
      <c r="S22" s="31" t="str">
        <f t="shared" si="2"/>
        <v>Quarter!r18c242</v>
      </c>
      <c r="T22" s="31" t="str">
        <f t="shared" si="2"/>
        <v>Quarter!r18c243</v>
      </c>
      <c r="U22" s="31" t="str">
        <f t="shared" si="2"/>
        <v>Quarter!r18c244</v>
      </c>
    </row>
    <row r="23" spans="2:21" x14ac:dyDescent="0.25">
      <c r="B23" s="34" t="s">
        <v>170</v>
      </c>
      <c r="C23" s="11">
        <v>19</v>
      </c>
      <c r="D23" s="31" t="str">
        <f t="shared" si="2"/>
        <v>Quarter!r19c200</v>
      </c>
      <c r="E23" s="31" t="str">
        <f t="shared" si="2"/>
        <v>Quarter!r19c201</v>
      </c>
      <c r="F23" s="31" t="str">
        <f t="shared" si="2"/>
        <v>Quarter!r19c202</v>
      </c>
      <c r="G23" s="31" t="str">
        <f t="shared" si="2"/>
        <v>Quarter!r19c203</v>
      </c>
      <c r="H23" s="31" t="str">
        <f t="shared" si="2"/>
        <v>Quarter!r19c204</v>
      </c>
      <c r="I23" s="31" t="str">
        <f t="shared" si="2"/>
        <v>Quarter!r19c205</v>
      </c>
      <c r="J23" s="31" t="str">
        <f t="shared" si="2"/>
        <v>Quarter!r19c206</v>
      </c>
      <c r="K23" s="31" t="str">
        <f t="shared" si="2"/>
        <v>Quarter!r19c207</v>
      </c>
      <c r="L23" s="31" t="str">
        <f t="shared" si="2"/>
        <v>Quarter!r19c208</v>
      </c>
      <c r="M23" s="31" t="str">
        <f t="shared" si="2"/>
        <v>Quarter!r19c236</v>
      </c>
      <c r="N23" s="31" t="str">
        <f t="shared" si="2"/>
        <v>Quarter!r19c237</v>
      </c>
      <c r="O23" s="31" t="str">
        <f t="shared" si="2"/>
        <v>Quarter!r19c238</v>
      </c>
      <c r="P23" s="31" t="str">
        <f t="shared" si="2"/>
        <v>Quarter!r19c239</v>
      </c>
      <c r="Q23" s="31" t="str">
        <f t="shared" si="2"/>
        <v>Quarter!r19c240</v>
      </c>
      <c r="R23" s="31" t="str">
        <f t="shared" si="2"/>
        <v>Quarter!r19c241</v>
      </c>
      <c r="S23" s="31" t="str">
        <f t="shared" si="2"/>
        <v>Quarter!r19c242</v>
      </c>
      <c r="T23" s="31" t="str">
        <f t="shared" si="2"/>
        <v>Quarter!r19c243</v>
      </c>
      <c r="U23" s="31" t="str">
        <f t="shared" si="2"/>
        <v>Quarter!r19c244</v>
      </c>
    </row>
    <row r="24" spans="2:21" x14ac:dyDescent="0.25">
      <c r="B24" s="34" t="s">
        <v>171</v>
      </c>
      <c r="C24" s="11">
        <v>20</v>
      </c>
      <c r="D24" s="31" t="str">
        <f t="shared" si="2"/>
        <v>Quarter!r20c200</v>
      </c>
      <c r="E24" s="31" t="str">
        <f t="shared" si="2"/>
        <v>Quarter!r20c201</v>
      </c>
      <c r="F24" s="31" t="str">
        <f t="shared" si="2"/>
        <v>Quarter!r20c202</v>
      </c>
      <c r="G24" s="31" t="str">
        <f t="shared" si="2"/>
        <v>Quarter!r20c203</v>
      </c>
      <c r="H24" s="31" t="str">
        <f t="shared" si="2"/>
        <v>Quarter!r20c204</v>
      </c>
      <c r="I24" s="31" t="str">
        <f t="shared" si="2"/>
        <v>Quarter!r20c205</v>
      </c>
      <c r="J24" s="31" t="str">
        <f t="shared" si="2"/>
        <v>Quarter!r20c206</v>
      </c>
      <c r="K24" s="31" t="str">
        <f t="shared" si="2"/>
        <v>Quarter!r20c207</v>
      </c>
      <c r="L24" s="31" t="str">
        <f t="shared" si="2"/>
        <v>Quarter!r20c208</v>
      </c>
      <c r="M24" s="31" t="str">
        <f t="shared" si="2"/>
        <v>Quarter!r20c236</v>
      </c>
      <c r="N24" s="31" t="str">
        <f t="shared" si="2"/>
        <v>Quarter!r20c237</v>
      </c>
      <c r="O24" s="31" t="str">
        <f t="shared" si="2"/>
        <v>Quarter!r20c238</v>
      </c>
      <c r="P24" s="31" t="str">
        <f t="shared" si="2"/>
        <v>Quarter!r20c239</v>
      </c>
      <c r="Q24" s="31" t="str">
        <f t="shared" si="2"/>
        <v>Quarter!r20c240</v>
      </c>
      <c r="R24" s="31" t="str">
        <f t="shared" si="2"/>
        <v>Quarter!r20c241</v>
      </c>
      <c r="S24" s="31" t="str">
        <f t="shared" si="2"/>
        <v>Quarter!r20c242</v>
      </c>
      <c r="T24" s="31" t="str">
        <f t="shared" si="2"/>
        <v>Quarter!r20c243</v>
      </c>
      <c r="U24" s="31" t="str">
        <f t="shared" si="2"/>
        <v>Quarter!r20c244</v>
      </c>
    </row>
    <row r="25" spans="2:21" x14ac:dyDescent="0.25">
      <c r="B25" s="34" t="s">
        <v>172</v>
      </c>
      <c r="C25" s="11">
        <v>21</v>
      </c>
      <c r="D25" s="31" t="str">
        <f t="shared" si="2"/>
        <v>Quarter!r21c200</v>
      </c>
      <c r="E25" s="31" t="str">
        <f t="shared" si="2"/>
        <v>Quarter!r21c201</v>
      </c>
      <c r="F25" s="31" t="str">
        <f t="shared" si="2"/>
        <v>Quarter!r21c202</v>
      </c>
      <c r="G25" s="31" t="str">
        <f t="shared" ref="G25:U25" si="3">$G$2&amp;"r"&amp;$C25&amp;"c"&amp;G$5</f>
        <v>Quarter!r21c203</v>
      </c>
      <c r="H25" s="31" t="str">
        <f t="shared" si="3"/>
        <v>Quarter!r21c204</v>
      </c>
      <c r="I25" s="31" t="str">
        <f t="shared" si="3"/>
        <v>Quarter!r21c205</v>
      </c>
      <c r="J25" s="31" t="str">
        <f t="shared" si="3"/>
        <v>Quarter!r21c206</v>
      </c>
      <c r="K25" s="31" t="str">
        <f t="shared" si="3"/>
        <v>Quarter!r21c207</v>
      </c>
      <c r="L25" s="31" t="str">
        <f t="shared" si="3"/>
        <v>Quarter!r21c208</v>
      </c>
      <c r="M25" s="31" t="str">
        <f t="shared" si="3"/>
        <v>Quarter!r21c236</v>
      </c>
      <c r="N25" s="31" t="str">
        <f t="shared" si="3"/>
        <v>Quarter!r21c237</v>
      </c>
      <c r="O25" s="31" t="str">
        <f t="shared" si="3"/>
        <v>Quarter!r21c238</v>
      </c>
      <c r="P25" s="31" t="str">
        <f t="shared" si="3"/>
        <v>Quarter!r21c239</v>
      </c>
      <c r="Q25" s="31" t="str">
        <f t="shared" si="3"/>
        <v>Quarter!r21c240</v>
      </c>
      <c r="R25" s="31" t="str">
        <f t="shared" si="3"/>
        <v>Quarter!r21c241</v>
      </c>
      <c r="S25" s="31" t="str">
        <f t="shared" si="3"/>
        <v>Quarter!r21c242</v>
      </c>
      <c r="T25" s="31" t="str">
        <f t="shared" si="3"/>
        <v>Quarter!r21c243</v>
      </c>
      <c r="U25" s="31" t="str">
        <f t="shared" si="3"/>
        <v>Quarter!r21c244</v>
      </c>
    </row>
    <row r="26" spans="2:21" x14ac:dyDescent="0.25">
      <c r="B26" s="34" t="s">
        <v>173</v>
      </c>
      <c r="C26" s="11">
        <v>22</v>
      </c>
      <c r="D26" s="31" t="str">
        <f t="shared" ref="D26:U35" si="4">$G$2&amp;"r"&amp;$C26&amp;"c"&amp;D$5</f>
        <v>Quarter!r22c200</v>
      </c>
      <c r="E26" s="31" t="str">
        <f t="shared" si="4"/>
        <v>Quarter!r22c201</v>
      </c>
      <c r="F26" s="31" t="str">
        <f t="shared" si="4"/>
        <v>Quarter!r22c202</v>
      </c>
      <c r="G26" s="31" t="str">
        <f t="shared" si="4"/>
        <v>Quarter!r22c203</v>
      </c>
      <c r="H26" s="31" t="str">
        <f t="shared" si="4"/>
        <v>Quarter!r22c204</v>
      </c>
      <c r="I26" s="31" t="str">
        <f t="shared" si="4"/>
        <v>Quarter!r22c205</v>
      </c>
      <c r="J26" s="31" t="str">
        <f t="shared" si="4"/>
        <v>Quarter!r22c206</v>
      </c>
      <c r="K26" s="31" t="str">
        <f t="shared" si="4"/>
        <v>Quarter!r22c207</v>
      </c>
      <c r="L26" s="31" t="str">
        <f t="shared" si="4"/>
        <v>Quarter!r22c208</v>
      </c>
      <c r="M26" s="31" t="str">
        <f t="shared" si="4"/>
        <v>Quarter!r22c236</v>
      </c>
      <c r="N26" s="31" t="str">
        <f t="shared" si="4"/>
        <v>Quarter!r22c237</v>
      </c>
      <c r="O26" s="31" t="str">
        <f>$G$2&amp;"r"&amp;$C26&amp;"c"&amp;O$5</f>
        <v>Quarter!r22c238</v>
      </c>
      <c r="P26" s="31" t="str">
        <f t="shared" si="4"/>
        <v>Quarter!r22c239</v>
      </c>
      <c r="Q26" s="31" t="str">
        <f t="shared" si="4"/>
        <v>Quarter!r22c240</v>
      </c>
      <c r="R26" s="31" t="str">
        <f t="shared" si="4"/>
        <v>Quarter!r22c241</v>
      </c>
      <c r="S26" s="31" t="str">
        <f t="shared" si="4"/>
        <v>Quarter!r22c242</v>
      </c>
      <c r="T26" s="31" t="str">
        <f t="shared" si="4"/>
        <v>Quarter!r22c243</v>
      </c>
      <c r="U26" s="31" t="str">
        <f>$G$2&amp;"r"&amp;$C26&amp;"c"&amp;U$5</f>
        <v>Quarter!r22c244</v>
      </c>
    </row>
    <row r="27" spans="2:21" x14ac:dyDescent="0.25">
      <c r="B27" s="34" t="s">
        <v>174</v>
      </c>
      <c r="C27" s="11">
        <v>23</v>
      </c>
      <c r="D27" s="31" t="str">
        <f t="shared" si="4"/>
        <v>Quarter!r23c200</v>
      </c>
      <c r="E27" s="31" t="str">
        <f t="shared" si="4"/>
        <v>Quarter!r23c201</v>
      </c>
      <c r="F27" s="31" t="str">
        <f t="shared" si="4"/>
        <v>Quarter!r23c202</v>
      </c>
      <c r="G27" s="31" t="str">
        <f t="shared" si="4"/>
        <v>Quarter!r23c203</v>
      </c>
      <c r="H27" s="31" t="str">
        <f t="shared" si="4"/>
        <v>Quarter!r23c204</v>
      </c>
      <c r="I27" s="31" t="str">
        <f t="shared" si="4"/>
        <v>Quarter!r23c205</v>
      </c>
      <c r="J27" s="31" t="str">
        <f t="shared" si="4"/>
        <v>Quarter!r23c206</v>
      </c>
      <c r="K27" s="31" t="str">
        <f t="shared" si="4"/>
        <v>Quarter!r23c207</v>
      </c>
      <c r="L27" s="31" t="str">
        <f t="shared" si="4"/>
        <v>Quarter!r23c208</v>
      </c>
      <c r="M27" s="31" t="str">
        <f t="shared" si="4"/>
        <v>Quarter!r23c236</v>
      </c>
      <c r="N27" s="31" t="str">
        <f t="shared" si="4"/>
        <v>Quarter!r23c237</v>
      </c>
      <c r="O27" s="31" t="str">
        <f>$G$2&amp;"r"&amp;$C27&amp;"c"&amp;O$5</f>
        <v>Quarter!r23c238</v>
      </c>
      <c r="P27" s="31" t="str">
        <f t="shared" si="4"/>
        <v>Quarter!r23c239</v>
      </c>
      <c r="Q27" s="31" t="str">
        <f t="shared" si="4"/>
        <v>Quarter!r23c240</v>
      </c>
      <c r="R27" s="31" t="str">
        <f t="shared" si="4"/>
        <v>Quarter!r23c241</v>
      </c>
      <c r="S27" s="31" t="str">
        <f t="shared" si="4"/>
        <v>Quarter!r23c242</v>
      </c>
      <c r="T27" s="31" t="str">
        <f t="shared" si="4"/>
        <v>Quarter!r23c243</v>
      </c>
      <c r="U27" s="31" t="str">
        <f>$G$2&amp;"r"&amp;$C27&amp;"c"&amp;U$5</f>
        <v>Quarter!r23c244</v>
      </c>
    </row>
    <row r="28" spans="2:21" x14ac:dyDescent="0.25">
      <c r="B28" s="34" t="s">
        <v>42</v>
      </c>
      <c r="C28" s="11">
        <v>24</v>
      </c>
      <c r="D28" s="31" t="str">
        <f t="shared" si="4"/>
        <v>Quarter!r24c200</v>
      </c>
      <c r="E28" s="31" t="str">
        <f t="shared" si="4"/>
        <v>Quarter!r24c201</v>
      </c>
      <c r="F28" s="31" t="str">
        <f t="shared" si="4"/>
        <v>Quarter!r24c202</v>
      </c>
      <c r="G28" s="31" t="str">
        <f t="shared" si="4"/>
        <v>Quarter!r24c203</v>
      </c>
      <c r="H28" s="31" t="str">
        <f t="shared" si="4"/>
        <v>Quarter!r24c204</v>
      </c>
      <c r="I28" s="31" t="str">
        <f t="shared" si="4"/>
        <v>Quarter!r24c205</v>
      </c>
      <c r="J28" s="31" t="str">
        <f t="shared" si="4"/>
        <v>Quarter!r24c206</v>
      </c>
      <c r="K28" s="31" t="str">
        <f t="shared" si="4"/>
        <v>Quarter!r24c207</v>
      </c>
      <c r="L28" s="31" t="str">
        <f t="shared" si="4"/>
        <v>Quarter!r24c208</v>
      </c>
      <c r="M28" s="31" t="str">
        <f t="shared" si="4"/>
        <v>Quarter!r24c236</v>
      </c>
      <c r="N28" s="31" t="str">
        <f t="shared" si="4"/>
        <v>Quarter!r24c237</v>
      </c>
      <c r="O28" s="31" t="str">
        <f t="shared" si="4"/>
        <v>Quarter!r24c238</v>
      </c>
      <c r="P28" s="31" t="str">
        <f t="shared" si="4"/>
        <v>Quarter!r24c239</v>
      </c>
      <c r="Q28" s="31" t="str">
        <f t="shared" si="4"/>
        <v>Quarter!r24c240</v>
      </c>
      <c r="R28" s="31" t="str">
        <f t="shared" si="4"/>
        <v>Quarter!r24c241</v>
      </c>
      <c r="S28" s="31" t="str">
        <f t="shared" si="4"/>
        <v>Quarter!r24c242</v>
      </c>
      <c r="T28" s="31" t="str">
        <f t="shared" si="4"/>
        <v>Quarter!r24c243</v>
      </c>
      <c r="U28" s="31" t="str">
        <f t="shared" si="4"/>
        <v>Quarter!r24c244</v>
      </c>
    </row>
    <row r="29" spans="2:21" x14ac:dyDescent="0.25">
      <c r="B29" s="35" t="s">
        <v>175</v>
      </c>
      <c r="C29" s="11">
        <v>25</v>
      </c>
      <c r="D29" s="31" t="str">
        <f t="shared" si="4"/>
        <v>Quarter!r25c200</v>
      </c>
      <c r="E29" s="31" t="str">
        <f t="shared" si="4"/>
        <v>Quarter!r25c201</v>
      </c>
      <c r="F29" s="31" t="str">
        <f t="shared" si="4"/>
        <v>Quarter!r25c202</v>
      </c>
      <c r="G29" s="31" t="str">
        <f t="shared" si="4"/>
        <v>Quarter!r25c203</v>
      </c>
      <c r="H29" s="31" t="str">
        <f t="shared" si="4"/>
        <v>Quarter!r25c204</v>
      </c>
      <c r="I29" s="31" t="str">
        <f t="shared" si="4"/>
        <v>Quarter!r25c205</v>
      </c>
      <c r="J29" s="31" t="str">
        <f t="shared" si="4"/>
        <v>Quarter!r25c206</v>
      </c>
      <c r="K29" s="31" t="str">
        <f t="shared" si="4"/>
        <v>Quarter!r25c207</v>
      </c>
      <c r="L29" s="31" t="str">
        <f t="shared" si="4"/>
        <v>Quarter!r25c208</v>
      </c>
      <c r="M29" s="31" t="str">
        <f t="shared" si="4"/>
        <v>Quarter!r25c236</v>
      </c>
      <c r="N29" s="31" t="str">
        <f t="shared" si="4"/>
        <v>Quarter!r25c237</v>
      </c>
      <c r="O29" s="31" t="str">
        <f t="shared" si="4"/>
        <v>Quarter!r25c238</v>
      </c>
      <c r="P29" s="31" t="str">
        <f t="shared" si="4"/>
        <v>Quarter!r25c239</v>
      </c>
      <c r="Q29" s="31" t="str">
        <f t="shared" si="4"/>
        <v>Quarter!r25c240</v>
      </c>
      <c r="R29" s="31" t="str">
        <f t="shared" si="4"/>
        <v>Quarter!r25c241</v>
      </c>
      <c r="S29" s="31" t="str">
        <f t="shared" si="4"/>
        <v>Quarter!r25c242</v>
      </c>
      <c r="T29" s="31" t="str">
        <f t="shared" si="4"/>
        <v>Quarter!r25c243</v>
      </c>
      <c r="U29" s="31" t="str">
        <f t="shared" si="4"/>
        <v>Quarter!r25c244</v>
      </c>
    </row>
    <row r="30" spans="2:21" x14ac:dyDescent="0.25">
      <c r="B30" s="34" t="s">
        <v>176</v>
      </c>
      <c r="C30" s="11">
        <v>26</v>
      </c>
      <c r="D30" s="31" t="str">
        <f t="shared" si="4"/>
        <v>Quarter!r26c200</v>
      </c>
      <c r="E30" s="31" t="str">
        <f t="shared" si="4"/>
        <v>Quarter!r26c201</v>
      </c>
      <c r="F30" s="31" t="str">
        <f t="shared" si="4"/>
        <v>Quarter!r26c202</v>
      </c>
      <c r="G30" s="31" t="str">
        <f t="shared" si="4"/>
        <v>Quarter!r26c203</v>
      </c>
      <c r="H30" s="31" t="str">
        <f t="shared" si="4"/>
        <v>Quarter!r26c204</v>
      </c>
      <c r="I30" s="31" t="str">
        <f t="shared" si="4"/>
        <v>Quarter!r26c205</v>
      </c>
      <c r="J30" s="31" t="str">
        <f t="shared" si="4"/>
        <v>Quarter!r26c206</v>
      </c>
      <c r="K30" s="31" t="str">
        <f t="shared" si="4"/>
        <v>Quarter!r26c207</v>
      </c>
      <c r="L30" s="31" t="str">
        <f t="shared" si="4"/>
        <v>Quarter!r26c208</v>
      </c>
      <c r="M30" s="31" t="str">
        <f t="shared" si="4"/>
        <v>Quarter!r26c236</v>
      </c>
      <c r="N30" s="31" t="str">
        <f t="shared" si="4"/>
        <v>Quarter!r26c237</v>
      </c>
      <c r="O30" s="31" t="str">
        <f t="shared" si="4"/>
        <v>Quarter!r26c238</v>
      </c>
      <c r="P30" s="31" t="str">
        <f t="shared" si="4"/>
        <v>Quarter!r26c239</v>
      </c>
      <c r="Q30" s="31" t="str">
        <f t="shared" si="4"/>
        <v>Quarter!r26c240</v>
      </c>
      <c r="R30" s="31" t="str">
        <f t="shared" si="4"/>
        <v>Quarter!r26c241</v>
      </c>
      <c r="S30" s="31" t="str">
        <f t="shared" si="4"/>
        <v>Quarter!r26c242</v>
      </c>
      <c r="T30" s="31" t="str">
        <f t="shared" si="4"/>
        <v>Quarter!r26c243</v>
      </c>
      <c r="U30" s="31" t="str">
        <f t="shared" si="4"/>
        <v>Quarter!r26c244</v>
      </c>
    </row>
    <row r="31" spans="2:21" x14ac:dyDescent="0.25">
      <c r="B31" s="34" t="s">
        <v>177</v>
      </c>
      <c r="C31" s="11">
        <v>27</v>
      </c>
      <c r="D31" s="31" t="str">
        <f t="shared" si="4"/>
        <v>Quarter!r27c200</v>
      </c>
      <c r="E31" s="31" t="str">
        <f t="shared" si="4"/>
        <v>Quarter!r27c201</v>
      </c>
      <c r="F31" s="31" t="str">
        <f t="shared" si="4"/>
        <v>Quarter!r27c202</v>
      </c>
      <c r="G31" s="31" t="str">
        <f t="shared" si="4"/>
        <v>Quarter!r27c203</v>
      </c>
      <c r="H31" s="31" t="str">
        <f t="shared" si="4"/>
        <v>Quarter!r27c204</v>
      </c>
      <c r="I31" s="31" t="str">
        <f t="shared" si="4"/>
        <v>Quarter!r27c205</v>
      </c>
      <c r="J31" s="31" t="str">
        <f t="shared" si="4"/>
        <v>Quarter!r27c206</v>
      </c>
      <c r="K31" s="31" t="str">
        <f t="shared" si="4"/>
        <v>Quarter!r27c207</v>
      </c>
      <c r="L31" s="31" t="str">
        <f t="shared" si="4"/>
        <v>Quarter!r27c208</v>
      </c>
      <c r="M31" s="31" t="str">
        <f t="shared" si="4"/>
        <v>Quarter!r27c236</v>
      </c>
      <c r="N31" s="31" t="str">
        <f t="shared" si="4"/>
        <v>Quarter!r27c237</v>
      </c>
      <c r="O31" s="31" t="str">
        <f t="shared" si="4"/>
        <v>Quarter!r27c238</v>
      </c>
      <c r="P31" s="31" t="str">
        <f t="shared" si="4"/>
        <v>Quarter!r27c239</v>
      </c>
      <c r="Q31" s="31" t="str">
        <f t="shared" si="4"/>
        <v>Quarter!r27c240</v>
      </c>
      <c r="R31" s="31" t="str">
        <f t="shared" si="4"/>
        <v>Quarter!r27c241</v>
      </c>
      <c r="S31" s="31" t="str">
        <f t="shared" si="4"/>
        <v>Quarter!r27c242</v>
      </c>
      <c r="T31" s="31" t="str">
        <f t="shared" si="4"/>
        <v>Quarter!r27c243</v>
      </c>
      <c r="U31" s="31" t="str">
        <f t="shared" si="4"/>
        <v>Quarter!r27c244</v>
      </c>
    </row>
    <row r="32" spans="2:21" x14ac:dyDescent="0.25">
      <c r="B32" s="34" t="s">
        <v>178</v>
      </c>
      <c r="C32" s="11">
        <v>28</v>
      </c>
      <c r="D32" s="31" t="str">
        <f t="shared" si="4"/>
        <v>Quarter!r28c200</v>
      </c>
      <c r="E32" s="31" t="str">
        <f t="shared" si="4"/>
        <v>Quarter!r28c201</v>
      </c>
      <c r="F32" s="31" t="str">
        <f t="shared" si="4"/>
        <v>Quarter!r28c202</v>
      </c>
      <c r="G32" s="31" t="str">
        <f t="shared" si="4"/>
        <v>Quarter!r28c203</v>
      </c>
      <c r="H32" s="31" t="str">
        <f t="shared" si="4"/>
        <v>Quarter!r28c204</v>
      </c>
      <c r="I32" s="31" t="str">
        <f t="shared" si="4"/>
        <v>Quarter!r28c205</v>
      </c>
      <c r="J32" s="31" t="str">
        <f t="shared" si="4"/>
        <v>Quarter!r28c206</v>
      </c>
      <c r="K32" s="31" t="str">
        <f t="shared" si="4"/>
        <v>Quarter!r28c207</v>
      </c>
      <c r="L32" s="31" t="str">
        <f t="shared" si="4"/>
        <v>Quarter!r28c208</v>
      </c>
      <c r="M32" s="31" t="str">
        <f t="shared" si="4"/>
        <v>Quarter!r28c236</v>
      </c>
      <c r="N32" s="31" t="str">
        <f t="shared" si="4"/>
        <v>Quarter!r28c237</v>
      </c>
      <c r="O32" s="31" t="str">
        <f t="shared" si="4"/>
        <v>Quarter!r28c238</v>
      </c>
      <c r="P32" s="31" t="str">
        <f t="shared" si="4"/>
        <v>Quarter!r28c239</v>
      </c>
      <c r="Q32" s="31" t="str">
        <f t="shared" si="4"/>
        <v>Quarter!r28c240</v>
      </c>
      <c r="R32" s="31" t="str">
        <f t="shared" si="4"/>
        <v>Quarter!r28c241</v>
      </c>
      <c r="S32" s="31" t="str">
        <f t="shared" si="4"/>
        <v>Quarter!r28c242</v>
      </c>
      <c r="T32" s="31" t="str">
        <f t="shared" si="4"/>
        <v>Quarter!r28c243</v>
      </c>
      <c r="U32" s="31" t="str">
        <f t="shared" si="4"/>
        <v>Quarter!r28c244</v>
      </c>
    </row>
    <row r="33" spans="2:21" x14ac:dyDescent="0.25">
      <c r="B33" s="34" t="s">
        <v>179</v>
      </c>
      <c r="C33" s="11">
        <v>29</v>
      </c>
      <c r="D33" s="31" t="str">
        <f t="shared" si="4"/>
        <v>Quarter!r29c200</v>
      </c>
      <c r="E33" s="31" t="str">
        <f t="shared" si="4"/>
        <v>Quarter!r29c201</v>
      </c>
      <c r="F33" s="31" t="str">
        <f t="shared" si="4"/>
        <v>Quarter!r29c202</v>
      </c>
      <c r="G33" s="31" t="str">
        <f t="shared" si="4"/>
        <v>Quarter!r29c203</v>
      </c>
      <c r="H33" s="31" t="str">
        <f t="shared" si="4"/>
        <v>Quarter!r29c204</v>
      </c>
      <c r="I33" s="31" t="str">
        <f t="shared" si="4"/>
        <v>Quarter!r29c205</v>
      </c>
      <c r="J33" s="31" t="str">
        <f t="shared" si="4"/>
        <v>Quarter!r29c206</v>
      </c>
      <c r="K33" s="31" t="str">
        <f t="shared" si="4"/>
        <v>Quarter!r29c207</v>
      </c>
      <c r="L33" s="31" t="str">
        <f t="shared" si="4"/>
        <v>Quarter!r29c208</v>
      </c>
      <c r="M33" s="31" t="str">
        <f t="shared" si="4"/>
        <v>Quarter!r29c236</v>
      </c>
      <c r="N33" s="31" t="str">
        <f t="shared" si="4"/>
        <v>Quarter!r29c237</v>
      </c>
      <c r="O33" s="31" t="str">
        <f t="shared" si="4"/>
        <v>Quarter!r29c238</v>
      </c>
      <c r="P33" s="31" t="str">
        <f t="shared" si="4"/>
        <v>Quarter!r29c239</v>
      </c>
      <c r="Q33" s="31" t="str">
        <f t="shared" si="4"/>
        <v>Quarter!r29c240</v>
      </c>
      <c r="R33" s="31" t="str">
        <f t="shared" si="4"/>
        <v>Quarter!r29c241</v>
      </c>
      <c r="S33" s="31" t="str">
        <f t="shared" si="4"/>
        <v>Quarter!r29c242</v>
      </c>
      <c r="T33" s="31" t="str">
        <f t="shared" si="4"/>
        <v>Quarter!r29c243</v>
      </c>
      <c r="U33" s="31" t="str">
        <f t="shared" si="4"/>
        <v>Quarter!r29c244</v>
      </c>
    </row>
    <row r="34" spans="2:21" x14ac:dyDescent="0.25">
      <c r="B34" s="34" t="s">
        <v>180</v>
      </c>
      <c r="C34" s="11">
        <v>30</v>
      </c>
      <c r="D34" s="31" t="str">
        <f t="shared" si="4"/>
        <v>Quarter!r30c200</v>
      </c>
      <c r="E34" s="31" t="str">
        <f t="shared" si="4"/>
        <v>Quarter!r30c201</v>
      </c>
      <c r="F34" s="31" t="str">
        <f t="shared" si="4"/>
        <v>Quarter!r30c202</v>
      </c>
      <c r="G34" s="31" t="str">
        <f t="shared" si="4"/>
        <v>Quarter!r30c203</v>
      </c>
      <c r="H34" s="31" t="str">
        <f t="shared" si="4"/>
        <v>Quarter!r30c204</v>
      </c>
      <c r="I34" s="31" t="str">
        <f t="shared" si="4"/>
        <v>Quarter!r30c205</v>
      </c>
      <c r="J34" s="31" t="str">
        <f t="shared" si="4"/>
        <v>Quarter!r30c206</v>
      </c>
      <c r="K34" s="31" t="str">
        <f t="shared" si="4"/>
        <v>Quarter!r30c207</v>
      </c>
      <c r="L34" s="31" t="str">
        <f t="shared" si="4"/>
        <v>Quarter!r30c208</v>
      </c>
      <c r="M34" s="31" t="str">
        <f t="shared" si="4"/>
        <v>Quarter!r30c236</v>
      </c>
      <c r="N34" s="31" t="str">
        <f t="shared" si="4"/>
        <v>Quarter!r30c237</v>
      </c>
      <c r="O34" s="31" t="str">
        <f t="shared" si="4"/>
        <v>Quarter!r30c238</v>
      </c>
      <c r="P34" s="31" t="str">
        <f t="shared" si="4"/>
        <v>Quarter!r30c239</v>
      </c>
      <c r="Q34" s="31" t="str">
        <f t="shared" si="4"/>
        <v>Quarter!r30c240</v>
      </c>
      <c r="R34" s="31" t="str">
        <f t="shared" si="4"/>
        <v>Quarter!r30c241</v>
      </c>
      <c r="S34" s="31" t="str">
        <f t="shared" si="4"/>
        <v>Quarter!r30c242</v>
      </c>
      <c r="T34" s="31" t="str">
        <f t="shared" si="4"/>
        <v>Quarter!r30c243</v>
      </c>
      <c r="U34" s="31" t="str">
        <f t="shared" si="4"/>
        <v>Quarter!r30c244</v>
      </c>
    </row>
    <row r="35" spans="2:21" x14ac:dyDescent="0.25">
      <c r="B35" s="34" t="s">
        <v>181</v>
      </c>
      <c r="C35" s="11">
        <v>31</v>
      </c>
      <c r="D35" s="31" t="str">
        <f t="shared" si="4"/>
        <v>Quarter!r31c200</v>
      </c>
      <c r="E35" s="31" t="str">
        <f t="shared" si="4"/>
        <v>Quarter!r31c201</v>
      </c>
      <c r="F35" s="31" t="str">
        <f t="shared" si="4"/>
        <v>Quarter!r31c202</v>
      </c>
      <c r="G35" s="31" t="str">
        <f t="shared" si="4"/>
        <v>Quarter!r31c203</v>
      </c>
      <c r="H35" s="31" t="str">
        <f t="shared" si="4"/>
        <v>Quarter!r31c204</v>
      </c>
      <c r="I35" s="31" t="str">
        <f t="shared" si="4"/>
        <v>Quarter!r31c205</v>
      </c>
      <c r="J35" s="31" t="str">
        <f t="shared" si="4"/>
        <v>Quarter!r31c206</v>
      </c>
      <c r="K35" s="31" t="str">
        <f t="shared" si="4"/>
        <v>Quarter!r31c207</v>
      </c>
      <c r="L35" s="31" t="str">
        <f t="shared" si="4"/>
        <v>Quarter!r31c208</v>
      </c>
      <c r="M35" s="31" t="str">
        <f t="shared" si="4"/>
        <v>Quarter!r31c236</v>
      </c>
      <c r="N35" s="31" t="str">
        <f t="shared" si="4"/>
        <v>Quarter!r31c237</v>
      </c>
      <c r="O35" s="31" t="str">
        <f t="shared" si="4"/>
        <v>Quarter!r31c238</v>
      </c>
      <c r="P35" s="31" t="str">
        <f t="shared" si="4"/>
        <v>Quarter!r31c239</v>
      </c>
      <c r="Q35" s="31" t="str">
        <f t="shared" si="4"/>
        <v>Quarter!r31c240</v>
      </c>
      <c r="R35" s="31" t="str">
        <f t="shared" si="4"/>
        <v>Quarter!r31c241</v>
      </c>
      <c r="S35" s="31" t="str">
        <f t="shared" si="4"/>
        <v>Quarter!r31c242</v>
      </c>
      <c r="T35" s="31" t="str">
        <f t="shared" si="4"/>
        <v>Quarter!r31c243</v>
      </c>
      <c r="U35" s="31" t="str">
        <f t="shared" si="4"/>
        <v>Quarter!r31c244</v>
      </c>
    </row>
  </sheetData>
  <dataValidations count="2">
    <dataValidation type="whole" allowBlank="1" showInputMessage="1" showErrorMessage="1" error="Data available from 1999 Quarter 4" sqref="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xr:uid="{E9CC40C1-FB18-4F95-BEED-8B89374C3CD6}">
      <formula1>A49</formula1>
      <formula2>4</formula2>
    </dataValidation>
    <dataValidation type="whole" operator="greaterThan" allowBlank="1" showInputMessage="1" showErrorMessage="1" error="Data available from 1999 Quarter 4"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BA02A938-AB19-4496-8CE8-ABB7AB386BC6}">
      <formula1>1998</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56A1-834E-4618-867C-872007E01CAC}">
  <sheetPr codeName="Sheet3">
    <pageSetUpPr fitToPage="1"/>
  </sheetPr>
  <dimension ref="A1:HI31"/>
  <sheetViews>
    <sheetView showGridLines="0" topLeftCell="A4" zoomScaleNormal="100" workbookViewId="0">
      <selection activeCell="A12" sqref="A12"/>
    </sheetView>
  </sheetViews>
  <sheetFormatPr defaultColWidth="13.1796875" defaultRowHeight="14.5" x14ac:dyDescent="0.35"/>
  <cols>
    <col min="1" max="1" width="30.81640625" customWidth="1"/>
    <col min="2" max="217" width="12.81640625" customWidth="1"/>
    <col min="257" max="257" width="20.453125" customWidth="1"/>
    <col min="258" max="258" width="10.81640625" bestFit="1" customWidth="1"/>
    <col min="259" max="261" width="7" bestFit="1" customWidth="1"/>
    <col min="262" max="262" width="10.81640625" customWidth="1"/>
    <col min="263" max="263" width="7.1796875" customWidth="1"/>
    <col min="264" max="264" width="9.81640625" customWidth="1"/>
    <col min="265" max="265" width="7" bestFit="1" customWidth="1"/>
    <col min="266" max="266" width="8.81640625" customWidth="1"/>
    <col min="267" max="267" width="10.81640625" bestFit="1" customWidth="1"/>
    <col min="268" max="270" width="7" bestFit="1" customWidth="1"/>
    <col min="271" max="271" width="10.81640625" customWidth="1"/>
    <col min="272" max="272" width="7.1796875" customWidth="1"/>
    <col min="273" max="273" width="9.81640625" customWidth="1"/>
    <col min="274" max="274" width="7" bestFit="1" customWidth="1"/>
    <col min="275" max="275" width="8.81640625" customWidth="1"/>
    <col min="276" max="276" width="10.81640625" bestFit="1" customWidth="1"/>
    <col min="277" max="279" width="7" bestFit="1" customWidth="1"/>
    <col min="280" max="280" width="10.81640625" customWidth="1"/>
    <col min="281" max="281" width="7.1796875" customWidth="1"/>
    <col min="282" max="282" width="9.81640625" customWidth="1"/>
    <col min="283" max="283" width="7" bestFit="1" customWidth="1"/>
    <col min="284" max="284" width="8.81640625" customWidth="1"/>
    <col min="285" max="285" width="10.81640625" bestFit="1" customWidth="1"/>
    <col min="286" max="288" width="7" bestFit="1" customWidth="1"/>
    <col min="289" max="289" width="10.81640625" customWidth="1"/>
    <col min="290" max="290" width="7.1796875" customWidth="1"/>
    <col min="291" max="291" width="9.81640625" customWidth="1"/>
    <col min="292" max="292" width="7" bestFit="1" customWidth="1"/>
    <col min="293" max="293" width="8.81640625" customWidth="1"/>
    <col min="294" max="294" width="10.81640625" bestFit="1" customWidth="1"/>
    <col min="295" max="297" width="7" bestFit="1" customWidth="1"/>
    <col min="298" max="298" width="10.81640625" customWidth="1"/>
    <col min="299" max="299" width="7.1796875" customWidth="1"/>
    <col min="300" max="300" width="9.81640625" customWidth="1"/>
    <col min="301" max="301" width="7" bestFit="1" customWidth="1"/>
    <col min="302" max="302" width="8.81640625" customWidth="1"/>
    <col min="303" max="303" width="10.81640625" bestFit="1" customWidth="1"/>
    <col min="304" max="306" width="7" bestFit="1" customWidth="1"/>
    <col min="307" max="307" width="10.81640625" customWidth="1"/>
    <col min="308" max="308" width="7.1796875" customWidth="1"/>
    <col min="309" max="309" width="9.81640625" customWidth="1"/>
    <col min="310" max="310" width="7" bestFit="1" customWidth="1"/>
    <col min="311" max="311" width="8.81640625" customWidth="1"/>
    <col min="312" max="312" width="10.81640625" bestFit="1" customWidth="1"/>
    <col min="313" max="315" width="7" bestFit="1" customWidth="1"/>
    <col min="316" max="316" width="10.81640625" customWidth="1"/>
    <col min="317" max="317" width="7.1796875" customWidth="1"/>
    <col min="318" max="318" width="9.81640625" customWidth="1"/>
    <col min="319" max="319" width="7" bestFit="1" customWidth="1"/>
    <col min="320" max="320" width="8.81640625" customWidth="1"/>
    <col min="321" max="321" width="10.81640625" bestFit="1" customWidth="1"/>
    <col min="322" max="324" width="7" bestFit="1" customWidth="1"/>
    <col min="325" max="325" width="10.81640625" customWidth="1"/>
    <col min="326" max="326" width="7.1796875" customWidth="1"/>
    <col min="327" max="327" width="9.81640625" customWidth="1"/>
    <col min="328" max="328" width="7" bestFit="1" customWidth="1"/>
    <col min="329" max="329" width="8.81640625" customWidth="1"/>
    <col min="330" max="330" width="10.81640625" bestFit="1" customWidth="1"/>
    <col min="331" max="333" width="7" bestFit="1" customWidth="1"/>
    <col min="334" max="334" width="10.81640625" customWidth="1"/>
    <col min="335" max="335" width="7.1796875" customWidth="1"/>
    <col min="336" max="336" width="9.81640625" customWidth="1"/>
    <col min="337" max="337" width="7" bestFit="1" customWidth="1"/>
    <col min="338" max="338" width="8.81640625" customWidth="1"/>
    <col min="339" max="339" width="10.81640625" bestFit="1" customWidth="1"/>
    <col min="340" max="342" width="7" bestFit="1" customWidth="1"/>
    <col min="343" max="343" width="10.81640625" customWidth="1"/>
    <col min="344" max="344" width="7.1796875" customWidth="1"/>
    <col min="345" max="345" width="9.81640625" customWidth="1"/>
    <col min="346" max="346" width="7" bestFit="1" customWidth="1"/>
    <col min="347" max="347" width="8.81640625" customWidth="1"/>
    <col min="348" max="348" width="10.81640625" bestFit="1" customWidth="1"/>
    <col min="349" max="351" width="7" bestFit="1" customWidth="1"/>
    <col min="352" max="352" width="10.81640625" customWidth="1"/>
    <col min="353" max="353" width="7.1796875" customWidth="1"/>
    <col min="354" max="354" width="9.81640625" customWidth="1"/>
    <col min="355" max="355" width="7" bestFit="1" customWidth="1"/>
    <col min="356" max="356" width="8.81640625" customWidth="1"/>
    <col min="357" max="357" width="10.81640625" bestFit="1" customWidth="1"/>
    <col min="358" max="360" width="7" bestFit="1" customWidth="1"/>
    <col min="361" max="361" width="10.81640625" customWidth="1"/>
    <col min="362" max="362" width="7.1796875" customWidth="1"/>
    <col min="363" max="363" width="9.81640625" customWidth="1"/>
    <col min="364" max="364" width="7" bestFit="1" customWidth="1"/>
    <col min="365" max="365" width="8.81640625" customWidth="1"/>
    <col min="366" max="366" width="10.81640625" bestFit="1" customWidth="1"/>
    <col min="367" max="369" width="7" bestFit="1" customWidth="1"/>
    <col min="370" max="370" width="10.81640625" customWidth="1"/>
    <col min="371" max="371" width="7.1796875" customWidth="1"/>
    <col min="372" max="372" width="9.81640625" customWidth="1"/>
    <col min="373" max="373" width="7" bestFit="1" customWidth="1"/>
    <col min="374" max="374" width="8.81640625" customWidth="1"/>
    <col min="375" max="375" width="10.81640625" bestFit="1" customWidth="1"/>
    <col min="376" max="378" width="7" bestFit="1" customWidth="1"/>
    <col min="379" max="379" width="10.81640625" customWidth="1"/>
    <col min="380" max="380" width="7.1796875" customWidth="1"/>
    <col min="381" max="381" width="9.81640625" customWidth="1"/>
    <col min="382" max="382" width="7" bestFit="1" customWidth="1"/>
    <col min="383" max="383" width="8.81640625" customWidth="1"/>
    <col min="384" max="384" width="10.81640625" bestFit="1" customWidth="1"/>
    <col min="385" max="387" width="7" bestFit="1" customWidth="1"/>
    <col min="388" max="388" width="10.81640625" customWidth="1"/>
    <col min="389" max="389" width="7.1796875" customWidth="1"/>
    <col min="390" max="390" width="9.81640625" customWidth="1"/>
    <col min="391" max="391" width="7" bestFit="1" customWidth="1"/>
    <col min="392" max="392" width="8.81640625" customWidth="1"/>
    <col min="393" max="393" width="10.81640625" bestFit="1" customWidth="1"/>
    <col min="394" max="396" width="7" bestFit="1" customWidth="1"/>
    <col min="397" max="397" width="10.81640625" customWidth="1"/>
    <col min="398" max="398" width="7.1796875" customWidth="1"/>
    <col min="399" max="399" width="9.81640625" customWidth="1"/>
    <col min="400" max="400" width="7" bestFit="1" customWidth="1"/>
    <col min="401" max="401" width="8.81640625" customWidth="1"/>
    <col min="402" max="402" width="10.81640625" bestFit="1" customWidth="1"/>
    <col min="403" max="405" width="7" bestFit="1" customWidth="1"/>
    <col min="406" max="406" width="10.81640625" customWidth="1"/>
    <col min="407" max="407" width="7.1796875" customWidth="1"/>
    <col min="408" max="408" width="9.81640625" customWidth="1"/>
    <col min="409" max="409" width="7" bestFit="1" customWidth="1"/>
    <col min="410" max="410" width="8.81640625" customWidth="1"/>
    <col min="411" max="411" width="10.81640625" bestFit="1" customWidth="1"/>
    <col min="412" max="414" width="7" bestFit="1" customWidth="1"/>
    <col min="415" max="415" width="10.81640625" customWidth="1"/>
    <col min="416" max="416" width="7.1796875" customWidth="1"/>
    <col min="417" max="417" width="9.81640625" customWidth="1"/>
    <col min="418" max="418" width="7" bestFit="1" customWidth="1"/>
    <col min="419" max="419" width="8.81640625" customWidth="1"/>
    <col min="420" max="420" width="10.81640625" bestFit="1" customWidth="1"/>
    <col min="421" max="423" width="7" bestFit="1" customWidth="1"/>
    <col min="424" max="424" width="10.81640625" customWidth="1"/>
    <col min="425" max="425" width="7.1796875" customWidth="1"/>
    <col min="426" max="426" width="9.81640625" customWidth="1"/>
    <col min="427" max="427" width="7" bestFit="1" customWidth="1"/>
    <col min="428" max="428" width="8.81640625" customWidth="1"/>
    <col min="429" max="429" width="10.81640625" bestFit="1" customWidth="1"/>
    <col min="430" max="432" width="7" bestFit="1" customWidth="1"/>
    <col min="433" max="433" width="10.81640625" customWidth="1"/>
    <col min="434" max="434" width="7.1796875" customWidth="1"/>
    <col min="435" max="435" width="9.81640625" customWidth="1"/>
    <col min="436" max="436" width="7" bestFit="1" customWidth="1"/>
    <col min="437" max="437" width="8.81640625" customWidth="1"/>
    <col min="438" max="438" width="10.81640625" bestFit="1" customWidth="1"/>
    <col min="439" max="441" width="7" bestFit="1" customWidth="1"/>
    <col min="442" max="442" width="10.81640625" customWidth="1"/>
    <col min="443" max="443" width="7.1796875" customWidth="1"/>
    <col min="444" max="444" width="9.81640625" customWidth="1"/>
    <col min="445" max="445" width="7" bestFit="1" customWidth="1"/>
    <col min="446" max="446" width="8.81640625" customWidth="1"/>
    <col min="447" max="447" width="10.81640625" bestFit="1" customWidth="1"/>
    <col min="448" max="450" width="7" bestFit="1" customWidth="1"/>
    <col min="451" max="451" width="10.81640625" customWidth="1"/>
    <col min="452" max="452" width="7.1796875" customWidth="1"/>
    <col min="453" max="453" width="9.81640625" customWidth="1"/>
    <col min="454" max="454" width="7" bestFit="1" customWidth="1"/>
    <col min="455" max="455" width="8.81640625" customWidth="1"/>
    <col min="456" max="456" width="10.81640625" bestFit="1" customWidth="1"/>
    <col min="457" max="459" width="7" bestFit="1" customWidth="1"/>
    <col min="460" max="460" width="10.81640625" customWidth="1"/>
    <col min="461" max="461" width="7.1796875" customWidth="1"/>
    <col min="462" max="462" width="9.81640625" customWidth="1"/>
    <col min="463" max="463" width="7" bestFit="1" customWidth="1"/>
    <col min="464" max="464" width="8.81640625" customWidth="1"/>
    <col min="465" max="465" width="10.81640625" bestFit="1" customWidth="1"/>
    <col min="466" max="468" width="7" bestFit="1" customWidth="1"/>
    <col min="469" max="469" width="10.81640625" customWidth="1"/>
    <col min="470" max="470" width="7.1796875" customWidth="1"/>
    <col min="471" max="471" width="9.81640625" customWidth="1"/>
    <col min="472" max="472" width="7" bestFit="1" customWidth="1"/>
    <col min="473" max="473" width="8.81640625" customWidth="1"/>
    <col min="513" max="513" width="20.453125" customWidth="1"/>
    <col min="514" max="514" width="10.81640625" bestFit="1" customWidth="1"/>
    <col min="515" max="517" width="7" bestFit="1" customWidth="1"/>
    <col min="518" max="518" width="10.81640625" customWidth="1"/>
    <col min="519" max="519" width="7.1796875" customWidth="1"/>
    <col min="520" max="520" width="9.81640625" customWidth="1"/>
    <col min="521" max="521" width="7" bestFit="1" customWidth="1"/>
    <col min="522" max="522" width="8.81640625" customWidth="1"/>
    <col min="523" max="523" width="10.81640625" bestFit="1" customWidth="1"/>
    <col min="524" max="526" width="7" bestFit="1" customWidth="1"/>
    <col min="527" max="527" width="10.81640625" customWidth="1"/>
    <col min="528" max="528" width="7.1796875" customWidth="1"/>
    <col min="529" max="529" width="9.81640625" customWidth="1"/>
    <col min="530" max="530" width="7" bestFit="1" customWidth="1"/>
    <col min="531" max="531" width="8.81640625" customWidth="1"/>
    <col min="532" max="532" width="10.81640625" bestFit="1" customWidth="1"/>
    <col min="533" max="535" width="7" bestFit="1" customWidth="1"/>
    <col min="536" max="536" width="10.81640625" customWidth="1"/>
    <col min="537" max="537" width="7.1796875" customWidth="1"/>
    <col min="538" max="538" width="9.81640625" customWidth="1"/>
    <col min="539" max="539" width="7" bestFit="1" customWidth="1"/>
    <col min="540" max="540" width="8.81640625" customWidth="1"/>
    <col min="541" max="541" width="10.81640625" bestFit="1" customWidth="1"/>
    <col min="542" max="544" width="7" bestFit="1" customWidth="1"/>
    <col min="545" max="545" width="10.81640625" customWidth="1"/>
    <col min="546" max="546" width="7.1796875" customWidth="1"/>
    <col min="547" max="547" width="9.81640625" customWidth="1"/>
    <col min="548" max="548" width="7" bestFit="1" customWidth="1"/>
    <col min="549" max="549" width="8.81640625" customWidth="1"/>
    <col min="550" max="550" width="10.81640625" bestFit="1" customWidth="1"/>
    <col min="551" max="553" width="7" bestFit="1" customWidth="1"/>
    <col min="554" max="554" width="10.81640625" customWidth="1"/>
    <col min="555" max="555" width="7.1796875" customWidth="1"/>
    <col min="556" max="556" width="9.81640625" customWidth="1"/>
    <col min="557" max="557" width="7" bestFit="1" customWidth="1"/>
    <col min="558" max="558" width="8.81640625" customWidth="1"/>
    <col min="559" max="559" width="10.81640625" bestFit="1" customWidth="1"/>
    <col min="560" max="562" width="7" bestFit="1" customWidth="1"/>
    <col min="563" max="563" width="10.81640625" customWidth="1"/>
    <col min="564" max="564" width="7.1796875" customWidth="1"/>
    <col min="565" max="565" width="9.81640625" customWidth="1"/>
    <col min="566" max="566" width="7" bestFit="1" customWidth="1"/>
    <col min="567" max="567" width="8.81640625" customWidth="1"/>
    <col min="568" max="568" width="10.81640625" bestFit="1" customWidth="1"/>
    <col min="569" max="571" width="7" bestFit="1" customWidth="1"/>
    <col min="572" max="572" width="10.81640625" customWidth="1"/>
    <col min="573" max="573" width="7.1796875" customWidth="1"/>
    <col min="574" max="574" width="9.81640625" customWidth="1"/>
    <col min="575" max="575" width="7" bestFit="1" customWidth="1"/>
    <col min="576" max="576" width="8.81640625" customWidth="1"/>
    <col min="577" max="577" width="10.81640625" bestFit="1" customWidth="1"/>
    <col min="578" max="580" width="7" bestFit="1" customWidth="1"/>
    <col min="581" max="581" width="10.81640625" customWidth="1"/>
    <col min="582" max="582" width="7.1796875" customWidth="1"/>
    <col min="583" max="583" width="9.81640625" customWidth="1"/>
    <col min="584" max="584" width="7" bestFit="1" customWidth="1"/>
    <col min="585" max="585" width="8.81640625" customWidth="1"/>
    <col min="586" max="586" width="10.81640625" bestFit="1" customWidth="1"/>
    <col min="587" max="589" width="7" bestFit="1" customWidth="1"/>
    <col min="590" max="590" width="10.81640625" customWidth="1"/>
    <col min="591" max="591" width="7.1796875" customWidth="1"/>
    <col min="592" max="592" width="9.81640625" customWidth="1"/>
    <col min="593" max="593" width="7" bestFit="1" customWidth="1"/>
    <col min="594" max="594" width="8.81640625" customWidth="1"/>
    <col min="595" max="595" width="10.81640625" bestFit="1" customWidth="1"/>
    <col min="596" max="598" width="7" bestFit="1" customWidth="1"/>
    <col min="599" max="599" width="10.81640625" customWidth="1"/>
    <col min="600" max="600" width="7.1796875" customWidth="1"/>
    <col min="601" max="601" width="9.81640625" customWidth="1"/>
    <col min="602" max="602" width="7" bestFit="1" customWidth="1"/>
    <col min="603" max="603" width="8.81640625" customWidth="1"/>
    <col min="604" max="604" width="10.81640625" bestFit="1" customWidth="1"/>
    <col min="605" max="607" width="7" bestFit="1" customWidth="1"/>
    <col min="608" max="608" width="10.81640625" customWidth="1"/>
    <col min="609" max="609" width="7.1796875" customWidth="1"/>
    <col min="610" max="610" width="9.81640625" customWidth="1"/>
    <col min="611" max="611" width="7" bestFit="1" customWidth="1"/>
    <col min="612" max="612" width="8.81640625" customWidth="1"/>
    <col min="613" max="613" width="10.81640625" bestFit="1" customWidth="1"/>
    <col min="614" max="616" width="7" bestFit="1" customWidth="1"/>
    <col min="617" max="617" width="10.81640625" customWidth="1"/>
    <col min="618" max="618" width="7.1796875" customWidth="1"/>
    <col min="619" max="619" width="9.81640625" customWidth="1"/>
    <col min="620" max="620" width="7" bestFit="1" customWidth="1"/>
    <col min="621" max="621" width="8.81640625" customWidth="1"/>
    <col min="622" max="622" width="10.81640625" bestFit="1" customWidth="1"/>
    <col min="623" max="625" width="7" bestFit="1" customWidth="1"/>
    <col min="626" max="626" width="10.81640625" customWidth="1"/>
    <col min="627" max="627" width="7.1796875" customWidth="1"/>
    <col min="628" max="628" width="9.81640625" customWidth="1"/>
    <col min="629" max="629" width="7" bestFit="1" customWidth="1"/>
    <col min="630" max="630" width="8.81640625" customWidth="1"/>
    <col min="631" max="631" width="10.81640625" bestFit="1" customWidth="1"/>
    <col min="632" max="634" width="7" bestFit="1" customWidth="1"/>
    <col min="635" max="635" width="10.81640625" customWidth="1"/>
    <col min="636" max="636" width="7.1796875" customWidth="1"/>
    <col min="637" max="637" width="9.81640625" customWidth="1"/>
    <col min="638" max="638" width="7" bestFit="1" customWidth="1"/>
    <col min="639" max="639" width="8.81640625" customWidth="1"/>
    <col min="640" max="640" width="10.81640625" bestFit="1" customWidth="1"/>
    <col min="641" max="643" width="7" bestFit="1" customWidth="1"/>
    <col min="644" max="644" width="10.81640625" customWidth="1"/>
    <col min="645" max="645" width="7.1796875" customWidth="1"/>
    <col min="646" max="646" width="9.81640625" customWidth="1"/>
    <col min="647" max="647" width="7" bestFit="1" customWidth="1"/>
    <col min="648" max="648" width="8.81640625" customWidth="1"/>
    <col min="649" max="649" width="10.81640625" bestFit="1" customWidth="1"/>
    <col min="650" max="652" width="7" bestFit="1" customWidth="1"/>
    <col min="653" max="653" width="10.81640625" customWidth="1"/>
    <col min="654" max="654" width="7.1796875" customWidth="1"/>
    <col min="655" max="655" width="9.81640625" customWidth="1"/>
    <col min="656" max="656" width="7" bestFit="1" customWidth="1"/>
    <col min="657" max="657" width="8.81640625" customWidth="1"/>
    <col min="658" max="658" width="10.81640625" bestFit="1" customWidth="1"/>
    <col min="659" max="661" width="7" bestFit="1" customWidth="1"/>
    <col min="662" max="662" width="10.81640625" customWidth="1"/>
    <col min="663" max="663" width="7.1796875" customWidth="1"/>
    <col min="664" max="664" width="9.81640625" customWidth="1"/>
    <col min="665" max="665" width="7" bestFit="1" customWidth="1"/>
    <col min="666" max="666" width="8.81640625" customWidth="1"/>
    <col min="667" max="667" width="10.81640625" bestFit="1" customWidth="1"/>
    <col min="668" max="670" width="7" bestFit="1" customWidth="1"/>
    <col min="671" max="671" width="10.81640625" customWidth="1"/>
    <col min="672" max="672" width="7.1796875" customWidth="1"/>
    <col min="673" max="673" width="9.81640625" customWidth="1"/>
    <col min="674" max="674" width="7" bestFit="1" customWidth="1"/>
    <col min="675" max="675" width="8.81640625" customWidth="1"/>
    <col min="676" max="676" width="10.81640625" bestFit="1" customWidth="1"/>
    <col min="677" max="679" width="7" bestFit="1" customWidth="1"/>
    <col min="680" max="680" width="10.81640625" customWidth="1"/>
    <col min="681" max="681" width="7.1796875" customWidth="1"/>
    <col min="682" max="682" width="9.81640625" customWidth="1"/>
    <col min="683" max="683" width="7" bestFit="1" customWidth="1"/>
    <col min="684" max="684" width="8.81640625" customWidth="1"/>
    <col min="685" max="685" width="10.81640625" bestFit="1" customWidth="1"/>
    <col min="686" max="688" width="7" bestFit="1" customWidth="1"/>
    <col min="689" max="689" width="10.81640625" customWidth="1"/>
    <col min="690" max="690" width="7.1796875" customWidth="1"/>
    <col min="691" max="691" width="9.81640625" customWidth="1"/>
    <col min="692" max="692" width="7" bestFit="1" customWidth="1"/>
    <col min="693" max="693" width="8.81640625" customWidth="1"/>
    <col min="694" max="694" width="10.81640625" bestFit="1" customWidth="1"/>
    <col min="695" max="697" width="7" bestFit="1" customWidth="1"/>
    <col min="698" max="698" width="10.81640625" customWidth="1"/>
    <col min="699" max="699" width="7.1796875" customWidth="1"/>
    <col min="700" max="700" width="9.81640625" customWidth="1"/>
    <col min="701" max="701" width="7" bestFit="1" customWidth="1"/>
    <col min="702" max="702" width="8.81640625" customWidth="1"/>
    <col min="703" max="703" width="10.81640625" bestFit="1" customWidth="1"/>
    <col min="704" max="706" width="7" bestFit="1" customWidth="1"/>
    <col min="707" max="707" width="10.81640625" customWidth="1"/>
    <col min="708" max="708" width="7.1796875" customWidth="1"/>
    <col min="709" max="709" width="9.81640625" customWidth="1"/>
    <col min="710" max="710" width="7" bestFit="1" customWidth="1"/>
    <col min="711" max="711" width="8.81640625" customWidth="1"/>
    <col min="712" max="712" width="10.81640625" bestFit="1" customWidth="1"/>
    <col min="713" max="715" width="7" bestFit="1" customWidth="1"/>
    <col min="716" max="716" width="10.81640625" customWidth="1"/>
    <col min="717" max="717" width="7.1796875" customWidth="1"/>
    <col min="718" max="718" width="9.81640625" customWidth="1"/>
    <col min="719" max="719" width="7" bestFit="1" customWidth="1"/>
    <col min="720" max="720" width="8.81640625" customWidth="1"/>
    <col min="721" max="721" width="10.81640625" bestFit="1" customWidth="1"/>
    <col min="722" max="724" width="7" bestFit="1" customWidth="1"/>
    <col min="725" max="725" width="10.81640625" customWidth="1"/>
    <col min="726" max="726" width="7.1796875" customWidth="1"/>
    <col min="727" max="727" width="9.81640625" customWidth="1"/>
    <col min="728" max="728" width="7" bestFit="1" customWidth="1"/>
    <col min="729" max="729" width="8.81640625" customWidth="1"/>
    <col min="769" max="769" width="20.453125" customWidth="1"/>
    <col min="770" max="770" width="10.81640625" bestFit="1" customWidth="1"/>
    <col min="771" max="773" width="7" bestFit="1" customWidth="1"/>
    <col min="774" max="774" width="10.81640625" customWidth="1"/>
    <col min="775" max="775" width="7.1796875" customWidth="1"/>
    <col min="776" max="776" width="9.81640625" customWidth="1"/>
    <col min="777" max="777" width="7" bestFit="1" customWidth="1"/>
    <col min="778" max="778" width="8.81640625" customWidth="1"/>
    <col min="779" max="779" width="10.81640625" bestFit="1" customWidth="1"/>
    <col min="780" max="782" width="7" bestFit="1" customWidth="1"/>
    <col min="783" max="783" width="10.81640625" customWidth="1"/>
    <col min="784" max="784" width="7.1796875" customWidth="1"/>
    <col min="785" max="785" width="9.81640625" customWidth="1"/>
    <col min="786" max="786" width="7" bestFit="1" customWidth="1"/>
    <col min="787" max="787" width="8.81640625" customWidth="1"/>
    <col min="788" max="788" width="10.81640625" bestFit="1" customWidth="1"/>
    <col min="789" max="791" width="7" bestFit="1" customWidth="1"/>
    <col min="792" max="792" width="10.81640625" customWidth="1"/>
    <col min="793" max="793" width="7.1796875" customWidth="1"/>
    <col min="794" max="794" width="9.81640625" customWidth="1"/>
    <col min="795" max="795" width="7" bestFit="1" customWidth="1"/>
    <col min="796" max="796" width="8.81640625" customWidth="1"/>
    <col min="797" max="797" width="10.81640625" bestFit="1" customWidth="1"/>
    <col min="798" max="800" width="7" bestFit="1" customWidth="1"/>
    <col min="801" max="801" width="10.81640625" customWidth="1"/>
    <col min="802" max="802" width="7.1796875" customWidth="1"/>
    <col min="803" max="803" width="9.81640625" customWidth="1"/>
    <col min="804" max="804" width="7" bestFit="1" customWidth="1"/>
    <col min="805" max="805" width="8.81640625" customWidth="1"/>
    <col min="806" max="806" width="10.81640625" bestFit="1" customWidth="1"/>
    <col min="807" max="809" width="7" bestFit="1" customWidth="1"/>
    <col min="810" max="810" width="10.81640625" customWidth="1"/>
    <col min="811" max="811" width="7.1796875" customWidth="1"/>
    <col min="812" max="812" width="9.81640625" customWidth="1"/>
    <col min="813" max="813" width="7" bestFit="1" customWidth="1"/>
    <col min="814" max="814" width="8.81640625" customWidth="1"/>
    <col min="815" max="815" width="10.81640625" bestFit="1" customWidth="1"/>
    <col min="816" max="818" width="7" bestFit="1" customWidth="1"/>
    <col min="819" max="819" width="10.81640625" customWidth="1"/>
    <col min="820" max="820" width="7.1796875" customWidth="1"/>
    <col min="821" max="821" width="9.81640625" customWidth="1"/>
    <col min="822" max="822" width="7" bestFit="1" customWidth="1"/>
    <col min="823" max="823" width="8.81640625" customWidth="1"/>
    <col min="824" max="824" width="10.81640625" bestFit="1" customWidth="1"/>
    <col min="825" max="827" width="7" bestFit="1" customWidth="1"/>
    <col min="828" max="828" width="10.81640625" customWidth="1"/>
    <col min="829" max="829" width="7.1796875" customWidth="1"/>
    <col min="830" max="830" width="9.81640625" customWidth="1"/>
    <col min="831" max="831" width="7" bestFit="1" customWidth="1"/>
    <col min="832" max="832" width="8.81640625" customWidth="1"/>
    <col min="833" max="833" width="10.81640625" bestFit="1" customWidth="1"/>
    <col min="834" max="836" width="7" bestFit="1" customWidth="1"/>
    <col min="837" max="837" width="10.81640625" customWidth="1"/>
    <col min="838" max="838" width="7.1796875" customWidth="1"/>
    <col min="839" max="839" width="9.81640625" customWidth="1"/>
    <col min="840" max="840" width="7" bestFit="1" customWidth="1"/>
    <col min="841" max="841" width="8.81640625" customWidth="1"/>
    <col min="842" max="842" width="10.81640625" bestFit="1" customWidth="1"/>
    <col min="843" max="845" width="7" bestFit="1" customWidth="1"/>
    <col min="846" max="846" width="10.81640625" customWidth="1"/>
    <col min="847" max="847" width="7.1796875" customWidth="1"/>
    <col min="848" max="848" width="9.81640625" customWidth="1"/>
    <col min="849" max="849" width="7" bestFit="1" customWidth="1"/>
    <col min="850" max="850" width="8.81640625" customWidth="1"/>
    <col min="851" max="851" width="10.81640625" bestFit="1" customWidth="1"/>
    <col min="852" max="854" width="7" bestFit="1" customWidth="1"/>
    <col min="855" max="855" width="10.81640625" customWidth="1"/>
    <col min="856" max="856" width="7.1796875" customWidth="1"/>
    <col min="857" max="857" width="9.81640625" customWidth="1"/>
    <col min="858" max="858" width="7" bestFit="1" customWidth="1"/>
    <col min="859" max="859" width="8.81640625" customWidth="1"/>
    <col min="860" max="860" width="10.81640625" bestFit="1" customWidth="1"/>
    <col min="861" max="863" width="7" bestFit="1" customWidth="1"/>
    <col min="864" max="864" width="10.81640625" customWidth="1"/>
    <col min="865" max="865" width="7.1796875" customWidth="1"/>
    <col min="866" max="866" width="9.81640625" customWidth="1"/>
    <col min="867" max="867" width="7" bestFit="1" customWidth="1"/>
    <col min="868" max="868" width="8.81640625" customWidth="1"/>
    <col min="869" max="869" width="10.81640625" bestFit="1" customWidth="1"/>
    <col min="870" max="872" width="7" bestFit="1" customWidth="1"/>
    <col min="873" max="873" width="10.81640625" customWidth="1"/>
    <col min="874" max="874" width="7.1796875" customWidth="1"/>
    <col min="875" max="875" width="9.81640625" customWidth="1"/>
    <col min="876" max="876" width="7" bestFit="1" customWidth="1"/>
    <col min="877" max="877" width="8.81640625" customWidth="1"/>
    <col min="878" max="878" width="10.81640625" bestFit="1" customWidth="1"/>
    <col min="879" max="881" width="7" bestFit="1" customWidth="1"/>
    <col min="882" max="882" width="10.81640625" customWidth="1"/>
    <col min="883" max="883" width="7.1796875" customWidth="1"/>
    <col min="884" max="884" width="9.81640625" customWidth="1"/>
    <col min="885" max="885" width="7" bestFit="1" customWidth="1"/>
    <col min="886" max="886" width="8.81640625" customWidth="1"/>
    <col min="887" max="887" width="10.81640625" bestFit="1" customWidth="1"/>
    <col min="888" max="890" width="7" bestFit="1" customWidth="1"/>
    <col min="891" max="891" width="10.81640625" customWidth="1"/>
    <col min="892" max="892" width="7.1796875" customWidth="1"/>
    <col min="893" max="893" width="9.81640625" customWidth="1"/>
    <col min="894" max="894" width="7" bestFit="1" customWidth="1"/>
    <col min="895" max="895" width="8.81640625" customWidth="1"/>
    <col min="896" max="896" width="10.81640625" bestFit="1" customWidth="1"/>
    <col min="897" max="899" width="7" bestFit="1" customWidth="1"/>
    <col min="900" max="900" width="10.81640625" customWidth="1"/>
    <col min="901" max="901" width="7.1796875" customWidth="1"/>
    <col min="902" max="902" width="9.81640625" customWidth="1"/>
    <col min="903" max="903" width="7" bestFit="1" customWidth="1"/>
    <col min="904" max="904" width="8.81640625" customWidth="1"/>
    <col min="905" max="905" width="10.81640625" bestFit="1" customWidth="1"/>
    <col min="906" max="908" width="7" bestFit="1" customWidth="1"/>
    <col min="909" max="909" width="10.81640625" customWidth="1"/>
    <col min="910" max="910" width="7.1796875" customWidth="1"/>
    <col min="911" max="911" width="9.81640625" customWidth="1"/>
    <col min="912" max="912" width="7" bestFit="1" customWidth="1"/>
    <col min="913" max="913" width="8.81640625" customWidth="1"/>
    <col min="914" max="914" width="10.81640625" bestFit="1" customWidth="1"/>
    <col min="915" max="917" width="7" bestFit="1" customWidth="1"/>
    <col min="918" max="918" width="10.81640625" customWidth="1"/>
    <col min="919" max="919" width="7.1796875" customWidth="1"/>
    <col min="920" max="920" width="9.81640625" customWidth="1"/>
    <col min="921" max="921" width="7" bestFit="1" customWidth="1"/>
    <col min="922" max="922" width="8.81640625" customWidth="1"/>
    <col min="923" max="923" width="10.81640625" bestFit="1" customWidth="1"/>
    <col min="924" max="926" width="7" bestFit="1" customWidth="1"/>
    <col min="927" max="927" width="10.81640625" customWidth="1"/>
    <col min="928" max="928" width="7.1796875" customWidth="1"/>
    <col min="929" max="929" width="9.81640625" customWidth="1"/>
    <col min="930" max="930" width="7" bestFit="1" customWidth="1"/>
    <col min="931" max="931" width="8.81640625" customWidth="1"/>
    <col min="932" max="932" width="10.81640625" bestFit="1" customWidth="1"/>
    <col min="933" max="935" width="7" bestFit="1" customWidth="1"/>
    <col min="936" max="936" width="10.81640625" customWidth="1"/>
    <col min="937" max="937" width="7.1796875" customWidth="1"/>
    <col min="938" max="938" width="9.81640625" customWidth="1"/>
    <col min="939" max="939" width="7" bestFit="1" customWidth="1"/>
    <col min="940" max="940" width="8.81640625" customWidth="1"/>
    <col min="941" max="941" width="10.81640625" bestFit="1" customWidth="1"/>
    <col min="942" max="944" width="7" bestFit="1" customWidth="1"/>
    <col min="945" max="945" width="10.81640625" customWidth="1"/>
    <col min="946" max="946" width="7.1796875" customWidth="1"/>
    <col min="947" max="947" width="9.81640625" customWidth="1"/>
    <col min="948" max="948" width="7" bestFit="1" customWidth="1"/>
    <col min="949" max="949" width="8.81640625" customWidth="1"/>
    <col min="950" max="950" width="10.81640625" bestFit="1" customWidth="1"/>
    <col min="951" max="953" width="7" bestFit="1" customWidth="1"/>
    <col min="954" max="954" width="10.81640625" customWidth="1"/>
    <col min="955" max="955" width="7.1796875" customWidth="1"/>
    <col min="956" max="956" width="9.81640625" customWidth="1"/>
    <col min="957" max="957" width="7" bestFit="1" customWidth="1"/>
    <col min="958" max="958" width="8.81640625" customWidth="1"/>
    <col min="959" max="959" width="10.81640625" bestFit="1" customWidth="1"/>
    <col min="960" max="962" width="7" bestFit="1" customWidth="1"/>
    <col min="963" max="963" width="10.81640625" customWidth="1"/>
    <col min="964" max="964" width="7.1796875" customWidth="1"/>
    <col min="965" max="965" width="9.81640625" customWidth="1"/>
    <col min="966" max="966" width="7" bestFit="1" customWidth="1"/>
    <col min="967" max="967" width="8.81640625" customWidth="1"/>
    <col min="968" max="968" width="10.81640625" bestFit="1" customWidth="1"/>
    <col min="969" max="971" width="7" bestFit="1" customWidth="1"/>
    <col min="972" max="972" width="10.81640625" customWidth="1"/>
    <col min="973" max="973" width="7.1796875" customWidth="1"/>
    <col min="974" max="974" width="9.81640625" customWidth="1"/>
    <col min="975" max="975" width="7" bestFit="1" customWidth="1"/>
    <col min="976" max="976" width="8.81640625" customWidth="1"/>
    <col min="977" max="977" width="10.81640625" bestFit="1" customWidth="1"/>
    <col min="978" max="980" width="7" bestFit="1" customWidth="1"/>
    <col min="981" max="981" width="10.81640625" customWidth="1"/>
    <col min="982" max="982" width="7.1796875" customWidth="1"/>
    <col min="983" max="983" width="9.81640625" customWidth="1"/>
    <col min="984" max="984" width="7" bestFit="1" customWidth="1"/>
    <col min="985" max="985" width="8.81640625" customWidth="1"/>
    <col min="1025" max="1025" width="20.453125" customWidth="1"/>
    <col min="1026" max="1026" width="10.81640625" bestFit="1" customWidth="1"/>
    <col min="1027" max="1029" width="7" bestFit="1" customWidth="1"/>
    <col min="1030" max="1030" width="10.81640625" customWidth="1"/>
    <col min="1031" max="1031" width="7.1796875" customWidth="1"/>
    <col min="1032" max="1032" width="9.81640625" customWidth="1"/>
    <col min="1033" max="1033" width="7" bestFit="1" customWidth="1"/>
    <col min="1034" max="1034" width="8.81640625" customWidth="1"/>
    <col min="1035" max="1035" width="10.81640625" bestFit="1" customWidth="1"/>
    <col min="1036" max="1038" width="7" bestFit="1" customWidth="1"/>
    <col min="1039" max="1039" width="10.81640625" customWidth="1"/>
    <col min="1040" max="1040" width="7.1796875" customWidth="1"/>
    <col min="1041" max="1041" width="9.81640625" customWidth="1"/>
    <col min="1042" max="1042" width="7" bestFit="1" customWidth="1"/>
    <col min="1043" max="1043" width="8.81640625" customWidth="1"/>
    <col min="1044" max="1044" width="10.81640625" bestFit="1" customWidth="1"/>
    <col min="1045" max="1047" width="7" bestFit="1" customWidth="1"/>
    <col min="1048" max="1048" width="10.81640625" customWidth="1"/>
    <col min="1049" max="1049" width="7.1796875" customWidth="1"/>
    <col min="1050" max="1050" width="9.81640625" customWidth="1"/>
    <col min="1051" max="1051" width="7" bestFit="1" customWidth="1"/>
    <col min="1052" max="1052" width="8.81640625" customWidth="1"/>
    <col min="1053" max="1053" width="10.81640625" bestFit="1" customWidth="1"/>
    <col min="1054" max="1056" width="7" bestFit="1" customWidth="1"/>
    <col min="1057" max="1057" width="10.81640625" customWidth="1"/>
    <col min="1058" max="1058" width="7.1796875" customWidth="1"/>
    <col min="1059" max="1059" width="9.81640625" customWidth="1"/>
    <col min="1060" max="1060" width="7" bestFit="1" customWidth="1"/>
    <col min="1061" max="1061" width="8.81640625" customWidth="1"/>
    <col min="1062" max="1062" width="10.81640625" bestFit="1" customWidth="1"/>
    <col min="1063" max="1065" width="7" bestFit="1" customWidth="1"/>
    <col min="1066" max="1066" width="10.81640625" customWidth="1"/>
    <col min="1067" max="1067" width="7.1796875" customWidth="1"/>
    <col min="1068" max="1068" width="9.81640625" customWidth="1"/>
    <col min="1069" max="1069" width="7" bestFit="1" customWidth="1"/>
    <col min="1070" max="1070" width="8.81640625" customWidth="1"/>
    <col min="1071" max="1071" width="10.81640625" bestFit="1" customWidth="1"/>
    <col min="1072" max="1074" width="7" bestFit="1" customWidth="1"/>
    <col min="1075" max="1075" width="10.81640625" customWidth="1"/>
    <col min="1076" max="1076" width="7.1796875" customWidth="1"/>
    <col min="1077" max="1077" width="9.81640625" customWidth="1"/>
    <col min="1078" max="1078" width="7" bestFit="1" customWidth="1"/>
    <col min="1079" max="1079" width="8.81640625" customWidth="1"/>
    <col min="1080" max="1080" width="10.81640625" bestFit="1" customWidth="1"/>
    <col min="1081" max="1083" width="7" bestFit="1" customWidth="1"/>
    <col min="1084" max="1084" width="10.81640625" customWidth="1"/>
    <col min="1085" max="1085" width="7.1796875" customWidth="1"/>
    <col min="1086" max="1086" width="9.81640625" customWidth="1"/>
    <col min="1087" max="1087" width="7" bestFit="1" customWidth="1"/>
    <col min="1088" max="1088" width="8.81640625" customWidth="1"/>
    <col min="1089" max="1089" width="10.81640625" bestFit="1" customWidth="1"/>
    <col min="1090" max="1092" width="7" bestFit="1" customWidth="1"/>
    <col min="1093" max="1093" width="10.81640625" customWidth="1"/>
    <col min="1094" max="1094" width="7.1796875" customWidth="1"/>
    <col min="1095" max="1095" width="9.81640625" customWidth="1"/>
    <col min="1096" max="1096" width="7" bestFit="1" customWidth="1"/>
    <col min="1097" max="1097" width="8.81640625" customWidth="1"/>
    <col min="1098" max="1098" width="10.81640625" bestFit="1" customWidth="1"/>
    <col min="1099" max="1101" width="7" bestFit="1" customWidth="1"/>
    <col min="1102" max="1102" width="10.81640625" customWidth="1"/>
    <col min="1103" max="1103" width="7.1796875" customWidth="1"/>
    <col min="1104" max="1104" width="9.81640625" customWidth="1"/>
    <col min="1105" max="1105" width="7" bestFit="1" customWidth="1"/>
    <col min="1106" max="1106" width="8.81640625" customWidth="1"/>
    <col min="1107" max="1107" width="10.81640625" bestFit="1" customWidth="1"/>
    <col min="1108" max="1110" width="7" bestFit="1" customWidth="1"/>
    <col min="1111" max="1111" width="10.81640625" customWidth="1"/>
    <col min="1112" max="1112" width="7.1796875" customWidth="1"/>
    <col min="1113" max="1113" width="9.81640625" customWidth="1"/>
    <col min="1114" max="1114" width="7" bestFit="1" customWidth="1"/>
    <col min="1115" max="1115" width="8.81640625" customWidth="1"/>
    <col min="1116" max="1116" width="10.81640625" bestFit="1" customWidth="1"/>
    <col min="1117" max="1119" width="7" bestFit="1" customWidth="1"/>
    <col min="1120" max="1120" width="10.81640625" customWidth="1"/>
    <col min="1121" max="1121" width="7.1796875" customWidth="1"/>
    <col min="1122" max="1122" width="9.81640625" customWidth="1"/>
    <col min="1123" max="1123" width="7" bestFit="1" customWidth="1"/>
    <col min="1124" max="1124" width="8.81640625" customWidth="1"/>
    <col min="1125" max="1125" width="10.81640625" bestFit="1" customWidth="1"/>
    <col min="1126" max="1128" width="7" bestFit="1" customWidth="1"/>
    <col min="1129" max="1129" width="10.81640625" customWidth="1"/>
    <col min="1130" max="1130" width="7.1796875" customWidth="1"/>
    <col min="1131" max="1131" width="9.81640625" customWidth="1"/>
    <col min="1132" max="1132" width="7" bestFit="1" customWidth="1"/>
    <col min="1133" max="1133" width="8.81640625" customWidth="1"/>
    <col min="1134" max="1134" width="10.81640625" bestFit="1" customWidth="1"/>
    <col min="1135" max="1137" width="7" bestFit="1" customWidth="1"/>
    <col min="1138" max="1138" width="10.81640625" customWidth="1"/>
    <col min="1139" max="1139" width="7.1796875" customWidth="1"/>
    <col min="1140" max="1140" width="9.81640625" customWidth="1"/>
    <col min="1141" max="1141" width="7" bestFit="1" customWidth="1"/>
    <col min="1142" max="1142" width="8.81640625" customWidth="1"/>
    <col min="1143" max="1143" width="10.81640625" bestFit="1" customWidth="1"/>
    <col min="1144" max="1146" width="7" bestFit="1" customWidth="1"/>
    <col min="1147" max="1147" width="10.81640625" customWidth="1"/>
    <col min="1148" max="1148" width="7.1796875" customWidth="1"/>
    <col min="1149" max="1149" width="9.81640625" customWidth="1"/>
    <col min="1150" max="1150" width="7" bestFit="1" customWidth="1"/>
    <col min="1151" max="1151" width="8.81640625" customWidth="1"/>
    <col min="1152" max="1152" width="10.81640625" bestFit="1" customWidth="1"/>
    <col min="1153" max="1155" width="7" bestFit="1" customWidth="1"/>
    <col min="1156" max="1156" width="10.81640625" customWidth="1"/>
    <col min="1157" max="1157" width="7.1796875" customWidth="1"/>
    <col min="1158" max="1158" width="9.81640625" customWidth="1"/>
    <col min="1159" max="1159" width="7" bestFit="1" customWidth="1"/>
    <col min="1160" max="1160" width="8.81640625" customWidth="1"/>
    <col min="1161" max="1161" width="10.81640625" bestFit="1" customWidth="1"/>
    <col min="1162" max="1164" width="7" bestFit="1" customWidth="1"/>
    <col min="1165" max="1165" width="10.81640625" customWidth="1"/>
    <col min="1166" max="1166" width="7.1796875" customWidth="1"/>
    <col min="1167" max="1167" width="9.81640625" customWidth="1"/>
    <col min="1168" max="1168" width="7" bestFit="1" customWidth="1"/>
    <col min="1169" max="1169" width="8.81640625" customWidth="1"/>
    <col min="1170" max="1170" width="10.81640625" bestFit="1" customWidth="1"/>
    <col min="1171" max="1173" width="7" bestFit="1" customWidth="1"/>
    <col min="1174" max="1174" width="10.81640625" customWidth="1"/>
    <col min="1175" max="1175" width="7.1796875" customWidth="1"/>
    <col min="1176" max="1176" width="9.81640625" customWidth="1"/>
    <col min="1177" max="1177" width="7" bestFit="1" customWidth="1"/>
    <col min="1178" max="1178" width="8.81640625" customWidth="1"/>
    <col min="1179" max="1179" width="10.81640625" bestFit="1" customWidth="1"/>
    <col min="1180" max="1182" width="7" bestFit="1" customWidth="1"/>
    <col min="1183" max="1183" width="10.81640625" customWidth="1"/>
    <col min="1184" max="1184" width="7.1796875" customWidth="1"/>
    <col min="1185" max="1185" width="9.81640625" customWidth="1"/>
    <col min="1186" max="1186" width="7" bestFit="1" customWidth="1"/>
    <col min="1187" max="1187" width="8.81640625" customWidth="1"/>
    <col min="1188" max="1188" width="10.81640625" bestFit="1" customWidth="1"/>
    <col min="1189" max="1191" width="7" bestFit="1" customWidth="1"/>
    <col min="1192" max="1192" width="10.81640625" customWidth="1"/>
    <col min="1193" max="1193" width="7.1796875" customWidth="1"/>
    <col min="1194" max="1194" width="9.81640625" customWidth="1"/>
    <col min="1195" max="1195" width="7" bestFit="1" customWidth="1"/>
    <col min="1196" max="1196" width="8.81640625" customWidth="1"/>
    <col min="1197" max="1197" width="10.81640625" bestFit="1" customWidth="1"/>
    <col min="1198" max="1200" width="7" bestFit="1" customWidth="1"/>
    <col min="1201" max="1201" width="10.81640625" customWidth="1"/>
    <col min="1202" max="1202" width="7.1796875" customWidth="1"/>
    <col min="1203" max="1203" width="9.81640625" customWidth="1"/>
    <col min="1204" max="1204" width="7" bestFit="1" customWidth="1"/>
    <col min="1205" max="1205" width="8.81640625" customWidth="1"/>
    <col min="1206" max="1206" width="10.81640625" bestFit="1" customWidth="1"/>
    <col min="1207" max="1209" width="7" bestFit="1" customWidth="1"/>
    <col min="1210" max="1210" width="10.81640625" customWidth="1"/>
    <col min="1211" max="1211" width="7.1796875" customWidth="1"/>
    <col min="1212" max="1212" width="9.81640625" customWidth="1"/>
    <col min="1213" max="1213" width="7" bestFit="1" customWidth="1"/>
    <col min="1214" max="1214" width="8.81640625" customWidth="1"/>
    <col min="1215" max="1215" width="10.81640625" bestFit="1" customWidth="1"/>
    <col min="1216" max="1218" width="7" bestFit="1" customWidth="1"/>
    <col min="1219" max="1219" width="10.81640625" customWidth="1"/>
    <col min="1220" max="1220" width="7.1796875" customWidth="1"/>
    <col min="1221" max="1221" width="9.81640625" customWidth="1"/>
    <col min="1222" max="1222" width="7" bestFit="1" customWidth="1"/>
    <col min="1223" max="1223" width="8.81640625" customWidth="1"/>
    <col min="1224" max="1224" width="10.81640625" bestFit="1" customWidth="1"/>
    <col min="1225" max="1227" width="7" bestFit="1" customWidth="1"/>
    <col min="1228" max="1228" width="10.81640625" customWidth="1"/>
    <col min="1229" max="1229" width="7.1796875" customWidth="1"/>
    <col min="1230" max="1230" width="9.81640625" customWidth="1"/>
    <col min="1231" max="1231" width="7" bestFit="1" customWidth="1"/>
    <col min="1232" max="1232" width="8.81640625" customWidth="1"/>
    <col min="1233" max="1233" width="10.81640625" bestFit="1" customWidth="1"/>
    <col min="1234" max="1236" width="7" bestFit="1" customWidth="1"/>
    <col min="1237" max="1237" width="10.81640625" customWidth="1"/>
    <col min="1238" max="1238" width="7.1796875" customWidth="1"/>
    <col min="1239" max="1239" width="9.81640625" customWidth="1"/>
    <col min="1240" max="1240" width="7" bestFit="1" customWidth="1"/>
    <col min="1241" max="1241" width="8.81640625" customWidth="1"/>
    <col min="1281" max="1281" width="20.453125" customWidth="1"/>
    <col min="1282" max="1282" width="10.81640625" bestFit="1" customWidth="1"/>
    <col min="1283" max="1285" width="7" bestFit="1" customWidth="1"/>
    <col min="1286" max="1286" width="10.81640625" customWidth="1"/>
    <col min="1287" max="1287" width="7.1796875" customWidth="1"/>
    <col min="1288" max="1288" width="9.81640625" customWidth="1"/>
    <col min="1289" max="1289" width="7" bestFit="1" customWidth="1"/>
    <col min="1290" max="1290" width="8.81640625" customWidth="1"/>
    <col min="1291" max="1291" width="10.81640625" bestFit="1" customWidth="1"/>
    <col min="1292" max="1294" width="7" bestFit="1" customWidth="1"/>
    <col min="1295" max="1295" width="10.81640625" customWidth="1"/>
    <col min="1296" max="1296" width="7.1796875" customWidth="1"/>
    <col min="1297" max="1297" width="9.81640625" customWidth="1"/>
    <col min="1298" max="1298" width="7" bestFit="1" customWidth="1"/>
    <col min="1299" max="1299" width="8.81640625" customWidth="1"/>
    <col min="1300" max="1300" width="10.81640625" bestFit="1" customWidth="1"/>
    <col min="1301" max="1303" width="7" bestFit="1" customWidth="1"/>
    <col min="1304" max="1304" width="10.81640625" customWidth="1"/>
    <col min="1305" max="1305" width="7.1796875" customWidth="1"/>
    <col min="1306" max="1306" width="9.81640625" customWidth="1"/>
    <col min="1307" max="1307" width="7" bestFit="1" customWidth="1"/>
    <col min="1308" max="1308" width="8.81640625" customWidth="1"/>
    <col min="1309" max="1309" width="10.81640625" bestFit="1" customWidth="1"/>
    <col min="1310" max="1312" width="7" bestFit="1" customWidth="1"/>
    <col min="1313" max="1313" width="10.81640625" customWidth="1"/>
    <col min="1314" max="1314" width="7.1796875" customWidth="1"/>
    <col min="1315" max="1315" width="9.81640625" customWidth="1"/>
    <col min="1316" max="1316" width="7" bestFit="1" customWidth="1"/>
    <col min="1317" max="1317" width="8.81640625" customWidth="1"/>
    <col min="1318" max="1318" width="10.81640625" bestFit="1" customWidth="1"/>
    <col min="1319" max="1321" width="7" bestFit="1" customWidth="1"/>
    <col min="1322" max="1322" width="10.81640625" customWidth="1"/>
    <col min="1323" max="1323" width="7.1796875" customWidth="1"/>
    <col min="1324" max="1324" width="9.81640625" customWidth="1"/>
    <col min="1325" max="1325" width="7" bestFit="1" customWidth="1"/>
    <col min="1326" max="1326" width="8.81640625" customWidth="1"/>
    <col min="1327" max="1327" width="10.81640625" bestFit="1" customWidth="1"/>
    <col min="1328" max="1330" width="7" bestFit="1" customWidth="1"/>
    <col min="1331" max="1331" width="10.81640625" customWidth="1"/>
    <col min="1332" max="1332" width="7.1796875" customWidth="1"/>
    <col min="1333" max="1333" width="9.81640625" customWidth="1"/>
    <col min="1334" max="1334" width="7" bestFit="1" customWidth="1"/>
    <col min="1335" max="1335" width="8.81640625" customWidth="1"/>
    <col min="1336" max="1336" width="10.81640625" bestFit="1" customWidth="1"/>
    <col min="1337" max="1339" width="7" bestFit="1" customWidth="1"/>
    <col min="1340" max="1340" width="10.81640625" customWidth="1"/>
    <col min="1341" max="1341" width="7.1796875" customWidth="1"/>
    <col min="1342" max="1342" width="9.81640625" customWidth="1"/>
    <col min="1343" max="1343" width="7" bestFit="1" customWidth="1"/>
    <col min="1344" max="1344" width="8.81640625" customWidth="1"/>
    <col min="1345" max="1345" width="10.81640625" bestFit="1" customWidth="1"/>
    <col min="1346" max="1348" width="7" bestFit="1" customWidth="1"/>
    <col min="1349" max="1349" width="10.81640625" customWidth="1"/>
    <col min="1350" max="1350" width="7.1796875" customWidth="1"/>
    <col min="1351" max="1351" width="9.81640625" customWidth="1"/>
    <col min="1352" max="1352" width="7" bestFit="1" customWidth="1"/>
    <col min="1353" max="1353" width="8.81640625" customWidth="1"/>
    <col min="1354" max="1354" width="10.81640625" bestFit="1" customWidth="1"/>
    <col min="1355" max="1357" width="7" bestFit="1" customWidth="1"/>
    <col min="1358" max="1358" width="10.81640625" customWidth="1"/>
    <col min="1359" max="1359" width="7.1796875" customWidth="1"/>
    <col min="1360" max="1360" width="9.81640625" customWidth="1"/>
    <col min="1361" max="1361" width="7" bestFit="1" customWidth="1"/>
    <col min="1362" max="1362" width="8.81640625" customWidth="1"/>
    <col min="1363" max="1363" width="10.81640625" bestFit="1" customWidth="1"/>
    <col min="1364" max="1366" width="7" bestFit="1" customWidth="1"/>
    <col min="1367" max="1367" width="10.81640625" customWidth="1"/>
    <col min="1368" max="1368" width="7.1796875" customWidth="1"/>
    <col min="1369" max="1369" width="9.81640625" customWidth="1"/>
    <col min="1370" max="1370" width="7" bestFit="1" customWidth="1"/>
    <col min="1371" max="1371" width="8.81640625" customWidth="1"/>
    <col min="1372" max="1372" width="10.81640625" bestFit="1" customWidth="1"/>
    <col min="1373" max="1375" width="7" bestFit="1" customWidth="1"/>
    <col min="1376" max="1376" width="10.81640625" customWidth="1"/>
    <col min="1377" max="1377" width="7.1796875" customWidth="1"/>
    <col min="1378" max="1378" width="9.81640625" customWidth="1"/>
    <col min="1379" max="1379" width="7" bestFit="1" customWidth="1"/>
    <col min="1380" max="1380" width="8.81640625" customWidth="1"/>
    <col min="1381" max="1381" width="10.81640625" bestFit="1" customWidth="1"/>
    <col min="1382" max="1384" width="7" bestFit="1" customWidth="1"/>
    <col min="1385" max="1385" width="10.81640625" customWidth="1"/>
    <col min="1386" max="1386" width="7.1796875" customWidth="1"/>
    <col min="1387" max="1387" width="9.81640625" customWidth="1"/>
    <col min="1388" max="1388" width="7" bestFit="1" customWidth="1"/>
    <col min="1389" max="1389" width="8.81640625" customWidth="1"/>
    <col min="1390" max="1390" width="10.81640625" bestFit="1" customWidth="1"/>
    <col min="1391" max="1393" width="7" bestFit="1" customWidth="1"/>
    <col min="1394" max="1394" width="10.81640625" customWidth="1"/>
    <col min="1395" max="1395" width="7.1796875" customWidth="1"/>
    <col min="1396" max="1396" width="9.81640625" customWidth="1"/>
    <col min="1397" max="1397" width="7" bestFit="1" customWidth="1"/>
    <col min="1398" max="1398" width="8.81640625" customWidth="1"/>
    <col min="1399" max="1399" width="10.81640625" bestFit="1" customWidth="1"/>
    <col min="1400" max="1402" width="7" bestFit="1" customWidth="1"/>
    <col min="1403" max="1403" width="10.81640625" customWidth="1"/>
    <col min="1404" max="1404" width="7.1796875" customWidth="1"/>
    <col min="1405" max="1405" width="9.81640625" customWidth="1"/>
    <col min="1406" max="1406" width="7" bestFit="1" customWidth="1"/>
    <col min="1407" max="1407" width="8.81640625" customWidth="1"/>
    <col min="1408" max="1408" width="10.81640625" bestFit="1" customWidth="1"/>
    <col min="1409" max="1411" width="7" bestFit="1" customWidth="1"/>
    <col min="1412" max="1412" width="10.81640625" customWidth="1"/>
    <col min="1413" max="1413" width="7.1796875" customWidth="1"/>
    <col min="1414" max="1414" width="9.81640625" customWidth="1"/>
    <col min="1415" max="1415" width="7" bestFit="1" customWidth="1"/>
    <col min="1416" max="1416" width="8.81640625" customWidth="1"/>
    <col min="1417" max="1417" width="10.81640625" bestFit="1" customWidth="1"/>
    <col min="1418" max="1420" width="7" bestFit="1" customWidth="1"/>
    <col min="1421" max="1421" width="10.81640625" customWidth="1"/>
    <col min="1422" max="1422" width="7.1796875" customWidth="1"/>
    <col min="1423" max="1423" width="9.81640625" customWidth="1"/>
    <col min="1424" max="1424" width="7" bestFit="1" customWidth="1"/>
    <col min="1425" max="1425" width="8.81640625" customWidth="1"/>
    <col min="1426" max="1426" width="10.81640625" bestFit="1" customWidth="1"/>
    <col min="1427" max="1429" width="7" bestFit="1" customWidth="1"/>
    <col min="1430" max="1430" width="10.81640625" customWidth="1"/>
    <col min="1431" max="1431" width="7.1796875" customWidth="1"/>
    <col min="1432" max="1432" width="9.81640625" customWidth="1"/>
    <col min="1433" max="1433" width="7" bestFit="1" customWidth="1"/>
    <col min="1434" max="1434" width="8.81640625" customWidth="1"/>
    <col min="1435" max="1435" width="10.81640625" bestFit="1" customWidth="1"/>
    <col min="1436" max="1438" width="7" bestFit="1" customWidth="1"/>
    <col min="1439" max="1439" width="10.81640625" customWidth="1"/>
    <col min="1440" max="1440" width="7.1796875" customWidth="1"/>
    <col min="1441" max="1441" width="9.81640625" customWidth="1"/>
    <col min="1442" max="1442" width="7" bestFit="1" customWidth="1"/>
    <col min="1443" max="1443" width="8.81640625" customWidth="1"/>
    <col min="1444" max="1444" width="10.81640625" bestFit="1" customWidth="1"/>
    <col min="1445" max="1447" width="7" bestFit="1" customWidth="1"/>
    <col min="1448" max="1448" width="10.81640625" customWidth="1"/>
    <col min="1449" max="1449" width="7.1796875" customWidth="1"/>
    <col min="1450" max="1450" width="9.81640625" customWidth="1"/>
    <col min="1451" max="1451" width="7" bestFit="1" customWidth="1"/>
    <col min="1452" max="1452" width="8.81640625" customWidth="1"/>
    <col min="1453" max="1453" width="10.81640625" bestFit="1" customWidth="1"/>
    <col min="1454" max="1456" width="7" bestFit="1" customWidth="1"/>
    <col min="1457" max="1457" width="10.81640625" customWidth="1"/>
    <col min="1458" max="1458" width="7.1796875" customWidth="1"/>
    <col min="1459" max="1459" width="9.81640625" customWidth="1"/>
    <col min="1460" max="1460" width="7" bestFit="1" customWidth="1"/>
    <col min="1461" max="1461" width="8.81640625" customWidth="1"/>
    <col min="1462" max="1462" width="10.81640625" bestFit="1" customWidth="1"/>
    <col min="1463" max="1465" width="7" bestFit="1" customWidth="1"/>
    <col min="1466" max="1466" width="10.81640625" customWidth="1"/>
    <col min="1467" max="1467" width="7.1796875" customWidth="1"/>
    <col min="1468" max="1468" width="9.81640625" customWidth="1"/>
    <col min="1469" max="1469" width="7" bestFit="1" customWidth="1"/>
    <col min="1470" max="1470" width="8.81640625" customWidth="1"/>
    <col min="1471" max="1471" width="10.81640625" bestFit="1" customWidth="1"/>
    <col min="1472" max="1474" width="7" bestFit="1" customWidth="1"/>
    <col min="1475" max="1475" width="10.81640625" customWidth="1"/>
    <col min="1476" max="1476" width="7.1796875" customWidth="1"/>
    <col min="1477" max="1477" width="9.81640625" customWidth="1"/>
    <col min="1478" max="1478" width="7" bestFit="1" customWidth="1"/>
    <col min="1479" max="1479" width="8.81640625" customWidth="1"/>
    <col min="1480" max="1480" width="10.81640625" bestFit="1" customWidth="1"/>
    <col min="1481" max="1483" width="7" bestFit="1" customWidth="1"/>
    <col min="1484" max="1484" width="10.81640625" customWidth="1"/>
    <col min="1485" max="1485" width="7.1796875" customWidth="1"/>
    <col min="1486" max="1486" width="9.81640625" customWidth="1"/>
    <col min="1487" max="1487" width="7" bestFit="1" customWidth="1"/>
    <col min="1488" max="1488" width="8.81640625" customWidth="1"/>
    <col min="1489" max="1489" width="10.81640625" bestFit="1" customWidth="1"/>
    <col min="1490" max="1492" width="7" bestFit="1" customWidth="1"/>
    <col min="1493" max="1493" width="10.81640625" customWidth="1"/>
    <col min="1494" max="1494" width="7.1796875" customWidth="1"/>
    <col min="1495" max="1495" width="9.81640625" customWidth="1"/>
    <col min="1496" max="1496" width="7" bestFit="1" customWidth="1"/>
    <col min="1497" max="1497" width="8.81640625" customWidth="1"/>
    <col min="1537" max="1537" width="20.453125" customWidth="1"/>
    <col min="1538" max="1538" width="10.81640625" bestFit="1" customWidth="1"/>
    <col min="1539" max="1541" width="7" bestFit="1" customWidth="1"/>
    <col min="1542" max="1542" width="10.81640625" customWidth="1"/>
    <col min="1543" max="1543" width="7.1796875" customWidth="1"/>
    <col min="1544" max="1544" width="9.81640625" customWidth="1"/>
    <col min="1545" max="1545" width="7" bestFit="1" customWidth="1"/>
    <col min="1546" max="1546" width="8.81640625" customWidth="1"/>
    <col min="1547" max="1547" width="10.81640625" bestFit="1" customWidth="1"/>
    <col min="1548" max="1550" width="7" bestFit="1" customWidth="1"/>
    <col min="1551" max="1551" width="10.81640625" customWidth="1"/>
    <col min="1552" max="1552" width="7.1796875" customWidth="1"/>
    <col min="1553" max="1553" width="9.81640625" customWidth="1"/>
    <col min="1554" max="1554" width="7" bestFit="1" customWidth="1"/>
    <col min="1555" max="1555" width="8.81640625" customWidth="1"/>
    <col min="1556" max="1556" width="10.81640625" bestFit="1" customWidth="1"/>
    <col min="1557" max="1559" width="7" bestFit="1" customWidth="1"/>
    <col min="1560" max="1560" width="10.81640625" customWidth="1"/>
    <col min="1561" max="1561" width="7.1796875" customWidth="1"/>
    <col min="1562" max="1562" width="9.81640625" customWidth="1"/>
    <col min="1563" max="1563" width="7" bestFit="1" customWidth="1"/>
    <col min="1564" max="1564" width="8.81640625" customWidth="1"/>
    <col min="1565" max="1565" width="10.81640625" bestFit="1" customWidth="1"/>
    <col min="1566" max="1568" width="7" bestFit="1" customWidth="1"/>
    <col min="1569" max="1569" width="10.81640625" customWidth="1"/>
    <col min="1570" max="1570" width="7.1796875" customWidth="1"/>
    <col min="1571" max="1571" width="9.81640625" customWidth="1"/>
    <col min="1572" max="1572" width="7" bestFit="1" customWidth="1"/>
    <col min="1573" max="1573" width="8.81640625" customWidth="1"/>
    <col min="1574" max="1574" width="10.81640625" bestFit="1" customWidth="1"/>
    <col min="1575" max="1577" width="7" bestFit="1" customWidth="1"/>
    <col min="1578" max="1578" width="10.81640625" customWidth="1"/>
    <col min="1579" max="1579" width="7.1796875" customWidth="1"/>
    <col min="1580" max="1580" width="9.81640625" customWidth="1"/>
    <col min="1581" max="1581" width="7" bestFit="1" customWidth="1"/>
    <col min="1582" max="1582" width="8.81640625" customWidth="1"/>
    <col min="1583" max="1583" width="10.81640625" bestFit="1" customWidth="1"/>
    <col min="1584" max="1586" width="7" bestFit="1" customWidth="1"/>
    <col min="1587" max="1587" width="10.81640625" customWidth="1"/>
    <col min="1588" max="1588" width="7.1796875" customWidth="1"/>
    <col min="1589" max="1589" width="9.81640625" customWidth="1"/>
    <col min="1590" max="1590" width="7" bestFit="1" customWidth="1"/>
    <col min="1591" max="1591" width="8.81640625" customWidth="1"/>
    <col min="1592" max="1592" width="10.81640625" bestFit="1" customWidth="1"/>
    <col min="1593" max="1595" width="7" bestFit="1" customWidth="1"/>
    <col min="1596" max="1596" width="10.81640625" customWidth="1"/>
    <col min="1597" max="1597" width="7.1796875" customWidth="1"/>
    <col min="1598" max="1598" width="9.81640625" customWidth="1"/>
    <col min="1599" max="1599" width="7" bestFit="1" customWidth="1"/>
    <col min="1600" max="1600" width="8.81640625" customWidth="1"/>
    <col min="1601" max="1601" width="10.81640625" bestFit="1" customWidth="1"/>
    <col min="1602" max="1604" width="7" bestFit="1" customWidth="1"/>
    <col min="1605" max="1605" width="10.81640625" customWidth="1"/>
    <col min="1606" max="1606" width="7.1796875" customWidth="1"/>
    <col min="1607" max="1607" width="9.81640625" customWidth="1"/>
    <col min="1608" max="1608" width="7" bestFit="1" customWidth="1"/>
    <col min="1609" max="1609" width="8.81640625" customWidth="1"/>
    <col min="1610" max="1610" width="10.81640625" bestFit="1" customWidth="1"/>
    <col min="1611" max="1613" width="7" bestFit="1" customWidth="1"/>
    <col min="1614" max="1614" width="10.81640625" customWidth="1"/>
    <col min="1615" max="1615" width="7.1796875" customWidth="1"/>
    <col min="1616" max="1616" width="9.81640625" customWidth="1"/>
    <col min="1617" max="1617" width="7" bestFit="1" customWidth="1"/>
    <col min="1618" max="1618" width="8.81640625" customWidth="1"/>
    <col min="1619" max="1619" width="10.81640625" bestFit="1" customWidth="1"/>
    <col min="1620" max="1622" width="7" bestFit="1" customWidth="1"/>
    <col min="1623" max="1623" width="10.81640625" customWidth="1"/>
    <col min="1624" max="1624" width="7.1796875" customWidth="1"/>
    <col min="1625" max="1625" width="9.81640625" customWidth="1"/>
    <col min="1626" max="1626" width="7" bestFit="1" customWidth="1"/>
    <col min="1627" max="1627" width="8.81640625" customWidth="1"/>
    <col min="1628" max="1628" width="10.81640625" bestFit="1" customWidth="1"/>
    <col min="1629" max="1631" width="7" bestFit="1" customWidth="1"/>
    <col min="1632" max="1632" width="10.81640625" customWidth="1"/>
    <col min="1633" max="1633" width="7.1796875" customWidth="1"/>
    <col min="1634" max="1634" width="9.81640625" customWidth="1"/>
    <col min="1635" max="1635" width="7" bestFit="1" customWidth="1"/>
    <col min="1636" max="1636" width="8.81640625" customWidth="1"/>
    <col min="1637" max="1637" width="10.81640625" bestFit="1" customWidth="1"/>
    <col min="1638" max="1640" width="7" bestFit="1" customWidth="1"/>
    <col min="1641" max="1641" width="10.81640625" customWidth="1"/>
    <col min="1642" max="1642" width="7.1796875" customWidth="1"/>
    <col min="1643" max="1643" width="9.81640625" customWidth="1"/>
    <col min="1644" max="1644" width="7" bestFit="1" customWidth="1"/>
    <col min="1645" max="1645" width="8.81640625" customWidth="1"/>
    <col min="1646" max="1646" width="10.81640625" bestFit="1" customWidth="1"/>
    <col min="1647" max="1649" width="7" bestFit="1" customWidth="1"/>
    <col min="1650" max="1650" width="10.81640625" customWidth="1"/>
    <col min="1651" max="1651" width="7.1796875" customWidth="1"/>
    <col min="1652" max="1652" width="9.81640625" customWidth="1"/>
    <col min="1653" max="1653" width="7" bestFit="1" customWidth="1"/>
    <col min="1654" max="1654" width="8.81640625" customWidth="1"/>
    <col min="1655" max="1655" width="10.81640625" bestFit="1" customWidth="1"/>
    <col min="1656" max="1658" width="7" bestFit="1" customWidth="1"/>
    <col min="1659" max="1659" width="10.81640625" customWidth="1"/>
    <col min="1660" max="1660" width="7.1796875" customWidth="1"/>
    <col min="1661" max="1661" width="9.81640625" customWidth="1"/>
    <col min="1662" max="1662" width="7" bestFit="1" customWidth="1"/>
    <col min="1663" max="1663" width="8.81640625" customWidth="1"/>
    <col min="1664" max="1664" width="10.81640625" bestFit="1" customWidth="1"/>
    <col min="1665" max="1667" width="7" bestFit="1" customWidth="1"/>
    <col min="1668" max="1668" width="10.81640625" customWidth="1"/>
    <col min="1669" max="1669" width="7.1796875" customWidth="1"/>
    <col min="1670" max="1670" width="9.81640625" customWidth="1"/>
    <col min="1671" max="1671" width="7" bestFit="1" customWidth="1"/>
    <col min="1672" max="1672" width="8.81640625" customWidth="1"/>
    <col min="1673" max="1673" width="10.81640625" bestFit="1" customWidth="1"/>
    <col min="1674" max="1676" width="7" bestFit="1" customWidth="1"/>
    <col min="1677" max="1677" width="10.81640625" customWidth="1"/>
    <col min="1678" max="1678" width="7.1796875" customWidth="1"/>
    <col min="1679" max="1679" width="9.81640625" customWidth="1"/>
    <col min="1680" max="1680" width="7" bestFit="1" customWidth="1"/>
    <col min="1681" max="1681" width="8.81640625" customWidth="1"/>
    <col min="1682" max="1682" width="10.81640625" bestFit="1" customWidth="1"/>
    <col min="1683" max="1685" width="7" bestFit="1" customWidth="1"/>
    <col min="1686" max="1686" width="10.81640625" customWidth="1"/>
    <col min="1687" max="1687" width="7.1796875" customWidth="1"/>
    <col min="1688" max="1688" width="9.81640625" customWidth="1"/>
    <col min="1689" max="1689" width="7" bestFit="1" customWidth="1"/>
    <col min="1690" max="1690" width="8.81640625" customWidth="1"/>
    <col min="1691" max="1691" width="10.81640625" bestFit="1" customWidth="1"/>
    <col min="1692" max="1694" width="7" bestFit="1" customWidth="1"/>
    <col min="1695" max="1695" width="10.81640625" customWidth="1"/>
    <col min="1696" max="1696" width="7.1796875" customWidth="1"/>
    <col min="1697" max="1697" width="9.81640625" customWidth="1"/>
    <col min="1698" max="1698" width="7" bestFit="1" customWidth="1"/>
    <col min="1699" max="1699" width="8.81640625" customWidth="1"/>
    <col min="1700" max="1700" width="10.81640625" bestFit="1" customWidth="1"/>
    <col min="1701" max="1703" width="7" bestFit="1" customWidth="1"/>
    <col min="1704" max="1704" width="10.81640625" customWidth="1"/>
    <col min="1705" max="1705" width="7.1796875" customWidth="1"/>
    <col min="1706" max="1706" width="9.81640625" customWidth="1"/>
    <col min="1707" max="1707" width="7" bestFit="1" customWidth="1"/>
    <col min="1708" max="1708" width="8.81640625" customWidth="1"/>
    <col min="1709" max="1709" width="10.81640625" bestFit="1" customWidth="1"/>
    <col min="1710" max="1712" width="7" bestFit="1" customWidth="1"/>
    <col min="1713" max="1713" width="10.81640625" customWidth="1"/>
    <col min="1714" max="1714" width="7.1796875" customWidth="1"/>
    <col min="1715" max="1715" width="9.81640625" customWidth="1"/>
    <col min="1716" max="1716" width="7" bestFit="1" customWidth="1"/>
    <col min="1717" max="1717" width="8.81640625" customWidth="1"/>
    <col min="1718" max="1718" width="10.81640625" bestFit="1" customWidth="1"/>
    <col min="1719" max="1721" width="7" bestFit="1" customWidth="1"/>
    <col min="1722" max="1722" width="10.81640625" customWidth="1"/>
    <col min="1723" max="1723" width="7.1796875" customWidth="1"/>
    <col min="1724" max="1724" width="9.81640625" customWidth="1"/>
    <col min="1725" max="1725" width="7" bestFit="1" customWidth="1"/>
    <col min="1726" max="1726" width="8.81640625" customWidth="1"/>
    <col min="1727" max="1727" width="10.81640625" bestFit="1" customWidth="1"/>
    <col min="1728" max="1730" width="7" bestFit="1" customWidth="1"/>
    <col min="1731" max="1731" width="10.81640625" customWidth="1"/>
    <col min="1732" max="1732" width="7.1796875" customWidth="1"/>
    <col min="1733" max="1733" width="9.81640625" customWidth="1"/>
    <col min="1734" max="1734" width="7" bestFit="1" customWidth="1"/>
    <col min="1735" max="1735" width="8.81640625" customWidth="1"/>
    <col min="1736" max="1736" width="10.81640625" bestFit="1" customWidth="1"/>
    <col min="1737" max="1739" width="7" bestFit="1" customWidth="1"/>
    <col min="1740" max="1740" width="10.81640625" customWidth="1"/>
    <col min="1741" max="1741" width="7.1796875" customWidth="1"/>
    <col min="1742" max="1742" width="9.81640625" customWidth="1"/>
    <col min="1743" max="1743" width="7" bestFit="1" customWidth="1"/>
    <col min="1744" max="1744" width="8.81640625" customWidth="1"/>
    <col min="1745" max="1745" width="10.81640625" bestFit="1" customWidth="1"/>
    <col min="1746" max="1748" width="7" bestFit="1" customWidth="1"/>
    <col min="1749" max="1749" width="10.81640625" customWidth="1"/>
    <col min="1750" max="1750" width="7.1796875" customWidth="1"/>
    <col min="1751" max="1751" width="9.81640625" customWidth="1"/>
    <col min="1752" max="1752" width="7" bestFit="1" customWidth="1"/>
    <col min="1753" max="1753" width="8.81640625" customWidth="1"/>
    <col min="1793" max="1793" width="20.453125" customWidth="1"/>
    <col min="1794" max="1794" width="10.81640625" bestFit="1" customWidth="1"/>
    <col min="1795" max="1797" width="7" bestFit="1" customWidth="1"/>
    <col min="1798" max="1798" width="10.81640625" customWidth="1"/>
    <col min="1799" max="1799" width="7.1796875" customWidth="1"/>
    <col min="1800" max="1800" width="9.81640625" customWidth="1"/>
    <col min="1801" max="1801" width="7" bestFit="1" customWidth="1"/>
    <col min="1802" max="1802" width="8.81640625" customWidth="1"/>
    <col min="1803" max="1803" width="10.81640625" bestFit="1" customWidth="1"/>
    <col min="1804" max="1806" width="7" bestFit="1" customWidth="1"/>
    <col min="1807" max="1807" width="10.81640625" customWidth="1"/>
    <col min="1808" max="1808" width="7.1796875" customWidth="1"/>
    <col min="1809" max="1809" width="9.81640625" customWidth="1"/>
    <col min="1810" max="1810" width="7" bestFit="1" customWidth="1"/>
    <col min="1811" max="1811" width="8.81640625" customWidth="1"/>
    <col min="1812" max="1812" width="10.81640625" bestFit="1" customWidth="1"/>
    <col min="1813" max="1815" width="7" bestFit="1" customWidth="1"/>
    <col min="1816" max="1816" width="10.81640625" customWidth="1"/>
    <col min="1817" max="1817" width="7.1796875" customWidth="1"/>
    <col min="1818" max="1818" width="9.81640625" customWidth="1"/>
    <col min="1819" max="1819" width="7" bestFit="1" customWidth="1"/>
    <col min="1820" max="1820" width="8.81640625" customWidth="1"/>
    <col min="1821" max="1821" width="10.81640625" bestFit="1" customWidth="1"/>
    <col min="1822" max="1824" width="7" bestFit="1" customWidth="1"/>
    <col min="1825" max="1825" width="10.81640625" customWidth="1"/>
    <col min="1826" max="1826" width="7.1796875" customWidth="1"/>
    <col min="1827" max="1827" width="9.81640625" customWidth="1"/>
    <col min="1828" max="1828" width="7" bestFit="1" customWidth="1"/>
    <col min="1829" max="1829" width="8.81640625" customWidth="1"/>
    <col min="1830" max="1830" width="10.81640625" bestFit="1" customWidth="1"/>
    <col min="1831" max="1833" width="7" bestFit="1" customWidth="1"/>
    <col min="1834" max="1834" width="10.81640625" customWidth="1"/>
    <col min="1835" max="1835" width="7.1796875" customWidth="1"/>
    <col min="1836" max="1836" width="9.81640625" customWidth="1"/>
    <col min="1837" max="1837" width="7" bestFit="1" customWidth="1"/>
    <col min="1838" max="1838" width="8.81640625" customWidth="1"/>
    <col min="1839" max="1839" width="10.81640625" bestFit="1" customWidth="1"/>
    <col min="1840" max="1842" width="7" bestFit="1" customWidth="1"/>
    <col min="1843" max="1843" width="10.81640625" customWidth="1"/>
    <col min="1844" max="1844" width="7.1796875" customWidth="1"/>
    <col min="1845" max="1845" width="9.81640625" customWidth="1"/>
    <col min="1846" max="1846" width="7" bestFit="1" customWidth="1"/>
    <col min="1847" max="1847" width="8.81640625" customWidth="1"/>
    <col min="1848" max="1848" width="10.81640625" bestFit="1" customWidth="1"/>
    <col min="1849" max="1851" width="7" bestFit="1" customWidth="1"/>
    <col min="1852" max="1852" width="10.81640625" customWidth="1"/>
    <col min="1853" max="1853" width="7.1796875" customWidth="1"/>
    <col min="1854" max="1854" width="9.81640625" customWidth="1"/>
    <col min="1855" max="1855" width="7" bestFit="1" customWidth="1"/>
    <col min="1856" max="1856" width="8.81640625" customWidth="1"/>
    <col min="1857" max="1857" width="10.81640625" bestFit="1" customWidth="1"/>
    <col min="1858" max="1860" width="7" bestFit="1" customWidth="1"/>
    <col min="1861" max="1861" width="10.81640625" customWidth="1"/>
    <col min="1862" max="1862" width="7.1796875" customWidth="1"/>
    <col min="1863" max="1863" width="9.81640625" customWidth="1"/>
    <col min="1864" max="1864" width="7" bestFit="1" customWidth="1"/>
    <col min="1865" max="1865" width="8.81640625" customWidth="1"/>
    <col min="1866" max="1866" width="10.81640625" bestFit="1" customWidth="1"/>
    <col min="1867" max="1869" width="7" bestFit="1" customWidth="1"/>
    <col min="1870" max="1870" width="10.81640625" customWidth="1"/>
    <col min="1871" max="1871" width="7.1796875" customWidth="1"/>
    <col min="1872" max="1872" width="9.81640625" customWidth="1"/>
    <col min="1873" max="1873" width="7" bestFit="1" customWidth="1"/>
    <col min="1874" max="1874" width="8.81640625" customWidth="1"/>
    <col min="1875" max="1875" width="10.81640625" bestFit="1" customWidth="1"/>
    <col min="1876" max="1878" width="7" bestFit="1" customWidth="1"/>
    <col min="1879" max="1879" width="10.81640625" customWidth="1"/>
    <col min="1880" max="1880" width="7.1796875" customWidth="1"/>
    <col min="1881" max="1881" width="9.81640625" customWidth="1"/>
    <col min="1882" max="1882" width="7" bestFit="1" customWidth="1"/>
    <col min="1883" max="1883" width="8.81640625" customWidth="1"/>
    <col min="1884" max="1884" width="10.81640625" bestFit="1" customWidth="1"/>
    <col min="1885" max="1887" width="7" bestFit="1" customWidth="1"/>
    <col min="1888" max="1888" width="10.81640625" customWidth="1"/>
    <col min="1889" max="1889" width="7.1796875" customWidth="1"/>
    <col min="1890" max="1890" width="9.81640625" customWidth="1"/>
    <col min="1891" max="1891" width="7" bestFit="1" customWidth="1"/>
    <col min="1892" max="1892" width="8.81640625" customWidth="1"/>
    <col min="1893" max="1893" width="10.81640625" bestFit="1" customWidth="1"/>
    <col min="1894" max="1896" width="7" bestFit="1" customWidth="1"/>
    <col min="1897" max="1897" width="10.81640625" customWidth="1"/>
    <col min="1898" max="1898" width="7.1796875" customWidth="1"/>
    <col min="1899" max="1899" width="9.81640625" customWidth="1"/>
    <col min="1900" max="1900" width="7" bestFit="1" customWidth="1"/>
    <col min="1901" max="1901" width="8.81640625" customWidth="1"/>
    <col min="1902" max="1902" width="10.81640625" bestFit="1" customWidth="1"/>
    <col min="1903" max="1905" width="7" bestFit="1" customWidth="1"/>
    <col min="1906" max="1906" width="10.81640625" customWidth="1"/>
    <col min="1907" max="1907" width="7.1796875" customWidth="1"/>
    <col min="1908" max="1908" width="9.81640625" customWidth="1"/>
    <col min="1909" max="1909" width="7" bestFit="1" customWidth="1"/>
    <col min="1910" max="1910" width="8.81640625" customWidth="1"/>
    <col min="1911" max="1911" width="10.81640625" bestFit="1" customWidth="1"/>
    <col min="1912" max="1914" width="7" bestFit="1" customWidth="1"/>
    <col min="1915" max="1915" width="10.81640625" customWidth="1"/>
    <col min="1916" max="1916" width="7.1796875" customWidth="1"/>
    <col min="1917" max="1917" width="9.81640625" customWidth="1"/>
    <col min="1918" max="1918" width="7" bestFit="1" customWidth="1"/>
    <col min="1919" max="1919" width="8.81640625" customWidth="1"/>
    <col min="1920" max="1920" width="10.81640625" bestFit="1" customWidth="1"/>
    <col min="1921" max="1923" width="7" bestFit="1" customWidth="1"/>
    <col min="1924" max="1924" width="10.81640625" customWidth="1"/>
    <col min="1925" max="1925" width="7.1796875" customWidth="1"/>
    <col min="1926" max="1926" width="9.81640625" customWidth="1"/>
    <col min="1927" max="1927" width="7" bestFit="1" customWidth="1"/>
    <col min="1928" max="1928" width="8.81640625" customWidth="1"/>
    <col min="1929" max="1929" width="10.81640625" bestFit="1" customWidth="1"/>
    <col min="1930" max="1932" width="7" bestFit="1" customWidth="1"/>
    <col min="1933" max="1933" width="10.81640625" customWidth="1"/>
    <col min="1934" max="1934" width="7.1796875" customWidth="1"/>
    <col min="1935" max="1935" width="9.81640625" customWidth="1"/>
    <col min="1936" max="1936" width="7" bestFit="1" customWidth="1"/>
    <col min="1937" max="1937" width="8.81640625" customWidth="1"/>
    <col min="1938" max="1938" width="10.81640625" bestFit="1" customWidth="1"/>
    <col min="1939" max="1941" width="7" bestFit="1" customWidth="1"/>
    <col min="1942" max="1942" width="10.81640625" customWidth="1"/>
    <col min="1943" max="1943" width="7.1796875" customWidth="1"/>
    <col min="1944" max="1944" width="9.81640625" customWidth="1"/>
    <col min="1945" max="1945" width="7" bestFit="1" customWidth="1"/>
    <col min="1946" max="1946" width="8.81640625" customWidth="1"/>
    <col min="1947" max="1947" width="10.81640625" bestFit="1" customWidth="1"/>
    <col min="1948" max="1950" width="7" bestFit="1" customWidth="1"/>
    <col min="1951" max="1951" width="10.81640625" customWidth="1"/>
    <col min="1952" max="1952" width="7.1796875" customWidth="1"/>
    <col min="1953" max="1953" width="9.81640625" customWidth="1"/>
    <col min="1954" max="1954" width="7" bestFit="1" customWidth="1"/>
    <col min="1955" max="1955" width="8.81640625" customWidth="1"/>
    <col min="1956" max="1956" width="10.81640625" bestFit="1" customWidth="1"/>
    <col min="1957" max="1959" width="7" bestFit="1" customWidth="1"/>
    <col min="1960" max="1960" width="10.81640625" customWidth="1"/>
    <col min="1961" max="1961" width="7.1796875" customWidth="1"/>
    <col min="1962" max="1962" width="9.81640625" customWidth="1"/>
    <col min="1963" max="1963" width="7" bestFit="1" customWidth="1"/>
    <col min="1964" max="1964" width="8.81640625" customWidth="1"/>
    <col min="1965" max="1965" width="10.81640625" bestFit="1" customWidth="1"/>
    <col min="1966" max="1968" width="7" bestFit="1" customWidth="1"/>
    <col min="1969" max="1969" width="10.81640625" customWidth="1"/>
    <col min="1970" max="1970" width="7.1796875" customWidth="1"/>
    <col min="1971" max="1971" width="9.81640625" customWidth="1"/>
    <col min="1972" max="1972" width="7" bestFit="1" customWidth="1"/>
    <col min="1973" max="1973" width="8.81640625" customWidth="1"/>
    <col min="1974" max="1974" width="10.81640625" bestFit="1" customWidth="1"/>
    <col min="1975" max="1977" width="7" bestFit="1" customWidth="1"/>
    <col min="1978" max="1978" width="10.81640625" customWidth="1"/>
    <col min="1979" max="1979" width="7.1796875" customWidth="1"/>
    <col min="1980" max="1980" width="9.81640625" customWidth="1"/>
    <col min="1981" max="1981" width="7" bestFit="1" customWidth="1"/>
    <col min="1982" max="1982" width="8.81640625" customWidth="1"/>
    <col min="1983" max="1983" width="10.81640625" bestFit="1" customWidth="1"/>
    <col min="1984" max="1986" width="7" bestFit="1" customWidth="1"/>
    <col min="1987" max="1987" width="10.81640625" customWidth="1"/>
    <col min="1988" max="1988" width="7.1796875" customWidth="1"/>
    <col min="1989" max="1989" width="9.81640625" customWidth="1"/>
    <col min="1990" max="1990" width="7" bestFit="1" customWidth="1"/>
    <col min="1991" max="1991" width="8.81640625" customWidth="1"/>
    <col min="1992" max="1992" width="10.81640625" bestFit="1" customWidth="1"/>
    <col min="1993" max="1995" width="7" bestFit="1" customWidth="1"/>
    <col min="1996" max="1996" width="10.81640625" customWidth="1"/>
    <col min="1997" max="1997" width="7.1796875" customWidth="1"/>
    <col min="1998" max="1998" width="9.81640625" customWidth="1"/>
    <col min="1999" max="1999" width="7" bestFit="1" customWidth="1"/>
    <col min="2000" max="2000" width="8.81640625" customWidth="1"/>
    <col min="2001" max="2001" width="10.81640625" bestFit="1" customWidth="1"/>
    <col min="2002" max="2004" width="7" bestFit="1" customWidth="1"/>
    <col min="2005" max="2005" width="10.81640625" customWidth="1"/>
    <col min="2006" max="2006" width="7.1796875" customWidth="1"/>
    <col min="2007" max="2007" width="9.81640625" customWidth="1"/>
    <col min="2008" max="2008" width="7" bestFit="1" customWidth="1"/>
    <col min="2009" max="2009" width="8.81640625" customWidth="1"/>
    <col min="2049" max="2049" width="20.453125" customWidth="1"/>
    <col min="2050" max="2050" width="10.81640625" bestFit="1" customWidth="1"/>
    <col min="2051" max="2053" width="7" bestFit="1" customWidth="1"/>
    <col min="2054" max="2054" width="10.81640625" customWidth="1"/>
    <col min="2055" max="2055" width="7.1796875" customWidth="1"/>
    <col min="2056" max="2056" width="9.81640625" customWidth="1"/>
    <col min="2057" max="2057" width="7" bestFit="1" customWidth="1"/>
    <col min="2058" max="2058" width="8.81640625" customWidth="1"/>
    <col min="2059" max="2059" width="10.81640625" bestFit="1" customWidth="1"/>
    <col min="2060" max="2062" width="7" bestFit="1" customWidth="1"/>
    <col min="2063" max="2063" width="10.81640625" customWidth="1"/>
    <col min="2064" max="2064" width="7.1796875" customWidth="1"/>
    <col min="2065" max="2065" width="9.81640625" customWidth="1"/>
    <col min="2066" max="2066" width="7" bestFit="1" customWidth="1"/>
    <col min="2067" max="2067" width="8.81640625" customWidth="1"/>
    <col min="2068" max="2068" width="10.81640625" bestFit="1" customWidth="1"/>
    <col min="2069" max="2071" width="7" bestFit="1" customWidth="1"/>
    <col min="2072" max="2072" width="10.81640625" customWidth="1"/>
    <col min="2073" max="2073" width="7.1796875" customWidth="1"/>
    <col min="2074" max="2074" width="9.81640625" customWidth="1"/>
    <col min="2075" max="2075" width="7" bestFit="1" customWidth="1"/>
    <col min="2076" max="2076" width="8.81640625" customWidth="1"/>
    <col min="2077" max="2077" width="10.81640625" bestFit="1" customWidth="1"/>
    <col min="2078" max="2080" width="7" bestFit="1" customWidth="1"/>
    <col min="2081" max="2081" width="10.81640625" customWidth="1"/>
    <col min="2082" max="2082" width="7.1796875" customWidth="1"/>
    <col min="2083" max="2083" width="9.81640625" customWidth="1"/>
    <col min="2084" max="2084" width="7" bestFit="1" customWidth="1"/>
    <col min="2085" max="2085" width="8.81640625" customWidth="1"/>
    <col min="2086" max="2086" width="10.81640625" bestFit="1" customWidth="1"/>
    <col min="2087" max="2089" width="7" bestFit="1" customWidth="1"/>
    <col min="2090" max="2090" width="10.81640625" customWidth="1"/>
    <col min="2091" max="2091" width="7.1796875" customWidth="1"/>
    <col min="2092" max="2092" width="9.81640625" customWidth="1"/>
    <col min="2093" max="2093" width="7" bestFit="1" customWidth="1"/>
    <col min="2094" max="2094" width="8.81640625" customWidth="1"/>
    <col min="2095" max="2095" width="10.81640625" bestFit="1" customWidth="1"/>
    <col min="2096" max="2098" width="7" bestFit="1" customWidth="1"/>
    <col min="2099" max="2099" width="10.81640625" customWidth="1"/>
    <col min="2100" max="2100" width="7.1796875" customWidth="1"/>
    <col min="2101" max="2101" width="9.81640625" customWidth="1"/>
    <col min="2102" max="2102" width="7" bestFit="1" customWidth="1"/>
    <col min="2103" max="2103" width="8.81640625" customWidth="1"/>
    <col min="2104" max="2104" width="10.81640625" bestFit="1" customWidth="1"/>
    <col min="2105" max="2107" width="7" bestFit="1" customWidth="1"/>
    <col min="2108" max="2108" width="10.81640625" customWidth="1"/>
    <col min="2109" max="2109" width="7.1796875" customWidth="1"/>
    <col min="2110" max="2110" width="9.81640625" customWidth="1"/>
    <col min="2111" max="2111" width="7" bestFit="1" customWidth="1"/>
    <col min="2112" max="2112" width="8.81640625" customWidth="1"/>
    <col min="2113" max="2113" width="10.81640625" bestFit="1" customWidth="1"/>
    <col min="2114" max="2116" width="7" bestFit="1" customWidth="1"/>
    <col min="2117" max="2117" width="10.81640625" customWidth="1"/>
    <col min="2118" max="2118" width="7.1796875" customWidth="1"/>
    <col min="2119" max="2119" width="9.81640625" customWidth="1"/>
    <col min="2120" max="2120" width="7" bestFit="1" customWidth="1"/>
    <col min="2121" max="2121" width="8.81640625" customWidth="1"/>
    <col min="2122" max="2122" width="10.81640625" bestFit="1" customWidth="1"/>
    <col min="2123" max="2125" width="7" bestFit="1" customWidth="1"/>
    <col min="2126" max="2126" width="10.81640625" customWidth="1"/>
    <col min="2127" max="2127" width="7.1796875" customWidth="1"/>
    <col min="2128" max="2128" width="9.81640625" customWidth="1"/>
    <col min="2129" max="2129" width="7" bestFit="1" customWidth="1"/>
    <col min="2130" max="2130" width="8.81640625" customWidth="1"/>
    <col min="2131" max="2131" width="10.81640625" bestFit="1" customWidth="1"/>
    <col min="2132" max="2134" width="7" bestFit="1" customWidth="1"/>
    <col min="2135" max="2135" width="10.81640625" customWidth="1"/>
    <col min="2136" max="2136" width="7.1796875" customWidth="1"/>
    <col min="2137" max="2137" width="9.81640625" customWidth="1"/>
    <col min="2138" max="2138" width="7" bestFit="1" customWidth="1"/>
    <col min="2139" max="2139" width="8.81640625" customWidth="1"/>
    <col min="2140" max="2140" width="10.81640625" bestFit="1" customWidth="1"/>
    <col min="2141" max="2143" width="7" bestFit="1" customWidth="1"/>
    <col min="2144" max="2144" width="10.81640625" customWidth="1"/>
    <col min="2145" max="2145" width="7.1796875" customWidth="1"/>
    <col min="2146" max="2146" width="9.81640625" customWidth="1"/>
    <col min="2147" max="2147" width="7" bestFit="1" customWidth="1"/>
    <col min="2148" max="2148" width="8.81640625" customWidth="1"/>
    <col min="2149" max="2149" width="10.81640625" bestFit="1" customWidth="1"/>
    <col min="2150" max="2152" width="7" bestFit="1" customWidth="1"/>
    <col min="2153" max="2153" width="10.81640625" customWidth="1"/>
    <col min="2154" max="2154" width="7.1796875" customWidth="1"/>
    <col min="2155" max="2155" width="9.81640625" customWidth="1"/>
    <col min="2156" max="2156" width="7" bestFit="1" customWidth="1"/>
    <col min="2157" max="2157" width="8.81640625" customWidth="1"/>
    <col min="2158" max="2158" width="10.81640625" bestFit="1" customWidth="1"/>
    <col min="2159" max="2161" width="7" bestFit="1" customWidth="1"/>
    <col min="2162" max="2162" width="10.81640625" customWidth="1"/>
    <col min="2163" max="2163" width="7.1796875" customWidth="1"/>
    <col min="2164" max="2164" width="9.81640625" customWidth="1"/>
    <col min="2165" max="2165" width="7" bestFit="1" customWidth="1"/>
    <col min="2166" max="2166" width="8.81640625" customWidth="1"/>
    <col min="2167" max="2167" width="10.81640625" bestFit="1" customWidth="1"/>
    <col min="2168" max="2170" width="7" bestFit="1" customWidth="1"/>
    <col min="2171" max="2171" width="10.81640625" customWidth="1"/>
    <col min="2172" max="2172" width="7.1796875" customWidth="1"/>
    <col min="2173" max="2173" width="9.81640625" customWidth="1"/>
    <col min="2174" max="2174" width="7" bestFit="1" customWidth="1"/>
    <col min="2175" max="2175" width="8.81640625" customWidth="1"/>
    <col min="2176" max="2176" width="10.81640625" bestFit="1" customWidth="1"/>
    <col min="2177" max="2179" width="7" bestFit="1" customWidth="1"/>
    <col min="2180" max="2180" width="10.81640625" customWidth="1"/>
    <col min="2181" max="2181" width="7.1796875" customWidth="1"/>
    <col min="2182" max="2182" width="9.81640625" customWidth="1"/>
    <col min="2183" max="2183" width="7" bestFit="1" customWidth="1"/>
    <col min="2184" max="2184" width="8.81640625" customWidth="1"/>
    <col min="2185" max="2185" width="10.81640625" bestFit="1" customWidth="1"/>
    <col min="2186" max="2188" width="7" bestFit="1" customWidth="1"/>
    <col min="2189" max="2189" width="10.81640625" customWidth="1"/>
    <col min="2190" max="2190" width="7.1796875" customWidth="1"/>
    <col min="2191" max="2191" width="9.81640625" customWidth="1"/>
    <col min="2192" max="2192" width="7" bestFit="1" customWidth="1"/>
    <col min="2193" max="2193" width="8.81640625" customWidth="1"/>
    <col min="2194" max="2194" width="10.81640625" bestFit="1" customWidth="1"/>
    <col min="2195" max="2197" width="7" bestFit="1" customWidth="1"/>
    <col min="2198" max="2198" width="10.81640625" customWidth="1"/>
    <col min="2199" max="2199" width="7.1796875" customWidth="1"/>
    <col min="2200" max="2200" width="9.81640625" customWidth="1"/>
    <col min="2201" max="2201" width="7" bestFit="1" customWidth="1"/>
    <col min="2202" max="2202" width="8.81640625" customWidth="1"/>
    <col min="2203" max="2203" width="10.81640625" bestFit="1" customWidth="1"/>
    <col min="2204" max="2206" width="7" bestFit="1" customWidth="1"/>
    <col min="2207" max="2207" width="10.81640625" customWidth="1"/>
    <col min="2208" max="2208" width="7.1796875" customWidth="1"/>
    <col min="2209" max="2209" width="9.81640625" customWidth="1"/>
    <col min="2210" max="2210" width="7" bestFit="1" customWidth="1"/>
    <col min="2211" max="2211" width="8.81640625" customWidth="1"/>
    <col min="2212" max="2212" width="10.81640625" bestFit="1" customWidth="1"/>
    <col min="2213" max="2215" width="7" bestFit="1" customWidth="1"/>
    <col min="2216" max="2216" width="10.81640625" customWidth="1"/>
    <col min="2217" max="2217" width="7.1796875" customWidth="1"/>
    <col min="2218" max="2218" width="9.81640625" customWidth="1"/>
    <col min="2219" max="2219" width="7" bestFit="1" customWidth="1"/>
    <col min="2220" max="2220" width="8.81640625" customWidth="1"/>
    <col min="2221" max="2221" width="10.81640625" bestFit="1" customWidth="1"/>
    <col min="2222" max="2224" width="7" bestFit="1" customWidth="1"/>
    <col min="2225" max="2225" width="10.81640625" customWidth="1"/>
    <col min="2226" max="2226" width="7.1796875" customWidth="1"/>
    <col min="2227" max="2227" width="9.81640625" customWidth="1"/>
    <col min="2228" max="2228" width="7" bestFit="1" customWidth="1"/>
    <col min="2229" max="2229" width="8.81640625" customWidth="1"/>
    <col min="2230" max="2230" width="10.81640625" bestFit="1" customWidth="1"/>
    <col min="2231" max="2233" width="7" bestFit="1" customWidth="1"/>
    <col min="2234" max="2234" width="10.81640625" customWidth="1"/>
    <col min="2235" max="2235" width="7.1796875" customWidth="1"/>
    <col min="2236" max="2236" width="9.81640625" customWidth="1"/>
    <col min="2237" max="2237" width="7" bestFit="1" customWidth="1"/>
    <col min="2238" max="2238" width="8.81640625" customWidth="1"/>
    <col min="2239" max="2239" width="10.81640625" bestFit="1" customWidth="1"/>
    <col min="2240" max="2242" width="7" bestFit="1" customWidth="1"/>
    <col min="2243" max="2243" width="10.81640625" customWidth="1"/>
    <col min="2244" max="2244" width="7.1796875" customWidth="1"/>
    <col min="2245" max="2245" width="9.81640625" customWidth="1"/>
    <col min="2246" max="2246" width="7" bestFit="1" customWidth="1"/>
    <col min="2247" max="2247" width="8.81640625" customWidth="1"/>
    <col min="2248" max="2248" width="10.81640625" bestFit="1" customWidth="1"/>
    <col min="2249" max="2251" width="7" bestFit="1" customWidth="1"/>
    <col min="2252" max="2252" width="10.81640625" customWidth="1"/>
    <col min="2253" max="2253" width="7.1796875" customWidth="1"/>
    <col min="2254" max="2254" width="9.81640625" customWidth="1"/>
    <col min="2255" max="2255" width="7" bestFit="1" customWidth="1"/>
    <col min="2256" max="2256" width="8.81640625" customWidth="1"/>
    <col min="2257" max="2257" width="10.81640625" bestFit="1" customWidth="1"/>
    <col min="2258" max="2260" width="7" bestFit="1" customWidth="1"/>
    <col min="2261" max="2261" width="10.81640625" customWidth="1"/>
    <col min="2262" max="2262" width="7.1796875" customWidth="1"/>
    <col min="2263" max="2263" width="9.81640625" customWidth="1"/>
    <col min="2264" max="2264" width="7" bestFit="1" customWidth="1"/>
    <col min="2265" max="2265" width="8.81640625" customWidth="1"/>
    <col min="2305" max="2305" width="20.453125" customWidth="1"/>
    <col min="2306" max="2306" width="10.81640625" bestFit="1" customWidth="1"/>
    <col min="2307" max="2309" width="7" bestFit="1" customWidth="1"/>
    <col min="2310" max="2310" width="10.81640625" customWidth="1"/>
    <col min="2311" max="2311" width="7.1796875" customWidth="1"/>
    <col min="2312" max="2312" width="9.81640625" customWidth="1"/>
    <col min="2313" max="2313" width="7" bestFit="1" customWidth="1"/>
    <col min="2314" max="2314" width="8.81640625" customWidth="1"/>
    <col min="2315" max="2315" width="10.81640625" bestFit="1" customWidth="1"/>
    <col min="2316" max="2318" width="7" bestFit="1" customWidth="1"/>
    <col min="2319" max="2319" width="10.81640625" customWidth="1"/>
    <col min="2320" max="2320" width="7.1796875" customWidth="1"/>
    <col min="2321" max="2321" width="9.81640625" customWidth="1"/>
    <col min="2322" max="2322" width="7" bestFit="1" customWidth="1"/>
    <col min="2323" max="2323" width="8.81640625" customWidth="1"/>
    <col min="2324" max="2324" width="10.81640625" bestFit="1" customWidth="1"/>
    <col min="2325" max="2327" width="7" bestFit="1" customWidth="1"/>
    <col min="2328" max="2328" width="10.81640625" customWidth="1"/>
    <col min="2329" max="2329" width="7.1796875" customWidth="1"/>
    <col min="2330" max="2330" width="9.81640625" customWidth="1"/>
    <col min="2331" max="2331" width="7" bestFit="1" customWidth="1"/>
    <col min="2332" max="2332" width="8.81640625" customWidth="1"/>
    <col min="2333" max="2333" width="10.81640625" bestFit="1" customWidth="1"/>
    <col min="2334" max="2336" width="7" bestFit="1" customWidth="1"/>
    <col min="2337" max="2337" width="10.81640625" customWidth="1"/>
    <col min="2338" max="2338" width="7.1796875" customWidth="1"/>
    <col min="2339" max="2339" width="9.81640625" customWidth="1"/>
    <col min="2340" max="2340" width="7" bestFit="1" customWidth="1"/>
    <col min="2341" max="2341" width="8.81640625" customWidth="1"/>
    <col min="2342" max="2342" width="10.81640625" bestFit="1" customWidth="1"/>
    <col min="2343" max="2345" width="7" bestFit="1" customWidth="1"/>
    <col min="2346" max="2346" width="10.81640625" customWidth="1"/>
    <col min="2347" max="2347" width="7.1796875" customWidth="1"/>
    <col min="2348" max="2348" width="9.81640625" customWidth="1"/>
    <col min="2349" max="2349" width="7" bestFit="1" customWidth="1"/>
    <col min="2350" max="2350" width="8.81640625" customWidth="1"/>
    <col min="2351" max="2351" width="10.81640625" bestFit="1" customWidth="1"/>
    <col min="2352" max="2354" width="7" bestFit="1" customWidth="1"/>
    <col min="2355" max="2355" width="10.81640625" customWidth="1"/>
    <col min="2356" max="2356" width="7.1796875" customWidth="1"/>
    <col min="2357" max="2357" width="9.81640625" customWidth="1"/>
    <col min="2358" max="2358" width="7" bestFit="1" customWidth="1"/>
    <col min="2359" max="2359" width="8.81640625" customWidth="1"/>
    <col min="2360" max="2360" width="10.81640625" bestFit="1" customWidth="1"/>
    <col min="2361" max="2363" width="7" bestFit="1" customWidth="1"/>
    <col min="2364" max="2364" width="10.81640625" customWidth="1"/>
    <col min="2365" max="2365" width="7.1796875" customWidth="1"/>
    <col min="2366" max="2366" width="9.81640625" customWidth="1"/>
    <col min="2367" max="2367" width="7" bestFit="1" customWidth="1"/>
    <col min="2368" max="2368" width="8.81640625" customWidth="1"/>
    <col min="2369" max="2369" width="10.81640625" bestFit="1" customWidth="1"/>
    <col min="2370" max="2372" width="7" bestFit="1" customWidth="1"/>
    <col min="2373" max="2373" width="10.81640625" customWidth="1"/>
    <col min="2374" max="2374" width="7.1796875" customWidth="1"/>
    <col min="2375" max="2375" width="9.81640625" customWidth="1"/>
    <col min="2376" max="2376" width="7" bestFit="1" customWidth="1"/>
    <col min="2377" max="2377" width="8.81640625" customWidth="1"/>
    <col min="2378" max="2378" width="10.81640625" bestFit="1" customWidth="1"/>
    <col min="2379" max="2381" width="7" bestFit="1" customWidth="1"/>
    <col min="2382" max="2382" width="10.81640625" customWidth="1"/>
    <col min="2383" max="2383" width="7.1796875" customWidth="1"/>
    <col min="2384" max="2384" width="9.81640625" customWidth="1"/>
    <col min="2385" max="2385" width="7" bestFit="1" customWidth="1"/>
    <col min="2386" max="2386" width="8.81640625" customWidth="1"/>
    <col min="2387" max="2387" width="10.81640625" bestFit="1" customWidth="1"/>
    <col min="2388" max="2390" width="7" bestFit="1" customWidth="1"/>
    <col min="2391" max="2391" width="10.81640625" customWidth="1"/>
    <col min="2392" max="2392" width="7.1796875" customWidth="1"/>
    <col min="2393" max="2393" width="9.81640625" customWidth="1"/>
    <col min="2394" max="2394" width="7" bestFit="1" customWidth="1"/>
    <col min="2395" max="2395" width="8.81640625" customWidth="1"/>
    <col min="2396" max="2396" width="10.81640625" bestFit="1" customWidth="1"/>
    <col min="2397" max="2399" width="7" bestFit="1" customWidth="1"/>
    <col min="2400" max="2400" width="10.81640625" customWidth="1"/>
    <col min="2401" max="2401" width="7.1796875" customWidth="1"/>
    <col min="2402" max="2402" width="9.81640625" customWidth="1"/>
    <col min="2403" max="2403" width="7" bestFit="1" customWidth="1"/>
    <col min="2404" max="2404" width="8.81640625" customWidth="1"/>
    <col min="2405" max="2405" width="10.81640625" bestFit="1" customWidth="1"/>
    <col min="2406" max="2408" width="7" bestFit="1" customWidth="1"/>
    <col min="2409" max="2409" width="10.81640625" customWidth="1"/>
    <col min="2410" max="2410" width="7.1796875" customWidth="1"/>
    <col min="2411" max="2411" width="9.81640625" customWidth="1"/>
    <col min="2412" max="2412" width="7" bestFit="1" customWidth="1"/>
    <col min="2413" max="2413" width="8.81640625" customWidth="1"/>
    <col min="2414" max="2414" width="10.81640625" bestFit="1" customWidth="1"/>
    <col min="2415" max="2417" width="7" bestFit="1" customWidth="1"/>
    <col min="2418" max="2418" width="10.81640625" customWidth="1"/>
    <col min="2419" max="2419" width="7.1796875" customWidth="1"/>
    <col min="2420" max="2420" width="9.81640625" customWidth="1"/>
    <col min="2421" max="2421" width="7" bestFit="1" customWidth="1"/>
    <col min="2422" max="2422" width="8.81640625" customWidth="1"/>
    <col min="2423" max="2423" width="10.81640625" bestFit="1" customWidth="1"/>
    <col min="2424" max="2426" width="7" bestFit="1" customWidth="1"/>
    <col min="2427" max="2427" width="10.81640625" customWidth="1"/>
    <col min="2428" max="2428" width="7.1796875" customWidth="1"/>
    <col min="2429" max="2429" width="9.81640625" customWidth="1"/>
    <col min="2430" max="2430" width="7" bestFit="1" customWidth="1"/>
    <col min="2431" max="2431" width="8.81640625" customWidth="1"/>
    <col min="2432" max="2432" width="10.81640625" bestFit="1" customWidth="1"/>
    <col min="2433" max="2435" width="7" bestFit="1" customWidth="1"/>
    <col min="2436" max="2436" width="10.81640625" customWidth="1"/>
    <col min="2437" max="2437" width="7.1796875" customWidth="1"/>
    <col min="2438" max="2438" width="9.81640625" customWidth="1"/>
    <col min="2439" max="2439" width="7" bestFit="1" customWidth="1"/>
    <col min="2440" max="2440" width="8.81640625" customWidth="1"/>
    <col min="2441" max="2441" width="10.81640625" bestFit="1" customWidth="1"/>
    <col min="2442" max="2444" width="7" bestFit="1" customWidth="1"/>
    <col min="2445" max="2445" width="10.81640625" customWidth="1"/>
    <col min="2446" max="2446" width="7.1796875" customWidth="1"/>
    <col min="2447" max="2447" width="9.81640625" customWidth="1"/>
    <col min="2448" max="2448" width="7" bestFit="1" customWidth="1"/>
    <col min="2449" max="2449" width="8.81640625" customWidth="1"/>
    <col min="2450" max="2450" width="10.81640625" bestFit="1" customWidth="1"/>
    <col min="2451" max="2453" width="7" bestFit="1" customWidth="1"/>
    <col min="2454" max="2454" width="10.81640625" customWidth="1"/>
    <col min="2455" max="2455" width="7.1796875" customWidth="1"/>
    <col min="2456" max="2456" width="9.81640625" customWidth="1"/>
    <col min="2457" max="2457" width="7" bestFit="1" customWidth="1"/>
    <col min="2458" max="2458" width="8.81640625" customWidth="1"/>
    <col min="2459" max="2459" width="10.81640625" bestFit="1" customWidth="1"/>
    <col min="2460" max="2462" width="7" bestFit="1" customWidth="1"/>
    <col min="2463" max="2463" width="10.81640625" customWidth="1"/>
    <col min="2464" max="2464" width="7.1796875" customWidth="1"/>
    <col min="2465" max="2465" width="9.81640625" customWidth="1"/>
    <col min="2466" max="2466" width="7" bestFit="1" customWidth="1"/>
    <col min="2467" max="2467" width="8.81640625" customWidth="1"/>
    <col min="2468" max="2468" width="10.81640625" bestFit="1" customWidth="1"/>
    <col min="2469" max="2471" width="7" bestFit="1" customWidth="1"/>
    <col min="2472" max="2472" width="10.81640625" customWidth="1"/>
    <col min="2473" max="2473" width="7.1796875" customWidth="1"/>
    <col min="2474" max="2474" width="9.81640625" customWidth="1"/>
    <col min="2475" max="2475" width="7" bestFit="1" customWidth="1"/>
    <col min="2476" max="2476" width="8.81640625" customWidth="1"/>
    <col min="2477" max="2477" width="10.81640625" bestFit="1" customWidth="1"/>
    <col min="2478" max="2480" width="7" bestFit="1" customWidth="1"/>
    <col min="2481" max="2481" width="10.81640625" customWidth="1"/>
    <col min="2482" max="2482" width="7.1796875" customWidth="1"/>
    <col min="2483" max="2483" width="9.81640625" customWidth="1"/>
    <col min="2484" max="2484" width="7" bestFit="1" customWidth="1"/>
    <col min="2485" max="2485" width="8.81640625" customWidth="1"/>
    <col min="2486" max="2486" width="10.81640625" bestFit="1" customWidth="1"/>
    <col min="2487" max="2489" width="7" bestFit="1" customWidth="1"/>
    <col min="2490" max="2490" width="10.81640625" customWidth="1"/>
    <col min="2491" max="2491" width="7.1796875" customWidth="1"/>
    <col min="2492" max="2492" width="9.81640625" customWidth="1"/>
    <col min="2493" max="2493" width="7" bestFit="1" customWidth="1"/>
    <col min="2494" max="2494" width="8.81640625" customWidth="1"/>
    <col min="2495" max="2495" width="10.81640625" bestFit="1" customWidth="1"/>
    <col min="2496" max="2498" width="7" bestFit="1" customWidth="1"/>
    <col min="2499" max="2499" width="10.81640625" customWidth="1"/>
    <col min="2500" max="2500" width="7.1796875" customWidth="1"/>
    <col min="2501" max="2501" width="9.81640625" customWidth="1"/>
    <col min="2502" max="2502" width="7" bestFit="1" customWidth="1"/>
    <col min="2503" max="2503" width="8.81640625" customWidth="1"/>
    <col min="2504" max="2504" width="10.81640625" bestFit="1" customWidth="1"/>
    <col min="2505" max="2507" width="7" bestFit="1" customWidth="1"/>
    <col min="2508" max="2508" width="10.81640625" customWidth="1"/>
    <col min="2509" max="2509" width="7.1796875" customWidth="1"/>
    <col min="2510" max="2510" width="9.81640625" customWidth="1"/>
    <col min="2511" max="2511" width="7" bestFit="1" customWidth="1"/>
    <col min="2512" max="2512" width="8.81640625" customWidth="1"/>
    <col min="2513" max="2513" width="10.81640625" bestFit="1" customWidth="1"/>
    <col min="2514" max="2516" width="7" bestFit="1" customWidth="1"/>
    <col min="2517" max="2517" width="10.81640625" customWidth="1"/>
    <col min="2518" max="2518" width="7.1796875" customWidth="1"/>
    <col min="2519" max="2519" width="9.81640625" customWidth="1"/>
    <col min="2520" max="2520" width="7" bestFit="1" customWidth="1"/>
    <col min="2521" max="2521" width="8.81640625" customWidth="1"/>
    <col min="2561" max="2561" width="20.453125" customWidth="1"/>
    <col min="2562" max="2562" width="10.81640625" bestFit="1" customWidth="1"/>
    <col min="2563" max="2565" width="7" bestFit="1" customWidth="1"/>
    <col min="2566" max="2566" width="10.81640625" customWidth="1"/>
    <col min="2567" max="2567" width="7.1796875" customWidth="1"/>
    <col min="2568" max="2568" width="9.81640625" customWidth="1"/>
    <col min="2569" max="2569" width="7" bestFit="1" customWidth="1"/>
    <col min="2570" max="2570" width="8.81640625" customWidth="1"/>
    <col min="2571" max="2571" width="10.81640625" bestFit="1" customWidth="1"/>
    <col min="2572" max="2574" width="7" bestFit="1" customWidth="1"/>
    <col min="2575" max="2575" width="10.81640625" customWidth="1"/>
    <col min="2576" max="2576" width="7.1796875" customWidth="1"/>
    <col min="2577" max="2577" width="9.81640625" customWidth="1"/>
    <col min="2578" max="2578" width="7" bestFit="1" customWidth="1"/>
    <col min="2579" max="2579" width="8.81640625" customWidth="1"/>
    <col min="2580" max="2580" width="10.81640625" bestFit="1" customWidth="1"/>
    <col min="2581" max="2583" width="7" bestFit="1" customWidth="1"/>
    <col min="2584" max="2584" width="10.81640625" customWidth="1"/>
    <col min="2585" max="2585" width="7.1796875" customWidth="1"/>
    <col min="2586" max="2586" width="9.81640625" customWidth="1"/>
    <col min="2587" max="2587" width="7" bestFit="1" customWidth="1"/>
    <col min="2588" max="2588" width="8.81640625" customWidth="1"/>
    <col min="2589" max="2589" width="10.81640625" bestFit="1" customWidth="1"/>
    <col min="2590" max="2592" width="7" bestFit="1" customWidth="1"/>
    <col min="2593" max="2593" width="10.81640625" customWidth="1"/>
    <col min="2594" max="2594" width="7.1796875" customWidth="1"/>
    <col min="2595" max="2595" width="9.81640625" customWidth="1"/>
    <col min="2596" max="2596" width="7" bestFit="1" customWidth="1"/>
    <col min="2597" max="2597" width="8.81640625" customWidth="1"/>
    <col min="2598" max="2598" width="10.81640625" bestFit="1" customWidth="1"/>
    <col min="2599" max="2601" width="7" bestFit="1" customWidth="1"/>
    <col min="2602" max="2602" width="10.81640625" customWidth="1"/>
    <col min="2603" max="2603" width="7.1796875" customWidth="1"/>
    <col min="2604" max="2604" width="9.81640625" customWidth="1"/>
    <col min="2605" max="2605" width="7" bestFit="1" customWidth="1"/>
    <col min="2606" max="2606" width="8.81640625" customWidth="1"/>
    <col min="2607" max="2607" width="10.81640625" bestFit="1" customWidth="1"/>
    <col min="2608" max="2610" width="7" bestFit="1" customWidth="1"/>
    <col min="2611" max="2611" width="10.81640625" customWidth="1"/>
    <col min="2612" max="2612" width="7.1796875" customWidth="1"/>
    <col min="2613" max="2613" width="9.81640625" customWidth="1"/>
    <col min="2614" max="2614" width="7" bestFit="1" customWidth="1"/>
    <col min="2615" max="2615" width="8.81640625" customWidth="1"/>
    <col min="2616" max="2616" width="10.81640625" bestFit="1" customWidth="1"/>
    <col min="2617" max="2619" width="7" bestFit="1" customWidth="1"/>
    <col min="2620" max="2620" width="10.81640625" customWidth="1"/>
    <col min="2621" max="2621" width="7.1796875" customWidth="1"/>
    <col min="2622" max="2622" width="9.81640625" customWidth="1"/>
    <col min="2623" max="2623" width="7" bestFit="1" customWidth="1"/>
    <col min="2624" max="2624" width="8.81640625" customWidth="1"/>
    <col min="2625" max="2625" width="10.81640625" bestFit="1" customWidth="1"/>
    <col min="2626" max="2628" width="7" bestFit="1" customWidth="1"/>
    <col min="2629" max="2629" width="10.81640625" customWidth="1"/>
    <col min="2630" max="2630" width="7.1796875" customWidth="1"/>
    <col min="2631" max="2631" width="9.81640625" customWidth="1"/>
    <col min="2632" max="2632" width="7" bestFit="1" customWidth="1"/>
    <col min="2633" max="2633" width="8.81640625" customWidth="1"/>
    <col min="2634" max="2634" width="10.81640625" bestFit="1" customWidth="1"/>
    <col min="2635" max="2637" width="7" bestFit="1" customWidth="1"/>
    <col min="2638" max="2638" width="10.81640625" customWidth="1"/>
    <col min="2639" max="2639" width="7.1796875" customWidth="1"/>
    <col min="2640" max="2640" width="9.81640625" customWidth="1"/>
    <col min="2641" max="2641" width="7" bestFit="1" customWidth="1"/>
    <col min="2642" max="2642" width="8.81640625" customWidth="1"/>
    <col min="2643" max="2643" width="10.81640625" bestFit="1" customWidth="1"/>
    <col min="2644" max="2646" width="7" bestFit="1" customWidth="1"/>
    <col min="2647" max="2647" width="10.81640625" customWidth="1"/>
    <col min="2648" max="2648" width="7.1796875" customWidth="1"/>
    <col min="2649" max="2649" width="9.81640625" customWidth="1"/>
    <col min="2650" max="2650" width="7" bestFit="1" customWidth="1"/>
    <col min="2651" max="2651" width="8.81640625" customWidth="1"/>
    <col min="2652" max="2652" width="10.81640625" bestFit="1" customWidth="1"/>
    <col min="2653" max="2655" width="7" bestFit="1" customWidth="1"/>
    <col min="2656" max="2656" width="10.81640625" customWidth="1"/>
    <col min="2657" max="2657" width="7.1796875" customWidth="1"/>
    <col min="2658" max="2658" width="9.81640625" customWidth="1"/>
    <col min="2659" max="2659" width="7" bestFit="1" customWidth="1"/>
    <col min="2660" max="2660" width="8.81640625" customWidth="1"/>
    <col min="2661" max="2661" width="10.81640625" bestFit="1" customWidth="1"/>
    <col min="2662" max="2664" width="7" bestFit="1" customWidth="1"/>
    <col min="2665" max="2665" width="10.81640625" customWidth="1"/>
    <col min="2666" max="2666" width="7.1796875" customWidth="1"/>
    <col min="2667" max="2667" width="9.81640625" customWidth="1"/>
    <col min="2668" max="2668" width="7" bestFit="1" customWidth="1"/>
    <col min="2669" max="2669" width="8.81640625" customWidth="1"/>
    <col min="2670" max="2670" width="10.81640625" bestFit="1" customWidth="1"/>
    <col min="2671" max="2673" width="7" bestFit="1" customWidth="1"/>
    <col min="2674" max="2674" width="10.81640625" customWidth="1"/>
    <col min="2675" max="2675" width="7.1796875" customWidth="1"/>
    <col min="2676" max="2676" width="9.81640625" customWidth="1"/>
    <col min="2677" max="2677" width="7" bestFit="1" customWidth="1"/>
    <col min="2678" max="2678" width="8.81640625" customWidth="1"/>
    <col min="2679" max="2679" width="10.81640625" bestFit="1" customWidth="1"/>
    <col min="2680" max="2682" width="7" bestFit="1" customWidth="1"/>
    <col min="2683" max="2683" width="10.81640625" customWidth="1"/>
    <col min="2684" max="2684" width="7.1796875" customWidth="1"/>
    <col min="2685" max="2685" width="9.81640625" customWidth="1"/>
    <col min="2686" max="2686" width="7" bestFit="1" customWidth="1"/>
    <col min="2687" max="2687" width="8.81640625" customWidth="1"/>
    <col min="2688" max="2688" width="10.81640625" bestFit="1" customWidth="1"/>
    <col min="2689" max="2691" width="7" bestFit="1" customWidth="1"/>
    <col min="2692" max="2692" width="10.81640625" customWidth="1"/>
    <col min="2693" max="2693" width="7.1796875" customWidth="1"/>
    <col min="2694" max="2694" width="9.81640625" customWidth="1"/>
    <col min="2695" max="2695" width="7" bestFit="1" customWidth="1"/>
    <col min="2696" max="2696" width="8.81640625" customWidth="1"/>
    <col min="2697" max="2697" width="10.81640625" bestFit="1" customWidth="1"/>
    <col min="2698" max="2700" width="7" bestFit="1" customWidth="1"/>
    <col min="2701" max="2701" width="10.81640625" customWidth="1"/>
    <col min="2702" max="2702" width="7.1796875" customWidth="1"/>
    <col min="2703" max="2703" width="9.81640625" customWidth="1"/>
    <col min="2704" max="2704" width="7" bestFit="1" customWidth="1"/>
    <col min="2705" max="2705" width="8.81640625" customWidth="1"/>
    <col min="2706" max="2706" width="10.81640625" bestFit="1" customWidth="1"/>
    <col min="2707" max="2709" width="7" bestFit="1" customWidth="1"/>
    <col min="2710" max="2710" width="10.81640625" customWidth="1"/>
    <col min="2711" max="2711" width="7.1796875" customWidth="1"/>
    <col min="2712" max="2712" width="9.81640625" customWidth="1"/>
    <col min="2713" max="2713" width="7" bestFit="1" customWidth="1"/>
    <col min="2714" max="2714" width="8.81640625" customWidth="1"/>
    <col min="2715" max="2715" width="10.81640625" bestFit="1" customWidth="1"/>
    <col min="2716" max="2718" width="7" bestFit="1" customWidth="1"/>
    <col min="2719" max="2719" width="10.81640625" customWidth="1"/>
    <col min="2720" max="2720" width="7.1796875" customWidth="1"/>
    <col min="2721" max="2721" width="9.81640625" customWidth="1"/>
    <col min="2722" max="2722" width="7" bestFit="1" customWidth="1"/>
    <col min="2723" max="2723" width="8.81640625" customWidth="1"/>
    <col min="2724" max="2724" width="10.81640625" bestFit="1" customWidth="1"/>
    <col min="2725" max="2727" width="7" bestFit="1" customWidth="1"/>
    <col min="2728" max="2728" width="10.81640625" customWidth="1"/>
    <col min="2729" max="2729" width="7.1796875" customWidth="1"/>
    <col min="2730" max="2730" width="9.81640625" customWidth="1"/>
    <col min="2731" max="2731" width="7" bestFit="1" customWidth="1"/>
    <col min="2732" max="2732" width="8.81640625" customWidth="1"/>
    <col min="2733" max="2733" width="10.81640625" bestFit="1" customWidth="1"/>
    <col min="2734" max="2736" width="7" bestFit="1" customWidth="1"/>
    <col min="2737" max="2737" width="10.81640625" customWidth="1"/>
    <col min="2738" max="2738" width="7.1796875" customWidth="1"/>
    <col min="2739" max="2739" width="9.81640625" customWidth="1"/>
    <col min="2740" max="2740" width="7" bestFit="1" customWidth="1"/>
    <col min="2741" max="2741" width="8.81640625" customWidth="1"/>
    <col min="2742" max="2742" width="10.81640625" bestFit="1" customWidth="1"/>
    <col min="2743" max="2745" width="7" bestFit="1" customWidth="1"/>
    <col min="2746" max="2746" width="10.81640625" customWidth="1"/>
    <col min="2747" max="2747" width="7.1796875" customWidth="1"/>
    <col min="2748" max="2748" width="9.81640625" customWidth="1"/>
    <col min="2749" max="2749" width="7" bestFit="1" customWidth="1"/>
    <col min="2750" max="2750" width="8.81640625" customWidth="1"/>
    <col min="2751" max="2751" width="10.81640625" bestFit="1" customWidth="1"/>
    <col min="2752" max="2754" width="7" bestFit="1" customWidth="1"/>
    <col min="2755" max="2755" width="10.81640625" customWidth="1"/>
    <col min="2756" max="2756" width="7.1796875" customWidth="1"/>
    <col min="2757" max="2757" width="9.81640625" customWidth="1"/>
    <col min="2758" max="2758" width="7" bestFit="1" customWidth="1"/>
    <col min="2759" max="2759" width="8.81640625" customWidth="1"/>
    <col min="2760" max="2760" width="10.81640625" bestFit="1" customWidth="1"/>
    <col min="2761" max="2763" width="7" bestFit="1" customWidth="1"/>
    <col min="2764" max="2764" width="10.81640625" customWidth="1"/>
    <col min="2765" max="2765" width="7.1796875" customWidth="1"/>
    <col min="2766" max="2766" width="9.81640625" customWidth="1"/>
    <col min="2767" max="2767" width="7" bestFit="1" customWidth="1"/>
    <col min="2768" max="2768" width="8.81640625" customWidth="1"/>
    <col min="2769" max="2769" width="10.81640625" bestFit="1" customWidth="1"/>
    <col min="2770" max="2772" width="7" bestFit="1" customWidth="1"/>
    <col min="2773" max="2773" width="10.81640625" customWidth="1"/>
    <col min="2774" max="2774" width="7.1796875" customWidth="1"/>
    <col min="2775" max="2775" width="9.81640625" customWidth="1"/>
    <col min="2776" max="2776" width="7" bestFit="1" customWidth="1"/>
    <col min="2777" max="2777" width="8.81640625" customWidth="1"/>
    <col min="2817" max="2817" width="20.453125" customWidth="1"/>
    <col min="2818" max="2818" width="10.81640625" bestFit="1" customWidth="1"/>
    <col min="2819" max="2821" width="7" bestFit="1" customWidth="1"/>
    <col min="2822" max="2822" width="10.81640625" customWidth="1"/>
    <col min="2823" max="2823" width="7.1796875" customWidth="1"/>
    <col min="2824" max="2824" width="9.81640625" customWidth="1"/>
    <col min="2825" max="2825" width="7" bestFit="1" customWidth="1"/>
    <col min="2826" max="2826" width="8.81640625" customWidth="1"/>
    <col min="2827" max="2827" width="10.81640625" bestFit="1" customWidth="1"/>
    <col min="2828" max="2830" width="7" bestFit="1" customWidth="1"/>
    <col min="2831" max="2831" width="10.81640625" customWidth="1"/>
    <col min="2832" max="2832" width="7.1796875" customWidth="1"/>
    <col min="2833" max="2833" width="9.81640625" customWidth="1"/>
    <col min="2834" max="2834" width="7" bestFit="1" customWidth="1"/>
    <col min="2835" max="2835" width="8.81640625" customWidth="1"/>
    <col min="2836" max="2836" width="10.81640625" bestFit="1" customWidth="1"/>
    <col min="2837" max="2839" width="7" bestFit="1" customWidth="1"/>
    <col min="2840" max="2840" width="10.81640625" customWidth="1"/>
    <col min="2841" max="2841" width="7.1796875" customWidth="1"/>
    <col min="2842" max="2842" width="9.81640625" customWidth="1"/>
    <col min="2843" max="2843" width="7" bestFit="1" customWidth="1"/>
    <col min="2844" max="2844" width="8.81640625" customWidth="1"/>
    <col min="2845" max="2845" width="10.81640625" bestFit="1" customWidth="1"/>
    <col min="2846" max="2848" width="7" bestFit="1" customWidth="1"/>
    <col min="2849" max="2849" width="10.81640625" customWidth="1"/>
    <col min="2850" max="2850" width="7.1796875" customWidth="1"/>
    <col min="2851" max="2851" width="9.81640625" customWidth="1"/>
    <col min="2852" max="2852" width="7" bestFit="1" customWidth="1"/>
    <col min="2853" max="2853" width="8.81640625" customWidth="1"/>
    <col min="2854" max="2854" width="10.81640625" bestFit="1" customWidth="1"/>
    <col min="2855" max="2857" width="7" bestFit="1" customWidth="1"/>
    <col min="2858" max="2858" width="10.81640625" customWidth="1"/>
    <col min="2859" max="2859" width="7.1796875" customWidth="1"/>
    <col min="2860" max="2860" width="9.81640625" customWidth="1"/>
    <col min="2861" max="2861" width="7" bestFit="1" customWidth="1"/>
    <col min="2862" max="2862" width="8.81640625" customWidth="1"/>
    <col min="2863" max="2863" width="10.81640625" bestFit="1" customWidth="1"/>
    <col min="2864" max="2866" width="7" bestFit="1" customWidth="1"/>
    <col min="2867" max="2867" width="10.81640625" customWidth="1"/>
    <col min="2868" max="2868" width="7.1796875" customWidth="1"/>
    <col min="2869" max="2869" width="9.81640625" customWidth="1"/>
    <col min="2870" max="2870" width="7" bestFit="1" customWidth="1"/>
    <col min="2871" max="2871" width="8.81640625" customWidth="1"/>
    <col min="2872" max="2872" width="10.81640625" bestFit="1" customWidth="1"/>
    <col min="2873" max="2875" width="7" bestFit="1" customWidth="1"/>
    <col min="2876" max="2876" width="10.81640625" customWidth="1"/>
    <col min="2877" max="2877" width="7.1796875" customWidth="1"/>
    <col min="2878" max="2878" width="9.81640625" customWidth="1"/>
    <col min="2879" max="2879" width="7" bestFit="1" customWidth="1"/>
    <col min="2880" max="2880" width="8.81640625" customWidth="1"/>
    <col min="2881" max="2881" width="10.81640625" bestFit="1" customWidth="1"/>
    <col min="2882" max="2884" width="7" bestFit="1" customWidth="1"/>
    <col min="2885" max="2885" width="10.81640625" customWidth="1"/>
    <col min="2886" max="2886" width="7.1796875" customWidth="1"/>
    <col min="2887" max="2887" width="9.81640625" customWidth="1"/>
    <col min="2888" max="2888" width="7" bestFit="1" customWidth="1"/>
    <col min="2889" max="2889" width="8.81640625" customWidth="1"/>
    <col min="2890" max="2890" width="10.81640625" bestFit="1" customWidth="1"/>
    <col min="2891" max="2893" width="7" bestFit="1" customWidth="1"/>
    <col min="2894" max="2894" width="10.81640625" customWidth="1"/>
    <col min="2895" max="2895" width="7.1796875" customWidth="1"/>
    <col min="2896" max="2896" width="9.81640625" customWidth="1"/>
    <col min="2897" max="2897" width="7" bestFit="1" customWidth="1"/>
    <col min="2898" max="2898" width="8.81640625" customWidth="1"/>
    <col min="2899" max="2899" width="10.81640625" bestFit="1" customWidth="1"/>
    <col min="2900" max="2902" width="7" bestFit="1" customWidth="1"/>
    <col min="2903" max="2903" width="10.81640625" customWidth="1"/>
    <col min="2904" max="2904" width="7.1796875" customWidth="1"/>
    <col min="2905" max="2905" width="9.81640625" customWidth="1"/>
    <col min="2906" max="2906" width="7" bestFit="1" customWidth="1"/>
    <col min="2907" max="2907" width="8.81640625" customWidth="1"/>
    <col min="2908" max="2908" width="10.81640625" bestFit="1" customWidth="1"/>
    <col min="2909" max="2911" width="7" bestFit="1" customWidth="1"/>
    <col min="2912" max="2912" width="10.81640625" customWidth="1"/>
    <col min="2913" max="2913" width="7.1796875" customWidth="1"/>
    <col min="2914" max="2914" width="9.81640625" customWidth="1"/>
    <col min="2915" max="2915" width="7" bestFit="1" customWidth="1"/>
    <col min="2916" max="2916" width="8.81640625" customWidth="1"/>
    <col min="2917" max="2917" width="10.81640625" bestFit="1" customWidth="1"/>
    <col min="2918" max="2920" width="7" bestFit="1" customWidth="1"/>
    <col min="2921" max="2921" width="10.81640625" customWidth="1"/>
    <col min="2922" max="2922" width="7.1796875" customWidth="1"/>
    <col min="2923" max="2923" width="9.81640625" customWidth="1"/>
    <col min="2924" max="2924" width="7" bestFit="1" customWidth="1"/>
    <col min="2925" max="2925" width="8.81640625" customWidth="1"/>
    <col min="2926" max="2926" width="10.81640625" bestFit="1" customWidth="1"/>
    <col min="2927" max="2929" width="7" bestFit="1" customWidth="1"/>
    <col min="2930" max="2930" width="10.81640625" customWidth="1"/>
    <col min="2931" max="2931" width="7.1796875" customWidth="1"/>
    <col min="2932" max="2932" width="9.81640625" customWidth="1"/>
    <col min="2933" max="2933" width="7" bestFit="1" customWidth="1"/>
    <col min="2934" max="2934" width="8.81640625" customWidth="1"/>
    <col min="2935" max="2935" width="10.81640625" bestFit="1" customWidth="1"/>
    <col min="2936" max="2938" width="7" bestFit="1" customWidth="1"/>
    <col min="2939" max="2939" width="10.81640625" customWidth="1"/>
    <col min="2940" max="2940" width="7.1796875" customWidth="1"/>
    <col min="2941" max="2941" width="9.81640625" customWidth="1"/>
    <col min="2942" max="2942" width="7" bestFit="1" customWidth="1"/>
    <col min="2943" max="2943" width="8.81640625" customWidth="1"/>
    <col min="2944" max="2944" width="10.81640625" bestFit="1" customWidth="1"/>
    <col min="2945" max="2947" width="7" bestFit="1" customWidth="1"/>
    <col min="2948" max="2948" width="10.81640625" customWidth="1"/>
    <col min="2949" max="2949" width="7.1796875" customWidth="1"/>
    <col min="2950" max="2950" width="9.81640625" customWidth="1"/>
    <col min="2951" max="2951" width="7" bestFit="1" customWidth="1"/>
    <col min="2952" max="2952" width="8.81640625" customWidth="1"/>
    <col min="2953" max="2953" width="10.81640625" bestFit="1" customWidth="1"/>
    <col min="2954" max="2956" width="7" bestFit="1" customWidth="1"/>
    <col min="2957" max="2957" width="10.81640625" customWidth="1"/>
    <col min="2958" max="2958" width="7.1796875" customWidth="1"/>
    <col min="2959" max="2959" width="9.81640625" customWidth="1"/>
    <col min="2960" max="2960" width="7" bestFit="1" customWidth="1"/>
    <col min="2961" max="2961" width="8.81640625" customWidth="1"/>
    <col min="2962" max="2962" width="10.81640625" bestFit="1" customWidth="1"/>
    <col min="2963" max="2965" width="7" bestFit="1" customWidth="1"/>
    <col min="2966" max="2966" width="10.81640625" customWidth="1"/>
    <col min="2967" max="2967" width="7.1796875" customWidth="1"/>
    <col min="2968" max="2968" width="9.81640625" customWidth="1"/>
    <col min="2969" max="2969" width="7" bestFit="1" customWidth="1"/>
    <col min="2970" max="2970" width="8.81640625" customWidth="1"/>
    <col min="2971" max="2971" width="10.81640625" bestFit="1" customWidth="1"/>
    <col min="2972" max="2974" width="7" bestFit="1" customWidth="1"/>
    <col min="2975" max="2975" width="10.81640625" customWidth="1"/>
    <col min="2976" max="2976" width="7.1796875" customWidth="1"/>
    <col min="2977" max="2977" width="9.81640625" customWidth="1"/>
    <col min="2978" max="2978" width="7" bestFit="1" customWidth="1"/>
    <col min="2979" max="2979" width="8.81640625" customWidth="1"/>
    <col min="2980" max="2980" width="10.81640625" bestFit="1" customWidth="1"/>
    <col min="2981" max="2983" width="7" bestFit="1" customWidth="1"/>
    <col min="2984" max="2984" width="10.81640625" customWidth="1"/>
    <col min="2985" max="2985" width="7.1796875" customWidth="1"/>
    <col min="2986" max="2986" width="9.81640625" customWidth="1"/>
    <col min="2987" max="2987" width="7" bestFit="1" customWidth="1"/>
    <col min="2988" max="2988" width="8.81640625" customWidth="1"/>
    <col min="2989" max="2989" width="10.81640625" bestFit="1" customWidth="1"/>
    <col min="2990" max="2992" width="7" bestFit="1" customWidth="1"/>
    <col min="2993" max="2993" width="10.81640625" customWidth="1"/>
    <col min="2994" max="2994" width="7.1796875" customWidth="1"/>
    <col min="2995" max="2995" width="9.81640625" customWidth="1"/>
    <col min="2996" max="2996" width="7" bestFit="1" customWidth="1"/>
    <col min="2997" max="2997" width="8.81640625" customWidth="1"/>
    <col min="2998" max="2998" width="10.81640625" bestFit="1" customWidth="1"/>
    <col min="2999" max="3001" width="7" bestFit="1" customWidth="1"/>
    <col min="3002" max="3002" width="10.81640625" customWidth="1"/>
    <col min="3003" max="3003" width="7.1796875" customWidth="1"/>
    <col min="3004" max="3004" width="9.81640625" customWidth="1"/>
    <col min="3005" max="3005" width="7" bestFit="1" customWidth="1"/>
    <col min="3006" max="3006" width="8.81640625" customWidth="1"/>
    <col min="3007" max="3007" width="10.81640625" bestFit="1" customWidth="1"/>
    <col min="3008" max="3010" width="7" bestFit="1" customWidth="1"/>
    <col min="3011" max="3011" width="10.81640625" customWidth="1"/>
    <col min="3012" max="3012" width="7.1796875" customWidth="1"/>
    <col min="3013" max="3013" width="9.81640625" customWidth="1"/>
    <col min="3014" max="3014" width="7" bestFit="1" customWidth="1"/>
    <col min="3015" max="3015" width="8.81640625" customWidth="1"/>
    <col min="3016" max="3016" width="10.81640625" bestFit="1" customWidth="1"/>
    <col min="3017" max="3019" width="7" bestFit="1" customWidth="1"/>
    <col min="3020" max="3020" width="10.81640625" customWidth="1"/>
    <col min="3021" max="3021" width="7.1796875" customWidth="1"/>
    <col min="3022" max="3022" width="9.81640625" customWidth="1"/>
    <col min="3023" max="3023" width="7" bestFit="1" customWidth="1"/>
    <col min="3024" max="3024" width="8.81640625" customWidth="1"/>
    <col min="3025" max="3025" width="10.81640625" bestFit="1" customWidth="1"/>
    <col min="3026" max="3028" width="7" bestFit="1" customWidth="1"/>
    <col min="3029" max="3029" width="10.81640625" customWidth="1"/>
    <col min="3030" max="3030" width="7.1796875" customWidth="1"/>
    <col min="3031" max="3031" width="9.81640625" customWidth="1"/>
    <col min="3032" max="3032" width="7" bestFit="1" customWidth="1"/>
    <col min="3033" max="3033" width="8.81640625" customWidth="1"/>
    <col min="3073" max="3073" width="20.453125" customWidth="1"/>
    <col min="3074" max="3074" width="10.81640625" bestFit="1" customWidth="1"/>
    <col min="3075" max="3077" width="7" bestFit="1" customWidth="1"/>
    <col min="3078" max="3078" width="10.81640625" customWidth="1"/>
    <col min="3079" max="3079" width="7.1796875" customWidth="1"/>
    <col min="3080" max="3080" width="9.81640625" customWidth="1"/>
    <col min="3081" max="3081" width="7" bestFit="1" customWidth="1"/>
    <col min="3082" max="3082" width="8.81640625" customWidth="1"/>
    <col min="3083" max="3083" width="10.81640625" bestFit="1" customWidth="1"/>
    <col min="3084" max="3086" width="7" bestFit="1" customWidth="1"/>
    <col min="3087" max="3087" width="10.81640625" customWidth="1"/>
    <col min="3088" max="3088" width="7.1796875" customWidth="1"/>
    <col min="3089" max="3089" width="9.81640625" customWidth="1"/>
    <col min="3090" max="3090" width="7" bestFit="1" customWidth="1"/>
    <col min="3091" max="3091" width="8.81640625" customWidth="1"/>
    <col min="3092" max="3092" width="10.81640625" bestFit="1" customWidth="1"/>
    <col min="3093" max="3095" width="7" bestFit="1" customWidth="1"/>
    <col min="3096" max="3096" width="10.81640625" customWidth="1"/>
    <col min="3097" max="3097" width="7.1796875" customWidth="1"/>
    <col min="3098" max="3098" width="9.81640625" customWidth="1"/>
    <col min="3099" max="3099" width="7" bestFit="1" customWidth="1"/>
    <col min="3100" max="3100" width="8.81640625" customWidth="1"/>
    <col min="3101" max="3101" width="10.81640625" bestFit="1" customWidth="1"/>
    <col min="3102" max="3104" width="7" bestFit="1" customWidth="1"/>
    <col min="3105" max="3105" width="10.81640625" customWidth="1"/>
    <col min="3106" max="3106" width="7.1796875" customWidth="1"/>
    <col min="3107" max="3107" width="9.81640625" customWidth="1"/>
    <col min="3108" max="3108" width="7" bestFit="1" customWidth="1"/>
    <col min="3109" max="3109" width="8.81640625" customWidth="1"/>
    <col min="3110" max="3110" width="10.81640625" bestFit="1" customWidth="1"/>
    <col min="3111" max="3113" width="7" bestFit="1" customWidth="1"/>
    <col min="3114" max="3114" width="10.81640625" customWidth="1"/>
    <col min="3115" max="3115" width="7.1796875" customWidth="1"/>
    <col min="3116" max="3116" width="9.81640625" customWidth="1"/>
    <col min="3117" max="3117" width="7" bestFit="1" customWidth="1"/>
    <col min="3118" max="3118" width="8.81640625" customWidth="1"/>
    <col min="3119" max="3119" width="10.81640625" bestFit="1" customWidth="1"/>
    <col min="3120" max="3122" width="7" bestFit="1" customWidth="1"/>
    <col min="3123" max="3123" width="10.81640625" customWidth="1"/>
    <col min="3124" max="3124" width="7.1796875" customWidth="1"/>
    <col min="3125" max="3125" width="9.81640625" customWidth="1"/>
    <col min="3126" max="3126" width="7" bestFit="1" customWidth="1"/>
    <col min="3127" max="3127" width="8.81640625" customWidth="1"/>
    <col min="3128" max="3128" width="10.81640625" bestFit="1" customWidth="1"/>
    <col min="3129" max="3131" width="7" bestFit="1" customWidth="1"/>
    <col min="3132" max="3132" width="10.81640625" customWidth="1"/>
    <col min="3133" max="3133" width="7.1796875" customWidth="1"/>
    <col min="3134" max="3134" width="9.81640625" customWidth="1"/>
    <col min="3135" max="3135" width="7" bestFit="1" customWidth="1"/>
    <col min="3136" max="3136" width="8.81640625" customWidth="1"/>
    <col min="3137" max="3137" width="10.81640625" bestFit="1" customWidth="1"/>
    <col min="3138" max="3140" width="7" bestFit="1" customWidth="1"/>
    <col min="3141" max="3141" width="10.81640625" customWidth="1"/>
    <col min="3142" max="3142" width="7.1796875" customWidth="1"/>
    <col min="3143" max="3143" width="9.81640625" customWidth="1"/>
    <col min="3144" max="3144" width="7" bestFit="1" customWidth="1"/>
    <col min="3145" max="3145" width="8.81640625" customWidth="1"/>
    <col min="3146" max="3146" width="10.81640625" bestFit="1" customWidth="1"/>
    <col min="3147" max="3149" width="7" bestFit="1" customWidth="1"/>
    <col min="3150" max="3150" width="10.81640625" customWidth="1"/>
    <col min="3151" max="3151" width="7.1796875" customWidth="1"/>
    <col min="3152" max="3152" width="9.81640625" customWidth="1"/>
    <col min="3153" max="3153" width="7" bestFit="1" customWidth="1"/>
    <col min="3154" max="3154" width="8.81640625" customWidth="1"/>
    <col min="3155" max="3155" width="10.81640625" bestFit="1" customWidth="1"/>
    <col min="3156" max="3158" width="7" bestFit="1" customWidth="1"/>
    <col min="3159" max="3159" width="10.81640625" customWidth="1"/>
    <col min="3160" max="3160" width="7.1796875" customWidth="1"/>
    <col min="3161" max="3161" width="9.81640625" customWidth="1"/>
    <col min="3162" max="3162" width="7" bestFit="1" customWidth="1"/>
    <col min="3163" max="3163" width="8.81640625" customWidth="1"/>
    <col min="3164" max="3164" width="10.81640625" bestFit="1" customWidth="1"/>
    <col min="3165" max="3167" width="7" bestFit="1" customWidth="1"/>
    <col min="3168" max="3168" width="10.81640625" customWidth="1"/>
    <col min="3169" max="3169" width="7.1796875" customWidth="1"/>
    <col min="3170" max="3170" width="9.81640625" customWidth="1"/>
    <col min="3171" max="3171" width="7" bestFit="1" customWidth="1"/>
    <col min="3172" max="3172" width="8.81640625" customWidth="1"/>
    <col min="3173" max="3173" width="10.81640625" bestFit="1" customWidth="1"/>
    <col min="3174" max="3176" width="7" bestFit="1" customWidth="1"/>
    <col min="3177" max="3177" width="10.81640625" customWidth="1"/>
    <col min="3178" max="3178" width="7.1796875" customWidth="1"/>
    <col min="3179" max="3179" width="9.81640625" customWidth="1"/>
    <col min="3180" max="3180" width="7" bestFit="1" customWidth="1"/>
    <col min="3181" max="3181" width="8.81640625" customWidth="1"/>
    <col min="3182" max="3182" width="10.81640625" bestFit="1" customWidth="1"/>
    <col min="3183" max="3185" width="7" bestFit="1" customWidth="1"/>
    <col min="3186" max="3186" width="10.81640625" customWidth="1"/>
    <col min="3187" max="3187" width="7.1796875" customWidth="1"/>
    <col min="3188" max="3188" width="9.81640625" customWidth="1"/>
    <col min="3189" max="3189" width="7" bestFit="1" customWidth="1"/>
    <col min="3190" max="3190" width="8.81640625" customWidth="1"/>
    <col min="3191" max="3191" width="10.81640625" bestFit="1" customWidth="1"/>
    <col min="3192" max="3194" width="7" bestFit="1" customWidth="1"/>
    <col min="3195" max="3195" width="10.81640625" customWidth="1"/>
    <col min="3196" max="3196" width="7.1796875" customWidth="1"/>
    <col min="3197" max="3197" width="9.81640625" customWidth="1"/>
    <col min="3198" max="3198" width="7" bestFit="1" customWidth="1"/>
    <col min="3199" max="3199" width="8.81640625" customWidth="1"/>
    <col min="3200" max="3200" width="10.81640625" bestFit="1" customWidth="1"/>
    <col min="3201" max="3203" width="7" bestFit="1" customWidth="1"/>
    <col min="3204" max="3204" width="10.81640625" customWidth="1"/>
    <col min="3205" max="3205" width="7.1796875" customWidth="1"/>
    <col min="3206" max="3206" width="9.81640625" customWidth="1"/>
    <col min="3207" max="3207" width="7" bestFit="1" customWidth="1"/>
    <col min="3208" max="3208" width="8.81640625" customWidth="1"/>
    <col min="3209" max="3209" width="10.81640625" bestFit="1" customWidth="1"/>
    <col min="3210" max="3212" width="7" bestFit="1" customWidth="1"/>
    <col min="3213" max="3213" width="10.81640625" customWidth="1"/>
    <col min="3214" max="3214" width="7.1796875" customWidth="1"/>
    <col min="3215" max="3215" width="9.81640625" customWidth="1"/>
    <col min="3216" max="3216" width="7" bestFit="1" customWidth="1"/>
    <col min="3217" max="3217" width="8.81640625" customWidth="1"/>
    <col min="3218" max="3218" width="10.81640625" bestFit="1" customWidth="1"/>
    <col min="3219" max="3221" width="7" bestFit="1" customWidth="1"/>
    <col min="3222" max="3222" width="10.81640625" customWidth="1"/>
    <col min="3223" max="3223" width="7.1796875" customWidth="1"/>
    <col min="3224" max="3224" width="9.81640625" customWidth="1"/>
    <col min="3225" max="3225" width="7" bestFit="1" customWidth="1"/>
    <col min="3226" max="3226" width="8.81640625" customWidth="1"/>
    <col min="3227" max="3227" width="10.81640625" bestFit="1" customWidth="1"/>
    <col min="3228" max="3230" width="7" bestFit="1" customWidth="1"/>
    <col min="3231" max="3231" width="10.81640625" customWidth="1"/>
    <col min="3232" max="3232" width="7.1796875" customWidth="1"/>
    <col min="3233" max="3233" width="9.81640625" customWidth="1"/>
    <col min="3234" max="3234" width="7" bestFit="1" customWidth="1"/>
    <col min="3235" max="3235" width="8.81640625" customWidth="1"/>
    <col min="3236" max="3236" width="10.81640625" bestFit="1" customWidth="1"/>
    <col min="3237" max="3239" width="7" bestFit="1" customWidth="1"/>
    <col min="3240" max="3240" width="10.81640625" customWidth="1"/>
    <col min="3241" max="3241" width="7.1796875" customWidth="1"/>
    <col min="3242" max="3242" width="9.81640625" customWidth="1"/>
    <col min="3243" max="3243" width="7" bestFit="1" customWidth="1"/>
    <col min="3244" max="3244" width="8.81640625" customWidth="1"/>
    <col min="3245" max="3245" width="10.81640625" bestFit="1" customWidth="1"/>
    <col min="3246" max="3248" width="7" bestFit="1" customWidth="1"/>
    <col min="3249" max="3249" width="10.81640625" customWidth="1"/>
    <col min="3250" max="3250" width="7.1796875" customWidth="1"/>
    <col min="3251" max="3251" width="9.81640625" customWidth="1"/>
    <col min="3252" max="3252" width="7" bestFit="1" customWidth="1"/>
    <col min="3253" max="3253" width="8.81640625" customWidth="1"/>
    <col min="3254" max="3254" width="10.81640625" bestFit="1" customWidth="1"/>
    <col min="3255" max="3257" width="7" bestFit="1" customWidth="1"/>
    <col min="3258" max="3258" width="10.81640625" customWidth="1"/>
    <col min="3259" max="3259" width="7.1796875" customWidth="1"/>
    <col min="3260" max="3260" width="9.81640625" customWidth="1"/>
    <col min="3261" max="3261" width="7" bestFit="1" customWidth="1"/>
    <col min="3262" max="3262" width="8.81640625" customWidth="1"/>
    <col min="3263" max="3263" width="10.81640625" bestFit="1" customWidth="1"/>
    <col min="3264" max="3266" width="7" bestFit="1" customWidth="1"/>
    <col min="3267" max="3267" width="10.81640625" customWidth="1"/>
    <col min="3268" max="3268" width="7.1796875" customWidth="1"/>
    <col min="3269" max="3269" width="9.81640625" customWidth="1"/>
    <col min="3270" max="3270" width="7" bestFit="1" customWidth="1"/>
    <col min="3271" max="3271" width="8.81640625" customWidth="1"/>
    <col min="3272" max="3272" width="10.81640625" bestFit="1" customWidth="1"/>
    <col min="3273" max="3275" width="7" bestFit="1" customWidth="1"/>
    <col min="3276" max="3276" width="10.81640625" customWidth="1"/>
    <col min="3277" max="3277" width="7.1796875" customWidth="1"/>
    <col min="3278" max="3278" width="9.81640625" customWidth="1"/>
    <col min="3279" max="3279" width="7" bestFit="1" customWidth="1"/>
    <col min="3280" max="3280" width="8.81640625" customWidth="1"/>
    <col min="3281" max="3281" width="10.81640625" bestFit="1" customWidth="1"/>
    <col min="3282" max="3284" width="7" bestFit="1" customWidth="1"/>
    <col min="3285" max="3285" width="10.81640625" customWidth="1"/>
    <col min="3286" max="3286" width="7.1796875" customWidth="1"/>
    <col min="3287" max="3287" width="9.81640625" customWidth="1"/>
    <col min="3288" max="3288" width="7" bestFit="1" customWidth="1"/>
    <col min="3289" max="3289" width="8.81640625" customWidth="1"/>
    <col min="3329" max="3329" width="20.453125" customWidth="1"/>
    <col min="3330" max="3330" width="10.81640625" bestFit="1" customWidth="1"/>
    <col min="3331" max="3333" width="7" bestFit="1" customWidth="1"/>
    <col min="3334" max="3334" width="10.81640625" customWidth="1"/>
    <col min="3335" max="3335" width="7.1796875" customWidth="1"/>
    <col min="3336" max="3336" width="9.81640625" customWidth="1"/>
    <col min="3337" max="3337" width="7" bestFit="1" customWidth="1"/>
    <col min="3338" max="3338" width="8.81640625" customWidth="1"/>
    <col min="3339" max="3339" width="10.81640625" bestFit="1" customWidth="1"/>
    <col min="3340" max="3342" width="7" bestFit="1" customWidth="1"/>
    <col min="3343" max="3343" width="10.81640625" customWidth="1"/>
    <col min="3344" max="3344" width="7.1796875" customWidth="1"/>
    <col min="3345" max="3345" width="9.81640625" customWidth="1"/>
    <col min="3346" max="3346" width="7" bestFit="1" customWidth="1"/>
    <col min="3347" max="3347" width="8.81640625" customWidth="1"/>
    <col min="3348" max="3348" width="10.81640625" bestFit="1" customWidth="1"/>
    <col min="3349" max="3351" width="7" bestFit="1" customWidth="1"/>
    <col min="3352" max="3352" width="10.81640625" customWidth="1"/>
    <col min="3353" max="3353" width="7.1796875" customWidth="1"/>
    <col min="3354" max="3354" width="9.81640625" customWidth="1"/>
    <col min="3355" max="3355" width="7" bestFit="1" customWidth="1"/>
    <col min="3356" max="3356" width="8.81640625" customWidth="1"/>
    <col min="3357" max="3357" width="10.81640625" bestFit="1" customWidth="1"/>
    <col min="3358" max="3360" width="7" bestFit="1" customWidth="1"/>
    <col min="3361" max="3361" width="10.81640625" customWidth="1"/>
    <col min="3362" max="3362" width="7.1796875" customWidth="1"/>
    <col min="3363" max="3363" width="9.81640625" customWidth="1"/>
    <col min="3364" max="3364" width="7" bestFit="1" customWidth="1"/>
    <col min="3365" max="3365" width="8.81640625" customWidth="1"/>
    <col min="3366" max="3366" width="10.81640625" bestFit="1" customWidth="1"/>
    <col min="3367" max="3369" width="7" bestFit="1" customWidth="1"/>
    <col min="3370" max="3370" width="10.81640625" customWidth="1"/>
    <col min="3371" max="3371" width="7.1796875" customWidth="1"/>
    <col min="3372" max="3372" width="9.81640625" customWidth="1"/>
    <col min="3373" max="3373" width="7" bestFit="1" customWidth="1"/>
    <col min="3374" max="3374" width="8.81640625" customWidth="1"/>
    <col min="3375" max="3375" width="10.81640625" bestFit="1" customWidth="1"/>
    <col min="3376" max="3378" width="7" bestFit="1" customWidth="1"/>
    <col min="3379" max="3379" width="10.81640625" customWidth="1"/>
    <col min="3380" max="3380" width="7.1796875" customWidth="1"/>
    <col min="3381" max="3381" width="9.81640625" customWidth="1"/>
    <col min="3382" max="3382" width="7" bestFit="1" customWidth="1"/>
    <col min="3383" max="3383" width="8.81640625" customWidth="1"/>
    <col min="3384" max="3384" width="10.81640625" bestFit="1" customWidth="1"/>
    <col min="3385" max="3387" width="7" bestFit="1" customWidth="1"/>
    <col min="3388" max="3388" width="10.81640625" customWidth="1"/>
    <col min="3389" max="3389" width="7.1796875" customWidth="1"/>
    <col min="3390" max="3390" width="9.81640625" customWidth="1"/>
    <col min="3391" max="3391" width="7" bestFit="1" customWidth="1"/>
    <col min="3392" max="3392" width="8.81640625" customWidth="1"/>
    <col min="3393" max="3393" width="10.81640625" bestFit="1" customWidth="1"/>
    <col min="3394" max="3396" width="7" bestFit="1" customWidth="1"/>
    <col min="3397" max="3397" width="10.81640625" customWidth="1"/>
    <col min="3398" max="3398" width="7.1796875" customWidth="1"/>
    <col min="3399" max="3399" width="9.81640625" customWidth="1"/>
    <col min="3400" max="3400" width="7" bestFit="1" customWidth="1"/>
    <col min="3401" max="3401" width="8.81640625" customWidth="1"/>
    <col min="3402" max="3402" width="10.81640625" bestFit="1" customWidth="1"/>
    <col min="3403" max="3405" width="7" bestFit="1" customWidth="1"/>
    <col min="3406" max="3406" width="10.81640625" customWidth="1"/>
    <col min="3407" max="3407" width="7.1796875" customWidth="1"/>
    <col min="3408" max="3408" width="9.81640625" customWidth="1"/>
    <col min="3409" max="3409" width="7" bestFit="1" customWidth="1"/>
    <col min="3410" max="3410" width="8.81640625" customWidth="1"/>
    <col min="3411" max="3411" width="10.81640625" bestFit="1" customWidth="1"/>
    <col min="3412" max="3414" width="7" bestFit="1" customWidth="1"/>
    <col min="3415" max="3415" width="10.81640625" customWidth="1"/>
    <col min="3416" max="3416" width="7.1796875" customWidth="1"/>
    <col min="3417" max="3417" width="9.81640625" customWidth="1"/>
    <col min="3418" max="3418" width="7" bestFit="1" customWidth="1"/>
    <col min="3419" max="3419" width="8.81640625" customWidth="1"/>
    <col min="3420" max="3420" width="10.81640625" bestFit="1" customWidth="1"/>
    <col min="3421" max="3423" width="7" bestFit="1" customWidth="1"/>
    <col min="3424" max="3424" width="10.81640625" customWidth="1"/>
    <col min="3425" max="3425" width="7.1796875" customWidth="1"/>
    <col min="3426" max="3426" width="9.81640625" customWidth="1"/>
    <col min="3427" max="3427" width="7" bestFit="1" customWidth="1"/>
    <col min="3428" max="3428" width="8.81640625" customWidth="1"/>
    <col min="3429" max="3429" width="10.81640625" bestFit="1" customWidth="1"/>
    <col min="3430" max="3432" width="7" bestFit="1" customWidth="1"/>
    <col min="3433" max="3433" width="10.81640625" customWidth="1"/>
    <col min="3434" max="3434" width="7.1796875" customWidth="1"/>
    <col min="3435" max="3435" width="9.81640625" customWidth="1"/>
    <col min="3436" max="3436" width="7" bestFit="1" customWidth="1"/>
    <col min="3437" max="3437" width="8.81640625" customWidth="1"/>
    <col min="3438" max="3438" width="10.81640625" bestFit="1" customWidth="1"/>
    <col min="3439" max="3441" width="7" bestFit="1" customWidth="1"/>
    <col min="3442" max="3442" width="10.81640625" customWidth="1"/>
    <col min="3443" max="3443" width="7.1796875" customWidth="1"/>
    <col min="3444" max="3444" width="9.81640625" customWidth="1"/>
    <col min="3445" max="3445" width="7" bestFit="1" customWidth="1"/>
    <col min="3446" max="3446" width="8.81640625" customWidth="1"/>
    <col min="3447" max="3447" width="10.81640625" bestFit="1" customWidth="1"/>
    <col min="3448" max="3450" width="7" bestFit="1" customWidth="1"/>
    <col min="3451" max="3451" width="10.81640625" customWidth="1"/>
    <col min="3452" max="3452" width="7.1796875" customWidth="1"/>
    <col min="3453" max="3453" width="9.81640625" customWidth="1"/>
    <col min="3454" max="3454" width="7" bestFit="1" customWidth="1"/>
    <col min="3455" max="3455" width="8.81640625" customWidth="1"/>
    <col min="3456" max="3456" width="10.81640625" bestFit="1" customWidth="1"/>
    <col min="3457" max="3459" width="7" bestFit="1" customWidth="1"/>
    <col min="3460" max="3460" width="10.81640625" customWidth="1"/>
    <col min="3461" max="3461" width="7.1796875" customWidth="1"/>
    <col min="3462" max="3462" width="9.81640625" customWidth="1"/>
    <col min="3463" max="3463" width="7" bestFit="1" customWidth="1"/>
    <col min="3464" max="3464" width="8.81640625" customWidth="1"/>
    <col min="3465" max="3465" width="10.81640625" bestFit="1" customWidth="1"/>
    <col min="3466" max="3468" width="7" bestFit="1" customWidth="1"/>
    <col min="3469" max="3469" width="10.81640625" customWidth="1"/>
    <col min="3470" max="3470" width="7.1796875" customWidth="1"/>
    <col min="3471" max="3471" width="9.81640625" customWidth="1"/>
    <col min="3472" max="3472" width="7" bestFit="1" customWidth="1"/>
    <col min="3473" max="3473" width="8.81640625" customWidth="1"/>
    <col min="3474" max="3474" width="10.81640625" bestFit="1" customWidth="1"/>
    <col min="3475" max="3477" width="7" bestFit="1" customWidth="1"/>
    <col min="3478" max="3478" width="10.81640625" customWidth="1"/>
    <col min="3479" max="3479" width="7.1796875" customWidth="1"/>
    <col min="3480" max="3480" width="9.81640625" customWidth="1"/>
    <col min="3481" max="3481" width="7" bestFit="1" customWidth="1"/>
    <col min="3482" max="3482" width="8.81640625" customWidth="1"/>
    <col min="3483" max="3483" width="10.81640625" bestFit="1" customWidth="1"/>
    <col min="3484" max="3486" width="7" bestFit="1" customWidth="1"/>
    <col min="3487" max="3487" width="10.81640625" customWidth="1"/>
    <col min="3488" max="3488" width="7.1796875" customWidth="1"/>
    <col min="3489" max="3489" width="9.81640625" customWidth="1"/>
    <col min="3490" max="3490" width="7" bestFit="1" customWidth="1"/>
    <col min="3491" max="3491" width="8.81640625" customWidth="1"/>
    <col min="3492" max="3492" width="10.81640625" bestFit="1" customWidth="1"/>
    <col min="3493" max="3495" width="7" bestFit="1" customWidth="1"/>
    <col min="3496" max="3496" width="10.81640625" customWidth="1"/>
    <col min="3497" max="3497" width="7.1796875" customWidth="1"/>
    <col min="3498" max="3498" width="9.81640625" customWidth="1"/>
    <col min="3499" max="3499" width="7" bestFit="1" customWidth="1"/>
    <col min="3500" max="3500" width="8.81640625" customWidth="1"/>
    <col min="3501" max="3501" width="10.81640625" bestFit="1" customWidth="1"/>
    <col min="3502" max="3504" width="7" bestFit="1" customWidth="1"/>
    <col min="3505" max="3505" width="10.81640625" customWidth="1"/>
    <col min="3506" max="3506" width="7.1796875" customWidth="1"/>
    <col min="3507" max="3507" width="9.81640625" customWidth="1"/>
    <col min="3508" max="3508" width="7" bestFit="1" customWidth="1"/>
    <col min="3509" max="3509" width="8.81640625" customWidth="1"/>
    <col min="3510" max="3510" width="10.81640625" bestFit="1" customWidth="1"/>
    <col min="3511" max="3513" width="7" bestFit="1" customWidth="1"/>
    <col min="3514" max="3514" width="10.81640625" customWidth="1"/>
    <col min="3515" max="3515" width="7.1796875" customWidth="1"/>
    <col min="3516" max="3516" width="9.81640625" customWidth="1"/>
    <col min="3517" max="3517" width="7" bestFit="1" customWidth="1"/>
    <col min="3518" max="3518" width="8.81640625" customWidth="1"/>
    <col min="3519" max="3519" width="10.81640625" bestFit="1" customWidth="1"/>
    <col min="3520" max="3522" width="7" bestFit="1" customWidth="1"/>
    <col min="3523" max="3523" width="10.81640625" customWidth="1"/>
    <col min="3524" max="3524" width="7.1796875" customWidth="1"/>
    <col min="3525" max="3525" width="9.81640625" customWidth="1"/>
    <col min="3526" max="3526" width="7" bestFit="1" customWidth="1"/>
    <col min="3527" max="3527" width="8.81640625" customWidth="1"/>
    <col min="3528" max="3528" width="10.81640625" bestFit="1" customWidth="1"/>
    <col min="3529" max="3531" width="7" bestFit="1" customWidth="1"/>
    <col min="3532" max="3532" width="10.81640625" customWidth="1"/>
    <col min="3533" max="3533" width="7.1796875" customWidth="1"/>
    <col min="3534" max="3534" width="9.81640625" customWidth="1"/>
    <col min="3535" max="3535" width="7" bestFit="1" customWidth="1"/>
    <col min="3536" max="3536" width="8.81640625" customWidth="1"/>
    <col min="3537" max="3537" width="10.81640625" bestFit="1" customWidth="1"/>
    <col min="3538" max="3540" width="7" bestFit="1" customWidth="1"/>
    <col min="3541" max="3541" width="10.81640625" customWidth="1"/>
    <col min="3542" max="3542" width="7.1796875" customWidth="1"/>
    <col min="3543" max="3543" width="9.81640625" customWidth="1"/>
    <col min="3544" max="3544" width="7" bestFit="1" customWidth="1"/>
    <col min="3545" max="3545" width="8.81640625" customWidth="1"/>
    <col min="3585" max="3585" width="20.453125" customWidth="1"/>
    <col min="3586" max="3586" width="10.81640625" bestFit="1" customWidth="1"/>
    <col min="3587" max="3589" width="7" bestFit="1" customWidth="1"/>
    <col min="3590" max="3590" width="10.81640625" customWidth="1"/>
    <col min="3591" max="3591" width="7.1796875" customWidth="1"/>
    <col min="3592" max="3592" width="9.81640625" customWidth="1"/>
    <col min="3593" max="3593" width="7" bestFit="1" customWidth="1"/>
    <col min="3594" max="3594" width="8.81640625" customWidth="1"/>
    <col min="3595" max="3595" width="10.81640625" bestFit="1" customWidth="1"/>
    <col min="3596" max="3598" width="7" bestFit="1" customWidth="1"/>
    <col min="3599" max="3599" width="10.81640625" customWidth="1"/>
    <col min="3600" max="3600" width="7.1796875" customWidth="1"/>
    <col min="3601" max="3601" width="9.81640625" customWidth="1"/>
    <col min="3602" max="3602" width="7" bestFit="1" customWidth="1"/>
    <col min="3603" max="3603" width="8.81640625" customWidth="1"/>
    <col min="3604" max="3604" width="10.81640625" bestFit="1" customWidth="1"/>
    <col min="3605" max="3607" width="7" bestFit="1" customWidth="1"/>
    <col min="3608" max="3608" width="10.81640625" customWidth="1"/>
    <col min="3609" max="3609" width="7.1796875" customWidth="1"/>
    <col min="3610" max="3610" width="9.81640625" customWidth="1"/>
    <col min="3611" max="3611" width="7" bestFit="1" customWidth="1"/>
    <col min="3612" max="3612" width="8.81640625" customWidth="1"/>
    <col min="3613" max="3613" width="10.81640625" bestFit="1" customWidth="1"/>
    <col min="3614" max="3616" width="7" bestFit="1" customWidth="1"/>
    <col min="3617" max="3617" width="10.81640625" customWidth="1"/>
    <col min="3618" max="3618" width="7.1796875" customWidth="1"/>
    <col min="3619" max="3619" width="9.81640625" customWidth="1"/>
    <col min="3620" max="3620" width="7" bestFit="1" customWidth="1"/>
    <col min="3621" max="3621" width="8.81640625" customWidth="1"/>
    <col min="3622" max="3622" width="10.81640625" bestFit="1" customWidth="1"/>
    <col min="3623" max="3625" width="7" bestFit="1" customWidth="1"/>
    <col min="3626" max="3626" width="10.81640625" customWidth="1"/>
    <col min="3627" max="3627" width="7.1796875" customWidth="1"/>
    <col min="3628" max="3628" width="9.81640625" customWidth="1"/>
    <col min="3629" max="3629" width="7" bestFit="1" customWidth="1"/>
    <col min="3630" max="3630" width="8.81640625" customWidth="1"/>
    <col min="3631" max="3631" width="10.81640625" bestFit="1" customWidth="1"/>
    <col min="3632" max="3634" width="7" bestFit="1" customWidth="1"/>
    <col min="3635" max="3635" width="10.81640625" customWidth="1"/>
    <col min="3636" max="3636" width="7.1796875" customWidth="1"/>
    <col min="3637" max="3637" width="9.81640625" customWidth="1"/>
    <col min="3638" max="3638" width="7" bestFit="1" customWidth="1"/>
    <col min="3639" max="3639" width="8.81640625" customWidth="1"/>
    <col min="3640" max="3640" width="10.81640625" bestFit="1" customWidth="1"/>
    <col min="3641" max="3643" width="7" bestFit="1" customWidth="1"/>
    <col min="3644" max="3644" width="10.81640625" customWidth="1"/>
    <col min="3645" max="3645" width="7.1796875" customWidth="1"/>
    <col min="3646" max="3646" width="9.81640625" customWidth="1"/>
    <col min="3647" max="3647" width="7" bestFit="1" customWidth="1"/>
    <col min="3648" max="3648" width="8.81640625" customWidth="1"/>
    <col min="3649" max="3649" width="10.81640625" bestFit="1" customWidth="1"/>
    <col min="3650" max="3652" width="7" bestFit="1" customWidth="1"/>
    <col min="3653" max="3653" width="10.81640625" customWidth="1"/>
    <col min="3654" max="3654" width="7.1796875" customWidth="1"/>
    <col min="3655" max="3655" width="9.81640625" customWidth="1"/>
    <col min="3656" max="3656" width="7" bestFit="1" customWidth="1"/>
    <col min="3657" max="3657" width="8.81640625" customWidth="1"/>
    <col min="3658" max="3658" width="10.81640625" bestFit="1" customWidth="1"/>
    <col min="3659" max="3661" width="7" bestFit="1" customWidth="1"/>
    <col min="3662" max="3662" width="10.81640625" customWidth="1"/>
    <col min="3663" max="3663" width="7.1796875" customWidth="1"/>
    <col min="3664" max="3664" width="9.81640625" customWidth="1"/>
    <col min="3665" max="3665" width="7" bestFit="1" customWidth="1"/>
    <col min="3666" max="3666" width="8.81640625" customWidth="1"/>
    <col min="3667" max="3667" width="10.81640625" bestFit="1" customWidth="1"/>
    <col min="3668" max="3670" width="7" bestFit="1" customWidth="1"/>
    <col min="3671" max="3671" width="10.81640625" customWidth="1"/>
    <col min="3672" max="3672" width="7.1796875" customWidth="1"/>
    <col min="3673" max="3673" width="9.81640625" customWidth="1"/>
    <col min="3674" max="3674" width="7" bestFit="1" customWidth="1"/>
    <col min="3675" max="3675" width="8.81640625" customWidth="1"/>
    <col min="3676" max="3676" width="10.81640625" bestFit="1" customWidth="1"/>
    <col min="3677" max="3679" width="7" bestFit="1" customWidth="1"/>
    <col min="3680" max="3680" width="10.81640625" customWidth="1"/>
    <col min="3681" max="3681" width="7.1796875" customWidth="1"/>
    <col min="3682" max="3682" width="9.81640625" customWidth="1"/>
    <col min="3683" max="3683" width="7" bestFit="1" customWidth="1"/>
    <col min="3684" max="3684" width="8.81640625" customWidth="1"/>
    <col min="3685" max="3685" width="10.81640625" bestFit="1" customWidth="1"/>
    <col min="3686" max="3688" width="7" bestFit="1" customWidth="1"/>
    <col min="3689" max="3689" width="10.81640625" customWidth="1"/>
    <col min="3690" max="3690" width="7.1796875" customWidth="1"/>
    <col min="3691" max="3691" width="9.81640625" customWidth="1"/>
    <col min="3692" max="3692" width="7" bestFit="1" customWidth="1"/>
    <col min="3693" max="3693" width="8.81640625" customWidth="1"/>
    <col min="3694" max="3694" width="10.81640625" bestFit="1" customWidth="1"/>
    <col min="3695" max="3697" width="7" bestFit="1" customWidth="1"/>
    <col min="3698" max="3698" width="10.81640625" customWidth="1"/>
    <col min="3699" max="3699" width="7.1796875" customWidth="1"/>
    <col min="3700" max="3700" width="9.81640625" customWidth="1"/>
    <col min="3701" max="3701" width="7" bestFit="1" customWidth="1"/>
    <col min="3702" max="3702" width="8.81640625" customWidth="1"/>
    <col min="3703" max="3703" width="10.81640625" bestFit="1" customWidth="1"/>
    <col min="3704" max="3706" width="7" bestFit="1" customWidth="1"/>
    <col min="3707" max="3707" width="10.81640625" customWidth="1"/>
    <col min="3708" max="3708" width="7.1796875" customWidth="1"/>
    <col min="3709" max="3709" width="9.81640625" customWidth="1"/>
    <col min="3710" max="3710" width="7" bestFit="1" customWidth="1"/>
    <col min="3711" max="3711" width="8.81640625" customWidth="1"/>
    <col min="3712" max="3712" width="10.81640625" bestFit="1" customWidth="1"/>
    <col min="3713" max="3715" width="7" bestFit="1" customWidth="1"/>
    <col min="3716" max="3716" width="10.81640625" customWidth="1"/>
    <col min="3717" max="3717" width="7.1796875" customWidth="1"/>
    <col min="3718" max="3718" width="9.81640625" customWidth="1"/>
    <col min="3719" max="3719" width="7" bestFit="1" customWidth="1"/>
    <col min="3720" max="3720" width="8.81640625" customWidth="1"/>
    <col min="3721" max="3721" width="10.81640625" bestFit="1" customWidth="1"/>
    <col min="3722" max="3724" width="7" bestFit="1" customWidth="1"/>
    <col min="3725" max="3725" width="10.81640625" customWidth="1"/>
    <col min="3726" max="3726" width="7.1796875" customWidth="1"/>
    <col min="3727" max="3727" width="9.81640625" customWidth="1"/>
    <col min="3728" max="3728" width="7" bestFit="1" customWidth="1"/>
    <col min="3729" max="3729" width="8.81640625" customWidth="1"/>
    <col min="3730" max="3730" width="10.81640625" bestFit="1" customWidth="1"/>
    <col min="3731" max="3733" width="7" bestFit="1" customWidth="1"/>
    <col min="3734" max="3734" width="10.81640625" customWidth="1"/>
    <col min="3735" max="3735" width="7.1796875" customWidth="1"/>
    <col min="3736" max="3736" width="9.81640625" customWidth="1"/>
    <col min="3737" max="3737" width="7" bestFit="1" customWidth="1"/>
    <col min="3738" max="3738" width="8.81640625" customWidth="1"/>
    <col min="3739" max="3739" width="10.81640625" bestFit="1" customWidth="1"/>
    <col min="3740" max="3742" width="7" bestFit="1" customWidth="1"/>
    <col min="3743" max="3743" width="10.81640625" customWidth="1"/>
    <col min="3744" max="3744" width="7.1796875" customWidth="1"/>
    <col min="3745" max="3745" width="9.81640625" customWidth="1"/>
    <col min="3746" max="3746" width="7" bestFit="1" customWidth="1"/>
    <col min="3747" max="3747" width="8.81640625" customWidth="1"/>
    <col min="3748" max="3748" width="10.81640625" bestFit="1" customWidth="1"/>
    <col min="3749" max="3751" width="7" bestFit="1" customWidth="1"/>
    <col min="3752" max="3752" width="10.81640625" customWidth="1"/>
    <col min="3753" max="3753" width="7.1796875" customWidth="1"/>
    <col min="3754" max="3754" width="9.81640625" customWidth="1"/>
    <col min="3755" max="3755" width="7" bestFit="1" customWidth="1"/>
    <col min="3756" max="3756" width="8.81640625" customWidth="1"/>
    <col min="3757" max="3757" width="10.81640625" bestFit="1" customWidth="1"/>
    <col min="3758" max="3760" width="7" bestFit="1" customWidth="1"/>
    <col min="3761" max="3761" width="10.81640625" customWidth="1"/>
    <col min="3762" max="3762" width="7.1796875" customWidth="1"/>
    <col min="3763" max="3763" width="9.81640625" customWidth="1"/>
    <col min="3764" max="3764" width="7" bestFit="1" customWidth="1"/>
    <col min="3765" max="3765" width="8.81640625" customWidth="1"/>
    <col min="3766" max="3766" width="10.81640625" bestFit="1" customWidth="1"/>
    <col min="3767" max="3769" width="7" bestFit="1" customWidth="1"/>
    <col min="3770" max="3770" width="10.81640625" customWidth="1"/>
    <col min="3771" max="3771" width="7.1796875" customWidth="1"/>
    <col min="3772" max="3772" width="9.81640625" customWidth="1"/>
    <col min="3773" max="3773" width="7" bestFit="1" customWidth="1"/>
    <col min="3774" max="3774" width="8.81640625" customWidth="1"/>
    <col min="3775" max="3775" width="10.81640625" bestFit="1" customWidth="1"/>
    <col min="3776" max="3778" width="7" bestFit="1" customWidth="1"/>
    <col min="3779" max="3779" width="10.81640625" customWidth="1"/>
    <col min="3780" max="3780" width="7.1796875" customWidth="1"/>
    <col min="3781" max="3781" width="9.81640625" customWidth="1"/>
    <col min="3782" max="3782" width="7" bestFit="1" customWidth="1"/>
    <col min="3783" max="3783" width="8.81640625" customWidth="1"/>
    <col min="3784" max="3784" width="10.81640625" bestFit="1" customWidth="1"/>
    <col min="3785" max="3787" width="7" bestFit="1" customWidth="1"/>
    <col min="3788" max="3788" width="10.81640625" customWidth="1"/>
    <col min="3789" max="3789" width="7.1796875" customWidth="1"/>
    <col min="3790" max="3790" width="9.81640625" customWidth="1"/>
    <col min="3791" max="3791" width="7" bestFit="1" customWidth="1"/>
    <col min="3792" max="3792" width="8.81640625" customWidth="1"/>
    <col min="3793" max="3793" width="10.81640625" bestFit="1" customWidth="1"/>
    <col min="3794" max="3796" width="7" bestFit="1" customWidth="1"/>
    <col min="3797" max="3797" width="10.81640625" customWidth="1"/>
    <col min="3798" max="3798" width="7.1796875" customWidth="1"/>
    <col min="3799" max="3799" width="9.81640625" customWidth="1"/>
    <col min="3800" max="3800" width="7" bestFit="1" customWidth="1"/>
    <col min="3801" max="3801" width="8.81640625" customWidth="1"/>
    <col min="3841" max="3841" width="20.453125" customWidth="1"/>
    <col min="3842" max="3842" width="10.81640625" bestFit="1" customWidth="1"/>
    <col min="3843" max="3845" width="7" bestFit="1" customWidth="1"/>
    <col min="3846" max="3846" width="10.81640625" customWidth="1"/>
    <col min="3847" max="3847" width="7.1796875" customWidth="1"/>
    <col min="3848" max="3848" width="9.81640625" customWidth="1"/>
    <col min="3849" max="3849" width="7" bestFit="1" customWidth="1"/>
    <col min="3850" max="3850" width="8.81640625" customWidth="1"/>
    <col min="3851" max="3851" width="10.81640625" bestFit="1" customWidth="1"/>
    <col min="3852" max="3854" width="7" bestFit="1" customWidth="1"/>
    <col min="3855" max="3855" width="10.81640625" customWidth="1"/>
    <col min="3856" max="3856" width="7.1796875" customWidth="1"/>
    <col min="3857" max="3857" width="9.81640625" customWidth="1"/>
    <col min="3858" max="3858" width="7" bestFit="1" customWidth="1"/>
    <col min="3859" max="3859" width="8.81640625" customWidth="1"/>
    <col min="3860" max="3860" width="10.81640625" bestFit="1" customWidth="1"/>
    <col min="3861" max="3863" width="7" bestFit="1" customWidth="1"/>
    <col min="3864" max="3864" width="10.81640625" customWidth="1"/>
    <col min="3865" max="3865" width="7.1796875" customWidth="1"/>
    <col min="3866" max="3866" width="9.81640625" customWidth="1"/>
    <col min="3867" max="3867" width="7" bestFit="1" customWidth="1"/>
    <col min="3868" max="3868" width="8.81640625" customWidth="1"/>
    <col min="3869" max="3869" width="10.81640625" bestFit="1" customWidth="1"/>
    <col min="3870" max="3872" width="7" bestFit="1" customWidth="1"/>
    <col min="3873" max="3873" width="10.81640625" customWidth="1"/>
    <col min="3874" max="3874" width="7.1796875" customWidth="1"/>
    <col min="3875" max="3875" width="9.81640625" customWidth="1"/>
    <col min="3876" max="3876" width="7" bestFit="1" customWidth="1"/>
    <col min="3877" max="3877" width="8.81640625" customWidth="1"/>
    <col min="3878" max="3878" width="10.81640625" bestFit="1" customWidth="1"/>
    <col min="3879" max="3881" width="7" bestFit="1" customWidth="1"/>
    <col min="3882" max="3882" width="10.81640625" customWidth="1"/>
    <col min="3883" max="3883" width="7.1796875" customWidth="1"/>
    <col min="3884" max="3884" width="9.81640625" customWidth="1"/>
    <col min="3885" max="3885" width="7" bestFit="1" customWidth="1"/>
    <col min="3886" max="3886" width="8.81640625" customWidth="1"/>
    <col min="3887" max="3887" width="10.81640625" bestFit="1" customWidth="1"/>
    <col min="3888" max="3890" width="7" bestFit="1" customWidth="1"/>
    <col min="3891" max="3891" width="10.81640625" customWidth="1"/>
    <col min="3892" max="3892" width="7.1796875" customWidth="1"/>
    <col min="3893" max="3893" width="9.81640625" customWidth="1"/>
    <col min="3894" max="3894" width="7" bestFit="1" customWidth="1"/>
    <col min="3895" max="3895" width="8.81640625" customWidth="1"/>
    <col min="3896" max="3896" width="10.81640625" bestFit="1" customWidth="1"/>
    <col min="3897" max="3899" width="7" bestFit="1" customWidth="1"/>
    <col min="3900" max="3900" width="10.81640625" customWidth="1"/>
    <col min="3901" max="3901" width="7.1796875" customWidth="1"/>
    <col min="3902" max="3902" width="9.81640625" customWidth="1"/>
    <col min="3903" max="3903" width="7" bestFit="1" customWidth="1"/>
    <col min="3904" max="3904" width="8.81640625" customWidth="1"/>
    <col min="3905" max="3905" width="10.81640625" bestFit="1" customWidth="1"/>
    <col min="3906" max="3908" width="7" bestFit="1" customWidth="1"/>
    <col min="3909" max="3909" width="10.81640625" customWidth="1"/>
    <col min="3910" max="3910" width="7.1796875" customWidth="1"/>
    <col min="3911" max="3911" width="9.81640625" customWidth="1"/>
    <col min="3912" max="3912" width="7" bestFit="1" customWidth="1"/>
    <col min="3913" max="3913" width="8.81640625" customWidth="1"/>
    <col min="3914" max="3914" width="10.81640625" bestFit="1" customWidth="1"/>
    <col min="3915" max="3917" width="7" bestFit="1" customWidth="1"/>
    <col min="3918" max="3918" width="10.81640625" customWidth="1"/>
    <col min="3919" max="3919" width="7.1796875" customWidth="1"/>
    <col min="3920" max="3920" width="9.81640625" customWidth="1"/>
    <col min="3921" max="3921" width="7" bestFit="1" customWidth="1"/>
    <col min="3922" max="3922" width="8.81640625" customWidth="1"/>
    <col min="3923" max="3923" width="10.81640625" bestFit="1" customWidth="1"/>
    <col min="3924" max="3926" width="7" bestFit="1" customWidth="1"/>
    <col min="3927" max="3927" width="10.81640625" customWidth="1"/>
    <col min="3928" max="3928" width="7.1796875" customWidth="1"/>
    <col min="3929" max="3929" width="9.81640625" customWidth="1"/>
    <col min="3930" max="3930" width="7" bestFit="1" customWidth="1"/>
    <col min="3931" max="3931" width="8.81640625" customWidth="1"/>
    <col min="3932" max="3932" width="10.81640625" bestFit="1" customWidth="1"/>
    <col min="3933" max="3935" width="7" bestFit="1" customWidth="1"/>
    <col min="3936" max="3936" width="10.81640625" customWidth="1"/>
    <col min="3937" max="3937" width="7.1796875" customWidth="1"/>
    <col min="3938" max="3938" width="9.81640625" customWidth="1"/>
    <col min="3939" max="3939" width="7" bestFit="1" customWidth="1"/>
    <col min="3940" max="3940" width="8.81640625" customWidth="1"/>
    <col min="3941" max="3941" width="10.81640625" bestFit="1" customWidth="1"/>
    <col min="3942" max="3944" width="7" bestFit="1" customWidth="1"/>
    <col min="3945" max="3945" width="10.81640625" customWidth="1"/>
    <col min="3946" max="3946" width="7.1796875" customWidth="1"/>
    <col min="3947" max="3947" width="9.81640625" customWidth="1"/>
    <col min="3948" max="3948" width="7" bestFit="1" customWidth="1"/>
    <col min="3949" max="3949" width="8.81640625" customWidth="1"/>
    <col min="3950" max="3950" width="10.81640625" bestFit="1" customWidth="1"/>
    <col min="3951" max="3953" width="7" bestFit="1" customWidth="1"/>
    <col min="3954" max="3954" width="10.81640625" customWidth="1"/>
    <col min="3955" max="3955" width="7.1796875" customWidth="1"/>
    <col min="3956" max="3956" width="9.81640625" customWidth="1"/>
    <col min="3957" max="3957" width="7" bestFit="1" customWidth="1"/>
    <col min="3958" max="3958" width="8.81640625" customWidth="1"/>
    <col min="3959" max="3959" width="10.81640625" bestFit="1" customWidth="1"/>
    <col min="3960" max="3962" width="7" bestFit="1" customWidth="1"/>
    <col min="3963" max="3963" width="10.81640625" customWidth="1"/>
    <col min="3964" max="3964" width="7.1796875" customWidth="1"/>
    <col min="3965" max="3965" width="9.81640625" customWidth="1"/>
    <col min="3966" max="3966" width="7" bestFit="1" customWidth="1"/>
    <col min="3967" max="3967" width="8.81640625" customWidth="1"/>
    <col min="3968" max="3968" width="10.81640625" bestFit="1" customWidth="1"/>
    <col min="3969" max="3971" width="7" bestFit="1" customWidth="1"/>
    <col min="3972" max="3972" width="10.81640625" customWidth="1"/>
    <col min="3973" max="3973" width="7.1796875" customWidth="1"/>
    <col min="3974" max="3974" width="9.81640625" customWidth="1"/>
    <col min="3975" max="3975" width="7" bestFit="1" customWidth="1"/>
    <col min="3976" max="3976" width="8.81640625" customWidth="1"/>
    <col min="3977" max="3977" width="10.81640625" bestFit="1" customWidth="1"/>
    <col min="3978" max="3980" width="7" bestFit="1" customWidth="1"/>
    <col min="3981" max="3981" width="10.81640625" customWidth="1"/>
    <col min="3982" max="3982" width="7.1796875" customWidth="1"/>
    <col min="3983" max="3983" width="9.81640625" customWidth="1"/>
    <col min="3984" max="3984" width="7" bestFit="1" customWidth="1"/>
    <col min="3985" max="3985" width="8.81640625" customWidth="1"/>
    <col min="3986" max="3986" width="10.81640625" bestFit="1" customWidth="1"/>
    <col min="3987" max="3989" width="7" bestFit="1" customWidth="1"/>
    <col min="3990" max="3990" width="10.81640625" customWidth="1"/>
    <col min="3991" max="3991" width="7.1796875" customWidth="1"/>
    <col min="3992" max="3992" width="9.81640625" customWidth="1"/>
    <col min="3993" max="3993" width="7" bestFit="1" customWidth="1"/>
    <col min="3994" max="3994" width="8.81640625" customWidth="1"/>
    <col min="3995" max="3995" width="10.81640625" bestFit="1" customWidth="1"/>
    <col min="3996" max="3998" width="7" bestFit="1" customWidth="1"/>
    <col min="3999" max="3999" width="10.81640625" customWidth="1"/>
    <col min="4000" max="4000" width="7.1796875" customWidth="1"/>
    <col min="4001" max="4001" width="9.81640625" customWidth="1"/>
    <col min="4002" max="4002" width="7" bestFit="1" customWidth="1"/>
    <col min="4003" max="4003" width="8.81640625" customWidth="1"/>
    <col min="4004" max="4004" width="10.81640625" bestFit="1" customWidth="1"/>
    <col min="4005" max="4007" width="7" bestFit="1" customWidth="1"/>
    <col min="4008" max="4008" width="10.81640625" customWidth="1"/>
    <col min="4009" max="4009" width="7.1796875" customWidth="1"/>
    <col min="4010" max="4010" width="9.81640625" customWidth="1"/>
    <col min="4011" max="4011" width="7" bestFit="1" customWidth="1"/>
    <col min="4012" max="4012" width="8.81640625" customWidth="1"/>
    <col min="4013" max="4013" width="10.81640625" bestFit="1" customWidth="1"/>
    <col min="4014" max="4016" width="7" bestFit="1" customWidth="1"/>
    <col min="4017" max="4017" width="10.81640625" customWidth="1"/>
    <col min="4018" max="4018" width="7.1796875" customWidth="1"/>
    <col min="4019" max="4019" width="9.81640625" customWidth="1"/>
    <col min="4020" max="4020" width="7" bestFit="1" customWidth="1"/>
    <col min="4021" max="4021" width="8.81640625" customWidth="1"/>
    <col min="4022" max="4022" width="10.81640625" bestFit="1" customWidth="1"/>
    <col min="4023" max="4025" width="7" bestFit="1" customWidth="1"/>
    <col min="4026" max="4026" width="10.81640625" customWidth="1"/>
    <col min="4027" max="4027" width="7.1796875" customWidth="1"/>
    <col min="4028" max="4028" width="9.81640625" customWidth="1"/>
    <col min="4029" max="4029" width="7" bestFit="1" customWidth="1"/>
    <col min="4030" max="4030" width="8.81640625" customWidth="1"/>
    <col min="4031" max="4031" width="10.81640625" bestFit="1" customWidth="1"/>
    <col min="4032" max="4034" width="7" bestFit="1" customWidth="1"/>
    <col min="4035" max="4035" width="10.81640625" customWidth="1"/>
    <col min="4036" max="4036" width="7.1796875" customWidth="1"/>
    <col min="4037" max="4037" width="9.81640625" customWidth="1"/>
    <col min="4038" max="4038" width="7" bestFit="1" customWidth="1"/>
    <col min="4039" max="4039" width="8.81640625" customWidth="1"/>
    <col min="4040" max="4040" width="10.81640625" bestFit="1" customWidth="1"/>
    <col min="4041" max="4043" width="7" bestFit="1" customWidth="1"/>
    <col min="4044" max="4044" width="10.81640625" customWidth="1"/>
    <col min="4045" max="4045" width="7.1796875" customWidth="1"/>
    <col min="4046" max="4046" width="9.81640625" customWidth="1"/>
    <col min="4047" max="4047" width="7" bestFit="1" customWidth="1"/>
    <col min="4048" max="4048" width="8.81640625" customWidth="1"/>
    <col min="4049" max="4049" width="10.81640625" bestFit="1" customWidth="1"/>
    <col min="4050" max="4052" width="7" bestFit="1" customWidth="1"/>
    <col min="4053" max="4053" width="10.81640625" customWidth="1"/>
    <col min="4054" max="4054" width="7.1796875" customWidth="1"/>
    <col min="4055" max="4055" width="9.81640625" customWidth="1"/>
    <col min="4056" max="4056" width="7" bestFit="1" customWidth="1"/>
    <col min="4057" max="4057" width="8.81640625" customWidth="1"/>
    <col min="4097" max="4097" width="20.453125" customWidth="1"/>
    <col min="4098" max="4098" width="10.81640625" bestFit="1" customWidth="1"/>
    <col min="4099" max="4101" width="7" bestFit="1" customWidth="1"/>
    <col min="4102" max="4102" width="10.81640625" customWidth="1"/>
    <col min="4103" max="4103" width="7.1796875" customWidth="1"/>
    <col min="4104" max="4104" width="9.81640625" customWidth="1"/>
    <col min="4105" max="4105" width="7" bestFit="1" customWidth="1"/>
    <col min="4106" max="4106" width="8.81640625" customWidth="1"/>
    <col min="4107" max="4107" width="10.81640625" bestFit="1" customWidth="1"/>
    <col min="4108" max="4110" width="7" bestFit="1" customWidth="1"/>
    <col min="4111" max="4111" width="10.81640625" customWidth="1"/>
    <col min="4112" max="4112" width="7.1796875" customWidth="1"/>
    <col min="4113" max="4113" width="9.81640625" customWidth="1"/>
    <col min="4114" max="4114" width="7" bestFit="1" customWidth="1"/>
    <col min="4115" max="4115" width="8.81640625" customWidth="1"/>
    <col min="4116" max="4116" width="10.81640625" bestFit="1" customWidth="1"/>
    <col min="4117" max="4119" width="7" bestFit="1" customWidth="1"/>
    <col min="4120" max="4120" width="10.81640625" customWidth="1"/>
    <col min="4121" max="4121" width="7.1796875" customWidth="1"/>
    <col min="4122" max="4122" width="9.81640625" customWidth="1"/>
    <col min="4123" max="4123" width="7" bestFit="1" customWidth="1"/>
    <col min="4124" max="4124" width="8.81640625" customWidth="1"/>
    <col min="4125" max="4125" width="10.81640625" bestFit="1" customWidth="1"/>
    <col min="4126" max="4128" width="7" bestFit="1" customWidth="1"/>
    <col min="4129" max="4129" width="10.81640625" customWidth="1"/>
    <col min="4130" max="4130" width="7.1796875" customWidth="1"/>
    <col min="4131" max="4131" width="9.81640625" customWidth="1"/>
    <col min="4132" max="4132" width="7" bestFit="1" customWidth="1"/>
    <col min="4133" max="4133" width="8.81640625" customWidth="1"/>
    <col min="4134" max="4134" width="10.81640625" bestFit="1" customWidth="1"/>
    <col min="4135" max="4137" width="7" bestFit="1" customWidth="1"/>
    <col min="4138" max="4138" width="10.81640625" customWidth="1"/>
    <col min="4139" max="4139" width="7.1796875" customWidth="1"/>
    <col min="4140" max="4140" width="9.81640625" customWidth="1"/>
    <col min="4141" max="4141" width="7" bestFit="1" customWidth="1"/>
    <col min="4142" max="4142" width="8.81640625" customWidth="1"/>
    <col min="4143" max="4143" width="10.81640625" bestFit="1" customWidth="1"/>
    <col min="4144" max="4146" width="7" bestFit="1" customWidth="1"/>
    <col min="4147" max="4147" width="10.81640625" customWidth="1"/>
    <col min="4148" max="4148" width="7.1796875" customWidth="1"/>
    <col min="4149" max="4149" width="9.81640625" customWidth="1"/>
    <col min="4150" max="4150" width="7" bestFit="1" customWidth="1"/>
    <col min="4151" max="4151" width="8.81640625" customWidth="1"/>
    <col min="4152" max="4152" width="10.81640625" bestFit="1" customWidth="1"/>
    <col min="4153" max="4155" width="7" bestFit="1" customWidth="1"/>
    <col min="4156" max="4156" width="10.81640625" customWidth="1"/>
    <col min="4157" max="4157" width="7.1796875" customWidth="1"/>
    <col min="4158" max="4158" width="9.81640625" customWidth="1"/>
    <col min="4159" max="4159" width="7" bestFit="1" customWidth="1"/>
    <col min="4160" max="4160" width="8.81640625" customWidth="1"/>
    <col min="4161" max="4161" width="10.81640625" bestFit="1" customWidth="1"/>
    <col min="4162" max="4164" width="7" bestFit="1" customWidth="1"/>
    <col min="4165" max="4165" width="10.81640625" customWidth="1"/>
    <col min="4166" max="4166" width="7.1796875" customWidth="1"/>
    <col min="4167" max="4167" width="9.81640625" customWidth="1"/>
    <col min="4168" max="4168" width="7" bestFit="1" customWidth="1"/>
    <col min="4169" max="4169" width="8.81640625" customWidth="1"/>
    <col min="4170" max="4170" width="10.81640625" bestFit="1" customWidth="1"/>
    <col min="4171" max="4173" width="7" bestFit="1" customWidth="1"/>
    <col min="4174" max="4174" width="10.81640625" customWidth="1"/>
    <col min="4175" max="4175" width="7.1796875" customWidth="1"/>
    <col min="4176" max="4176" width="9.81640625" customWidth="1"/>
    <col min="4177" max="4177" width="7" bestFit="1" customWidth="1"/>
    <col min="4178" max="4178" width="8.81640625" customWidth="1"/>
    <col min="4179" max="4179" width="10.81640625" bestFit="1" customWidth="1"/>
    <col min="4180" max="4182" width="7" bestFit="1" customWidth="1"/>
    <col min="4183" max="4183" width="10.81640625" customWidth="1"/>
    <col min="4184" max="4184" width="7.1796875" customWidth="1"/>
    <col min="4185" max="4185" width="9.81640625" customWidth="1"/>
    <col min="4186" max="4186" width="7" bestFit="1" customWidth="1"/>
    <col min="4187" max="4187" width="8.81640625" customWidth="1"/>
    <col min="4188" max="4188" width="10.81640625" bestFit="1" customWidth="1"/>
    <col min="4189" max="4191" width="7" bestFit="1" customWidth="1"/>
    <col min="4192" max="4192" width="10.81640625" customWidth="1"/>
    <col min="4193" max="4193" width="7.1796875" customWidth="1"/>
    <col min="4194" max="4194" width="9.81640625" customWidth="1"/>
    <col min="4195" max="4195" width="7" bestFit="1" customWidth="1"/>
    <col min="4196" max="4196" width="8.81640625" customWidth="1"/>
    <col min="4197" max="4197" width="10.81640625" bestFit="1" customWidth="1"/>
    <col min="4198" max="4200" width="7" bestFit="1" customWidth="1"/>
    <col min="4201" max="4201" width="10.81640625" customWidth="1"/>
    <col min="4202" max="4202" width="7.1796875" customWidth="1"/>
    <col min="4203" max="4203" width="9.81640625" customWidth="1"/>
    <col min="4204" max="4204" width="7" bestFit="1" customWidth="1"/>
    <col min="4205" max="4205" width="8.81640625" customWidth="1"/>
    <col min="4206" max="4206" width="10.81640625" bestFit="1" customWidth="1"/>
    <col min="4207" max="4209" width="7" bestFit="1" customWidth="1"/>
    <col min="4210" max="4210" width="10.81640625" customWidth="1"/>
    <col min="4211" max="4211" width="7.1796875" customWidth="1"/>
    <col min="4212" max="4212" width="9.81640625" customWidth="1"/>
    <col min="4213" max="4213" width="7" bestFit="1" customWidth="1"/>
    <col min="4214" max="4214" width="8.81640625" customWidth="1"/>
    <col min="4215" max="4215" width="10.81640625" bestFit="1" customWidth="1"/>
    <col min="4216" max="4218" width="7" bestFit="1" customWidth="1"/>
    <col min="4219" max="4219" width="10.81640625" customWidth="1"/>
    <col min="4220" max="4220" width="7.1796875" customWidth="1"/>
    <col min="4221" max="4221" width="9.81640625" customWidth="1"/>
    <col min="4222" max="4222" width="7" bestFit="1" customWidth="1"/>
    <col min="4223" max="4223" width="8.81640625" customWidth="1"/>
    <col min="4224" max="4224" width="10.81640625" bestFit="1" customWidth="1"/>
    <col min="4225" max="4227" width="7" bestFit="1" customWidth="1"/>
    <col min="4228" max="4228" width="10.81640625" customWidth="1"/>
    <col min="4229" max="4229" width="7.1796875" customWidth="1"/>
    <col min="4230" max="4230" width="9.81640625" customWidth="1"/>
    <col min="4231" max="4231" width="7" bestFit="1" customWidth="1"/>
    <col min="4232" max="4232" width="8.81640625" customWidth="1"/>
    <col min="4233" max="4233" width="10.81640625" bestFit="1" customWidth="1"/>
    <col min="4234" max="4236" width="7" bestFit="1" customWidth="1"/>
    <col min="4237" max="4237" width="10.81640625" customWidth="1"/>
    <col min="4238" max="4238" width="7.1796875" customWidth="1"/>
    <col min="4239" max="4239" width="9.81640625" customWidth="1"/>
    <col min="4240" max="4240" width="7" bestFit="1" customWidth="1"/>
    <col min="4241" max="4241" width="8.81640625" customWidth="1"/>
    <col min="4242" max="4242" width="10.81640625" bestFit="1" customWidth="1"/>
    <col min="4243" max="4245" width="7" bestFit="1" customWidth="1"/>
    <col min="4246" max="4246" width="10.81640625" customWidth="1"/>
    <col min="4247" max="4247" width="7.1796875" customWidth="1"/>
    <col min="4248" max="4248" width="9.81640625" customWidth="1"/>
    <col min="4249" max="4249" width="7" bestFit="1" customWidth="1"/>
    <col min="4250" max="4250" width="8.81640625" customWidth="1"/>
    <col min="4251" max="4251" width="10.81640625" bestFit="1" customWidth="1"/>
    <col min="4252" max="4254" width="7" bestFit="1" customWidth="1"/>
    <col min="4255" max="4255" width="10.81640625" customWidth="1"/>
    <col min="4256" max="4256" width="7.1796875" customWidth="1"/>
    <col min="4257" max="4257" width="9.81640625" customWidth="1"/>
    <col min="4258" max="4258" width="7" bestFit="1" customWidth="1"/>
    <col min="4259" max="4259" width="8.81640625" customWidth="1"/>
    <col min="4260" max="4260" width="10.81640625" bestFit="1" customWidth="1"/>
    <col min="4261" max="4263" width="7" bestFit="1" customWidth="1"/>
    <col min="4264" max="4264" width="10.81640625" customWidth="1"/>
    <col min="4265" max="4265" width="7.1796875" customWidth="1"/>
    <col min="4266" max="4266" width="9.81640625" customWidth="1"/>
    <col min="4267" max="4267" width="7" bestFit="1" customWidth="1"/>
    <col min="4268" max="4268" width="8.81640625" customWidth="1"/>
    <col min="4269" max="4269" width="10.81640625" bestFit="1" customWidth="1"/>
    <col min="4270" max="4272" width="7" bestFit="1" customWidth="1"/>
    <col min="4273" max="4273" width="10.81640625" customWidth="1"/>
    <col min="4274" max="4274" width="7.1796875" customWidth="1"/>
    <col min="4275" max="4275" width="9.81640625" customWidth="1"/>
    <col min="4276" max="4276" width="7" bestFit="1" customWidth="1"/>
    <col min="4277" max="4277" width="8.81640625" customWidth="1"/>
    <col min="4278" max="4278" width="10.81640625" bestFit="1" customWidth="1"/>
    <col min="4279" max="4281" width="7" bestFit="1" customWidth="1"/>
    <col min="4282" max="4282" width="10.81640625" customWidth="1"/>
    <col min="4283" max="4283" width="7.1796875" customWidth="1"/>
    <col min="4284" max="4284" width="9.81640625" customWidth="1"/>
    <col min="4285" max="4285" width="7" bestFit="1" customWidth="1"/>
    <col min="4286" max="4286" width="8.81640625" customWidth="1"/>
    <col min="4287" max="4287" width="10.81640625" bestFit="1" customWidth="1"/>
    <col min="4288" max="4290" width="7" bestFit="1" customWidth="1"/>
    <col min="4291" max="4291" width="10.81640625" customWidth="1"/>
    <col min="4292" max="4292" width="7.1796875" customWidth="1"/>
    <col min="4293" max="4293" width="9.81640625" customWidth="1"/>
    <col min="4294" max="4294" width="7" bestFit="1" customWidth="1"/>
    <col min="4295" max="4295" width="8.81640625" customWidth="1"/>
    <col min="4296" max="4296" width="10.81640625" bestFit="1" customWidth="1"/>
    <col min="4297" max="4299" width="7" bestFit="1" customWidth="1"/>
    <col min="4300" max="4300" width="10.81640625" customWidth="1"/>
    <col min="4301" max="4301" width="7.1796875" customWidth="1"/>
    <col min="4302" max="4302" width="9.81640625" customWidth="1"/>
    <col min="4303" max="4303" width="7" bestFit="1" customWidth="1"/>
    <col min="4304" max="4304" width="8.81640625" customWidth="1"/>
    <col min="4305" max="4305" width="10.81640625" bestFit="1" customWidth="1"/>
    <col min="4306" max="4308" width="7" bestFit="1" customWidth="1"/>
    <col min="4309" max="4309" width="10.81640625" customWidth="1"/>
    <col min="4310" max="4310" width="7.1796875" customWidth="1"/>
    <col min="4311" max="4311" width="9.81640625" customWidth="1"/>
    <col min="4312" max="4312" width="7" bestFit="1" customWidth="1"/>
    <col min="4313" max="4313" width="8.81640625" customWidth="1"/>
    <col min="4353" max="4353" width="20.453125" customWidth="1"/>
    <col min="4354" max="4354" width="10.81640625" bestFit="1" customWidth="1"/>
    <col min="4355" max="4357" width="7" bestFit="1" customWidth="1"/>
    <col min="4358" max="4358" width="10.81640625" customWidth="1"/>
    <col min="4359" max="4359" width="7.1796875" customWidth="1"/>
    <col min="4360" max="4360" width="9.81640625" customWidth="1"/>
    <col min="4361" max="4361" width="7" bestFit="1" customWidth="1"/>
    <col min="4362" max="4362" width="8.81640625" customWidth="1"/>
    <col min="4363" max="4363" width="10.81640625" bestFit="1" customWidth="1"/>
    <col min="4364" max="4366" width="7" bestFit="1" customWidth="1"/>
    <col min="4367" max="4367" width="10.81640625" customWidth="1"/>
    <col min="4368" max="4368" width="7.1796875" customWidth="1"/>
    <col min="4369" max="4369" width="9.81640625" customWidth="1"/>
    <col min="4370" max="4370" width="7" bestFit="1" customWidth="1"/>
    <col min="4371" max="4371" width="8.81640625" customWidth="1"/>
    <col min="4372" max="4372" width="10.81640625" bestFit="1" customWidth="1"/>
    <col min="4373" max="4375" width="7" bestFit="1" customWidth="1"/>
    <col min="4376" max="4376" width="10.81640625" customWidth="1"/>
    <col min="4377" max="4377" width="7.1796875" customWidth="1"/>
    <col min="4378" max="4378" width="9.81640625" customWidth="1"/>
    <col min="4379" max="4379" width="7" bestFit="1" customWidth="1"/>
    <col min="4380" max="4380" width="8.81640625" customWidth="1"/>
    <col min="4381" max="4381" width="10.81640625" bestFit="1" customWidth="1"/>
    <col min="4382" max="4384" width="7" bestFit="1" customWidth="1"/>
    <col min="4385" max="4385" width="10.81640625" customWidth="1"/>
    <col min="4386" max="4386" width="7.1796875" customWidth="1"/>
    <col min="4387" max="4387" width="9.81640625" customWidth="1"/>
    <col min="4388" max="4388" width="7" bestFit="1" customWidth="1"/>
    <col min="4389" max="4389" width="8.81640625" customWidth="1"/>
    <col min="4390" max="4390" width="10.81640625" bestFit="1" customWidth="1"/>
    <col min="4391" max="4393" width="7" bestFit="1" customWidth="1"/>
    <col min="4394" max="4394" width="10.81640625" customWidth="1"/>
    <col min="4395" max="4395" width="7.1796875" customWidth="1"/>
    <col min="4396" max="4396" width="9.81640625" customWidth="1"/>
    <col min="4397" max="4397" width="7" bestFit="1" customWidth="1"/>
    <col min="4398" max="4398" width="8.81640625" customWidth="1"/>
    <col min="4399" max="4399" width="10.81640625" bestFit="1" customWidth="1"/>
    <col min="4400" max="4402" width="7" bestFit="1" customWidth="1"/>
    <col min="4403" max="4403" width="10.81640625" customWidth="1"/>
    <col min="4404" max="4404" width="7.1796875" customWidth="1"/>
    <col min="4405" max="4405" width="9.81640625" customWidth="1"/>
    <col min="4406" max="4406" width="7" bestFit="1" customWidth="1"/>
    <col min="4407" max="4407" width="8.81640625" customWidth="1"/>
    <col min="4408" max="4408" width="10.81640625" bestFit="1" customWidth="1"/>
    <col min="4409" max="4411" width="7" bestFit="1" customWidth="1"/>
    <col min="4412" max="4412" width="10.81640625" customWidth="1"/>
    <col min="4413" max="4413" width="7.1796875" customWidth="1"/>
    <col min="4414" max="4414" width="9.81640625" customWidth="1"/>
    <col min="4415" max="4415" width="7" bestFit="1" customWidth="1"/>
    <col min="4416" max="4416" width="8.81640625" customWidth="1"/>
    <col min="4417" max="4417" width="10.81640625" bestFit="1" customWidth="1"/>
    <col min="4418" max="4420" width="7" bestFit="1" customWidth="1"/>
    <col min="4421" max="4421" width="10.81640625" customWidth="1"/>
    <col min="4422" max="4422" width="7.1796875" customWidth="1"/>
    <col min="4423" max="4423" width="9.81640625" customWidth="1"/>
    <col min="4424" max="4424" width="7" bestFit="1" customWidth="1"/>
    <col min="4425" max="4425" width="8.81640625" customWidth="1"/>
    <col min="4426" max="4426" width="10.81640625" bestFit="1" customWidth="1"/>
    <col min="4427" max="4429" width="7" bestFit="1" customWidth="1"/>
    <col min="4430" max="4430" width="10.81640625" customWidth="1"/>
    <col min="4431" max="4431" width="7.1796875" customWidth="1"/>
    <col min="4432" max="4432" width="9.81640625" customWidth="1"/>
    <col min="4433" max="4433" width="7" bestFit="1" customWidth="1"/>
    <col min="4434" max="4434" width="8.81640625" customWidth="1"/>
    <col min="4435" max="4435" width="10.81640625" bestFit="1" customWidth="1"/>
    <col min="4436" max="4438" width="7" bestFit="1" customWidth="1"/>
    <col min="4439" max="4439" width="10.81640625" customWidth="1"/>
    <col min="4440" max="4440" width="7.1796875" customWidth="1"/>
    <col min="4441" max="4441" width="9.81640625" customWidth="1"/>
    <col min="4442" max="4442" width="7" bestFit="1" customWidth="1"/>
    <col min="4443" max="4443" width="8.81640625" customWidth="1"/>
    <col min="4444" max="4444" width="10.81640625" bestFit="1" customWidth="1"/>
    <col min="4445" max="4447" width="7" bestFit="1" customWidth="1"/>
    <col min="4448" max="4448" width="10.81640625" customWidth="1"/>
    <col min="4449" max="4449" width="7.1796875" customWidth="1"/>
    <col min="4450" max="4450" width="9.81640625" customWidth="1"/>
    <col min="4451" max="4451" width="7" bestFit="1" customWidth="1"/>
    <col min="4452" max="4452" width="8.81640625" customWidth="1"/>
    <col min="4453" max="4453" width="10.81640625" bestFit="1" customWidth="1"/>
    <col min="4454" max="4456" width="7" bestFit="1" customWidth="1"/>
    <col min="4457" max="4457" width="10.81640625" customWidth="1"/>
    <col min="4458" max="4458" width="7.1796875" customWidth="1"/>
    <col min="4459" max="4459" width="9.81640625" customWidth="1"/>
    <col min="4460" max="4460" width="7" bestFit="1" customWidth="1"/>
    <col min="4461" max="4461" width="8.81640625" customWidth="1"/>
    <col min="4462" max="4462" width="10.81640625" bestFit="1" customWidth="1"/>
    <col min="4463" max="4465" width="7" bestFit="1" customWidth="1"/>
    <col min="4466" max="4466" width="10.81640625" customWidth="1"/>
    <col min="4467" max="4467" width="7.1796875" customWidth="1"/>
    <col min="4468" max="4468" width="9.81640625" customWidth="1"/>
    <col min="4469" max="4469" width="7" bestFit="1" customWidth="1"/>
    <col min="4470" max="4470" width="8.81640625" customWidth="1"/>
    <col min="4471" max="4471" width="10.81640625" bestFit="1" customWidth="1"/>
    <col min="4472" max="4474" width="7" bestFit="1" customWidth="1"/>
    <col min="4475" max="4475" width="10.81640625" customWidth="1"/>
    <col min="4476" max="4476" width="7.1796875" customWidth="1"/>
    <col min="4477" max="4477" width="9.81640625" customWidth="1"/>
    <col min="4478" max="4478" width="7" bestFit="1" customWidth="1"/>
    <col min="4479" max="4479" width="8.81640625" customWidth="1"/>
    <col min="4480" max="4480" width="10.81640625" bestFit="1" customWidth="1"/>
    <col min="4481" max="4483" width="7" bestFit="1" customWidth="1"/>
    <col min="4484" max="4484" width="10.81640625" customWidth="1"/>
    <col min="4485" max="4485" width="7.1796875" customWidth="1"/>
    <col min="4486" max="4486" width="9.81640625" customWidth="1"/>
    <col min="4487" max="4487" width="7" bestFit="1" customWidth="1"/>
    <col min="4488" max="4488" width="8.81640625" customWidth="1"/>
    <col min="4489" max="4489" width="10.81640625" bestFit="1" customWidth="1"/>
    <col min="4490" max="4492" width="7" bestFit="1" customWidth="1"/>
    <col min="4493" max="4493" width="10.81640625" customWidth="1"/>
    <col min="4494" max="4494" width="7.1796875" customWidth="1"/>
    <col min="4495" max="4495" width="9.81640625" customWidth="1"/>
    <col min="4496" max="4496" width="7" bestFit="1" customWidth="1"/>
    <col min="4497" max="4497" width="8.81640625" customWidth="1"/>
    <col min="4498" max="4498" width="10.81640625" bestFit="1" customWidth="1"/>
    <col min="4499" max="4501" width="7" bestFit="1" customWidth="1"/>
    <col min="4502" max="4502" width="10.81640625" customWidth="1"/>
    <col min="4503" max="4503" width="7.1796875" customWidth="1"/>
    <col min="4504" max="4504" width="9.81640625" customWidth="1"/>
    <col min="4505" max="4505" width="7" bestFit="1" customWidth="1"/>
    <col min="4506" max="4506" width="8.81640625" customWidth="1"/>
    <col min="4507" max="4507" width="10.81640625" bestFit="1" customWidth="1"/>
    <col min="4508" max="4510" width="7" bestFit="1" customWidth="1"/>
    <col min="4511" max="4511" width="10.81640625" customWidth="1"/>
    <col min="4512" max="4512" width="7.1796875" customWidth="1"/>
    <col min="4513" max="4513" width="9.81640625" customWidth="1"/>
    <col min="4514" max="4514" width="7" bestFit="1" customWidth="1"/>
    <col min="4515" max="4515" width="8.81640625" customWidth="1"/>
    <col min="4516" max="4516" width="10.81640625" bestFit="1" customWidth="1"/>
    <col min="4517" max="4519" width="7" bestFit="1" customWidth="1"/>
    <col min="4520" max="4520" width="10.81640625" customWidth="1"/>
    <col min="4521" max="4521" width="7.1796875" customWidth="1"/>
    <col min="4522" max="4522" width="9.81640625" customWidth="1"/>
    <col min="4523" max="4523" width="7" bestFit="1" customWidth="1"/>
    <col min="4524" max="4524" width="8.81640625" customWidth="1"/>
    <col min="4525" max="4525" width="10.81640625" bestFit="1" customWidth="1"/>
    <col min="4526" max="4528" width="7" bestFit="1" customWidth="1"/>
    <col min="4529" max="4529" width="10.81640625" customWidth="1"/>
    <col min="4530" max="4530" width="7.1796875" customWidth="1"/>
    <col min="4531" max="4531" width="9.81640625" customWidth="1"/>
    <col min="4532" max="4532" width="7" bestFit="1" customWidth="1"/>
    <col min="4533" max="4533" width="8.81640625" customWidth="1"/>
    <col min="4534" max="4534" width="10.81640625" bestFit="1" customWidth="1"/>
    <col min="4535" max="4537" width="7" bestFit="1" customWidth="1"/>
    <col min="4538" max="4538" width="10.81640625" customWidth="1"/>
    <col min="4539" max="4539" width="7.1796875" customWidth="1"/>
    <col min="4540" max="4540" width="9.81640625" customWidth="1"/>
    <col min="4541" max="4541" width="7" bestFit="1" customWidth="1"/>
    <col min="4542" max="4542" width="8.81640625" customWidth="1"/>
    <col min="4543" max="4543" width="10.81640625" bestFit="1" customWidth="1"/>
    <col min="4544" max="4546" width="7" bestFit="1" customWidth="1"/>
    <col min="4547" max="4547" width="10.81640625" customWidth="1"/>
    <col min="4548" max="4548" width="7.1796875" customWidth="1"/>
    <col min="4549" max="4549" width="9.81640625" customWidth="1"/>
    <col min="4550" max="4550" width="7" bestFit="1" customWidth="1"/>
    <col min="4551" max="4551" width="8.81640625" customWidth="1"/>
    <col min="4552" max="4552" width="10.81640625" bestFit="1" customWidth="1"/>
    <col min="4553" max="4555" width="7" bestFit="1" customWidth="1"/>
    <col min="4556" max="4556" width="10.81640625" customWidth="1"/>
    <col min="4557" max="4557" width="7.1796875" customWidth="1"/>
    <col min="4558" max="4558" width="9.81640625" customWidth="1"/>
    <col min="4559" max="4559" width="7" bestFit="1" customWidth="1"/>
    <col min="4560" max="4560" width="8.81640625" customWidth="1"/>
    <col min="4561" max="4561" width="10.81640625" bestFit="1" customWidth="1"/>
    <col min="4562" max="4564" width="7" bestFit="1" customWidth="1"/>
    <col min="4565" max="4565" width="10.81640625" customWidth="1"/>
    <col min="4566" max="4566" width="7.1796875" customWidth="1"/>
    <col min="4567" max="4567" width="9.81640625" customWidth="1"/>
    <col min="4568" max="4568" width="7" bestFit="1" customWidth="1"/>
    <col min="4569" max="4569" width="8.81640625" customWidth="1"/>
    <col min="4609" max="4609" width="20.453125" customWidth="1"/>
    <col min="4610" max="4610" width="10.81640625" bestFit="1" customWidth="1"/>
    <col min="4611" max="4613" width="7" bestFit="1" customWidth="1"/>
    <col min="4614" max="4614" width="10.81640625" customWidth="1"/>
    <col min="4615" max="4615" width="7.1796875" customWidth="1"/>
    <col min="4616" max="4616" width="9.81640625" customWidth="1"/>
    <col min="4617" max="4617" width="7" bestFit="1" customWidth="1"/>
    <col min="4618" max="4618" width="8.81640625" customWidth="1"/>
    <col min="4619" max="4619" width="10.81640625" bestFit="1" customWidth="1"/>
    <col min="4620" max="4622" width="7" bestFit="1" customWidth="1"/>
    <col min="4623" max="4623" width="10.81640625" customWidth="1"/>
    <col min="4624" max="4624" width="7.1796875" customWidth="1"/>
    <col min="4625" max="4625" width="9.81640625" customWidth="1"/>
    <col min="4626" max="4626" width="7" bestFit="1" customWidth="1"/>
    <col min="4627" max="4627" width="8.81640625" customWidth="1"/>
    <col min="4628" max="4628" width="10.81640625" bestFit="1" customWidth="1"/>
    <col min="4629" max="4631" width="7" bestFit="1" customWidth="1"/>
    <col min="4632" max="4632" width="10.81640625" customWidth="1"/>
    <col min="4633" max="4633" width="7.1796875" customWidth="1"/>
    <col min="4634" max="4634" width="9.81640625" customWidth="1"/>
    <col min="4635" max="4635" width="7" bestFit="1" customWidth="1"/>
    <col min="4636" max="4636" width="8.81640625" customWidth="1"/>
    <col min="4637" max="4637" width="10.81640625" bestFit="1" customWidth="1"/>
    <col min="4638" max="4640" width="7" bestFit="1" customWidth="1"/>
    <col min="4641" max="4641" width="10.81640625" customWidth="1"/>
    <col min="4642" max="4642" width="7.1796875" customWidth="1"/>
    <col min="4643" max="4643" width="9.81640625" customWidth="1"/>
    <col min="4644" max="4644" width="7" bestFit="1" customWidth="1"/>
    <col min="4645" max="4645" width="8.81640625" customWidth="1"/>
    <col min="4646" max="4646" width="10.81640625" bestFit="1" customWidth="1"/>
    <col min="4647" max="4649" width="7" bestFit="1" customWidth="1"/>
    <col min="4650" max="4650" width="10.81640625" customWidth="1"/>
    <col min="4651" max="4651" width="7.1796875" customWidth="1"/>
    <col min="4652" max="4652" width="9.81640625" customWidth="1"/>
    <col min="4653" max="4653" width="7" bestFit="1" customWidth="1"/>
    <col min="4654" max="4654" width="8.81640625" customWidth="1"/>
    <col min="4655" max="4655" width="10.81640625" bestFit="1" customWidth="1"/>
    <col min="4656" max="4658" width="7" bestFit="1" customWidth="1"/>
    <col min="4659" max="4659" width="10.81640625" customWidth="1"/>
    <col min="4660" max="4660" width="7.1796875" customWidth="1"/>
    <col min="4661" max="4661" width="9.81640625" customWidth="1"/>
    <col min="4662" max="4662" width="7" bestFit="1" customWidth="1"/>
    <col min="4663" max="4663" width="8.81640625" customWidth="1"/>
    <col min="4664" max="4664" width="10.81640625" bestFit="1" customWidth="1"/>
    <col min="4665" max="4667" width="7" bestFit="1" customWidth="1"/>
    <col min="4668" max="4668" width="10.81640625" customWidth="1"/>
    <col min="4669" max="4669" width="7.1796875" customWidth="1"/>
    <col min="4670" max="4670" width="9.81640625" customWidth="1"/>
    <col min="4671" max="4671" width="7" bestFit="1" customWidth="1"/>
    <col min="4672" max="4672" width="8.81640625" customWidth="1"/>
    <col min="4673" max="4673" width="10.81640625" bestFit="1" customWidth="1"/>
    <col min="4674" max="4676" width="7" bestFit="1" customWidth="1"/>
    <col min="4677" max="4677" width="10.81640625" customWidth="1"/>
    <col min="4678" max="4678" width="7.1796875" customWidth="1"/>
    <col min="4679" max="4679" width="9.81640625" customWidth="1"/>
    <col min="4680" max="4680" width="7" bestFit="1" customWidth="1"/>
    <col min="4681" max="4681" width="8.81640625" customWidth="1"/>
    <col min="4682" max="4682" width="10.81640625" bestFit="1" customWidth="1"/>
    <col min="4683" max="4685" width="7" bestFit="1" customWidth="1"/>
    <col min="4686" max="4686" width="10.81640625" customWidth="1"/>
    <col min="4687" max="4687" width="7.1796875" customWidth="1"/>
    <col min="4688" max="4688" width="9.81640625" customWidth="1"/>
    <col min="4689" max="4689" width="7" bestFit="1" customWidth="1"/>
    <col min="4690" max="4690" width="8.81640625" customWidth="1"/>
    <col min="4691" max="4691" width="10.81640625" bestFit="1" customWidth="1"/>
    <col min="4692" max="4694" width="7" bestFit="1" customWidth="1"/>
    <col min="4695" max="4695" width="10.81640625" customWidth="1"/>
    <col min="4696" max="4696" width="7.1796875" customWidth="1"/>
    <col min="4697" max="4697" width="9.81640625" customWidth="1"/>
    <col min="4698" max="4698" width="7" bestFit="1" customWidth="1"/>
    <col min="4699" max="4699" width="8.81640625" customWidth="1"/>
    <col min="4700" max="4700" width="10.81640625" bestFit="1" customWidth="1"/>
    <col min="4701" max="4703" width="7" bestFit="1" customWidth="1"/>
    <col min="4704" max="4704" width="10.81640625" customWidth="1"/>
    <col min="4705" max="4705" width="7.1796875" customWidth="1"/>
    <col min="4706" max="4706" width="9.81640625" customWidth="1"/>
    <col min="4707" max="4707" width="7" bestFit="1" customWidth="1"/>
    <col min="4708" max="4708" width="8.81640625" customWidth="1"/>
    <col min="4709" max="4709" width="10.81640625" bestFit="1" customWidth="1"/>
    <col min="4710" max="4712" width="7" bestFit="1" customWidth="1"/>
    <col min="4713" max="4713" width="10.81640625" customWidth="1"/>
    <col min="4714" max="4714" width="7.1796875" customWidth="1"/>
    <col min="4715" max="4715" width="9.81640625" customWidth="1"/>
    <col min="4716" max="4716" width="7" bestFit="1" customWidth="1"/>
    <col min="4717" max="4717" width="8.81640625" customWidth="1"/>
    <col min="4718" max="4718" width="10.81640625" bestFit="1" customWidth="1"/>
    <col min="4719" max="4721" width="7" bestFit="1" customWidth="1"/>
    <col min="4722" max="4722" width="10.81640625" customWidth="1"/>
    <col min="4723" max="4723" width="7.1796875" customWidth="1"/>
    <col min="4724" max="4724" width="9.81640625" customWidth="1"/>
    <col min="4725" max="4725" width="7" bestFit="1" customWidth="1"/>
    <col min="4726" max="4726" width="8.81640625" customWidth="1"/>
    <col min="4727" max="4727" width="10.81640625" bestFit="1" customWidth="1"/>
    <col min="4728" max="4730" width="7" bestFit="1" customWidth="1"/>
    <col min="4731" max="4731" width="10.81640625" customWidth="1"/>
    <col min="4732" max="4732" width="7.1796875" customWidth="1"/>
    <col min="4733" max="4733" width="9.81640625" customWidth="1"/>
    <col min="4734" max="4734" width="7" bestFit="1" customWidth="1"/>
    <col min="4735" max="4735" width="8.81640625" customWidth="1"/>
    <col min="4736" max="4736" width="10.81640625" bestFit="1" customWidth="1"/>
    <col min="4737" max="4739" width="7" bestFit="1" customWidth="1"/>
    <col min="4740" max="4740" width="10.81640625" customWidth="1"/>
    <col min="4741" max="4741" width="7.1796875" customWidth="1"/>
    <col min="4742" max="4742" width="9.81640625" customWidth="1"/>
    <col min="4743" max="4743" width="7" bestFit="1" customWidth="1"/>
    <col min="4744" max="4744" width="8.81640625" customWidth="1"/>
    <col min="4745" max="4745" width="10.81640625" bestFit="1" customWidth="1"/>
    <col min="4746" max="4748" width="7" bestFit="1" customWidth="1"/>
    <col min="4749" max="4749" width="10.81640625" customWidth="1"/>
    <col min="4750" max="4750" width="7.1796875" customWidth="1"/>
    <col min="4751" max="4751" width="9.81640625" customWidth="1"/>
    <col min="4752" max="4752" width="7" bestFit="1" customWidth="1"/>
    <col min="4753" max="4753" width="8.81640625" customWidth="1"/>
    <col min="4754" max="4754" width="10.81640625" bestFit="1" customWidth="1"/>
    <col min="4755" max="4757" width="7" bestFit="1" customWidth="1"/>
    <col min="4758" max="4758" width="10.81640625" customWidth="1"/>
    <col min="4759" max="4759" width="7.1796875" customWidth="1"/>
    <col min="4760" max="4760" width="9.81640625" customWidth="1"/>
    <col min="4761" max="4761" width="7" bestFit="1" customWidth="1"/>
    <col min="4762" max="4762" width="8.81640625" customWidth="1"/>
    <col min="4763" max="4763" width="10.81640625" bestFit="1" customWidth="1"/>
    <col min="4764" max="4766" width="7" bestFit="1" customWidth="1"/>
    <col min="4767" max="4767" width="10.81640625" customWidth="1"/>
    <col min="4768" max="4768" width="7.1796875" customWidth="1"/>
    <col min="4769" max="4769" width="9.81640625" customWidth="1"/>
    <col min="4770" max="4770" width="7" bestFit="1" customWidth="1"/>
    <col min="4771" max="4771" width="8.81640625" customWidth="1"/>
    <col min="4772" max="4772" width="10.81640625" bestFit="1" customWidth="1"/>
    <col min="4773" max="4775" width="7" bestFit="1" customWidth="1"/>
    <col min="4776" max="4776" width="10.81640625" customWidth="1"/>
    <col min="4777" max="4777" width="7.1796875" customWidth="1"/>
    <col min="4778" max="4778" width="9.81640625" customWidth="1"/>
    <col min="4779" max="4779" width="7" bestFit="1" customWidth="1"/>
    <col min="4780" max="4780" width="8.81640625" customWidth="1"/>
    <col min="4781" max="4781" width="10.81640625" bestFit="1" customWidth="1"/>
    <col min="4782" max="4784" width="7" bestFit="1" customWidth="1"/>
    <col min="4785" max="4785" width="10.81640625" customWidth="1"/>
    <col min="4786" max="4786" width="7.1796875" customWidth="1"/>
    <col min="4787" max="4787" width="9.81640625" customWidth="1"/>
    <col min="4788" max="4788" width="7" bestFit="1" customWidth="1"/>
    <col min="4789" max="4789" width="8.81640625" customWidth="1"/>
    <col min="4790" max="4790" width="10.81640625" bestFit="1" customWidth="1"/>
    <col min="4791" max="4793" width="7" bestFit="1" customWidth="1"/>
    <col min="4794" max="4794" width="10.81640625" customWidth="1"/>
    <col min="4795" max="4795" width="7.1796875" customWidth="1"/>
    <col min="4796" max="4796" width="9.81640625" customWidth="1"/>
    <col min="4797" max="4797" width="7" bestFit="1" customWidth="1"/>
    <col min="4798" max="4798" width="8.81640625" customWidth="1"/>
    <col min="4799" max="4799" width="10.81640625" bestFit="1" customWidth="1"/>
    <col min="4800" max="4802" width="7" bestFit="1" customWidth="1"/>
    <col min="4803" max="4803" width="10.81640625" customWidth="1"/>
    <col min="4804" max="4804" width="7.1796875" customWidth="1"/>
    <col min="4805" max="4805" width="9.81640625" customWidth="1"/>
    <col min="4806" max="4806" width="7" bestFit="1" customWidth="1"/>
    <col min="4807" max="4807" width="8.81640625" customWidth="1"/>
    <col min="4808" max="4808" width="10.81640625" bestFit="1" customWidth="1"/>
    <col min="4809" max="4811" width="7" bestFit="1" customWidth="1"/>
    <col min="4812" max="4812" width="10.81640625" customWidth="1"/>
    <col min="4813" max="4813" width="7.1796875" customWidth="1"/>
    <col min="4814" max="4814" width="9.81640625" customWidth="1"/>
    <col min="4815" max="4815" width="7" bestFit="1" customWidth="1"/>
    <col min="4816" max="4816" width="8.81640625" customWidth="1"/>
    <col min="4817" max="4817" width="10.81640625" bestFit="1" customWidth="1"/>
    <col min="4818" max="4820" width="7" bestFit="1" customWidth="1"/>
    <col min="4821" max="4821" width="10.81640625" customWidth="1"/>
    <col min="4822" max="4822" width="7.1796875" customWidth="1"/>
    <col min="4823" max="4823" width="9.81640625" customWidth="1"/>
    <col min="4824" max="4824" width="7" bestFit="1" customWidth="1"/>
    <col min="4825" max="4825" width="8.81640625" customWidth="1"/>
    <col min="4865" max="4865" width="20.453125" customWidth="1"/>
    <col min="4866" max="4866" width="10.81640625" bestFit="1" customWidth="1"/>
    <col min="4867" max="4869" width="7" bestFit="1" customWidth="1"/>
    <col min="4870" max="4870" width="10.81640625" customWidth="1"/>
    <col min="4871" max="4871" width="7.1796875" customWidth="1"/>
    <col min="4872" max="4872" width="9.81640625" customWidth="1"/>
    <col min="4873" max="4873" width="7" bestFit="1" customWidth="1"/>
    <col min="4874" max="4874" width="8.81640625" customWidth="1"/>
    <col min="4875" max="4875" width="10.81640625" bestFit="1" customWidth="1"/>
    <col min="4876" max="4878" width="7" bestFit="1" customWidth="1"/>
    <col min="4879" max="4879" width="10.81640625" customWidth="1"/>
    <col min="4880" max="4880" width="7.1796875" customWidth="1"/>
    <col min="4881" max="4881" width="9.81640625" customWidth="1"/>
    <col min="4882" max="4882" width="7" bestFit="1" customWidth="1"/>
    <col min="4883" max="4883" width="8.81640625" customWidth="1"/>
    <col min="4884" max="4884" width="10.81640625" bestFit="1" customWidth="1"/>
    <col min="4885" max="4887" width="7" bestFit="1" customWidth="1"/>
    <col min="4888" max="4888" width="10.81640625" customWidth="1"/>
    <col min="4889" max="4889" width="7.1796875" customWidth="1"/>
    <col min="4890" max="4890" width="9.81640625" customWidth="1"/>
    <col min="4891" max="4891" width="7" bestFit="1" customWidth="1"/>
    <col min="4892" max="4892" width="8.81640625" customWidth="1"/>
    <col min="4893" max="4893" width="10.81640625" bestFit="1" customWidth="1"/>
    <col min="4894" max="4896" width="7" bestFit="1" customWidth="1"/>
    <col min="4897" max="4897" width="10.81640625" customWidth="1"/>
    <col min="4898" max="4898" width="7.1796875" customWidth="1"/>
    <col min="4899" max="4899" width="9.81640625" customWidth="1"/>
    <col min="4900" max="4900" width="7" bestFit="1" customWidth="1"/>
    <col min="4901" max="4901" width="8.81640625" customWidth="1"/>
    <col min="4902" max="4902" width="10.81640625" bestFit="1" customWidth="1"/>
    <col min="4903" max="4905" width="7" bestFit="1" customWidth="1"/>
    <col min="4906" max="4906" width="10.81640625" customWidth="1"/>
    <col min="4907" max="4907" width="7.1796875" customWidth="1"/>
    <col min="4908" max="4908" width="9.81640625" customWidth="1"/>
    <col min="4909" max="4909" width="7" bestFit="1" customWidth="1"/>
    <col min="4910" max="4910" width="8.81640625" customWidth="1"/>
    <col min="4911" max="4911" width="10.81640625" bestFit="1" customWidth="1"/>
    <col min="4912" max="4914" width="7" bestFit="1" customWidth="1"/>
    <col min="4915" max="4915" width="10.81640625" customWidth="1"/>
    <col min="4916" max="4916" width="7.1796875" customWidth="1"/>
    <col min="4917" max="4917" width="9.81640625" customWidth="1"/>
    <col min="4918" max="4918" width="7" bestFit="1" customWidth="1"/>
    <col min="4919" max="4919" width="8.81640625" customWidth="1"/>
    <col min="4920" max="4920" width="10.81640625" bestFit="1" customWidth="1"/>
    <col min="4921" max="4923" width="7" bestFit="1" customWidth="1"/>
    <col min="4924" max="4924" width="10.81640625" customWidth="1"/>
    <col min="4925" max="4925" width="7.1796875" customWidth="1"/>
    <col min="4926" max="4926" width="9.81640625" customWidth="1"/>
    <col min="4927" max="4927" width="7" bestFit="1" customWidth="1"/>
    <col min="4928" max="4928" width="8.81640625" customWidth="1"/>
    <col min="4929" max="4929" width="10.81640625" bestFit="1" customWidth="1"/>
    <col min="4930" max="4932" width="7" bestFit="1" customWidth="1"/>
    <col min="4933" max="4933" width="10.81640625" customWidth="1"/>
    <col min="4934" max="4934" width="7.1796875" customWidth="1"/>
    <col min="4935" max="4935" width="9.81640625" customWidth="1"/>
    <col min="4936" max="4936" width="7" bestFit="1" customWidth="1"/>
    <col min="4937" max="4937" width="8.81640625" customWidth="1"/>
    <col min="4938" max="4938" width="10.81640625" bestFit="1" customWidth="1"/>
    <col min="4939" max="4941" width="7" bestFit="1" customWidth="1"/>
    <col min="4942" max="4942" width="10.81640625" customWidth="1"/>
    <col min="4943" max="4943" width="7.1796875" customWidth="1"/>
    <col min="4944" max="4944" width="9.81640625" customWidth="1"/>
    <col min="4945" max="4945" width="7" bestFit="1" customWidth="1"/>
    <col min="4946" max="4946" width="8.81640625" customWidth="1"/>
    <col min="4947" max="4947" width="10.81640625" bestFit="1" customWidth="1"/>
    <col min="4948" max="4950" width="7" bestFit="1" customWidth="1"/>
    <col min="4951" max="4951" width="10.81640625" customWidth="1"/>
    <col min="4952" max="4952" width="7.1796875" customWidth="1"/>
    <col min="4953" max="4953" width="9.81640625" customWidth="1"/>
    <col min="4954" max="4954" width="7" bestFit="1" customWidth="1"/>
    <col min="4955" max="4955" width="8.81640625" customWidth="1"/>
    <col min="4956" max="4956" width="10.81640625" bestFit="1" customWidth="1"/>
    <col min="4957" max="4959" width="7" bestFit="1" customWidth="1"/>
    <col min="4960" max="4960" width="10.81640625" customWidth="1"/>
    <col min="4961" max="4961" width="7.1796875" customWidth="1"/>
    <col min="4962" max="4962" width="9.81640625" customWidth="1"/>
    <col min="4963" max="4963" width="7" bestFit="1" customWidth="1"/>
    <col min="4964" max="4964" width="8.81640625" customWidth="1"/>
    <col min="4965" max="4965" width="10.81640625" bestFit="1" customWidth="1"/>
    <col min="4966" max="4968" width="7" bestFit="1" customWidth="1"/>
    <col min="4969" max="4969" width="10.81640625" customWidth="1"/>
    <col min="4970" max="4970" width="7.1796875" customWidth="1"/>
    <col min="4971" max="4971" width="9.81640625" customWidth="1"/>
    <col min="4972" max="4972" width="7" bestFit="1" customWidth="1"/>
    <col min="4973" max="4973" width="8.81640625" customWidth="1"/>
    <col min="4974" max="4974" width="10.81640625" bestFit="1" customWidth="1"/>
    <col min="4975" max="4977" width="7" bestFit="1" customWidth="1"/>
    <col min="4978" max="4978" width="10.81640625" customWidth="1"/>
    <col min="4979" max="4979" width="7.1796875" customWidth="1"/>
    <col min="4980" max="4980" width="9.81640625" customWidth="1"/>
    <col min="4981" max="4981" width="7" bestFit="1" customWidth="1"/>
    <col min="4982" max="4982" width="8.81640625" customWidth="1"/>
    <col min="4983" max="4983" width="10.81640625" bestFit="1" customWidth="1"/>
    <col min="4984" max="4986" width="7" bestFit="1" customWidth="1"/>
    <col min="4987" max="4987" width="10.81640625" customWidth="1"/>
    <col min="4988" max="4988" width="7.1796875" customWidth="1"/>
    <col min="4989" max="4989" width="9.81640625" customWidth="1"/>
    <col min="4990" max="4990" width="7" bestFit="1" customWidth="1"/>
    <col min="4991" max="4991" width="8.81640625" customWidth="1"/>
    <col min="4992" max="4992" width="10.81640625" bestFit="1" customWidth="1"/>
    <col min="4993" max="4995" width="7" bestFit="1" customWidth="1"/>
    <col min="4996" max="4996" width="10.81640625" customWidth="1"/>
    <col min="4997" max="4997" width="7.1796875" customWidth="1"/>
    <col min="4998" max="4998" width="9.81640625" customWidth="1"/>
    <col min="4999" max="4999" width="7" bestFit="1" customWidth="1"/>
    <col min="5000" max="5000" width="8.81640625" customWidth="1"/>
    <col min="5001" max="5001" width="10.81640625" bestFit="1" customWidth="1"/>
    <col min="5002" max="5004" width="7" bestFit="1" customWidth="1"/>
    <col min="5005" max="5005" width="10.81640625" customWidth="1"/>
    <col min="5006" max="5006" width="7.1796875" customWidth="1"/>
    <col min="5007" max="5007" width="9.81640625" customWidth="1"/>
    <col min="5008" max="5008" width="7" bestFit="1" customWidth="1"/>
    <col min="5009" max="5009" width="8.81640625" customWidth="1"/>
    <col min="5010" max="5010" width="10.81640625" bestFit="1" customWidth="1"/>
    <col min="5011" max="5013" width="7" bestFit="1" customWidth="1"/>
    <col min="5014" max="5014" width="10.81640625" customWidth="1"/>
    <col min="5015" max="5015" width="7.1796875" customWidth="1"/>
    <col min="5016" max="5016" width="9.81640625" customWidth="1"/>
    <col min="5017" max="5017" width="7" bestFit="1" customWidth="1"/>
    <col min="5018" max="5018" width="8.81640625" customWidth="1"/>
    <col min="5019" max="5019" width="10.81640625" bestFit="1" customWidth="1"/>
    <col min="5020" max="5022" width="7" bestFit="1" customWidth="1"/>
    <col min="5023" max="5023" width="10.81640625" customWidth="1"/>
    <col min="5024" max="5024" width="7.1796875" customWidth="1"/>
    <col min="5025" max="5025" width="9.81640625" customWidth="1"/>
    <col min="5026" max="5026" width="7" bestFit="1" customWidth="1"/>
    <col min="5027" max="5027" width="8.81640625" customWidth="1"/>
    <col min="5028" max="5028" width="10.81640625" bestFit="1" customWidth="1"/>
    <col min="5029" max="5031" width="7" bestFit="1" customWidth="1"/>
    <col min="5032" max="5032" width="10.81640625" customWidth="1"/>
    <col min="5033" max="5033" width="7.1796875" customWidth="1"/>
    <col min="5034" max="5034" width="9.81640625" customWidth="1"/>
    <col min="5035" max="5035" width="7" bestFit="1" customWidth="1"/>
    <col min="5036" max="5036" width="8.81640625" customWidth="1"/>
    <col min="5037" max="5037" width="10.81640625" bestFit="1" customWidth="1"/>
    <col min="5038" max="5040" width="7" bestFit="1" customWidth="1"/>
    <col min="5041" max="5041" width="10.81640625" customWidth="1"/>
    <col min="5042" max="5042" width="7.1796875" customWidth="1"/>
    <col min="5043" max="5043" width="9.81640625" customWidth="1"/>
    <col min="5044" max="5044" width="7" bestFit="1" customWidth="1"/>
    <col min="5045" max="5045" width="8.81640625" customWidth="1"/>
    <col min="5046" max="5046" width="10.81640625" bestFit="1" customWidth="1"/>
    <col min="5047" max="5049" width="7" bestFit="1" customWidth="1"/>
    <col min="5050" max="5050" width="10.81640625" customWidth="1"/>
    <col min="5051" max="5051" width="7.1796875" customWidth="1"/>
    <col min="5052" max="5052" width="9.81640625" customWidth="1"/>
    <col min="5053" max="5053" width="7" bestFit="1" customWidth="1"/>
    <col min="5054" max="5054" width="8.81640625" customWidth="1"/>
    <col min="5055" max="5055" width="10.81640625" bestFit="1" customWidth="1"/>
    <col min="5056" max="5058" width="7" bestFit="1" customWidth="1"/>
    <col min="5059" max="5059" width="10.81640625" customWidth="1"/>
    <col min="5060" max="5060" width="7.1796875" customWidth="1"/>
    <col min="5061" max="5061" width="9.81640625" customWidth="1"/>
    <col min="5062" max="5062" width="7" bestFit="1" customWidth="1"/>
    <col min="5063" max="5063" width="8.81640625" customWidth="1"/>
    <col min="5064" max="5064" width="10.81640625" bestFit="1" customWidth="1"/>
    <col min="5065" max="5067" width="7" bestFit="1" customWidth="1"/>
    <col min="5068" max="5068" width="10.81640625" customWidth="1"/>
    <col min="5069" max="5069" width="7.1796875" customWidth="1"/>
    <col min="5070" max="5070" width="9.81640625" customWidth="1"/>
    <col min="5071" max="5071" width="7" bestFit="1" customWidth="1"/>
    <col min="5072" max="5072" width="8.81640625" customWidth="1"/>
    <col min="5073" max="5073" width="10.81640625" bestFit="1" customWidth="1"/>
    <col min="5074" max="5076" width="7" bestFit="1" customWidth="1"/>
    <col min="5077" max="5077" width="10.81640625" customWidth="1"/>
    <col min="5078" max="5078" width="7.1796875" customWidth="1"/>
    <col min="5079" max="5079" width="9.81640625" customWidth="1"/>
    <col min="5080" max="5080" width="7" bestFit="1" customWidth="1"/>
    <col min="5081" max="5081" width="8.81640625" customWidth="1"/>
    <col min="5121" max="5121" width="20.453125" customWidth="1"/>
    <col min="5122" max="5122" width="10.81640625" bestFit="1" customWidth="1"/>
    <col min="5123" max="5125" width="7" bestFit="1" customWidth="1"/>
    <col min="5126" max="5126" width="10.81640625" customWidth="1"/>
    <col min="5127" max="5127" width="7.1796875" customWidth="1"/>
    <col min="5128" max="5128" width="9.81640625" customWidth="1"/>
    <col min="5129" max="5129" width="7" bestFit="1" customWidth="1"/>
    <col min="5130" max="5130" width="8.81640625" customWidth="1"/>
    <col min="5131" max="5131" width="10.81640625" bestFit="1" customWidth="1"/>
    <col min="5132" max="5134" width="7" bestFit="1" customWidth="1"/>
    <col min="5135" max="5135" width="10.81640625" customWidth="1"/>
    <col min="5136" max="5136" width="7.1796875" customWidth="1"/>
    <col min="5137" max="5137" width="9.81640625" customWidth="1"/>
    <col min="5138" max="5138" width="7" bestFit="1" customWidth="1"/>
    <col min="5139" max="5139" width="8.81640625" customWidth="1"/>
    <col min="5140" max="5140" width="10.81640625" bestFit="1" customWidth="1"/>
    <col min="5141" max="5143" width="7" bestFit="1" customWidth="1"/>
    <col min="5144" max="5144" width="10.81640625" customWidth="1"/>
    <col min="5145" max="5145" width="7.1796875" customWidth="1"/>
    <col min="5146" max="5146" width="9.81640625" customWidth="1"/>
    <col min="5147" max="5147" width="7" bestFit="1" customWidth="1"/>
    <col min="5148" max="5148" width="8.81640625" customWidth="1"/>
    <col min="5149" max="5149" width="10.81640625" bestFit="1" customWidth="1"/>
    <col min="5150" max="5152" width="7" bestFit="1" customWidth="1"/>
    <col min="5153" max="5153" width="10.81640625" customWidth="1"/>
    <col min="5154" max="5154" width="7.1796875" customWidth="1"/>
    <col min="5155" max="5155" width="9.81640625" customWidth="1"/>
    <col min="5156" max="5156" width="7" bestFit="1" customWidth="1"/>
    <col min="5157" max="5157" width="8.81640625" customWidth="1"/>
    <col min="5158" max="5158" width="10.81640625" bestFit="1" customWidth="1"/>
    <col min="5159" max="5161" width="7" bestFit="1" customWidth="1"/>
    <col min="5162" max="5162" width="10.81640625" customWidth="1"/>
    <col min="5163" max="5163" width="7.1796875" customWidth="1"/>
    <col min="5164" max="5164" width="9.81640625" customWidth="1"/>
    <col min="5165" max="5165" width="7" bestFit="1" customWidth="1"/>
    <col min="5166" max="5166" width="8.81640625" customWidth="1"/>
    <col min="5167" max="5167" width="10.81640625" bestFit="1" customWidth="1"/>
    <col min="5168" max="5170" width="7" bestFit="1" customWidth="1"/>
    <col min="5171" max="5171" width="10.81640625" customWidth="1"/>
    <col min="5172" max="5172" width="7.1796875" customWidth="1"/>
    <col min="5173" max="5173" width="9.81640625" customWidth="1"/>
    <col min="5174" max="5174" width="7" bestFit="1" customWidth="1"/>
    <col min="5175" max="5175" width="8.81640625" customWidth="1"/>
    <col min="5176" max="5176" width="10.81640625" bestFit="1" customWidth="1"/>
    <col min="5177" max="5179" width="7" bestFit="1" customWidth="1"/>
    <col min="5180" max="5180" width="10.81640625" customWidth="1"/>
    <col min="5181" max="5181" width="7.1796875" customWidth="1"/>
    <col min="5182" max="5182" width="9.81640625" customWidth="1"/>
    <col min="5183" max="5183" width="7" bestFit="1" customWidth="1"/>
    <col min="5184" max="5184" width="8.81640625" customWidth="1"/>
    <col min="5185" max="5185" width="10.81640625" bestFit="1" customWidth="1"/>
    <col min="5186" max="5188" width="7" bestFit="1" customWidth="1"/>
    <col min="5189" max="5189" width="10.81640625" customWidth="1"/>
    <col min="5190" max="5190" width="7.1796875" customWidth="1"/>
    <col min="5191" max="5191" width="9.81640625" customWidth="1"/>
    <col min="5192" max="5192" width="7" bestFit="1" customWidth="1"/>
    <col min="5193" max="5193" width="8.81640625" customWidth="1"/>
    <col min="5194" max="5194" width="10.81640625" bestFit="1" customWidth="1"/>
    <col min="5195" max="5197" width="7" bestFit="1" customWidth="1"/>
    <col min="5198" max="5198" width="10.81640625" customWidth="1"/>
    <col min="5199" max="5199" width="7.1796875" customWidth="1"/>
    <col min="5200" max="5200" width="9.81640625" customWidth="1"/>
    <col min="5201" max="5201" width="7" bestFit="1" customWidth="1"/>
    <col min="5202" max="5202" width="8.81640625" customWidth="1"/>
    <col min="5203" max="5203" width="10.81640625" bestFit="1" customWidth="1"/>
    <col min="5204" max="5206" width="7" bestFit="1" customWidth="1"/>
    <col min="5207" max="5207" width="10.81640625" customWidth="1"/>
    <col min="5208" max="5208" width="7.1796875" customWidth="1"/>
    <col min="5209" max="5209" width="9.81640625" customWidth="1"/>
    <col min="5210" max="5210" width="7" bestFit="1" customWidth="1"/>
    <col min="5211" max="5211" width="8.81640625" customWidth="1"/>
    <col min="5212" max="5212" width="10.81640625" bestFit="1" customWidth="1"/>
    <col min="5213" max="5215" width="7" bestFit="1" customWidth="1"/>
    <col min="5216" max="5216" width="10.81640625" customWidth="1"/>
    <col min="5217" max="5217" width="7.1796875" customWidth="1"/>
    <col min="5218" max="5218" width="9.81640625" customWidth="1"/>
    <col min="5219" max="5219" width="7" bestFit="1" customWidth="1"/>
    <col min="5220" max="5220" width="8.81640625" customWidth="1"/>
    <col min="5221" max="5221" width="10.81640625" bestFit="1" customWidth="1"/>
    <col min="5222" max="5224" width="7" bestFit="1" customWidth="1"/>
    <col min="5225" max="5225" width="10.81640625" customWidth="1"/>
    <col min="5226" max="5226" width="7.1796875" customWidth="1"/>
    <col min="5227" max="5227" width="9.81640625" customWidth="1"/>
    <col min="5228" max="5228" width="7" bestFit="1" customWidth="1"/>
    <col min="5229" max="5229" width="8.81640625" customWidth="1"/>
    <col min="5230" max="5230" width="10.81640625" bestFit="1" customWidth="1"/>
    <col min="5231" max="5233" width="7" bestFit="1" customWidth="1"/>
    <col min="5234" max="5234" width="10.81640625" customWidth="1"/>
    <col min="5235" max="5235" width="7.1796875" customWidth="1"/>
    <col min="5236" max="5236" width="9.81640625" customWidth="1"/>
    <col min="5237" max="5237" width="7" bestFit="1" customWidth="1"/>
    <col min="5238" max="5238" width="8.81640625" customWidth="1"/>
    <col min="5239" max="5239" width="10.81640625" bestFit="1" customWidth="1"/>
    <col min="5240" max="5242" width="7" bestFit="1" customWidth="1"/>
    <col min="5243" max="5243" width="10.81640625" customWidth="1"/>
    <col min="5244" max="5244" width="7.1796875" customWidth="1"/>
    <col min="5245" max="5245" width="9.81640625" customWidth="1"/>
    <col min="5246" max="5246" width="7" bestFit="1" customWidth="1"/>
    <col min="5247" max="5247" width="8.81640625" customWidth="1"/>
    <col min="5248" max="5248" width="10.81640625" bestFit="1" customWidth="1"/>
    <col min="5249" max="5251" width="7" bestFit="1" customWidth="1"/>
    <col min="5252" max="5252" width="10.81640625" customWidth="1"/>
    <col min="5253" max="5253" width="7.1796875" customWidth="1"/>
    <col min="5254" max="5254" width="9.81640625" customWidth="1"/>
    <col min="5255" max="5255" width="7" bestFit="1" customWidth="1"/>
    <col min="5256" max="5256" width="8.81640625" customWidth="1"/>
    <col min="5257" max="5257" width="10.81640625" bestFit="1" customWidth="1"/>
    <col min="5258" max="5260" width="7" bestFit="1" customWidth="1"/>
    <col min="5261" max="5261" width="10.81640625" customWidth="1"/>
    <col min="5262" max="5262" width="7.1796875" customWidth="1"/>
    <col min="5263" max="5263" width="9.81640625" customWidth="1"/>
    <col min="5264" max="5264" width="7" bestFit="1" customWidth="1"/>
    <col min="5265" max="5265" width="8.81640625" customWidth="1"/>
    <col min="5266" max="5266" width="10.81640625" bestFit="1" customWidth="1"/>
    <col min="5267" max="5269" width="7" bestFit="1" customWidth="1"/>
    <col min="5270" max="5270" width="10.81640625" customWidth="1"/>
    <col min="5271" max="5271" width="7.1796875" customWidth="1"/>
    <col min="5272" max="5272" width="9.81640625" customWidth="1"/>
    <col min="5273" max="5273" width="7" bestFit="1" customWidth="1"/>
    <col min="5274" max="5274" width="8.81640625" customWidth="1"/>
    <col min="5275" max="5275" width="10.81640625" bestFit="1" customWidth="1"/>
    <col min="5276" max="5278" width="7" bestFit="1" customWidth="1"/>
    <col min="5279" max="5279" width="10.81640625" customWidth="1"/>
    <col min="5280" max="5280" width="7.1796875" customWidth="1"/>
    <col min="5281" max="5281" width="9.81640625" customWidth="1"/>
    <col min="5282" max="5282" width="7" bestFit="1" customWidth="1"/>
    <col min="5283" max="5283" width="8.81640625" customWidth="1"/>
    <col min="5284" max="5284" width="10.81640625" bestFit="1" customWidth="1"/>
    <col min="5285" max="5287" width="7" bestFit="1" customWidth="1"/>
    <col min="5288" max="5288" width="10.81640625" customWidth="1"/>
    <col min="5289" max="5289" width="7.1796875" customWidth="1"/>
    <col min="5290" max="5290" width="9.81640625" customWidth="1"/>
    <col min="5291" max="5291" width="7" bestFit="1" customWidth="1"/>
    <col min="5292" max="5292" width="8.81640625" customWidth="1"/>
    <col min="5293" max="5293" width="10.81640625" bestFit="1" customWidth="1"/>
    <col min="5294" max="5296" width="7" bestFit="1" customWidth="1"/>
    <col min="5297" max="5297" width="10.81640625" customWidth="1"/>
    <col min="5298" max="5298" width="7.1796875" customWidth="1"/>
    <col min="5299" max="5299" width="9.81640625" customWidth="1"/>
    <col min="5300" max="5300" width="7" bestFit="1" customWidth="1"/>
    <col min="5301" max="5301" width="8.81640625" customWidth="1"/>
    <col min="5302" max="5302" width="10.81640625" bestFit="1" customWidth="1"/>
    <col min="5303" max="5305" width="7" bestFit="1" customWidth="1"/>
    <col min="5306" max="5306" width="10.81640625" customWidth="1"/>
    <col min="5307" max="5307" width="7.1796875" customWidth="1"/>
    <col min="5308" max="5308" width="9.81640625" customWidth="1"/>
    <col min="5309" max="5309" width="7" bestFit="1" customWidth="1"/>
    <col min="5310" max="5310" width="8.81640625" customWidth="1"/>
    <col min="5311" max="5311" width="10.81640625" bestFit="1" customWidth="1"/>
    <col min="5312" max="5314" width="7" bestFit="1" customWidth="1"/>
    <col min="5315" max="5315" width="10.81640625" customWidth="1"/>
    <col min="5316" max="5316" width="7.1796875" customWidth="1"/>
    <col min="5317" max="5317" width="9.81640625" customWidth="1"/>
    <col min="5318" max="5318" width="7" bestFit="1" customWidth="1"/>
    <col min="5319" max="5319" width="8.81640625" customWidth="1"/>
    <col min="5320" max="5320" width="10.81640625" bestFit="1" customWidth="1"/>
    <col min="5321" max="5323" width="7" bestFit="1" customWidth="1"/>
    <col min="5324" max="5324" width="10.81640625" customWidth="1"/>
    <col min="5325" max="5325" width="7.1796875" customWidth="1"/>
    <col min="5326" max="5326" width="9.81640625" customWidth="1"/>
    <col min="5327" max="5327" width="7" bestFit="1" customWidth="1"/>
    <col min="5328" max="5328" width="8.81640625" customWidth="1"/>
    <col min="5329" max="5329" width="10.81640625" bestFit="1" customWidth="1"/>
    <col min="5330" max="5332" width="7" bestFit="1" customWidth="1"/>
    <col min="5333" max="5333" width="10.81640625" customWidth="1"/>
    <col min="5334" max="5334" width="7.1796875" customWidth="1"/>
    <col min="5335" max="5335" width="9.81640625" customWidth="1"/>
    <col min="5336" max="5336" width="7" bestFit="1" customWidth="1"/>
    <col min="5337" max="5337" width="8.81640625" customWidth="1"/>
    <col min="5377" max="5377" width="20.453125" customWidth="1"/>
    <col min="5378" max="5378" width="10.81640625" bestFit="1" customWidth="1"/>
    <col min="5379" max="5381" width="7" bestFit="1" customWidth="1"/>
    <col min="5382" max="5382" width="10.81640625" customWidth="1"/>
    <col min="5383" max="5383" width="7.1796875" customWidth="1"/>
    <col min="5384" max="5384" width="9.81640625" customWidth="1"/>
    <col min="5385" max="5385" width="7" bestFit="1" customWidth="1"/>
    <col min="5386" max="5386" width="8.81640625" customWidth="1"/>
    <col min="5387" max="5387" width="10.81640625" bestFit="1" customWidth="1"/>
    <col min="5388" max="5390" width="7" bestFit="1" customWidth="1"/>
    <col min="5391" max="5391" width="10.81640625" customWidth="1"/>
    <col min="5392" max="5392" width="7.1796875" customWidth="1"/>
    <col min="5393" max="5393" width="9.81640625" customWidth="1"/>
    <col min="5394" max="5394" width="7" bestFit="1" customWidth="1"/>
    <col min="5395" max="5395" width="8.81640625" customWidth="1"/>
    <col min="5396" max="5396" width="10.81640625" bestFit="1" customWidth="1"/>
    <col min="5397" max="5399" width="7" bestFit="1" customWidth="1"/>
    <col min="5400" max="5400" width="10.81640625" customWidth="1"/>
    <col min="5401" max="5401" width="7.1796875" customWidth="1"/>
    <col min="5402" max="5402" width="9.81640625" customWidth="1"/>
    <col min="5403" max="5403" width="7" bestFit="1" customWidth="1"/>
    <col min="5404" max="5404" width="8.81640625" customWidth="1"/>
    <col min="5405" max="5405" width="10.81640625" bestFit="1" customWidth="1"/>
    <col min="5406" max="5408" width="7" bestFit="1" customWidth="1"/>
    <col min="5409" max="5409" width="10.81640625" customWidth="1"/>
    <col min="5410" max="5410" width="7.1796875" customWidth="1"/>
    <col min="5411" max="5411" width="9.81640625" customWidth="1"/>
    <col min="5412" max="5412" width="7" bestFit="1" customWidth="1"/>
    <col min="5413" max="5413" width="8.81640625" customWidth="1"/>
    <col min="5414" max="5414" width="10.81640625" bestFit="1" customWidth="1"/>
    <col min="5415" max="5417" width="7" bestFit="1" customWidth="1"/>
    <col min="5418" max="5418" width="10.81640625" customWidth="1"/>
    <col min="5419" max="5419" width="7.1796875" customWidth="1"/>
    <col min="5420" max="5420" width="9.81640625" customWidth="1"/>
    <col min="5421" max="5421" width="7" bestFit="1" customWidth="1"/>
    <col min="5422" max="5422" width="8.81640625" customWidth="1"/>
    <col min="5423" max="5423" width="10.81640625" bestFit="1" customWidth="1"/>
    <col min="5424" max="5426" width="7" bestFit="1" customWidth="1"/>
    <col min="5427" max="5427" width="10.81640625" customWidth="1"/>
    <col min="5428" max="5428" width="7.1796875" customWidth="1"/>
    <col min="5429" max="5429" width="9.81640625" customWidth="1"/>
    <col min="5430" max="5430" width="7" bestFit="1" customWidth="1"/>
    <col min="5431" max="5431" width="8.81640625" customWidth="1"/>
    <col min="5432" max="5432" width="10.81640625" bestFit="1" customWidth="1"/>
    <col min="5433" max="5435" width="7" bestFit="1" customWidth="1"/>
    <col min="5436" max="5436" width="10.81640625" customWidth="1"/>
    <col min="5437" max="5437" width="7.1796875" customWidth="1"/>
    <col min="5438" max="5438" width="9.81640625" customWidth="1"/>
    <col min="5439" max="5439" width="7" bestFit="1" customWidth="1"/>
    <col min="5440" max="5440" width="8.81640625" customWidth="1"/>
    <col min="5441" max="5441" width="10.81640625" bestFit="1" customWidth="1"/>
    <col min="5442" max="5444" width="7" bestFit="1" customWidth="1"/>
    <col min="5445" max="5445" width="10.81640625" customWidth="1"/>
    <col min="5446" max="5446" width="7.1796875" customWidth="1"/>
    <col min="5447" max="5447" width="9.81640625" customWidth="1"/>
    <col min="5448" max="5448" width="7" bestFit="1" customWidth="1"/>
    <col min="5449" max="5449" width="8.81640625" customWidth="1"/>
    <col min="5450" max="5450" width="10.81640625" bestFit="1" customWidth="1"/>
    <col min="5451" max="5453" width="7" bestFit="1" customWidth="1"/>
    <col min="5454" max="5454" width="10.81640625" customWidth="1"/>
    <col min="5455" max="5455" width="7.1796875" customWidth="1"/>
    <col min="5456" max="5456" width="9.81640625" customWidth="1"/>
    <col min="5457" max="5457" width="7" bestFit="1" customWidth="1"/>
    <col min="5458" max="5458" width="8.81640625" customWidth="1"/>
    <col min="5459" max="5459" width="10.81640625" bestFit="1" customWidth="1"/>
    <col min="5460" max="5462" width="7" bestFit="1" customWidth="1"/>
    <col min="5463" max="5463" width="10.81640625" customWidth="1"/>
    <col min="5464" max="5464" width="7.1796875" customWidth="1"/>
    <col min="5465" max="5465" width="9.81640625" customWidth="1"/>
    <col min="5466" max="5466" width="7" bestFit="1" customWidth="1"/>
    <col min="5467" max="5467" width="8.81640625" customWidth="1"/>
    <col min="5468" max="5468" width="10.81640625" bestFit="1" customWidth="1"/>
    <col min="5469" max="5471" width="7" bestFit="1" customWidth="1"/>
    <col min="5472" max="5472" width="10.81640625" customWidth="1"/>
    <col min="5473" max="5473" width="7.1796875" customWidth="1"/>
    <col min="5474" max="5474" width="9.81640625" customWidth="1"/>
    <col min="5475" max="5475" width="7" bestFit="1" customWidth="1"/>
    <col min="5476" max="5476" width="8.81640625" customWidth="1"/>
    <col min="5477" max="5477" width="10.81640625" bestFit="1" customWidth="1"/>
    <col min="5478" max="5480" width="7" bestFit="1" customWidth="1"/>
    <col min="5481" max="5481" width="10.81640625" customWidth="1"/>
    <col min="5482" max="5482" width="7.1796875" customWidth="1"/>
    <col min="5483" max="5483" width="9.81640625" customWidth="1"/>
    <col min="5484" max="5484" width="7" bestFit="1" customWidth="1"/>
    <col min="5485" max="5485" width="8.81640625" customWidth="1"/>
    <col min="5486" max="5486" width="10.81640625" bestFit="1" customWidth="1"/>
    <col min="5487" max="5489" width="7" bestFit="1" customWidth="1"/>
    <col min="5490" max="5490" width="10.81640625" customWidth="1"/>
    <col min="5491" max="5491" width="7.1796875" customWidth="1"/>
    <col min="5492" max="5492" width="9.81640625" customWidth="1"/>
    <col min="5493" max="5493" width="7" bestFit="1" customWidth="1"/>
    <col min="5494" max="5494" width="8.81640625" customWidth="1"/>
    <col min="5495" max="5495" width="10.81640625" bestFit="1" customWidth="1"/>
    <col min="5496" max="5498" width="7" bestFit="1" customWidth="1"/>
    <col min="5499" max="5499" width="10.81640625" customWidth="1"/>
    <col min="5500" max="5500" width="7.1796875" customWidth="1"/>
    <col min="5501" max="5501" width="9.81640625" customWidth="1"/>
    <col min="5502" max="5502" width="7" bestFit="1" customWidth="1"/>
    <col min="5503" max="5503" width="8.81640625" customWidth="1"/>
    <col min="5504" max="5504" width="10.81640625" bestFit="1" customWidth="1"/>
    <col min="5505" max="5507" width="7" bestFit="1" customWidth="1"/>
    <col min="5508" max="5508" width="10.81640625" customWidth="1"/>
    <col min="5509" max="5509" width="7.1796875" customWidth="1"/>
    <col min="5510" max="5510" width="9.81640625" customWidth="1"/>
    <col min="5511" max="5511" width="7" bestFit="1" customWidth="1"/>
    <col min="5512" max="5512" width="8.81640625" customWidth="1"/>
    <col min="5513" max="5513" width="10.81640625" bestFit="1" customWidth="1"/>
    <col min="5514" max="5516" width="7" bestFit="1" customWidth="1"/>
    <col min="5517" max="5517" width="10.81640625" customWidth="1"/>
    <col min="5518" max="5518" width="7.1796875" customWidth="1"/>
    <col min="5519" max="5519" width="9.81640625" customWidth="1"/>
    <col min="5520" max="5520" width="7" bestFit="1" customWidth="1"/>
    <col min="5521" max="5521" width="8.81640625" customWidth="1"/>
    <col min="5522" max="5522" width="10.81640625" bestFit="1" customWidth="1"/>
    <col min="5523" max="5525" width="7" bestFit="1" customWidth="1"/>
    <col min="5526" max="5526" width="10.81640625" customWidth="1"/>
    <col min="5527" max="5527" width="7.1796875" customWidth="1"/>
    <col min="5528" max="5528" width="9.81640625" customWidth="1"/>
    <col min="5529" max="5529" width="7" bestFit="1" customWidth="1"/>
    <col min="5530" max="5530" width="8.81640625" customWidth="1"/>
    <col min="5531" max="5531" width="10.81640625" bestFit="1" customWidth="1"/>
    <col min="5532" max="5534" width="7" bestFit="1" customWidth="1"/>
    <col min="5535" max="5535" width="10.81640625" customWidth="1"/>
    <col min="5536" max="5536" width="7.1796875" customWidth="1"/>
    <col min="5537" max="5537" width="9.81640625" customWidth="1"/>
    <col min="5538" max="5538" width="7" bestFit="1" customWidth="1"/>
    <col min="5539" max="5539" width="8.81640625" customWidth="1"/>
    <col min="5540" max="5540" width="10.81640625" bestFit="1" customWidth="1"/>
    <col min="5541" max="5543" width="7" bestFit="1" customWidth="1"/>
    <col min="5544" max="5544" width="10.81640625" customWidth="1"/>
    <col min="5545" max="5545" width="7.1796875" customWidth="1"/>
    <col min="5546" max="5546" width="9.81640625" customWidth="1"/>
    <col min="5547" max="5547" width="7" bestFit="1" customWidth="1"/>
    <col min="5548" max="5548" width="8.81640625" customWidth="1"/>
    <col min="5549" max="5549" width="10.81640625" bestFit="1" customWidth="1"/>
    <col min="5550" max="5552" width="7" bestFit="1" customWidth="1"/>
    <col min="5553" max="5553" width="10.81640625" customWidth="1"/>
    <col min="5554" max="5554" width="7.1796875" customWidth="1"/>
    <col min="5555" max="5555" width="9.81640625" customWidth="1"/>
    <col min="5556" max="5556" width="7" bestFit="1" customWidth="1"/>
    <col min="5557" max="5557" width="8.81640625" customWidth="1"/>
    <col min="5558" max="5558" width="10.81640625" bestFit="1" customWidth="1"/>
    <col min="5559" max="5561" width="7" bestFit="1" customWidth="1"/>
    <col min="5562" max="5562" width="10.81640625" customWidth="1"/>
    <col min="5563" max="5563" width="7.1796875" customWidth="1"/>
    <col min="5564" max="5564" width="9.81640625" customWidth="1"/>
    <col min="5565" max="5565" width="7" bestFit="1" customWidth="1"/>
    <col min="5566" max="5566" width="8.81640625" customWidth="1"/>
    <col min="5567" max="5567" width="10.81640625" bestFit="1" customWidth="1"/>
    <col min="5568" max="5570" width="7" bestFit="1" customWidth="1"/>
    <col min="5571" max="5571" width="10.81640625" customWidth="1"/>
    <col min="5572" max="5572" width="7.1796875" customWidth="1"/>
    <col min="5573" max="5573" width="9.81640625" customWidth="1"/>
    <col min="5574" max="5574" width="7" bestFit="1" customWidth="1"/>
    <col min="5575" max="5575" width="8.81640625" customWidth="1"/>
    <col min="5576" max="5576" width="10.81640625" bestFit="1" customWidth="1"/>
    <col min="5577" max="5579" width="7" bestFit="1" customWidth="1"/>
    <col min="5580" max="5580" width="10.81640625" customWidth="1"/>
    <col min="5581" max="5581" width="7.1796875" customWidth="1"/>
    <col min="5582" max="5582" width="9.81640625" customWidth="1"/>
    <col min="5583" max="5583" width="7" bestFit="1" customWidth="1"/>
    <col min="5584" max="5584" width="8.81640625" customWidth="1"/>
    <col min="5585" max="5585" width="10.81640625" bestFit="1" customWidth="1"/>
    <col min="5586" max="5588" width="7" bestFit="1" customWidth="1"/>
    <col min="5589" max="5589" width="10.81640625" customWidth="1"/>
    <col min="5590" max="5590" width="7.1796875" customWidth="1"/>
    <col min="5591" max="5591" width="9.81640625" customWidth="1"/>
    <col min="5592" max="5592" width="7" bestFit="1" customWidth="1"/>
    <col min="5593" max="5593" width="8.81640625" customWidth="1"/>
    <col min="5633" max="5633" width="20.453125" customWidth="1"/>
    <col min="5634" max="5634" width="10.81640625" bestFit="1" customWidth="1"/>
    <col min="5635" max="5637" width="7" bestFit="1" customWidth="1"/>
    <col min="5638" max="5638" width="10.81640625" customWidth="1"/>
    <col min="5639" max="5639" width="7.1796875" customWidth="1"/>
    <col min="5640" max="5640" width="9.81640625" customWidth="1"/>
    <col min="5641" max="5641" width="7" bestFit="1" customWidth="1"/>
    <col min="5642" max="5642" width="8.81640625" customWidth="1"/>
    <col min="5643" max="5643" width="10.81640625" bestFit="1" customWidth="1"/>
    <col min="5644" max="5646" width="7" bestFit="1" customWidth="1"/>
    <col min="5647" max="5647" width="10.81640625" customWidth="1"/>
    <col min="5648" max="5648" width="7.1796875" customWidth="1"/>
    <col min="5649" max="5649" width="9.81640625" customWidth="1"/>
    <col min="5650" max="5650" width="7" bestFit="1" customWidth="1"/>
    <col min="5651" max="5651" width="8.81640625" customWidth="1"/>
    <col min="5652" max="5652" width="10.81640625" bestFit="1" customWidth="1"/>
    <col min="5653" max="5655" width="7" bestFit="1" customWidth="1"/>
    <col min="5656" max="5656" width="10.81640625" customWidth="1"/>
    <col min="5657" max="5657" width="7.1796875" customWidth="1"/>
    <col min="5658" max="5658" width="9.81640625" customWidth="1"/>
    <col min="5659" max="5659" width="7" bestFit="1" customWidth="1"/>
    <col min="5660" max="5660" width="8.81640625" customWidth="1"/>
    <col min="5661" max="5661" width="10.81640625" bestFit="1" customWidth="1"/>
    <col min="5662" max="5664" width="7" bestFit="1" customWidth="1"/>
    <col min="5665" max="5665" width="10.81640625" customWidth="1"/>
    <col min="5666" max="5666" width="7.1796875" customWidth="1"/>
    <col min="5667" max="5667" width="9.81640625" customWidth="1"/>
    <col min="5668" max="5668" width="7" bestFit="1" customWidth="1"/>
    <col min="5669" max="5669" width="8.81640625" customWidth="1"/>
    <col min="5670" max="5670" width="10.81640625" bestFit="1" customWidth="1"/>
    <col min="5671" max="5673" width="7" bestFit="1" customWidth="1"/>
    <col min="5674" max="5674" width="10.81640625" customWidth="1"/>
    <col min="5675" max="5675" width="7.1796875" customWidth="1"/>
    <col min="5676" max="5676" width="9.81640625" customWidth="1"/>
    <col min="5677" max="5677" width="7" bestFit="1" customWidth="1"/>
    <col min="5678" max="5678" width="8.81640625" customWidth="1"/>
    <col min="5679" max="5679" width="10.81640625" bestFit="1" customWidth="1"/>
    <col min="5680" max="5682" width="7" bestFit="1" customWidth="1"/>
    <col min="5683" max="5683" width="10.81640625" customWidth="1"/>
    <col min="5684" max="5684" width="7.1796875" customWidth="1"/>
    <col min="5685" max="5685" width="9.81640625" customWidth="1"/>
    <col min="5686" max="5686" width="7" bestFit="1" customWidth="1"/>
    <col min="5687" max="5687" width="8.81640625" customWidth="1"/>
    <col min="5688" max="5688" width="10.81640625" bestFit="1" customWidth="1"/>
    <col min="5689" max="5691" width="7" bestFit="1" customWidth="1"/>
    <col min="5692" max="5692" width="10.81640625" customWidth="1"/>
    <col min="5693" max="5693" width="7.1796875" customWidth="1"/>
    <col min="5694" max="5694" width="9.81640625" customWidth="1"/>
    <col min="5695" max="5695" width="7" bestFit="1" customWidth="1"/>
    <col min="5696" max="5696" width="8.81640625" customWidth="1"/>
    <col min="5697" max="5697" width="10.81640625" bestFit="1" customWidth="1"/>
    <col min="5698" max="5700" width="7" bestFit="1" customWidth="1"/>
    <col min="5701" max="5701" width="10.81640625" customWidth="1"/>
    <col min="5702" max="5702" width="7.1796875" customWidth="1"/>
    <col min="5703" max="5703" width="9.81640625" customWidth="1"/>
    <col min="5704" max="5704" width="7" bestFit="1" customWidth="1"/>
    <col min="5705" max="5705" width="8.81640625" customWidth="1"/>
    <col min="5706" max="5706" width="10.81640625" bestFit="1" customWidth="1"/>
    <col min="5707" max="5709" width="7" bestFit="1" customWidth="1"/>
    <col min="5710" max="5710" width="10.81640625" customWidth="1"/>
    <col min="5711" max="5711" width="7.1796875" customWidth="1"/>
    <col min="5712" max="5712" width="9.81640625" customWidth="1"/>
    <col min="5713" max="5713" width="7" bestFit="1" customWidth="1"/>
    <col min="5714" max="5714" width="8.81640625" customWidth="1"/>
    <col min="5715" max="5715" width="10.81640625" bestFit="1" customWidth="1"/>
    <col min="5716" max="5718" width="7" bestFit="1" customWidth="1"/>
    <col min="5719" max="5719" width="10.81640625" customWidth="1"/>
    <col min="5720" max="5720" width="7.1796875" customWidth="1"/>
    <col min="5721" max="5721" width="9.81640625" customWidth="1"/>
    <col min="5722" max="5722" width="7" bestFit="1" customWidth="1"/>
    <col min="5723" max="5723" width="8.81640625" customWidth="1"/>
    <col min="5724" max="5724" width="10.81640625" bestFit="1" customWidth="1"/>
    <col min="5725" max="5727" width="7" bestFit="1" customWidth="1"/>
    <col min="5728" max="5728" width="10.81640625" customWidth="1"/>
    <col min="5729" max="5729" width="7.1796875" customWidth="1"/>
    <col min="5730" max="5730" width="9.81640625" customWidth="1"/>
    <col min="5731" max="5731" width="7" bestFit="1" customWidth="1"/>
    <col min="5732" max="5732" width="8.81640625" customWidth="1"/>
    <col min="5733" max="5733" width="10.81640625" bestFit="1" customWidth="1"/>
    <col min="5734" max="5736" width="7" bestFit="1" customWidth="1"/>
    <col min="5737" max="5737" width="10.81640625" customWidth="1"/>
    <col min="5738" max="5738" width="7.1796875" customWidth="1"/>
    <col min="5739" max="5739" width="9.81640625" customWidth="1"/>
    <col min="5740" max="5740" width="7" bestFit="1" customWidth="1"/>
    <col min="5741" max="5741" width="8.81640625" customWidth="1"/>
    <col min="5742" max="5742" width="10.81640625" bestFit="1" customWidth="1"/>
    <col min="5743" max="5745" width="7" bestFit="1" customWidth="1"/>
    <col min="5746" max="5746" width="10.81640625" customWidth="1"/>
    <col min="5747" max="5747" width="7.1796875" customWidth="1"/>
    <col min="5748" max="5748" width="9.81640625" customWidth="1"/>
    <col min="5749" max="5749" width="7" bestFit="1" customWidth="1"/>
    <col min="5750" max="5750" width="8.81640625" customWidth="1"/>
    <col min="5751" max="5751" width="10.81640625" bestFit="1" customWidth="1"/>
    <col min="5752" max="5754" width="7" bestFit="1" customWidth="1"/>
    <col min="5755" max="5755" width="10.81640625" customWidth="1"/>
    <col min="5756" max="5756" width="7.1796875" customWidth="1"/>
    <col min="5757" max="5757" width="9.81640625" customWidth="1"/>
    <col min="5758" max="5758" width="7" bestFit="1" customWidth="1"/>
    <col min="5759" max="5759" width="8.81640625" customWidth="1"/>
    <col min="5760" max="5760" width="10.81640625" bestFit="1" customWidth="1"/>
    <col min="5761" max="5763" width="7" bestFit="1" customWidth="1"/>
    <col min="5764" max="5764" width="10.81640625" customWidth="1"/>
    <col min="5765" max="5765" width="7.1796875" customWidth="1"/>
    <col min="5766" max="5766" width="9.81640625" customWidth="1"/>
    <col min="5767" max="5767" width="7" bestFit="1" customWidth="1"/>
    <col min="5768" max="5768" width="8.81640625" customWidth="1"/>
    <col min="5769" max="5769" width="10.81640625" bestFit="1" customWidth="1"/>
    <col min="5770" max="5772" width="7" bestFit="1" customWidth="1"/>
    <col min="5773" max="5773" width="10.81640625" customWidth="1"/>
    <col min="5774" max="5774" width="7.1796875" customWidth="1"/>
    <col min="5775" max="5775" width="9.81640625" customWidth="1"/>
    <col min="5776" max="5776" width="7" bestFit="1" customWidth="1"/>
    <col min="5777" max="5777" width="8.81640625" customWidth="1"/>
    <col min="5778" max="5778" width="10.81640625" bestFit="1" customWidth="1"/>
    <col min="5779" max="5781" width="7" bestFit="1" customWidth="1"/>
    <col min="5782" max="5782" width="10.81640625" customWidth="1"/>
    <col min="5783" max="5783" width="7.1796875" customWidth="1"/>
    <col min="5784" max="5784" width="9.81640625" customWidth="1"/>
    <col min="5785" max="5785" width="7" bestFit="1" customWidth="1"/>
    <col min="5786" max="5786" width="8.81640625" customWidth="1"/>
    <col min="5787" max="5787" width="10.81640625" bestFit="1" customWidth="1"/>
    <col min="5788" max="5790" width="7" bestFit="1" customWidth="1"/>
    <col min="5791" max="5791" width="10.81640625" customWidth="1"/>
    <col min="5792" max="5792" width="7.1796875" customWidth="1"/>
    <col min="5793" max="5793" width="9.81640625" customWidth="1"/>
    <col min="5794" max="5794" width="7" bestFit="1" customWidth="1"/>
    <col min="5795" max="5795" width="8.81640625" customWidth="1"/>
    <col min="5796" max="5796" width="10.81640625" bestFit="1" customWidth="1"/>
    <col min="5797" max="5799" width="7" bestFit="1" customWidth="1"/>
    <col min="5800" max="5800" width="10.81640625" customWidth="1"/>
    <col min="5801" max="5801" width="7.1796875" customWidth="1"/>
    <col min="5802" max="5802" width="9.81640625" customWidth="1"/>
    <col min="5803" max="5803" width="7" bestFit="1" customWidth="1"/>
    <col min="5804" max="5804" width="8.81640625" customWidth="1"/>
    <col min="5805" max="5805" width="10.81640625" bestFit="1" customWidth="1"/>
    <col min="5806" max="5808" width="7" bestFit="1" customWidth="1"/>
    <col min="5809" max="5809" width="10.81640625" customWidth="1"/>
    <col min="5810" max="5810" width="7.1796875" customWidth="1"/>
    <col min="5811" max="5811" width="9.81640625" customWidth="1"/>
    <col min="5812" max="5812" width="7" bestFit="1" customWidth="1"/>
    <col min="5813" max="5813" width="8.81640625" customWidth="1"/>
    <col min="5814" max="5814" width="10.81640625" bestFit="1" customWidth="1"/>
    <col min="5815" max="5817" width="7" bestFit="1" customWidth="1"/>
    <col min="5818" max="5818" width="10.81640625" customWidth="1"/>
    <col min="5819" max="5819" width="7.1796875" customWidth="1"/>
    <col min="5820" max="5820" width="9.81640625" customWidth="1"/>
    <col min="5821" max="5821" width="7" bestFit="1" customWidth="1"/>
    <col min="5822" max="5822" width="8.81640625" customWidth="1"/>
    <col min="5823" max="5823" width="10.81640625" bestFit="1" customWidth="1"/>
    <col min="5824" max="5826" width="7" bestFit="1" customWidth="1"/>
    <col min="5827" max="5827" width="10.81640625" customWidth="1"/>
    <col min="5828" max="5828" width="7.1796875" customWidth="1"/>
    <col min="5829" max="5829" width="9.81640625" customWidth="1"/>
    <col min="5830" max="5830" width="7" bestFit="1" customWidth="1"/>
    <col min="5831" max="5831" width="8.81640625" customWidth="1"/>
    <col min="5832" max="5832" width="10.81640625" bestFit="1" customWidth="1"/>
    <col min="5833" max="5835" width="7" bestFit="1" customWidth="1"/>
    <col min="5836" max="5836" width="10.81640625" customWidth="1"/>
    <col min="5837" max="5837" width="7.1796875" customWidth="1"/>
    <col min="5838" max="5838" width="9.81640625" customWidth="1"/>
    <col min="5839" max="5839" width="7" bestFit="1" customWidth="1"/>
    <col min="5840" max="5840" width="8.81640625" customWidth="1"/>
    <col min="5841" max="5841" width="10.81640625" bestFit="1" customWidth="1"/>
    <col min="5842" max="5844" width="7" bestFit="1" customWidth="1"/>
    <col min="5845" max="5845" width="10.81640625" customWidth="1"/>
    <col min="5846" max="5846" width="7.1796875" customWidth="1"/>
    <col min="5847" max="5847" width="9.81640625" customWidth="1"/>
    <col min="5848" max="5848" width="7" bestFit="1" customWidth="1"/>
    <col min="5849" max="5849" width="8.81640625" customWidth="1"/>
    <col min="5889" max="5889" width="20.453125" customWidth="1"/>
    <col min="5890" max="5890" width="10.81640625" bestFit="1" customWidth="1"/>
    <col min="5891" max="5893" width="7" bestFit="1" customWidth="1"/>
    <col min="5894" max="5894" width="10.81640625" customWidth="1"/>
    <col min="5895" max="5895" width="7.1796875" customWidth="1"/>
    <col min="5896" max="5896" width="9.81640625" customWidth="1"/>
    <col min="5897" max="5897" width="7" bestFit="1" customWidth="1"/>
    <col min="5898" max="5898" width="8.81640625" customWidth="1"/>
    <col min="5899" max="5899" width="10.81640625" bestFit="1" customWidth="1"/>
    <col min="5900" max="5902" width="7" bestFit="1" customWidth="1"/>
    <col min="5903" max="5903" width="10.81640625" customWidth="1"/>
    <col min="5904" max="5904" width="7.1796875" customWidth="1"/>
    <col min="5905" max="5905" width="9.81640625" customWidth="1"/>
    <col min="5906" max="5906" width="7" bestFit="1" customWidth="1"/>
    <col min="5907" max="5907" width="8.81640625" customWidth="1"/>
    <col min="5908" max="5908" width="10.81640625" bestFit="1" customWidth="1"/>
    <col min="5909" max="5911" width="7" bestFit="1" customWidth="1"/>
    <col min="5912" max="5912" width="10.81640625" customWidth="1"/>
    <col min="5913" max="5913" width="7.1796875" customWidth="1"/>
    <col min="5914" max="5914" width="9.81640625" customWidth="1"/>
    <col min="5915" max="5915" width="7" bestFit="1" customWidth="1"/>
    <col min="5916" max="5916" width="8.81640625" customWidth="1"/>
    <col min="5917" max="5917" width="10.81640625" bestFit="1" customWidth="1"/>
    <col min="5918" max="5920" width="7" bestFit="1" customWidth="1"/>
    <col min="5921" max="5921" width="10.81640625" customWidth="1"/>
    <col min="5922" max="5922" width="7.1796875" customWidth="1"/>
    <col min="5923" max="5923" width="9.81640625" customWidth="1"/>
    <col min="5924" max="5924" width="7" bestFit="1" customWidth="1"/>
    <col min="5925" max="5925" width="8.81640625" customWidth="1"/>
    <col min="5926" max="5926" width="10.81640625" bestFit="1" customWidth="1"/>
    <col min="5927" max="5929" width="7" bestFit="1" customWidth="1"/>
    <col min="5930" max="5930" width="10.81640625" customWidth="1"/>
    <col min="5931" max="5931" width="7.1796875" customWidth="1"/>
    <col min="5932" max="5932" width="9.81640625" customWidth="1"/>
    <col min="5933" max="5933" width="7" bestFit="1" customWidth="1"/>
    <col min="5934" max="5934" width="8.81640625" customWidth="1"/>
    <col min="5935" max="5935" width="10.81640625" bestFit="1" customWidth="1"/>
    <col min="5936" max="5938" width="7" bestFit="1" customWidth="1"/>
    <col min="5939" max="5939" width="10.81640625" customWidth="1"/>
    <col min="5940" max="5940" width="7.1796875" customWidth="1"/>
    <col min="5941" max="5941" width="9.81640625" customWidth="1"/>
    <col min="5942" max="5942" width="7" bestFit="1" customWidth="1"/>
    <col min="5943" max="5943" width="8.81640625" customWidth="1"/>
    <col min="5944" max="5944" width="10.81640625" bestFit="1" customWidth="1"/>
    <col min="5945" max="5947" width="7" bestFit="1" customWidth="1"/>
    <col min="5948" max="5948" width="10.81640625" customWidth="1"/>
    <col min="5949" max="5949" width="7.1796875" customWidth="1"/>
    <col min="5950" max="5950" width="9.81640625" customWidth="1"/>
    <col min="5951" max="5951" width="7" bestFit="1" customWidth="1"/>
    <col min="5952" max="5952" width="8.81640625" customWidth="1"/>
    <col min="5953" max="5953" width="10.81640625" bestFit="1" customWidth="1"/>
    <col min="5954" max="5956" width="7" bestFit="1" customWidth="1"/>
    <col min="5957" max="5957" width="10.81640625" customWidth="1"/>
    <col min="5958" max="5958" width="7.1796875" customWidth="1"/>
    <col min="5959" max="5959" width="9.81640625" customWidth="1"/>
    <col min="5960" max="5960" width="7" bestFit="1" customWidth="1"/>
    <col min="5961" max="5961" width="8.81640625" customWidth="1"/>
    <col min="5962" max="5962" width="10.81640625" bestFit="1" customWidth="1"/>
    <col min="5963" max="5965" width="7" bestFit="1" customWidth="1"/>
    <col min="5966" max="5966" width="10.81640625" customWidth="1"/>
    <col min="5967" max="5967" width="7.1796875" customWidth="1"/>
    <col min="5968" max="5968" width="9.81640625" customWidth="1"/>
    <col min="5969" max="5969" width="7" bestFit="1" customWidth="1"/>
    <col min="5970" max="5970" width="8.81640625" customWidth="1"/>
    <col min="5971" max="5971" width="10.81640625" bestFit="1" customWidth="1"/>
    <col min="5972" max="5974" width="7" bestFit="1" customWidth="1"/>
    <col min="5975" max="5975" width="10.81640625" customWidth="1"/>
    <col min="5976" max="5976" width="7.1796875" customWidth="1"/>
    <col min="5977" max="5977" width="9.81640625" customWidth="1"/>
    <col min="5978" max="5978" width="7" bestFit="1" customWidth="1"/>
    <col min="5979" max="5979" width="8.81640625" customWidth="1"/>
    <col min="5980" max="5980" width="10.81640625" bestFit="1" customWidth="1"/>
    <col min="5981" max="5983" width="7" bestFit="1" customWidth="1"/>
    <col min="5984" max="5984" width="10.81640625" customWidth="1"/>
    <col min="5985" max="5985" width="7.1796875" customWidth="1"/>
    <col min="5986" max="5986" width="9.81640625" customWidth="1"/>
    <col min="5987" max="5987" width="7" bestFit="1" customWidth="1"/>
    <col min="5988" max="5988" width="8.81640625" customWidth="1"/>
    <col min="5989" max="5989" width="10.81640625" bestFit="1" customWidth="1"/>
    <col min="5990" max="5992" width="7" bestFit="1" customWidth="1"/>
    <col min="5993" max="5993" width="10.81640625" customWidth="1"/>
    <col min="5994" max="5994" width="7.1796875" customWidth="1"/>
    <col min="5995" max="5995" width="9.81640625" customWidth="1"/>
    <col min="5996" max="5996" width="7" bestFit="1" customWidth="1"/>
    <col min="5997" max="5997" width="8.81640625" customWidth="1"/>
    <col min="5998" max="5998" width="10.81640625" bestFit="1" customWidth="1"/>
    <col min="5999" max="6001" width="7" bestFit="1" customWidth="1"/>
    <col min="6002" max="6002" width="10.81640625" customWidth="1"/>
    <col min="6003" max="6003" width="7.1796875" customWidth="1"/>
    <col min="6004" max="6004" width="9.81640625" customWidth="1"/>
    <col min="6005" max="6005" width="7" bestFit="1" customWidth="1"/>
    <col min="6006" max="6006" width="8.81640625" customWidth="1"/>
    <col min="6007" max="6007" width="10.81640625" bestFit="1" customWidth="1"/>
    <col min="6008" max="6010" width="7" bestFit="1" customWidth="1"/>
    <col min="6011" max="6011" width="10.81640625" customWidth="1"/>
    <col min="6012" max="6012" width="7.1796875" customWidth="1"/>
    <col min="6013" max="6013" width="9.81640625" customWidth="1"/>
    <col min="6014" max="6014" width="7" bestFit="1" customWidth="1"/>
    <col min="6015" max="6015" width="8.81640625" customWidth="1"/>
    <col min="6016" max="6016" width="10.81640625" bestFit="1" customWidth="1"/>
    <col min="6017" max="6019" width="7" bestFit="1" customWidth="1"/>
    <col min="6020" max="6020" width="10.81640625" customWidth="1"/>
    <col min="6021" max="6021" width="7.1796875" customWidth="1"/>
    <col min="6022" max="6022" width="9.81640625" customWidth="1"/>
    <col min="6023" max="6023" width="7" bestFit="1" customWidth="1"/>
    <col min="6024" max="6024" width="8.81640625" customWidth="1"/>
    <col min="6025" max="6025" width="10.81640625" bestFit="1" customWidth="1"/>
    <col min="6026" max="6028" width="7" bestFit="1" customWidth="1"/>
    <col min="6029" max="6029" width="10.81640625" customWidth="1"/>
    <col min="6030" max="6030" width="7.1796875" customWidth="1"/>
    <col min="6031" max="6031" width="9.81640625" customWidth="1"/>
    <col min="6032" max="6032" width="7" bestFit="1" customWidth="1"/>
    <col min="6033" max="6033" width="8.81640625" customWidth="1"/>
    <col min="6034" max="6034" width="10.81640625" bestFit="1" customWidth="1"/>
    <col min="6035" max="6037" width="7" bestFit="1" customWidth="1"/>
    <col min="6038" max="6038" width="10.81640625" customWidth="1"/>
    <col min="6039" max="6039" width="7.1796875" customWidth="1"/>
    <col min="6040" max="6040" width="9.81640625" customWidth="1"/>
    <col min="6041" max="6041" width="7" bestFit="1" customWidth="1"/>
    <col min="6042" max="6042" width="8.81640625" customWidth="1"/>
    <col min="6043" max="6043" width="10.81640625" bestFit="1" customWidth="1"/>
    <col min="6044" max="6046" width="7" bestFit="1" customWidth="1"/>
    <col min="6047" max="6047" width="10.81640625" customWidth="1"/>
    <col min="6048" max="6048" width="7.1796875" customWidth="1"/>
    <col min="6049" max="6049" width="9.81640625" customWidth="1"/>
    <col min="6050" max="6050" width="7" bestFit="1" customWidth="1"/>
    <col min="6051" max="6051" width="8.81640625" customWidth="1"/>
    <col min="6052" max="6052" width="10.81640625" bestFit="1" customWidth="1"/>
    <col min="6053" max="6055" width="7" bestFit="1" customWidth="1"/>
    <col min="6056" max="6056" width="10.81640625" customWidth="1"/>
    <col min="6057" max="6057" width="7.1796875" customWidth="1"/>
    <col min="6058" max="6058" width="9.81640625" customWidth="1"/>
    <col min="6059" max="6059" width="7" bestFit="1" customWidth="1"/>
    <col min="6060" max="6060" width="8.81640625" customWidth="1"/>
    <col min="6061" max="6061" width="10.81640625" bestFit="1" customWidth="1"/>
    <col min="6062" max="6064" width="7" bestFit="1" customWidth="1"/>
    <col min="6065" max="6065" width="10.81640625" customWidth="1"/>
    <col min="6066" max="6066" width="7.1796875" customWidth="1"/>
    <col min="6067" max="6067" width="9.81640625" customWidth="1"/>
    <col min="6068" max="6068" width="7" bestFit="1" customWidth="1"/>
    <col min="6069" max="6069" width="8.81640625" customWidth="1"/>
    <col min="6070" max="6070" width="10.81640625" bestFit="1" customWidth="1"/>
    <col min="6071" max="6073" width="7" bestFit="1" customWidth="1"/>
    <col min="6074" max="6074" width="10.81640625" customWidth="1"/>
    <col min="6075" max="6075" width="7.1796875" customWidth="1"/>
    <col min="6076" max="6076" width="9.81640625" customWidth="1"/>
    <col min="6077" max="6077" width="7" bestFit="1" customWidth="1"/>
    <col min="6078" max="6078" width="8.81640625" customWidth="1"/>
    <col min="6079" max="6079" width="10.81640625" bestFit="1" customWidth="1"/>
    <col min="6080" max="6082" width="7" bestFit="1" customWidth="1"/>
    <col min="6083" max="6083" width="10.81640625" customWidth="1"/>
    <col min="6084" max="6084" width="7.1796875" customWidth="1"/>
    <col min="6085" max="6085" width="9.81640625" customWidth="1"/>
    <col min="6086" max="6086" width="7" bestFit="1" customWidth="1"/>
    <col min="6087" max="6087" width="8.81640625" customWidth="1"/>
    <col min="6088" max="6088" width="10.81640625" bestFit="1" customWidth="1"/>
    <col min="6089" max="6091" width="7" bestFit="1" customWidth="1"/>
    <col min="6092" max="6092" width="10.81640625" customWidth="1"/>
    <col min="6093" max="6093" width="7.1796875" customWidth="1"/>
    <col min="6094" max="6094" width="9.81640625" customWidth="1"/>
    <col min="6095" max="6095" width="7" bestFit="1" customWidth="1"/>
    <col min="6096" max="6096" width="8.81640625" customWidth="1"/>
    <col min="6097" max="6097" width="10.81640625" bestFit="1" customWidth="1"/>
    <col min="6098" max="6100" width="7" bestFit="1" customWidth="1"/>
    <col min="6101" max="6101" width="10.81640625" customWidth="1"/>
    <col min="6102" max="6102" width="7.1796875" customWidth="1"/>
    <col min="6103" max="6103" width="9.81640625" customWidth="1"/>
    <col min="6104" max="6104" width="7" bestFit="1" customWidth="1"/>
    <col min="6105" max="6105" width="8.81640625" customWidth="1"/>
    <col min="6145" max="6145" width="20.453125" customWidth="1"/>
    <col min="6146" max="6146" width="10.81640625" bestFit="1" customWidth="1"/>
    <col min="6147" max="6149" width="7" bestFit="1" customWidth="1"/>
    <col min="6150" max="6150" width="10.81640625" customWidth="1"/>
    <col min="6151" max="6151" width="7.1796875" customWidth="1"/>
    <col min="6152" max="6152" width="9.81640625" customWidth="1"/>
    <col min="6153" max="6153" width="7" bestFit="1" customWidth="1"/>
    <col min="6154" max="6154" width="8.81640625" customWidth="1"/>
    <col min="6155" max="6155" width="10.81640625" bestFit="1" customWidth="1"/>
    <col min="6156" max="6158" width="7" bestFit="1" customWidth="1"/>
    <col min="6159" max="6159" width="10.81640625" customWidth="1"/>
    <col min="6160" max="6160" width="7.1796875" customWidth="1"/>
    <col min="6161" max="6161" width="9.81640625" customWidth="1"/>
    <col min="6162" max="6162" width="7" bestFit="1" customWidth="1"/>
    <col min="6163" max="6163" width="8.81640625" customWidth="1"/>
    <col min="6164" max="6164" width="10.81640625" bestFit="1" customWidth="1"/>
    <col min="6165" max="6167" width="7" bestFit="1" customWidth="1"/>
    <col min="6168" max="6168" width="10.81640625" customWidth="1"/>
    <col min="6169" max="6169" width="7.1796875" customWidth="1"/>
    <col min="6170" max="6170" width="9.81640625" customWidth="1"/>
    <col min="6171" max="6171" width="7" bestFit="1" customWidth="1"/>
    <col min="6172" max="6172" width="8.81640625" customWidth="1"/>
    <col min="6173" max="6173" width="10.81640625" bestFit="1" customWidth="1"/>
    <col min="6174" max="6176" width="7" bestFit="1" customWidth="1"/>
    <col min="6177" max="6177" width="10.81640625" customWidth="1"/>
    <col min="6178" max="6178" width="7.1796875" customWidth="1"/>
    <col min="6179" max="6179" width="9.81640625" customWidth="1"/>
    <col min="6180" max="6180" width="7" bestFit="1" customWidth="1"/>
    <col min="6181" max="6181" width="8.81640625" customWidth="1"/>
    <col min="6182" max="6182" width="10.81640625" bestFit="1" customWidth="1"/>
    <col min="6183" max="6185" width="7" bestFit="1" customWidth="1"/>
    <col min="6186" max="6186" width="10.81640625" customWidth="1"/>
    <col min="6187" max="6187" width="7.1796875" customWidth="1"/>
    <col min="6188" max="6188" width="9.81640625" customWidth="1"/>
    <col min="6189" max="6189" width="7" bestFit="1" customWidth="1"/>
    <col min="6190" max="6190" width="8.81640625" customWidth="1"/>
    <col min="6191" max="6191" width="10.81640625" bestFit="1" customWidth="1"/>
    <col min="6192" max="6194" width="7" bestFit="1" customWidth="1"/>
    <col min="6195" max="6195" width="10.81640625" customWidth="1"/>
    <col min="6196" max="6196" width="7.1796875" customWidth="1"/>
    <col min="6197" max="6197" width="9.81640625" customWidth="1"/>
    <col min="6198" max="6198" width="7" bestFit="1" customWidth="1"/>
    <col min="6199" max="6199" width="8.81640625" customWidth="1"/>
    <col min="6200" max="6200" width="10.81640625" bestFit="1" customWidth="1"/>
    <col min="6201" max="6203" width="7" bestFit="1" customWidth="1"/>
    <col min="6204" max="6204" width="10.81640625" customWidth="1"/>
    <col min="6205" max="6205" width="7.1796875" customWidth="1"/>
    <col min="6206" max="6206" width="9.81640625" customWidth="1"/>
    <col min="6207" max="6207" width="7" bestFit="1" customWidth="1"/>
    <col min="6208" max="6208" width="8.81640625" customWidth="1"/>
    <col min="6209" max="6209" width="10.81640625" bestFit="1" customWidth="1"/>
    <col min="6210" max="6212" width="7" bestFit="1" customWidth="1"/>
    <col min="6213" max="6213" width="10.81640625" customWidth="1"/>
    <col min="6214" max="6214" width="7.1796875" customWidth="1"/>
    <col min="6215" max="6215" width="9.81640625" customWidth="1"/>
    <col min="6216" max="6216" width="7" bestFit="1" customWidth="1"/>
    <col min="6217" max="6217" width="8.81640625" customWidth="1"/>
    <col min="6218" max="6218" width="10.81640625" bestFit="1" customWidth="1"/>
    <col min="6219" max="6221" width="7" bestFit="1" customWidth="1"/>
    <col min="6222" max="6222" width="10.81640625" customWidth="1"/>
    <col min="6223" max="6223" width="7.1796875" customWidth="1"/>
    <col min="6224" max="6224" width="9.81640625" customWidth="1"/>
    <col min="6225" max="6225" width="7" bestFit="1" customWidth="1"/>
    <col min="6226" max="6226" width="8.81640625" customWidth="1"/>
    <col min="6227" max="6227" width="10.81640625" bestFit="1" customWidth="1"/>
    <col min="6228" max="6230" width="7" bestFit="1" customWidth="1"/>
    <col min="6231" max="6231" width="10.81640625" customWidth="1"/>
    <col min="6232" max="6232" width="7.1796875" customWidth="1"/>
    <col min="6233" max="6233" width="9.81640625" customWidth="1"/>
    <col min="6234" max="6234" width="7" bestFit="1" customWidth="1"/>
    <col min="6235" max="6235" width="8.81640625" customWidth="1"/>
    <col min="6236" max="6236" width="10.81640625" bestFit="1" customWidth="1"/>
    <col min="6237" max="6239" width="7" bestFit="1" customWidth="1"/>
    <col min="6240" max="6240" width="10.81640625" customWidth="1"/>
    <col min="6241" max="6241" width="7.1796875" customWidth="1"/>
    <col min="6242" max="6242" width="9.81640625" customWidth="1"/>
    <col min="6243" max="6243" width="7" bestFit="1" customWidth="1"/>
    <col min="6244" max="6244" width="8.81640625" customWidth="1"/>
    <col min="6245" max="6245" width="10.81640625" bestFit="1" customWidth="1"/>
    <col min="6246" max="6248" width="7" bestFit="1" customWidth="1"/>
    <col min="6249" max="6249" width="10.81640625" customWidth="1"/>
    <col min="6250" max="6250" width="7.1796875" customWidth="1"/>
    <col min="6251" max="6251" width="9.81640625" customWidth="1"/>
    <col min="6252" max="6252" width="7" bestFit="1" customWidth="1"/>
    <col min="6253" max="6253" width="8.81640625" customWidth="1"/>
    <col min="6254" max="6254" width="10.81640625" bestFit="1" customWidth="1"/>
    <col min="6255" max="6257" width="7" bestFit="1" customWidth="1"/>
    <col min="6258" max="6258" width="10.81640625" customWidth="1"/>
    <col min="6259" max="6259" width="7.1796875" customWidth="1"/>
    <col min="6260" max="6260" width="9.81640625" customWidth="1"/>
    <col min="6261" max="6261" width="7" bestFit="1" customWidth="1"/>
    <col min="6262" max="6262" width="8.81640625" customWidth="1"/>
    <col min="6263" max="6263" width="10.81640625" bestFit="1" customWidth="1"/>
    <col min="6264" max="6266" width="7" bestFit="1" customWidth="1"/>
    <col min="6267" max="6267" width="10.81640625" customWidth="1"/>
    <col min="6268" max="6268" width="7.1796875" customWidth="1"/>
    <col min="6269" max="6269" width="9.81640625" customWidth="1"/>
    <col min="6270" max="6270" width="7" bestFit="1" customWidth="1"/>
    <col min="6271" max="6271" width="8.81640625" customWidth="1"/>
    <col min="6272" max="6272" width="10.81640625" bestFit="1" customWidth="1"/>
    <col min="6273" max="6275" width="7" bestFit="1" customWidth="1"/>
    <col min="6276" max="6276" width="10.81640625" customWidth="1"/>
    <col min="6277" max="6277" width="7.1796875" customWidth="1"/>
    <col min="6278" max="6278" width="9.81640625" customWidth="1"/>
    <col min="6279" max="6279" width="7" bestFit="1" customWidth="1"/>
    <col min="6280" max="6280" width="8.81640625" customWidth="1"/>
    <col min="6281" max="6281" width="10.81640625" bestFit="1" customWidth="1"/>
    <col min="6282" max="6284" width="7" bestFit="1" customWidth="1"/>
    <col min="6285" max="6285" width="10.81640625" customWidth="1"/>
    <col min="6286" max="6286" width="7.1796875" customWidth="1"/>
    <col min="6287" max="6287" width="9.81640625" customWidth="1"/>
    <col min="6288" max="6288" width="7" bestFit="1" customWidth="1"/>
    <col min="6289" max="6289" width="8.81640625" customWidth="1"/>
    <col min="6290" max="6290" width="10.81640625" bestFit="1" customWidth="1"/>
    <col min="6291" max="6293" width="7" bestFit="1" customWidth="1"/>
    <col min="6294" max="6294" width="10.81640625" customWidth="1"/>
    <col min="6295" max="6295" width="7.1796875" customWidth="1"/>
    <col min="6296" max="6296" width="9.81640625" customWidth="1"/>
    <col min="6297" max="6297" width="7" bestFit="1" customWidth="1"/>
    <col min="6298" max="6298" width="8.81640625" customWidth="1"/>
    <col min="6299" max="6299" width="10.81640625" bestFit="1" customWidth="1"/>
    <col min="6300" max="6302" width="7" bestFit="1" customWidth="1"/>
    <col min="6303" max="6303" width="10.81640625" customWidth="1"/>
    <col min="6304" max="6304" width="7.1796875" customWidth="1"/>
    <col min="6305" max="6305" width="9.81640625" customWidth="1"/>
    <col min="6306" max="6306" width="7" bestFit="1" customWidth="1"/>
    <col min="6307" max="6307" width="8.81640625" customWidth="1"/>
    <col min="6308" max="6308" width="10.81640625" bestFit="1" customWidth="1"/>
    <col min="6309" max="6311" width="7" bestFit="1" customWidth="1"/>
    <col min="6312" max="6312" width="10.81640625" customWidth="1"/>
    <col min="6313" max="6313" width="7.1796875" customWidth="1"/>
    <col min="6314" max="6314" width="9.81640625" customWidth="1"/>
    <col min="6315" max="6315" width="7" bestFit="1" customWidth="1"/>
    <col min="6316" max="6316" width="8.81640625" customWidth="1"/>
    <col min="6317" max="6317" width="10.81640625" bestFit="1" customWidth="1"/>
    <col min="6318" max="6320" width="7" bestFit="1" customWidth="1"/>
    <col min="6321" max="6321" width="10.81640625" customWidth="1"/>
    <col min="6322" max="6322" width="7.1796875" customWidth="1"/>
    <col min="6323" max="6323" width="9.81640625" customWidth="1"/>
    <col min="6324" max="6324" width="7" bestFit="1" customWidth="1"/>
    <col min="6325" max="6325" width="8.81640625" customWidth="1"/>
    <col min="6326" max="6326" width="10.81640625" bestFit="1" customWidth="1"/>
    <col min="6327" max="6329" width="7" bestFit="1" customWidth="1"/>
    <col min="6330" max="6330" width="10.81640625" customWidth="1"/>
    <col min="6331" max="6331" width="7.1796875" customWidth="1"/>
    <col min="6332" max="6332" width="9.81640625" customWidth="1"/>
    <col min="6333" max="6333" width="7" bestFit="1" customWidth="1"/>
    <col min="6334" max="6334" width="8.81640625" customWidth="1"/>
    <col min="6335" max="6335" width="10.81640625" bestFit="1" customWidth="1"/>
    <col min="6336" max="6338" width="7" bestFit="1" customWidth="1"/>
    <col min="6339" max="6339" width="10.81640625" customWidth="1"/>
    <col min="6340" max="6340" width="7.1796875" customWidth="1"/>
    <col min="6341" max="6341" width="9.81640625" customWidth="1"/>
    <col min="6342" max="6342" width="7" bestFit="1" customWidth="1"/>
    <col min="6343" max="6343" width="8.81640625" customWidth="1"/>
    <col min="6344" max="6344" width="10.81640625" bestFit="1" customWidth="1"/>
    <col min="6345" max="6347" width="7" bestFit="1" customWidth="1"/>
    <col min="6348" max="6348" width="10.81640625" customWidth="1"/>
    <col min="6349" max="6349" width="7.1796875" customWidth="1"/>
    <col min="6350" max="6350" width="9.81640625" customWidth="1"/>
    <col min="6351" max="6351" width="7" bestFit="1" customWidth="1"/>
    <col min="6352" max="6352" width="8.81640625" customWidth="1"/>
    <col min="6353" max="6353" width="10.81640625" bestFit="1" customWidth="1"/>
    <col min="6354" max="6356" width="7" bestFit="1" customWidth="1"/>
    <col min="6357" max="6357" width="10.81640625" customWidth="1"/>
    <col min="6358" max="6358" width="7.1796875" customWidth="1"/>
    <col min="6359" max="6359" width="9.81640625" customWidth="1"/>
    <col min="6360" max="6360" width="7" bestFit="1" customWidth="1"/>
    <col min="6361" max="6361" width="8.81640625" customWidth="1"/>
    <col min="6401" max="6401" width="20.453125" customWidth="1"/>
    <col min="6402" max="6402" width="10.81640625" bestFit="1" customWidth="1"/>
    <col min="6403" max="6405" width="7" bestFit="1" customWidth="1"/>
    <col min="6406" max="6406" width="10.81640625" customWidth="1"/>
    <col min="6407" max="6407" width="7.1796875" customWidth="1"/>
    <col min="6408" max="6408" width="9.81640625" customWidth="1"/>
    <col min="6409" max="6409" width="7" bestFit="1" customWidth="1"/>
    <col min="6410" max="6410" width="8.81640625" customWidth="1"/>
    <col min="6411" max="6411" width="10.81640625" bestFit="1" customWidth="1"/>
    <col min="6412" max="6414" width="7" bestFit="1" customWidth="1"/>
    <col min="6415" max="6415" width="10.81640625" customWidth="1"/>
    <col min="6416" max="6416" width="7.1796875" customWidth="1"/>
    <col min="6417" max="6417" width="9.81640625" customWidth="1"/>
    <col min="6418" max="6418" width="7" bestFit="1" customWidth="1"/>
    <col min="6419" max="6419" width="8.81640625" customWidth="1"/>
    <col min="6420" max="6420" width="10.81640625" bestFit="1" customWidth="1"/>
    <col min="6421" max="6423" width="7" bestFit="1" customWidth="1"/>
    <col min="6424" max="6424" width="10.81640625" customWidth="1"/>
    <col min="6425" max="6425" width="7.1796875" customWidth="1"/>
    <col min="6426" max="6426" width="9.81640625" customWidth="1"/>
    <col min="6427" max="6427" width="7" bestFit="1" customWidth="1"/>
    <col min="6428" max="6428" width="8.81640625" customWidth="1"/>
    <col min="6429" max="6429" width="10.81640625" bestFit="1" customWidth="1"/>
    <col min="6430" max="6432" width="7" bestFit="1" customWidth="1"/>
    <col min="6433" max="6433" width="10.81640625" customWidth="1"/>
    <col min="6434" max="6434" width="7.1796875" customWidth="1"/>
    <col min="6435" max="6435" width="9.81640625" customWidth="1"/>
    <col min="6436" max="6436" width="7" bestFit="1" customWidth="1"/>
    <col min="6437" max="6437" width="8.81640625" customWidth="1"/>
    <col min="6438" max="6438" width="10.81640625" bestFit="1" customWidth="1"/>
    <col min="6439" max="6441" width="7" bestFit="1" customWidth="1"/>
    <col min="6442" max="6442" width="10.81640625" customWidth="1"/>
    <col min="6443" max="6443" width="7.1796875" customWidth="1"/>
    <col min="6444" max="6444" width="9.81640625" customWidth="1"/>
    <col min="6445" max="6445" width="7" bestFit="1" customWidth="1"/>
    <col min="6446" max="6446" width="8.81640625" customWidth="1"/>
    <col min="6447" max="6447" width="10.81640625" bestFit="1" customWidth="1"/>
    <col min="6448" max="6450" width="7" bestFit="1" customWidth="1"/>
    <col min="6451" max="6451" width="10.81640625" customWidth="1"/>
    <col min="6452" max="6452" width="7.1796875" customWidth="1"/>
    <col min="6453" max="6453" width="9.81640625" customWidth="1"/>
    <col min="6454" max="6454" width="7" bestFit="1" customWidth="1"/>
    <col min="6455" max="6455" width="8.81640625" customWidth="1"/>
    <col min="6456" max="6456" width="10.81640625" bestFit="1" customWidth="1"/>
    <col min="6457" max="6459" width="7" bestFit="1" customWidth="1"/>
    <col min="6460" max="6460" width="10.81640625" customWidth="1"/>
    <col min="6461" max="6461" width="7.1796875" customWidth="1"/>
    <col min="6462" max="6462" width="9.81640625" customWidth="1"/>
    <col min="6463" max="6463" width="7" bestFit="1" customWidth="1"/>
    <col min="6464" max="6464" width="8.81640625" customWidth="1"/>
    <col min="6465" max="6465" width="10.81640625" bestFit="1" customWidth="1"/>
    <col min="6466" max="6468" width="7" bestFit="1" customWidth="1"/>
    <col min="6469" max="6469" width="10.81640625" customWidth="1"/>
    <col min="6470" max="6470" width="7.1796875" customWidth="1"/>
    <col min="6471" max="6471" width="9.81640625" customWidth="1"/>
    <col min="6472" max="6472" width="7" bestFit="1" customWidth="1"/>
    <col min="6473" max="6473" width="8.81640625" customWidth="1"/>
    <col min="6474" max="6474" width="10.81640625" bestFit="1" customWidth="1"/>
    <col min="6475" max="6477" width="7" bestFit="1" customWidth="1"/>
    <col min="6478" max="6478" width="10.81640625" customWidth="1"/>
    <col min="6479" max="6479" width="7.1796875" customWidth="1"/>
    <col min="6480" max="6480" width="9.81640625" customWidth="1"/>
    <col min="6481" max="6481" width="7" bestFit="1" customWidth="1"/>
    <col min="6482" max="6482" width="8.81640625" customWidth="1"/>
    <col min="6483" max="6483" width="10.81640625" bestFit="1" customWidth="1"/>
    <col min="6484" max="6486" width="7" bestFit="1" customWidth="1"/>
    <col min="6487" max="6487" width="10.81640625" customWidth="1"/>
    <col min="6488" max="6488" width="7.1796875" customWidth="1"/>
    <col min="6489" max="6489" width="9.81640625" customWidth="1"/>
    <col min="6490" max="6490" width="7" bestFit="1" customWidth="1"/>
    <col min="6491" max="6491" width="8.81640625" customWidth="1"/>
    <col min="6492" max="6492" width="10.81640625" bestFit="1" customWidth="1"/>
    <col min="6493" max="6495" width="7" bestFit="1" customWidth="1"/>
    <col min="6496" max="6496" width="10.81640625" customWidth="1"/>
    <col min="6497" max="6497" width="7.1796875" customWidth="1"/>
    <col min="6498" max="6498" width="9.81640625" customWidth="1"/>
    <col min="6499" max="6499" width="7" bestFit="1" customWidth="1"/>
    <col min="6500" max="6500" width="8.81640625" customWidth="1"/>
    <col min="6501" max="6501" width="10.81640625" bestFit="1" customWidth="1"/>
    <col min="6502" max="6504" width="7" bestFit="1" customWidth="1"/>
    <col min="6505" max="6505" width="10.81640625" customWidth="1"/>
    <col min="6506" max="6506" width="7.1796875" customWidth="1"/>
    <col min="6507" max="6507" width="9.81640625" customWidth="1"/>
    <col min="6508" max="6508" width="7" bestFit="1" customWidth="1"/>
    <col min="6509" max="6509" width="8.81640625" customWidth="1"/>
    <col min="6510" max="6510" width="10.81640625" bestFit="1" customWidth="1"/>
    <col min="6511" max="6513" width="7" bestFit="1" customWidth="1"/>
    <col min="6514" max="6514" width="10.81640625" customWidth="1"/>
    <col min="6515" max="6515" width="7.1796875" customWidth="1"/>
    <col min="6516" max="6516" width="9.81640625" customWidth="1"/>
    <col min="6517" max="6517" width="7" bestFit="1" customWidth="1"/>
    <col min="6518" max="6518" width="8.81640625" customWidth="1"/>
    <col min="6519" max="6519" width="10.81640625" bestFit="1" customWidth="1"/>
    <col min="6520" max="6522" width="7" bestFit="1" customWidth="1"/>
    <col min="6523" max="6523" width="10.81640625" customWidth="1"/>
    <col min="6524" max="6524" width="7.1796875" customWidth="1"/>
    <col min="6525" max="6525" width="9.81640625" customWidth="1"/>
    <col min="6526" max="6526" width="7" bestFit="1" customWidth="1"/>
    <col min="6527" max="6527" width="8.81640625" customWidth="1"/>
    <col min="6528" max="6528" width="10.81640625" bestFit="1" customWidth="1"/>
    <col min="6529" max="6531" width="7" bestFit="1" customWidth="1"/>
    <col min="6532" max="6532" width="10.81640625" customWidth="1"/>
    <col min="6533" max="6533" width="7.1796875" customWidth="1"/>
    <col min="6534" max="6534" width="9.81640625" customWidth="1"/>
    <col min="6535" max="6535" width="7" bestFit="1" customWidth="1"/>
    <col min="6536" max="6536" width="8.81640625" customWidth="1"/>
    <col min="6537" max="6537" width="10.81640625" bestFit="1" customWidth="1"/>
    <col min="6538" max="6540" width="7" bestFit="1" customWidth="1"/>
    <col min="6541" max="6541" width="10.81640625" customWidth="1"/>
    <col min="6542" max="6542" width="7.1796875" customWidth="1"/>
    <col min="6543" max="6543" width="9.81640625" customWidth="1"/>
    <col min="6544" max="6544" width="7" bestFit="1" customWidth="1"/>
    <col min="6545" max="6545" width="8.81640625" customWidth="1"/>
    <col min="6546" max="6546" width="10.81640625" bestFit="1" customWidth="1"/>
    <col min="6547" max="6549" width="7" bestFit="1" customWidth="1"/>
    <col min="6550" max="6550" width="10.81640625" customWidth="1"/>
    <col min="6551" max="6551" width="7.1796875" customWidth="1"/>
    <col min="6552" max="6552" width="9.81640625" customWidth="1"/>
    <col min="6553" max="6553" width="7" bestFit="1" customWidth="1"/>
    <col min="6554" max="6554" width="8.81640625" customWidth="1"/>
    <col min="6555" max="6555" width="10.81640625" bestFit="1" customWidth="1"/>
    <col min="6556" max="6558" width="7" bestFit="1" customWidth="1"/>
    <col min="6559" max="6559" width="10.81640625" customWidth="1"/>
    <col min="6560" max="6560" width="7.1796875" customWidth="1"/>
    <col min="6561" max="6561" width="9.81640625" customWidth="1"/>
    <col min="6562" max="6562" width="7" bestFit="1" customWidth="1"/>
    <col min="6563" max="6563" width="8.81640625" customWidth="1"/>
    <col min="6564" max="6564" width="10.81640625" bestFit="1" customWidth="1"/>
    <col min="6565" max="6567" width="7" bestFit="1" customWidth="1"/>
    <col min="6568" max="6568" width="10.81640625" customWidth="1"/>
    <col min="6569" max="6569" width="7.1796875" customWidth="1"/>
    <col min="6570" max="6570" width="9.81640625" customWidth="1"/>
    <col min="6571" max="6571" width="7" bestFit="1" customWidth="1"/>
    <col min="6572" max="6572" width="8.81640625" customWidth="1"/>
    <col min="6573" max="6573" width="10.81640625" bestFit="1" customWidth="1"/>
    <col min="6574" max="6576" width="7" bestFit="1" customWidth="1"/>
    <col min="6577" max="6577" width="10.81640625" customWidth="1"/>
    <col min="6578" max="6578" width="7.1796875" customWidth="1"/>
    <col min="6579" max="6579" width="9.81640625" customWidth="1"/>
    <col min="6580" max="6580" width="7" bestFit="1" customWidth="1"/>
    <col min="6581" max="6581" width="8.81640625" customWidth="1"/>
    <col min="6582" max="6582" width="10.81640625" bestFit="1" customWidth="1"/>
    <col min="6583" max="6585" width="7" bestFit="1" customWidth="1"/>
    <col min="6586" max="6586" width="10.81640625" customWidth="1"/>
    <col min="6587" max="6587" width="7.1796875" customWidth="1"/>
    <col min="6588" max="6588" width="9.81640625" customWidth="1"/>
    <col min="6589" max="6589" width="7" bestFit="1" customWidth="1"/>
    <col min="6590" max="6590" width="8.81640625" customWidth="1"/>
    <col min="6591" max="6591" width="10.81640625" bestFit="1" customWidth="1"/>
    <col min="6592" max="6594" width="7" bestFit="1" customWidth="1"/>
    <col min="6595" max="6595" width="10.81640625" customWidth="1"/>
    <col min="6596" max="6596" width="7.1796875" customWidth="1"/>
    <col min="6597" max="6597" width="9.81640625" customWidth="1"/>
    <col min="6598" max="6598" width="7" bestFit="1" customWidth="1"/>
    <col min="6599" max="6599" width="8.81640625" customWidth="1"/>
    <col min="6600" max="6600" width="10.81640625" bestFit="1" customWidth="1"/>
    <col min="6601" max="6603" width="7" bestFit="1" customWidth="1"/>
    <col min="6604" max="6604" width="10.81640625" customWidth="1"/>
    <col min="6605" max="6605" width="7.1796875" customWidth="1"/>
    <col min="6606" max="6606" width="9.81640625" customWidth="1"/>
    <col min="6607" max="6607" width="7" bestFit="1" customWidth="1"/>
    <col min="6608" max="6608" width="8.81640625" customWidth="1"/>
    <col min="6609" max="6609" width="10.81640625" bestFit="1" customWidth="1"/>
    <col min="6610" max="6612" width="7" bestFit="1" customWidth="1"/>
    <col min="6613" max="6613" width="10.81640625" customWidth="1"/>
    <col min="6614" max="6614" width="7.1796875" customWidth="1"/>
    <col min="6615" max="6615" width="9.81640625" customWidth="1"/>
    <col min="6616" max="6616" width="7" bestFit="1" customWidth="1"/>
    <col min="6617" max="6617" width="8.81640625" customWidth="1"/>
    <col min="6657" max="6657" width="20.453125" customWidth="1"/>
    <col min="6658" max="6658" width="10.81640625" bestFit="1" customWidth="1"/>
    <col min="6659" max="6661" width="7" bestFit="1" customWidth="1"/>
    <col min="6662" max="6662" width="10.81640625" customWidth="1"/>
    <col min="6663" max="6663" width="7.1796875" customWidth="1"/>
    <col min="6664" max="6664" width="9.81640625" customWidth="1"/>
    <col min="6665" max="6665" width="7" bestFit="1" customWidth="1"/>
    <col min="6666" max="6666" width="8.81640625" customWidth="1"/>
    <col min="6667" max="6667" width="10.81640625" bestFit="1" customWidth="1"/>
    <col min="6668" max="6670" width="7" bestFit="1" customWidth="1"/>
    <col min="6671" max="6671" width="10.81640625" customWidth="1"/>
    <col min="6672" max="6672" width="7.1796875" customWidth="1"/>
    <col min="6673" max="6673" width="9.81640625" customWidth="1"/>
    <col min="6674" max="6674" width="7" bestFit="1" customWidth="1"/>
    <col min="6675" max="6675" width="8.81640625" customWidth="1"/>
    <col min="6676" max="6676" width="10.81640625" bestFit="1" customWidth="1"/>
    <col min="6677" max="6679" width="7" bestFit="1" customWidth="1"/>
    <col min="6680" max="6680" width="10.81640625" customWidth="1"/>
    <col min="6681" max="6681" width="7.1796875" customWidth="1"/>
    <col min="6682" max="6682" width="9.81640625" customWidth="1"/>
    <col min="6683" max="6683" width="7" bestFit="1" customWidth="1"/>
    <col min="6684" max="6684" width="8.81640625" customWidth="1"/>
    <col min="6685" max="6685" width="10.81640625" bestFit="1" customWidth="1"/>
    <col min="6686" max="6688" width="7" bestFit="1" customWidth="1"/>
    <col min="6689" max="6689" width="10.81640625" customWidth="1"/>
    <col min="6690" max="6690" width="7.1796875" customWidth="1"/>
    <col min="6691" max="6691" width="9.81640625" customWidth="1"/>
    <col min="6692" max="6692" width="7" bestFit="1" customWidth="1"/>
    <col min="6693" max="6693" width="8.81640625" customWidth="1"/>
    <col min="6694" max="6694" width="10.81640625" bestFit="1" customWidth="1"/>
    <col min="6695" max="6697" width="7" bestFit="1" customWidth="1"/>
    <col min="6698" max="6698" width="10.81640625" customWidth="1"/>
    <col min="6699" max="6699" width="7.1796875" customWidth="1"/>
    <col min="6700" max="6700" width="9.81640625" customWidth="1"/>
    <col min="6701" max="6701" width="7" bestFit="1" customWidth="1"/>
    <col min="6702" max="6702" width="8.81640625" customWidth="1"/>
    <col min="6703" max="6703" width="10.81640625" bestFit="1" customWidth="1"/>
    <col min="6704" max="6706" width="7" bestFit="1" customWidth="1"/>
    <col min="6707" max="6707" width="10.81640625" customWidth="1"/>
    <col min="6708" max="6708" width="7.1796875" customWidth="1"/>
    <col min="6709" max="6709" width="9.81640625" customWidth="1"/>
    <col min="6710" max="6710" width="7" bestFit="1" customWidth="1"/>
    <col min="6711" max="6711" width="8.81640625" customWidth="1"/>
    <col min="6712" max="6712" width="10.81640625" bestFit="1" customWidth="1"/>
    <col min="6713" max="6715" width="7" bestFit="1" customWidth="1"/>
    <col min="6716" max="6716" width="10.81640625" customWidth="1"/>
    <col min="6717" max="6717" width="7.1796875" customWidth="1"/>
    <col min="6718" max="6718" width="9.81640625" customWidth="1"/>
    <col min="6719" max="6719" width="7" bestFit="1" customWidth="1"/>
    <col min="6720" max="6720" width="8.81640625" customWidth="1"/>
    <col min="6721" max="6721" width="10.81640625" bestFit="1" customWidth="1"/>
    <col min="6722" max="6724" width="7" bestFit="1" customWidth="1"/>
    <col min="6725" max="6725" width="10.81640625" customWidth="1"/>
    <col min="6726" max="6726" width="7.1796875" customWidth="1"/>
    <col min="6727" max="6727" width="9.81640625" customWidth="1"/>
    <col min="6728" max="6728" width="7" bestFit="1" customWidth="1"/>
    <col min="6729" max="6729" width="8.81640625" customWidth="1"/>
    <col min="6730" max="6730" width="10.81640625" bestFit="1" customWidth="1"/>
    <col min="6731" max="6733" width="7" bestFit="1" customWidth="1"/>
    <col min="6734" max="6734" width="10.81640625" customWidth="1"/>
    <col min="6735" max="6735" width="7.1796875" customWidth="1"/>
    <col min="6736" max="6736" width="9.81640625" customWidth="1"/>
    <col min="6737" max="6737" width="7" bestFit="1" customWidth="1"/>
    <col min="6738" max="6738" width="8.81640625" customWidth="1"/>
    <col min="6739" max="6739" width="10.81640625" bestFit="1" customWidth="1"/>
    <col min="6740" max="6742" width="7" bestFit="1" customWidth="1"/>
    <col min="6743" max="6743" width="10.81640625" customWidth="1"/>
    <col min="6744" max="6744" width="7.1796875" customWidth="1"/>
    <col min="6745" max="6745" width="9.81640625" customWidth="1"/>
    <col min="6746" max="6746" width="7" bestFit="1" customWidth="1"/>
    <col min="6747" max="6747" width="8.81640625" customWidth="1"/>
    <col min="6748" max="6748" width="10.81640625" bestFit="1" customWidth="1"/>
    <col min="6749" max="6751" width="7" bestFit="1" customWidth="1"/>
    <col min="6752" max="6752" width="10.81640625" customWidth="1"/>
    <col min="6753" max="6753" width="7.1796875" customWidth="1"/>
    <col min="6754" max="6754" width="9.81640625" customWidth="1"/>
    <col min="6755" max="6755" width="7" bestFit="1" customWidth="1"/>
    <col min="6756" max="6756" width="8.81640625" customWidth="1"/>
    <col min="6757" max="6757" width="10.81640625" bestFit="1" customWidth="1"/>
    <col min="6758" max="6760" width="7" bestFit="1" customWidth="1"/>
    <col min="6761" max="6761" width="10.81640625" customWidth="1"/>
    <col min="6762" max="6762" width="7.1796875" customWidth="1"/>
    <col min="6763" max="6763" width="9.81640625" customWidth="1"/>
    <col min="6764" max="6764" width="7" bestFit="1" customWidth="1"/>
    <col min="6765" max="6765" width="8.81640625" customWidth="1"/>
    <col min="6766" max="6766" width="10.81640625" bestFit="1" customWidth="1"/>
    <col min="6767" max="6769" width="7" bestFit="1" customWidth="1"/>
    <col min="6770" max="6770" width="10.81640625" customWidth="1"/>
    <col min="6771" max="6771" width="7.1796875" customWidth="1"/>
    <col min="6772" max="6772" width="9.81640625" customWidth="1"/>
    <col min="6773" max="6773" width="7" bestFit="1" customWidth="1"/>
    <col min="6774" max="6774" width="8.81640625" customWidth="1"/>
    <col min="6775" max="6775" width="10.81640625" bestFit="1" customWidth="1"/>
    <col min="6776" max="6778" width="7" bestFit="1" customWidth="1"/>
    <col min="6779" max="6779" width="10.81640625" customWidth="1"/>
    <col min="6780" max="6780" width="7.1796875" customWidth="1"/>
    <col min="6781" max="6781" width="9.81640625" customWidth="1"/>
    <col min="6782" max="6782" width="7" bestFit="1" customWidth="1"/>
    <col min="6783" max="6783" width="8.81640625" customWidth="1"/>
    <col min="6784" max="6784" width="10.81640625" bestFit="1" customWidth="1"/>
    <col min="6785" max="6787" width="7" bestFit="1" customWidth="1"/>
    <col min="6788" max="6788" width="10.81640625" customWidth="1"/>
    <col min="6789" max="6789" width="7.1796875" customWidth="1"/>
    <col min="6790" max="6790" width="9.81640625" customWidth="1"/>
    <col min="6791" max="6791" width="7" bestFit="1" customWidth="1"/>
    <col min="6792" max="6792" width="8.81640625" customWidth="1"/>
    <col min="6793" max="6793" width="10.81640625" bestFit="1" customWidth="1"/>
    <col min="6794" max="6796" width="7" bestFit="1" customWidth="1"/>
    <col min="6797" max="6797" width="10.81640625" customWidth="1"/>
    <col min="6798" max="6798" width="7.1796875" customWidth="1"/>
    <col min="6799" max="6799" width="9.81640625" customWidth="1"/>
    <col min="6800" max="6800" width="7" bestFit="1" customWidth="1"/>
    <col min="6801" max="6801" width="8.81640625" customWidth="1"/>
    <col min="6802" max="6802" width="10.81640625" bestFit="1" customWidth="1"/>
    <col min="6803" max="6805" width="7" bestFit="1" customWidth="1"/>
    <col min="6806" max="6806" width="10.81640625" customWidth="1"/>
    <col min="6807" max="6807" width="7.1796875" customWidth="1"/>
    <col min="6808" max="6808" width="9.81640625" customWidth="1"/>
    <col min="6809" max="6809" width="7" bestFit="1" customWidth="1"/>
    <col min="6810" max="6810" width="8.81640625" customWidth="1"/>
    <col min="6811" max="6811" width="10.81640625" bestFit="1" customWidth="1"/>
    <col min="6812" max="6814" width="7" bestFit="1" customWidth="1"/>
    <col min="6815" max="6815" width="10.81640625" customWidth="1"/>
    <col min="6816" max="6816" width="7.1796875" customWidth="1"/>
    <col min="6817" max="6817" width="9.81640625" customWidth="1"/>
    <col min="6818" max="6818" width="7" bestFit="1" customWidth="1"/>
    <col min="6819" max="6819" width="8.81640625" customWidth="1"/>
    <col min="6820" max="6820" width="10.81640625" bestFit="1" customWidth="1"/>
    <col min="6821" max="6823" width="7" bestFit="1" customWidth="1"/>
    <col min="6824" max="6824" width="10.81640625" customWidth="1"/>
    <col min="6825" max="6825" width="7.1796875" customWidth="1"/>
    <col min="6826" max="6826" width="9.81640625" customWidth="1"/>
    <col min="6827" max="6827" width="7" bestFit="1" customWidth="1"/>
    <col min="6828" max="6828" width="8.81640625" customWidth="1"/>
    <col min="6829" max="6829" width="10.81640625" bestFit="1" customWidth="1"/>
    <col min="6830" max="6832" width="7" bestFit="1" customWidth="1"/>
    <col min="6833" max="6833" width="10.81640625" customWidth="1"/>
    <col min="6834" max="6834" width="7.1796875" customWidth="1"/>
    <col min="6835" max="6835" width="9.81640625" customWidth="1"/>
    <col min="6836" max="6836" width="7" bestFit="1" customWidth="1"/>
    <col min="6837" max="6837" width="8.81640625" customWidth="1"/>
    <col min="6838" max="6838" width="10.81640625" bestFit="1" customWidth="1"/>
    <col min="6839" max="6841" width="7" bestFit="1" customWidth="1"/>
    <col min="6842" max="6842" width="10.81640625" customWidth="1"/>
    <col min="6843" max="6843" width="7.1796875" customWidth="1"/>
    <col min="6844" max="6844" width="9.81640625" customWidth="1"/>
    <col min="6845" max="6845" width="7" bestFit="1" customWidth="1"/>
    <col min="6846" max="6846" width="8.81640625" customWidth="1"/>
    <col min="6847" max="6847" width="10.81640625" bestFit="1" customWidth="1"/>
    <col min="6848" max="6850" width="7" bestFit="1" customWidth="1"/>
    <col min="6851" max="6851" width="10.81640625" customWidth="1"/>
    <col min="6852" max="6852" width="7.1796875" customWidth="1"/>
    <col min="6853" max="6853" width="9.81640625" customWidth="1"/>
    <col min="6854" max="6854" width="7" bestFit="1" customWidth="1"/>
    <col min="6855" max="6855" width="8.81640625" customWidth="1"/>
    <col min="6856" max="6856" width="10.81640625" bestFit="1" customWidth="1"/>
    <col min="6857" max="6859" width="7" bestFit="1" customWidth="1"/>
    <col min="6860" max="6860" width="10.81640625" customWidth="1"/>
    <col min="6861" max="6861" width="7.1796875" customWidth="1"/>
    <col min="6862" max="6862" width="9.81640625" customWidth="1"/>
    <col min="6863" max="6863" width="7" bestFit="1" customWidth="1"/>
    <col min="6864" max="6864" width="8.81640625" customWidth="1"/>
    <col min="6865" max="6865" width="10.81640625" bestFit="1" customWidth="1"/>
    <col min="6866" max="6868" width="7" bestFit="1" customWidth="1"/>
    <col min="6869" max="6869" width="10.81640625" customWidth="1"/>
    <col min="6870" max="6870" width="7.1796875" customWidth="1"/>
    <col min="6871" max="6871" width="9.81640625" customWidth="1"/>
    <col min="6872" max="6872" width="7" bestFit="1" customWidth="1"/>
    <col min="6873" max="6873" width="8.81640625" customWidth="1"/>
    <col min="6913" max="6913" width="20.453125" customWidth="1"/>
    <col min="6914" max="6914" width="10.81640625" bestFit="1" customWidth="1"/>
    <col min="6915" max="6917" width="7" bestFit="1" customWidth="1"/>
    <col min="6918" max="6918" width="10.81640625" customWidth="1"/>
    <col min="6919" max="6919" width="7.1796875" customWidth="1"/>
    <col min="6920" max="6920" width="9.81640625" customWidth="1"/>
    <col min="6921" max="6921" width="7" bestFit="1" customWidth="1"/>
    <col min="6922" max="6922" width="8.81640625" customWidth="1"/>
    <col min="6923" max="6923" width="10.81640625" bestFit="1" customWidth="1"/>
    <col min="6924" max="6926" width="7" bestFit="1" customWidth="1"/>
    <col min="6927" max="6927" width="10.81640625" customWidth="1"/>
    <col min="6928" max="6928" width="7.1796875" customWidth="1"/>
    <col min="6929" max="6929" width="9.81640625" customWidth="1"/>
    <col min="6930" max="6930" width="7" bestFit="1" customWidth="1"/>
    <col min="6931" max="6931" width="8.81640625" customWidth="1"/>
    <col min="6932" max="6932" width="10.81640625" bestFit="1" customWidth="1"/>
    <col min="6933" max="6935" width="7" bestFit="1" customWidth="1"/>
    <col min="6936" max="6936" width="10.81640625" customWidth="1"/>
    <col min="6937" max="6937" width="7.1796875" customWidth="1"/>
    <col min="6938" max="6938" width="9.81640625" customWidth="1"/>
    <col min="6939" max="6939" width="7" bestFit="1" customWidth="1"/>
    <col min="6940" max="6940" width="8.81640625" customWidth="1"/>
    <col min="6941" max="6941" width="10.81640625" bestFit="1" customWidth="1"/>
    <col min="6942" max="6944" width="7" bestFit="1" customWidth="1"/>
    <col min="6945" max="6945" width="10.81640625" customWidth="1"/>
    <col min="6946" max="6946" width="7.1796875" customWidth="1"/>
    <col min="6947" max="6947" width="9.81640625" customWidth="1"/>
    <col min="6948" max="6948" width="7" bestFit="1" customWidth="1"/>
    <col min="6949" max="6949" width="8.81640625" customWidth="1"/>
    <col min="6950" max="6950" width="10.81640625" bestFit="1" customWidth="1"/>
    <col min="6951" max="6953" width="7" bestFit="1" customWidth="1"/>
    <col min="6954" max="6954" width="10.81640625" customWidth="1"/>
    <col min="6955" max="6955" width="7.1796875" customWidth="1"/>
    <col min="6956" max="6956" width="9.81640625" customWidth="1"/>
    <col min="6957" max="6957" width="7" bestFit="1" customWidth="1"/>
    <col min="6958" max="6958" width="8.81640625" customWidth="1"/>
    <col min="6959" max="6959" width="10.81640625" bestFit="1" customWidth="1"/>
    <col min="6960" max="6962" width="7" bestFit="1" customWidth="1"/>
    <col min="6963" max="6963" width="10.81640625" customWidth="1"/>
    <col min="6964" max="6964" width="7.1796875" customWidth="1"/>
    <col min="6965" max="6965" width="9.81640625" customWidth="1"/>
    <col min="6966" max="6966" width="7" bestFit="1" customWidth="1"/>
    <col min="6967" max="6967" width="8.81640625" customWidth="1"/>
    <col min="6968" max="6968" width="10.81640625" bestFit="1" customWidth="1"/>
    <col min="6969" max="6971" width="7" bestFit="1" customWidth="1"/>
    <col min="6972" max="6972" width="10.81640625" customWidth="1"/>
    <col min="6973" max="6973" width="7.1796875" customWidth="1"/>
    <col min="6974" max="6974" width="9.81640625" customWidth="1"/>
    <col min="6975" max="6975" width="7" bestFit="1" customWidth="1"/>
    <col min="6976" max="6976" width="8.81640625" customWidth="1"/>
    <col min="6977" max="6977" width="10.81640625" bestFit="1" customWidth="1"/>
    <col min="6978" max="6980" width="7" bestFit="1" customWidth="1"/>
    <col min="6981" max="6981" width="10.81640625" customWidth="1"/>
    <col min="6982" max="6982" width="7.1796875" customWidth="1"/>
    <col min="6983" max="6983" width="9.81640625" customWidth="1"/>
    <col min="6984" max="6984" width="7" bestFit="1" customWidth="1"/>
    <col min="6985" max="6985" width="8.81640625" customWidth="1"/>
    <col min="6986" max="6986" width="10.81640625" bestFit="1" customWidth="1"/>
    <col min="6987" max="6989" width="7" bestFit="1" customWidth="1"/>
    <col min="6990" max="6990" width="10.81640625" customWidth="1"/>
    <col min="6991" max="6991" width="7.1796875" customWidth="1"/>
    <col min="6992" max="6992" width="9.81640625" customWidth="1"/>
    <col min="6993" max="6993" width="7" bestFit="1" customWidth="1"/>
    <col min="6994" max="6994" width="8.81640625" customWidth="1"/>
    <col min="6995" max="6995" width="10.81640625" bestFit="1" customWidth="1"/>
    <col min="6996" max="6998" width="7" bestFit="1" customWidth="1"/>
    <col min="6999" max="6999" width="10.81640625" customWidth="1"/>
    <col min="7000" max="7000" width="7.1796875" customWidth="1"/>
    <col min="7001" max="7001" width="9.81640625" customWidth="1"/>
    <col min="7002" max="7002" width="7" bestFit="1" customWidth="1"/>
    <col min="7003" max="7003" width="8.81640625" customWidth="1"/>
    <col min="7004" max="7004" width="10.81640625" bestFit="1" customWidth="1"/>
    <col min="7005" max="7007" width="7" bestFit="1" customWidth="1"/>
    <col min="7008" max="7008" width="10.81640625" customWidth="1"/>
    <col min="7009" max="7009" width="7.1796875" customWidth="1"/>
    <col min="7010" max="7010" width="9.81640625" customWidth="1"/>
    <col min="7011" max="7011" width="7" bestFit="1" customWidth="1"/>
    <col min="7012" max="7012" width="8.81640625" customWidth="1"/>
    <col min="7013" max="7013" width="10.81640625" bestFit="1" customWidth="1"/>
    <col min="7014" max="7016" width="7" bestFit="1" customWidth="1"/>
    <col min="7017" max="7017" width="10.81640625" customWidth="1"/>
    <col min="7018" max="7018" width="7.1796875" customWidth="1"/>
    <col min="7019" max="7019" width="9.81640625" customWidth="1"/>
    <col min="7020" max="7020" width="7" bestFit="1" customWidth="1"/>
    <col min="7021" max="7021" width="8.81640625" customWidth="1"/>
    <col min="7022" max="7022" width="10.81640625" bestFit="1" customWidth="1"/>
    <col min="7023" max="7025" width="7" bestFit="1" customWidth="1"/>
    <col min="7026" max="7026" width="10.81640625" customWidth="1"/>
    <col min="7027" max="7027" width="7.1796875" customWidth="1"/>
    <col min="7028" max="7028" width="9.81640625" customWidth="1"/>
    <col min="7029" max="7029" width="7" bestFit="1" customWidth="1"/>
    <col min="7030" max="7030" width="8.81640625" customWidth="1"/>
    <col min="7031" max="7031" width="10.81640625" bestFit="1" customWidth="1"/>
    <col min="7032" max="7034" width="7" bestFit="1" customWidth="1"/>
    <col min="7035" max="7035" width="10.81640625" customWidth="1"/>
    <col min="7036" max="7036" width="7.1796875" customWidth="1"/>
    <col min="7037" max="7037" width="9.81640625" customWidth="1"/>
    <col min="7038" max="7038" width="7" bestFit="1" customWidth="1"/>
    <col min="7039" max="7039" width="8.81640625" customWidth="1"/>
    <col min="7040" max="7040" width="10.81640625" bestFit="1" customWidth="1"/>
    <col min="7041" max="7043" width="7" bestFit="1" customWidth="1"/>
    <col min="7044" max="7044" width="10.81640625" customWidth="1"/>
    <col min="7045" max="7045" width="7.1796875" customWidth="1"/>
    <col min="7046" max="7046" width="9.81640625" customWidth="1"/>
    <col min="7047" max="7047" width="7" bestFit="1" customWidth="1"/>
    <col min="7048" max="7048" width="8.81640625" customWidth="1"/>
    <col min="7049" max="7049" width="10.81640625" bestFit="1" customWidth="1"/>
    <col min="7050" max="7052" width="7" bestFit="1" customWidth="1"/>
    <col min="7053" max="7053" width="10.81640625" customWidth="1"/>
    <col min="7054" max="7054" width="7.1796875" customWidth="1"/>
    <col min="7055" max="7055" width="9.81640625" customWidth="1"/>
    <col min="7056" max="7056" width="7" bestFit="1" customWidth="1"/>
    <col min="7057" max="7057" width="8.81640625" customWidth="1"/>
    <col min="7058" max="7058" width="10.81640625" bestFit="1" customWidth="1"/>
    <col min="7059" max="7061" width="7" bestFit="1" customWidth="1"/>
    <col min="7062" max="7062" width="10.81640625" customWidth="1"/>
    <col min="7063" max="7063" width="7.1796875" customWidth="1"/>
    <col min="7064" max="7064" width="9.81640625" customWidth="1"/>
    <col min="7065" max="7065" width="7" bestFit="1" customWidth="1"/>
    <col min="7066" max="7066" width="8.81640625" customWidth="1"/>
    <col min="7067" max="7067" width="10.81640625" bestFit="1" customWidth="1"/>
    <col min="7068" max="7070" width="7" bestFit="1" customWidth="1"/>
    <col min="7071" max="7071" width="10.81640625" customWidth="1"/>
    <col min="7072" max="7072" width="7.1796875" customWidth="1"/>
    <col min="7073" max="7073" width="9.81640625" customWidth="1"/>
    <col min="7074" max="7074" width="7" bestFit="1" customWidth="1"/>
    <col min="7075" max="7075" width="8.81640625" customWidth="1"/>
    <col min="7076" max="7076" width="10.81640625" bestFit="1" customWidth="1"/>
    <col min="7077" max="7079" width="7" bestFit="1" customWidth="1"/>
    <col min="7080" max="7080" width="10.81640625" customWidth="1"/>
    <col min="7081" max="7081" width="7.1796875" customWidth="1"/>
    <col min="7082" max="7082" width="9.81640625" customWidth="1"/>
    <col min="7083" max="7083" width="7" bestFit="1" customWidth="1"/>
    <col min="7084" max="7084" width="8.81640625" customWidth="1"/>
    <col min="7085" max="7085" width="10.81640625" bestFit="1" customWidth="1"/>
    <col min="7086" max="7088" width="7" bestFit="1" customWidth="1"/>
    <col min="7089" max="7089" width="10.81640625" customWidth="1"/>
    <col min="7090" max="7090" width="7.1796875" customWidth="1"/>
    <col min="7091" max="7091" width="9.81640625" customWidth="1"/>
    <col min="7092" max="7092" width="7" bestFit="1" customWidth="1"/>
    <col min="7093" max="7093" width="8.81640625" customWidth="1"/>
    <col min="7094" max="7094" width="10.81640625" bestFit="1" customWidth="1"/>
    <col min="7095" max="7097" width="7" bestFit="1" customWidth="1"/>
    <col min="7098" max="7098" width="10.81640625" customWidth="1"/>
    <col min="7099" max="7099" width="7.1796875" customWidth="1"/>
    <col min="7100" max="7100" width="9.81640625" customWidth="1"/>
    <col min="7101" max="7101" width="7" bestFit="1" customWidth="1"/>
    <col min="7102" max="7102" width="8.81640625" customWidth="1"/>
    <col min="7103" max="7103" width="10.81640625" bestFit="1" customWidth="1"/>
    <col min="7104" max="7106" width="7" bestFit="1" customWidth="1"/>
    <col min="7107" max="7107" width="10.81640625" customWidth="1"/>
    <col min="7108" max="7108" width="7.1796875" customWidth="1"/>
    <col min="7109" max="7109" width="9.81640625" customWidth="1"/>
    <col min="7110" max="7110" width="7" bestFit="1" customWidth="1"/>
    <col min="7111" max="7111" width="8.81640625" customWidth="1"/>
    <col min="7112" max="7112" width="10.81640625" bestFit="1" customWidth="1"/>
    <col min="7113" max="7115" width="7" bestFit="1" customWidth="1"/>
    <col min="7116" max="7116" width="10.81640625" customWidth="1"/>
    <col min="7117" max="7117" width="7.1796875" customWidth="1"/>
    <col min="7118" max="7118" width="9.81640625" customWidth="1"/>
    <col min="7119" max="7119" width="7" bestFit="1" customWidth="1"/>
    <col min="7120" max="7120" width="8.81640625" customWidth="1"/>
    <col min="7121" max="7121" width="10.81640625" bestFit="1" customWidth="1"/>
    <col min="7122" max="7124" width="7" bestFit="1" customWidth="1"/>
    <col min="7125" max="7125" width="10.81640625" customWidth="1"/>
    <col min="7126" max="7126" width="7.1796875" customWidth="1"/>
    <col min="7127" max="7127" width="9.81640625" customWidth="1"/>
    <col min="7128" max="7128" width="7" bestFit="1" customWidth="1"/>
    <col min="7129" max="7129" width="8.81640625" customWidth="1"/>
    <col min="7169" max="7169" width="20.453125" customWidth="1"/>
    <col min="7170" max="7170" width="10.81640625" bestFit="1" customWidth="1"/>
    <col min="7171" max="7173" width="7" bestFit="1" customWidth="1"/>
    <col min="7174" max="7174" width="10.81640625" customWidth="1"/>
    <col min="7175" max="7175" width="7.1796875" customWidth="1"/>
    <col min="7176" max="7176" width="9.81640625" customWidth="1"/>
    <col min="7177" max="7177" width="7" bestFit="1" customWidth="1"/>
    <col min="7178" max="7178" width="8.81640625" customWidth="1"/>
    <col min="7179" max="7179" width="10.81640625" bestFit="1" customWidth="1"/>
    <col min="7180" max="7182" width="7" bestFit="1" customWidth="1"/>
    <col min="7183" max="7183" width="10.81640625" customWidth="1"/>
    <col min="7184" max="7184" width="7.1796875" customWidth="1"/>
    <col min="7185" max="7185" width="9.81640625" customWidth="1"/>
    <col min="7186" max="7186" width="7" bestFit="1" customWidth="1"/>
    <col min="7187" max="7187" width="8.81640625" customWidth="1"/>
    <col min="7188" max="7188" width="10.81640625" bestFit="1" customWidth="1"/>
    <col min="7189" max="7191" width="7" bestFit="1" customWidth="1"/>
    <col min="7192" max="7192" width="10.81640625" customWidth="1"/>
    <col min="7193" max="7193" width="7.1796875" customWidth="1"/>
    <col min="7194" max="7194" width="9.81640625" customWidth="1"/>
    <col min="7195" max="7195" width="7" bestFit="1" customWidth="1"/>
    <col min="7196" max="7196" width="8.81640625" customWidth="1"/>
    <col min="7197" max="7197" width="10.81640625" bestFit="1" customWidth="1"/>
    <col min="7198" max="7200" width="7" bestFit="1" customWidth="1"/>
    <col min="7201" max="7201" width="10.81640625" customWidth="1"/>
    <col min="7202" max="7202" width="7.1796875" customWidth="1"/>
    <col min="7203" max="7203" width="9.81640625" customWidth="1"/>
    <col min="7204" max="7204" width="7" bestFit="1" customWidth="1"/>
    <col min="7205" max="7205" width="8.81640625" customWidth="1"/>
    <col min="7206" max="7206" width="10.81640625" bestFit="1" customWidth="1"/>
    <col min="7207" max="7209" width="7" bestFit="1" customWidth="1"/>
    <col min="7210" max="7210" width="10.81640625" customWidth="1"/>
    <col min="7211" max="7211" width="7.1796875" customWidth="1"/>
    <col min="7212" max="7212" width="9.81640625" customWidth="1"/>
    <col min="7213" max="7213" width="7" bestFit="1" customWidth="1"/>
    <col min="7214" max="7214" width="8.81640625" customWidth="1"/>
    <col min="7215" max="7215" width="10.81640625" bestFit="1" customWidth="1"/>
    <col min="7216" max="7218" width="7" bestFit="1" customWidth="1"/>
    <col min="7219" max="7219" width="10.81640625" customWidth="1"/>
    <col min="7220" max="7220" width="7.1796875" customWidth="1"/>
    <col min="7221" max="7221" width="9.81640625" customWidth="1"/>
    <col min="7222" max="7222" width="7" bestFit="1" customWidth="1"/>
    <col min="7223" max="7223" width="8.81640625" customWidth="1"/>
    <col min="7224" max="7224" width="10.81640625" bestFit="1" customWidth="1"/>
    <col min="7225" max="7227" width="7" bestFit="1" customWidth="1"/>
    <col min="7228" max="7228" width="10.81640625" customWidth="1"/>
    <col min="7229" max="7229" width="7.1796875" customWidth="1"/>
    <col min="7230" max="7230" width="9.81640625" customWidth="1"/>
    <col min="7231" max="7231" width="7" bestFit="1" customWidth="1"/>
    <col min="7232" max="7232" width="8.81640625" customWidth="1"/>
    <col min="7233" max="7233" width="10.81640625" bestFit="1" customWidth="1"/>
    <col min="7234" max="7236" width="7" bestFit="1" customWidth="1"/>
    <col min="7237" max="7237" width="10.81640625" customWidth="1"/>
    <col min="7238" max="7238" width="7.1796875" customWidth="1"/>
    <col min="7239" max="7239" width="9.81640625" customWidth="1"/>
    <col min="7240" max="7240" width="7" bestFit="1" customWidth="1"/>
    <col min="7241" max="7241" width="8.81640625" customWidth="1"/>
    <col min="7242" max="7242" width="10.81640625" bestFit="1" customWidth="1"/>
    <col min="7243" max="7245" width="7" bestFit="1" customWidth="1"/>
    <col min="7246" max="7246" width="10.81640625" customWidth="1"/>
    <col min="7247" max="7247" width="7.1796875" customWidth="1"/>
    <col min="7248" max="7248" width="9.81640625" customWidth="1"/>
    <col min="7249" max="7249" width="7" bestFit="1" customWidth="1"/>
    <col min="7250" max="7250" width="8.81640625" customWidth="1"/>
    <col min="7251" max="7251" width="10.81640625" bestFit="1" customWidth="1"/>
    <col min="7252" max="7254" width="7" bestFit="1" customWidth="1"/>
    <col min="7255" max="7255" width="10.81640625" customWidth="1"/>
    <col min="7256" max="7256" width="7.1796875" customWidth="1"/>
    <col min="7257" max="7257" width="9.81640625" customWidth="1"/>
    <col min="7258" max="7258" width="7" bestFit="1" customWidth="1"/>
    <col min="7259" max="7259" width="8.81640625" customWidth="1"/>
    <col min="7260" max="7260" width="10.81640625" bestFit="1" customWidth="1"/>
    <col min="7261" max="7263" width="7" bestFit="1" customWidth="1"/>
    <col min="7264" max="7264" width="10.81640625" customWidth="1"/>
    <col min="7265" max="7265" width="7.1796875" customWidth="1"/>
    <col min="7266" max="7266" width="9.81640625" customWidth="1"/>
    <col min="7267" max="7267" width="7" bestFit="1" customWidth="1"/>
    <col min="7268" max="7268" width="8.81640625" customWidth="1"/>
    <col min="7269" max="7269" width="10.81640625" bestFit="1" customWidth="1"/>
    <col min="7270" max="7272" width="7" bestFit="1" customWidth="1"/>
    <col min="7273" max="7273" width="10.81640625" customWidth="1"/>
    <col min="7274" max="7274" width="7.1796875" customWidth="1"/>
    <col min="7275" max="7275" width="9.81640625" customWidth="1"/>
    <col min="7276" max="7276" width="7" bestFit="1" customWidth="1"/>
    <col min="7277" max="7277" width="8.81640625" customWidth="1"/>
    <col min="7278" max="7278" width="10.81640625" bestFit="1" customWidth="1"/>
    <col min="7279" max="7281" width="7" bestFit="1" customWidth="1"/>
    <col min="7282" max="7282" width="10.81640625" customWidth="1"/>
    <col min="7283" max="7283" width="7.1796875" customWidth="1"/>
    <col min="7284" max="7284" width="9.81640625" customWidth="1"/>
    <col min="7285" max="7285" width="7" bestFit="1" customWidth="1"/>
    <col min="7286" max="7286" width="8.81640625" customWidth="1"/>
    <col min="7287" max="7287" width="10.81640625" bestFit="1" customWidth="1"/>
    <col min="7288" max="7290" width="7" bestFit="1" customWidth="1"/>
    <col min="7291" max="7291" width="10.81640625" customWidth="1"/>
    <col min="7292" max="7292" width="7.1796875" customWidth="1"/>
    <col min="7293" max="7293" width="9.81640625" customWidth="1"/>
    <col min="7294" max="7294" width="7" bestFit="1" customWidth="1"/>
    <col min="7295" max="7295" width="8.81640625" customWidth="1"/>
    <col min="7296" max="7296" width="10.81640625" bestFit="1" customWidth="1"/>
    <col min="7297" max="7299" width="7" bestFit="1" customWidth="1"/>
    <col min="7300" max="7300" width="10.81640625" customWidth="1"/>
    <col min="7301" max="7301" width="7.1796875" customWidth="1"/>
    <col min="7302" max="7302" width="9.81640625" customWidth="1"/>
    <col min="7303" max="7303" width="7" bestFit="1" customWidth="1"/>
    <col min="7304" max="7304" width="8.81640625" customWidth="1"/>
    <col min="7305" max="7305" width="10.81640625" bestFit="1" customWidth="1"/>
    <col min="7306" max="7308" width="7" bestFit="1" customWidth="1"/>
    <col min="7309" max="7309" width="10.81640625" customWidth="1"/>
    <col min="7310" max="7310" width="7.1796875" customWidth="1"/>
    <col min="7311" max="7311" width="9.81640625" customWidth="1"/>
    <col min="7312" max="7312" width="7" bestFit="1" customWidth="1"/>
    <col min="7313" max="7313" width="8.81640625" customWidth="1"/>
    <col min="7314" max="7314" width="10.81640625" bestFit="1" customWidth="1"/>
    <col min="7315" max="7317" width="7" bestFit="1" customWidth="1"/>
    <col min="7318" max="7318" width="10.81640625" customWidth="1"/>
    <col min="7319" max="7319" width="7.1796875" customWidth="1"/>
    <col min="7320" max="7320" width="9.81640625" customWidth="1"/>
    <col min="7321" max="7321" width="7" bestFit="1" customWidth="1"/>
    <col min="7322" max="7322" width="8.81640625" customWidth="1"/>
    <col min="7323" max="7323" width="10.81640625" bestFit="1" customWidth="1"/>
    <col min="7324" max="7326" width="7" bestFit="1" customWidth="1"/>
    <col min="7327" max="7327" width="10.81640625" customWidth="1"/>
    <col min="7328" max="7328" width="7.1796875" customWidth="1"/>
    <col min="7329" max="7329" width="9.81640625" customWidth="1"/>
    <col min="7330" max="7330" width="7" bestFit="1" customWidth="1"/>
    <col min="7331" max="7331" width="8.81640625" customWidth="1"/>
    <col min="7332" max="7332" width="10.81640625" bestFit="1" customWidth="1"/>
    <col min="7333" max="7335" width="7" bestFit="1" customWidth="1"/>
    <col min="7336" max="7336" width="10.81640625" customWidth="1"/>
    <col min="7337" max="7337" width="7.1796875" customWidth="1"/>
    <col min="7338" max="7338" width="9.81640625" customWidth="1"/>
    <col min="7339" max="7339" width="7" bestFit="1" customWidth="1"/>
    <col min="7340" max="7340" width="8.81640625" customWidth="1"/>
    <col min="7341" max="7341" width="10.81640625" bestFit="1" customWidth="1"/>
    <col min="7342" max="7344" width="7" bestFit="1" customWidth="1"/>
    <col min="7345" max="7345" width="10.81640625" customWidth="1"/>
    <col min="7346" max="7346" width="7.1796875" customWidth="1"/>
    <col min="7347" max="7347" width="9.81640625" customWidth="1"/>
    <col min="7348" max="7348" width="7" bestFit="1" customWidth="1"/>
    <col min="7349" max="7349" width="8.81640625" customWidth="1"/>
    <col min="7350" max="7350" width="10.81640625" bestFit="1" customWidth="1"/>
    <col min="7351" max="7353" width="7" bestFit="1" customWidth="1"/>
    <col min="7354" max="7354" width="10.81640625" customWidth="1"/>
    <col min="7355" max="7355" width="7.1796875" customWidth="1"/>
    <col min="7356" max="7356" width="9.81640625" customWidth="1"/>
    <col min="7357" max="7357" width="7" bestFit="1" customWidth="1"/>
    <col min="7358" max="7358" width="8.81640625" customWidth="1"/>
    <col min="7359" max="7359" width="10.81640625" bestFit="1" customWidth="1"/>
    <col min="7360" max="7362" width="7" bestFit="1" customWidth="1"/>
    <col min="7363" max="7363" width="10.81640625" customWidth="1"/>
    <col min="7364" max="7364" width="7.1796875" customWidth="1"/>
    <col min="7365" max="7365" width="9.81640625" customWidth="1"/>
    <col min="7366" max="7366" width="7" bestFit="1" customWidth="1"/>
    <col min="7367" max="7367" width="8.81640625" customWidth="1"/>
    <col min="7368" max="7368" width="10.81640625" bestFit="1" customWidth="1"/>
    <col min="7369" max="7371" width="7" bestFit="1" customWidth="1"/>
    <col min="7372" max="7372" width="10.81640625" customWidth="1"/>
    <col min="7373" max="7373" width="7.1796875" customWidth="1"/>
    <col min="7374" max="7374" width="9.81640625" customWidth="1"/>
    <col min="7375" max="7375" width="7" bestFit="1" customWidth="1"/>
    <col min="7376" max="7376" width="8.81640625" customWidth="1"/>
    <col min="7377" max="7377" width="10.81640625" bestFit="1" customWidth="1"/>
    <col min="7378" max="7380" width="7" bestFit="1" customWidth="1"/>
    <col min="7381" max="7381" width="10.81640625" customWidth="1"/>
    <col min="7382" max="7382" width="7.1796875" customWidth="1"/>
    <col min="7383" max="7383" width="9.81640625" customWidth="1"/>
    <col min="7384" max="7384" width="7" bestFit="1" customWidth="1"/>
    <col min="7385" max="7385" width="8.81640625" customWidth="1"/>
    <col min="7425" max="7425" width="20.453125" customWidth="1"/>
    <col min="7426" max="7426" width="10.81640625" bestFit="1" customWidth="1"/>
    <col min="7427" max="7429" width="7" bestFit="1" customWidth="1"/>
    <col min="7430" max="7430" width="10.81640625" customWidth="1"/>
    <col min="7431" max="7431" width="7.1796875" customWidth="1"/>
    <col min="7432" max="7432" width="9.81640625" customWidth="1"/>
    <col min="7433" max="7433" width="7" bestFit="1" customWidth="1"/>
    <col min="7434" max="7434" width="8.81640625" customWidth="1"/>
    <col min="7435" max="7435" width="10.81640625" bestFit="1" customWidth="1"/>
    <col min="7436" max="7438" width="7" bestFit="1" customWidth="1"/>
    <col min="7439" max="7439" width="10.81640625" customWidth="1"/>
    <col min="7440" max="7440" width="7.1796875" customWidth="1"/>
    <col min="7441" max="7441" width="9.81640625" customWidth="1"/>
    <col min="7442" max="7442" width="7" bestFit="1" customWidth="1"/>
    <col min="7443" max="7443" width="8.81640625" customWidth="1"/>
    <col min="7444" max="7444" width="10.81640625" bestFit="1" customWidth="1"/>
    <col min="7445" max="7447" width="7" bestFit="1" customWidth="1"/>
    <col min="7448" max="7448" width="10.81640625" customWidth="1"/>
    <col min="7449" max="7449" width="7.1796875" customWidth="1"/>
    <col min="7450" max="7450" width="9.81640625" customWidth="1"/>
    <col min="7451" max="7451" width="7" bestFit="1" customWidth="1"/>
    <col min="7452" max="7452" width="8.81640625" customWidth="1"/>
    <col min="7453" max="7453" width="10.81640625" bestFit="1" customWidth="1"/>
    <col min="7454" max="7456" width="7" bestFit="1" customWidth="1"/>
    <col min="7457" max="7457" width="10.81640625" customWidth="1"/>
    <col min="7458" max="7458" width="7.1796875" customWidth="1"/>
    <col min="7459" max="7459" width="9.81640625" customWidth="1"/>
    <col min="7460" max="7460" width="7" bestFit="1" customWidth="1"/>
    <col min="7461" max="7461" width="8.81640625" customWidth="1"/>
    <col min="7462" max="7462" width="10.81640625" bestFit="1" customWidth="1"/>
    <col min="7463" max="7465" width="7" bestFit="1" customWidth="1"/>
    <col min="7466" max="7466" width="10.81640625" customWidth="1"/>
    <col min="7467" max="7467" width="7.1796875" customWidth="1"/>
    <col min="7468" max="7468" width="9.81640625" customWidth="1"/>
    <col min="7469" max="7469" width="7" bestFit="1" customWidth="1"/>
    <col min="7470" max="7470" width="8.81640625" customWidth="1"/>
    <col min="7471" max="7471" width="10.81640625" bestFit="1" customWidth="1"/>
    <col min="7472" max="7474" width="7" bestFit="1" customWidth="1"/>
    <col min="7475" max="7475" width="10.81640625" customWidth="1"/>
    <col min="7476" max="7476" width="7.1796875" customWidth="1"/>
    <col min="7477" max="7477" width="9.81640625" customWidth="1"/>
    <col min="7478" max="7478" width="7" bestFit="1" customWidth="1"/>
    <col min="7479" max="7479" width="8.81640625" customWidth="1"/>
    <col min="7480" max="7480" width="10.81640625" bestFit="1" customWidth="1"/>
    <col min="7481" max="7483" width="7" bestFit="1" customWidth="1"/>
    <col min="7484" max="7484" width="10.81640625" customWidth="1"/>
    <col min="7485" max="7485" width="7.1796875" customWidth="1"/>
    <col min="7486" max="7486" width="9.81640625" customWidth="1"/>
    <col min="7487" max="7487" width="7" bestFit="1" customWidth="1"/>
    <col min="7488" max="7488" width="8.81640625" customWidth="1"/>
    <col min="7489" max="7489" width="10.81640625" bestFit="1" customWidth="1"/>
    <col min="7490" max="7492" width="7" bestFit="1" customWidth="1"/>
    <col min="7493" max="7493" width="10.81640625" customWidth="1"/>
    <col min="7494" max="7494" width="7.1796875" customWidth="1"/>
    <col min="7495" max="7495" width="9.81640625" customWidth="1"/>
    <col min="7496" max="7496" width="7" bestFit="1" customWidth="1"/>
    <col min="7497" max="7497" width="8.81640625" customWidth="1"/>
    <col min="7498" max="7498" width="10.81640625" bestFit="1" customWidth="1"/>
    <col min="7499" max="7501" width="7" bestFit="1" customWidth="1"/>
    <col min="7502" max="7502" width="10.81640625" customWidth="1"/>
    <col min="7503" max="7503" width="7.1796875" customWidth="1"/>
    <col min="7504" max="7504" width="9.81640625" customWidth="1"/>
    <col min="7505" max="7505" width="7" bestFit="1" customWidth="1"/>
    <col min="7506" max="7506" width="8.81640625" customWidth="1"/>
    <col min="7507" max="7507" width="10.81640625" bestFit="1" customWidth="1"/>
    <col min="7508" max="7510" width="7" bestFit="1" customWidth="1"/>
    <col min="7511" max="7511" width="10.81640625" customWidth="1"/>
    <col min="7512" max="7512" width="7.1796875" customWidth="1"/>
    <col min="7513" max="7513" width="9.81640625" customWidth="1"/>
    <col min="7514" max="7514" width="7" bestFit="1" customWidth="1"/>
    <col min="7515" max="7515" width="8.81640625" customWidth="1"/>
    <col min="7516" max="7516" width="10.81640625" bestFit="1" customWidth="1"/>
    <col min="7517" max="7519" width="7" bestFit="1" customWidth="1"/>
    <col min="7520" max="7520" width="10.81640625" customWidth="1"/>
    <col min="7521" max="7521" width="7.1796875" customWidth="1"/>
    <col min="7522" max="7522" width="9.81640625" customWidth="1"/>
    <col min="7523" max="7523" width="7" bestFit="1" customWidth="1"/>
    <col min="7524" max="7524" width="8.81640625" customWidth="1"/>
    <col min="7525" max="7525" width="10.81640625" bestFit="1" customWidth="1"/>
    <col min="7526" max="7528" width="7" bestFit="1" customWidth="1"/>
    <col min="7529" max="7529" width="10.81640625" customWidth="1"/>
    <col min="7530" max="7530" width="7.1796875" customWidth="1"/>
    <col min="7531" max="7531" width="9.81640625" customWidth="1"/>
    <col min="7532" max="7532" width="7" bestFit="1" customWidth="1"/>
    <col min="7533" max="7533" width="8.81640625" customWidth="1"/>
    <col min="7534" max="7534" width="10.81640625" bestFit="1" customWidth="1"/>
    <col min="7535" max="7537" width="7" bestFit="1" customWidth="1"/>
    <col min="7538" max="7538" width="10.81640625" customWidth="1"/>
    <col min="7539" max="7539" width="7.1796875" customWidth="1"/>
    <col min="7540" max="7540" width="9.81640625" customWidth="1"/>
    <col min="7541" max="7541" width="7" bestFit="1" customWidth="1"/>
    <col min="7542" max="7542" width="8.81640625" customWidth="1"/>
    <col min="7543" max="7543" width="10.81640625" bestFit="1" customWidth="1"/>
    <col min="7544" max="7546" width="7" bestFit="1" customWidth="1"/>
    <col min="7547" max="7547" width="10.81640625" customWidth="1"/>
    <col min="7548" max="7548" width="7.1796875" customWidth="1"/>
    <col min="7549" max="7549" width="9.81640625" customWidth="1"/>
    <col min="7550" max="7550" width="7" bestFit="1" customWidth="1"/>
    <col min="7551" max="7551" width="8.81640625" customWidth="1"/>
    <col min="7552" max="7552" width="10.81640625" bestFit="1" customWidth="1"/>
    <col min="7553" max="7555" width="7" bestFit="1" customWidth="1"/>
    <col min="7556" max="7556" width="10.81640625" customWidth="1"/>
    <col min="7557" max="7557" width="7.1796875" customWidth="1"/>
    <col min="7558" max="7558" width="9.81640625" customWidth="1"/>
    <col min="7559" max="7559" width="7" bestFit="1" customWidth="1"/>
    <col min="7560" max="7560" width="8.81640625" customWidth="1"/>
    <col min="7561" max="7561" width="10.81640625" bestFit="1" customWidth="1"/>
    <col min="7562" max="7564" width="7" bestFit="1" customWidth="1"/>
    <col min="7565" max="7565" width="10.81640625" customWidth="1"/>
    <col min="7566" max="7566" width="7.1796875" customWidth="1"/>
    <col min="7567" max="7567" width="9.81640625" customWidth="1"/>
    <col min="7568" max="7568" width="7" bestFit="1" customWidth="1"/>
    <col min="7569" max="7569" width="8.81640625" customWidth="1"/>
    <col min="7570" max="7570" width="10.81640625" bestFit="1" customWidth="1"/>
    <col min="7571" max="7573" width="7" bestFit="1" customWidth="1"/>
    <col min="7574" max="7574" width="10.81640625" customWidth="1"/>
    <col min="7575" max="7575" width="7.1796875" customWidth="1"/>
    <col min="7576" max="7576" width="9.81640625" customWidth="1"/>
    <col min="7577" max="7577" width="7" bestFit="1" customWidth="1"/>
    <col min="7578" max="7578" width="8.81640625" customWidth="1"/>
    <col min="7579" max="7579" width="10.81640625" bestFit="1" customWidth="1"/>
    <col min="7580" max="7582" width="7" bestFit="1" customWidth="1"/>
    <col min="7583" max="7583" width="10.81640625" customWidth="1"/>
    <col min="7584" max="7584" width="7.1796875" customWidth="1"/>
    <col min="7585" max="7585" width="9.81640625" customWidth="1"/>
    <col min="7586" max="7586" width="7" bestFit="1" customWidth="1"/>
    <col min="7587" max="7587" width="8.81640625" customWidth="1"/>
    <col min="7588" max="7588" width="10.81640625" bestFit="1" customWidth="1"/>
    <col min="7589" max="7591" width="7" bestFit="1" customWidth="1"/>
    <col min="7592" max="7592" width="10.81640625" customWidth="1"/>
    <col min="7593" max="7593" width="7.1796875" customWidth="1"/>
    <col min="7594" max="7594" width="9.81640625" customWidth="1"/>
    <col min="7595" max="7595" width="7" bestFit="1" customWidth="1"/>
    <col min="7596" max="7596" width="8.81640625" customWidth="1"/>
    <col min="7597" max="7597" width="10.81640625" bestFit="1" customWidth="1"/>
    <col min="7598" max="7600" width="7" bestFit="1" customWidth="1"/>
    <col min="7601" max="7601" width="10.81640625" customWidth="1"/>
    <col min="7602" max="7602" width="7.1796875" customWidth="1"/>
    <col min="7603" max="7603" width="9.81640625" customWidth="1"/>
    <col min="7604" max="7604" width="7" bestFit="1" customWidth="1"/>
    <col min="7605" max="7605" width="8.81640625" customWidth="1"/>
    <col min="7606" max="7606" width="10.81640625" bestFit="1" customWidth="1"/>
    <col min="7607" max="7609" width="7" bestFit="1" customWidth="1"/>
    <col min="7610" max="7610" width="10.81640625" customWidth="1"/>
    <col min="7611" max="7611" width="7.1796875" customWidth="1"/>
    <col min="7612" max="7612" width="9.81640625" customWidth="1"/>
    <col min="7613" max="7613" width="7" bestFit="1" customWidth="1"/>
    <col min="7614" max="7614" width="8.81640625" customWidth="1"/>
    <col min="7615" max="7615" width="10.81640625" bestFit="1" customWidth="1"/>
    <col min="7616" max="7618" width="7" bestFit="1" customWidth="1"/>
    <col min="7619" max="7619" width="10.81640625" customWidth="1"/>
    <col min="7620" max="7620" width="7.1796875" customWidth="1"/>
    <col min="7621" max="7621" width="9.81640625" customWidth="1"/>
    <col min="7622" max="7622" width="7" bestFit="1" customWidth="1"/>
    <col min="7623" max="7623" width="8.81640625" customWidth="1"/>
    <col min="7624" max="7624" width="10.81640625" bestFit="1" customWidth="1"/>
    <col min="7625" max="7627" width="7" bestFit="1" customWidth="1"/>
    <col min="7628" max="7628" width="10.81640625" customWidth="1"/>
    <col min="7629" max="7629" width="7.1796875" customWidth="1"/>
    <col min="7630" max="7630" width="9.81640625" customWidth="1"/>
    <col min="7631" max="7631" width="7" bestFit="1" customWidth="1"/>
    <col min="7632" max="7632" width="8.81640625" customWidth="1"/>
    <col min="7633" max="7633" width="10.81640625" bestFit="1" customWidth="1"/>
    <col min="7634" max="7636" width="7" bestFit="1" customWidth="1"/>
    <col min="7637" max="7637" width="10.81640625" customWidth="1"/>
    <col min="7638" max="7638" width="7.1796875" customWidth="1"/>
    <col min="7639" max="7639" width="9.81640625" customWidth="1"/>
    <col min="7640" max="7640" width="7" bestFit="1" customWidth="1"/>
    <col min="7641" max="7641" width="8.81640625" customWidth="1"/>
    <col min="7681" max="7681" width="20.453125" customWidth="1"/>
    <col min="7682" max="7682" width="10.81640625" bestFit="1" customWidth="1"/>
    <col min="7683" max="7685" width="7" bestFit="1" customWidth="1"/>
    <col min="7686" max="7686" width="10.81640625" customWidth="1"/>
    <col min="7687" max="7687" width="7.1796875" customWidth="1"/>
    <col min="7688" max="7688" width="9.81640625" customWidth="1"/>
    <col min="7689" max="7689" width="7" bestFit="1" customWidth="1"/>
    <col min="7690" max="7690" width="8.81640625" customWidth="1"/>
    <col min="7691" max="7691" width="10.81640625" bestFit="1" customWidth="1"/>
    <col min="7692" max="7694" width="7" bestFit="1" customWidth="1"/>
    <col min="7695" max="7695" width="10.81640625" customWidth="1"/>
    <col min="7696" max="7696" width="7.1796875" customWidth="1"/>
    <col min="7697" max="7697" width="9.81640625" customWidth="1"/>
    <col min="7698" max="7698" width="7" bestFit="1" customWidth="1"/>
    <col min="7699" max="7699" width="8.81640625" customWidth="1"/>
    <col min="7700" max="7700" width="10.81640625" bestFit="1" customWidth="1"/>
    <col min="7701" max="7703" width="7" bestFit="1" customWidth="1"/>
    <col min="7704" max="7704" width="10.81640625" customWidth="1"/>
    <col min="7705" max="7705" width="7.1796875" customWidth="1"/>
    <col min="7706" max="7706" width="9.81640625" customWidth="1"/>
    <col min="7707" max="7707" width="7" bestFit="1" customWidth="1"/>
    <col min="7708" max="7708" width="8.81640625" customWidth="1"/>
    <col min="7709" max="7709" width="10.81640625" bestFit="1" customWidth="1"/>
    <col min="7710" max="7712" width="7" bestFit="1" customWidth="1"/>
    <col min="7713" max="7713" width="10.81640625" customWidth="1"/>
    <col min="7714" max="7714" width="7.1796875" customWidth="1"/>
    <col min="7715" max="7715" width="9.81640625" customWidth="1"/>
    <col min="7716" max="7716" width="7" bestFit="1" customWidth="1"/>
    <col min="7717" max="7717" width="8.81640625" customWidth="1"/>
    <col min="7718" max="7718" width="10.81640625" bestFit="1" customWidth="1"/>
    <col min="7719" max="7721" width="7" bestFit="1" customWidth="1"/>
    <col min="7722" max="7722" width="10.81640625" customWidth="1"/>
    <col min="7723" max="7723" width="7.1796875" customWidth="1"/>
    <col min="7724" max="7724" width="9.81640625" customWidth="1"/>
    <col min="7725" max="7725" width="7" bestFit="1" customWidth="1"/>
    <col min="7726" max="7726" width="8.81640625" customWidth="1"/>
    <col min="7727" max="7727" width="10.81640625" bestFit="1" customWidth="1"/>
    <col min="7728" max="7730" width="7" bestFit="1" customWidth="1"/>
    <col min="7731" max="7731" width="10.81640625" customWidth="1"/>
    <col min="7732" max="7732" width="7.1796875" customWidth="1"/>
    <col min="7733" max="7733" width="9.81640625" customWidth="1"/>
    <col min="7734" max="7734" width="7" bestFit="1" customWidth="1"/>
    <col min="7735" max="7735" width="8.81640625" customWidth="1"/>
    <col min="7736" max="7736" width="10.81640625" bestFit="1" customWidth="1"/>
    <col min="7737" max="7739" width="7" bestFit="1" customWidth="1"/>
    <col min="7740" max="7740" width="10.81640625" customWidth="1"/>
    <col min="7741" max="7741" width="7.1796875" customWidth="1"/>
    <col min="7742" max="7742" width="9.81640625" customWidth="1"/>
    <col min="7743" max="7743" width="7" bestFit="1" customWidth="1"/>
    <col min="7744" max="7744" width="8.81640625" customWidth="1"/>
    <col min="7745" max="7745" width="10.81640625" bestFit="1" customWidth="1"/>
    <col min="7746" max="7748" width="7" bestFit="1" customWidth="1"/>
    <col min="7749" max="7749" width="10.81640625" customWidth="1"/>
    <col min="7750" max="7750" width="7.1796875" customWidth="1"/>
    <col min="7751" max="7751" width="9.81640625" customWidth="1"/>
    <col min="7752" max="7752" width="7" bestFit="1" customWidth="1"/>
    <col min="7753" max="7753" width="8.81640625" customWidth="1"/>
    <col min="7754" max="7754" width="10.81640625" bestFit="1" customWidth="1"/>
    <col min="7755" max="7757" width="7" bestFit="1" customWidth="1"/>
    <col min="7758" max="7758" width="10.81640625" customWidth="1"/>
    <col min="7759" max="7759" width="7.1796875" customWidth="1"/>
    <col min="7760" max="7760" width="9.81640625" customWidth="1"/>
    <col min="7761" max="7761" width="7" bestFit="1" customWidth="1"/>
    <col min="7762" max="7762" width="8.81640625" customWidth="1"/>
    <col min="7763" max="7763" width="10.81640625" bestFit="1" customWidth="1"/>
    <col min="7764" max="7766" width="7" bestFit="1" customWidth="1"/>
    <col min="7767" max="7767" width="10.81640625" customWidth="1"/>
    <col min="7768" max="7768" width="7.1796875" customWidth="1"/>
    <col min="7769" max="7769" width="9.81640625" customWidth="1"/>
    <col min="7770" max="7770" width="7" bestFit="1" customWidth="1"/>
    <col min="7771" max="7771" width="8.81640625" customWidth="1"/>
    <col min="7772" max="7772" width="10.81640625" bestFit="1" customWidth="1"/>
    <col min="7773" max="7775" width="7" bestFit="1" customWidth="1"/>
    <col min="7776" max="7776" width="10.81640625" customWidth="1"/>
    <col min="7777" max="7777" width="7.1796875" customWidth="1"/>
    <col min="7778" max="7778" width="9.81640625" customWidth="1"/>
    <col min="7779" max="7779" width="7" bestFit="1" customWidth="1"/>
    <col min="7780" max="7780" width="8.81640625" customWidth="1"/>
    <col min="7781" max="7781" width="10.81640625" bestFit="1" customWidth="1"/>
    <col min="7782" max="7784" width="7" bestFit="1" customWidth="1"/>
    <col min="7785" max="7785" width="10.81640625" customWidth="1"/>
    <col min="7786" max="7786" width="7.1796875" customWidth="1"/>
    <col min="7787" max="7787" width="9.81640625" customWidth="1"/>
    <col min="7788" max="7788" width="7" bestFit="1" customWidth="1"/>
    <col min="7789" max="7789" width="8.81640625" customWidth="1"/>
    <col min="7790" max="7790" width="10.81640625" bestFit="1" customWidth="1"/>
    <col min="7791" max="7793" width="7" bestFit="1" customWidth="1"/>
    <col min="7794" max="7794" width="10.81640625" customWidth="1"/>
    <col min="7795" max="7795" width="7.1796875" customWidth="1"/>
    <col min="7796" max="7796" width="9.81640625" customWidth="1"/>
    <col min="7797" max="7797" width="7" bestFit="1" customWidth="1"/>
    <col min="7798" max="7798" width="8.81640625" customWidth="1"/>
    <col min="7799" max="7799" width="10.81640625" bestFit="1" customWidth="1"/>
    <col min="7800" max="7802" width="7" bestFit="1" customWidth="1"/>
    <col min="7803" max="7803" width="10.81640625" customWidth="1"/>
    <col min="7804" max="7804" width="7.1796875" customWidth="1"/>
    <col min="7805" max="7805" width="9.81640625" customWidth="1"/>
    <col min="7806" max="7806" width="7" bestFit="1" customWidth="1"/>
    <col min="7807" max="7807" width="8.81640625" customWidth="1"/>
    <col min="7808" max="7808" width="10.81640625" bestFit="1" customWidth="1"/>
    <col min="7809" max="7811" width="7" bestFit="1" customWidth="1"/>
    <col min="7812" max="7812" width="10.81640625" customWidth="1"/>
    <col min="7813" max="7813" width="7.1796875" customWidth="1"/>
    <col min="7814" max="7814" width="9.81640625" customWidth="1"/>
    <col min="7815" max="7815" width="7" bestFit="1" customWidth="1"/>
    <col min="7816" max="7816" width="8.81640625" customWidth="1"/>
    <col min="7817" max="7817" width="10.81640625" bestFit="1" customWidth="1"/>
    <col min="7818" max="7820" width="7" bestFit="1" customWidth="1"/>
    <col min="7821" max="7821" width="10.81640625" customWidth="1"/>
    <col min="7822" max="7822" width="7.1796875" customWidth="1"/>
    <col min="7823" max="7823" width="9.81640625" customWidth="1"/>
    <col min="7824" max="7824" width="7" bestFit="1" customWidth="1"/>
    <col min="7825" max="7825" width="8.81640625" customWidth="1"/>
    <col min="7826" max="7826" width="10.81640625" bestFit="1" customWidth="1"/>
    <col min="7827" max="7829" width="7" bestFit="1" customWidth="1"/>
    <col min="7830" max="7830" width="10.81640625" customWidth="1"/>
    <col min="7831" max="7831" width="7.1796875" customWidth="1"/>
    <col min="7832" max="7832" width="9.81640625" customWidth="1"/>
    <col min="7833" max="7833" width="7" bestFit="1" customWidth="1"/>
    <col min="7834" max="7834" width="8.81640625" customWidth="1"/>
    <col min="7835" max="7835" width="10.81640625" bestFit="1" customWidth="1"/>
    <col min="7836" max="7838" width="7" bestFit="1" customWidth="1"/>
    <col min="7839" max="7839" width="10.81640625" customWidth="1"/>
    <col min="7840" max="7840" width="7.1796875" customWidth="1"/>
    <col min="7841" max="7841" width="9.81640625" customWidth="1"/>
    <col min="7842" max="7842" width="7" bestFit="1" customWidth="1"/>
    <col min="7843" max="7843" width="8.81640625" customWidth="1"/>
    <col min="7844" max="7844" width="10.81640625" bestFit="1" customWidth="1"/>
    <col min="7845" max="7847" width="7" bestFit="1" customWidth="1"/>
    <col min="7848" max="7848" width="10.81640625" customWidth="1"/>
    <col min="7849" max="7849" width="7.1796875" customWidth="1"/>
    <col min="7850" max="7850" width="9.81640625" customWidth="1"/>
    <col min="7851" max="7851" width="7" bestFit="1" customWidth="1"/>
    <col min="7852" max="7852" width="8.81640625" customWidth="1"/>
    <col min="7853" max="7853" width="10.81640625" bestFit="1" customWidth="1"/>
    <col min="7854" max="7856" width="7" bestFit="1" customWidth="1"/>
    <col min="7857" max="7857" width="10.81640625" customWidth="1"/>
    <col min="7858" max="7858" width="7.1796875" customWidth="1"/>
    <col min="7859" max="7859" width="9.81640625" customWidth="1"/>
    <col min="7860" max="7860" width="7" bestFit="1" customWidth="1"/>
    <col min="7861" max="7861" width="8.81640625" customWidth="1"/>
    <col min="7862" max="7862" width="10.81640625" bestFit="1" customWidth="1"/>
    <col min="7863" max="7865" width="7" bestFit="1" customWidth="1"/>
    <col min="7866" max="7866" width="10.81640625" customWidth="1"/>
    <col min="7867" max="7867" width="7.1796875" customWidth="1"/>
    <col min="7868" max="7868" width="9.81640625" customWidth="1"/>
    <col min="7869" max="7869" width="7" bestFit="1" customWidth="1"/>
    <col min="7870" max="7870" width="8.81640625" customWidth="1"/>
    <col min="7871" max="7871" width="10.81640625" bestFit="1" customWidth="1"/>
    <col min="7872" max="7874" width="7" bestFit="1" customWidth="1"/>
    <col min="7875" max="7875" width="10.81640625" customWidth="1"/>
    <col min="7876" max="7876" width="7.1796875" customWidth="1"/>
    <col min="7877" max="7877" width="9.81640625" customWidth="1"/>
    <col min="7878" max="7878" width="7" bestFit="1" customWidth="1"/>
    <col min="7879" max="7879" width="8.81640625" customWidth="1"/>
    <col min="7880" max="7880" width="10.81640625" bestFit="1" customWidth="1"/>
    <col min="7881" max="7883" width="7" bestFit="1" customWidth="1"/>
    <col min="7884" max="7884" width="10.81640625" customWidth="1"/>
    <col min="7885" max="7885" width="7.1796875" customWidth="1"/>
    <col min="7886" max="7886" width="9.81640625" customWidth="1"/>
    <col min="7887" max="7887" width="7" bestFit="1" customWidth="1"/>
    <col min="7888" max="7888" width="8.81640625" customWidth="1"/>
    <col min="7889" max="7889" width="10.81640625" bestFit="1" customWidth="1"/>
    <col min="7890" max="7892" width="7" bestFit="1" customWidth="1"/>
    <col min="7893" max="7893" width="10.81640625" customWidth="1"/>
    <col min="7894" max="7894" width="7.1796875" customWidth="1"/>
    <col min="7895" max="7895" width="9.81640625" customWidth="1"/>
    <col min="7896" max="7896" width="7" bestFit="1" customWidth="1"/>
    <col min="7897" max="7897" width="8.81640625" customWidth="1"/>
    <col min="7937" max="7937" width="20.453125" customWidth="1"/>
    <col min="7938" max="7938" width="10.81640625" bestFit="1" customWidth="1"/>
    <col min="7939" max="7941" width="7" bestFit="1" customWidth="1"/>
    <col min="7942" max="7942" width="10.81640625" customWidth="1"/>
    <col min="7943" max="7943" width="7.1796875" customWidth="1"/>
    <col min="7944" max="7944" width="9.81640625" customWidth="1"/>
    <col min="7945" max="7945" width="7" bestFit="1" customWidth="1"/>
    <col min="7946" max="7946" width="8.81640625" customWidth="1"/>
    <col min="7947" max="7947" width="10.81640625" bestFit="1" customWidth="1"/>
    <col min="7948" max="7950" width="7" bestFit="1" customWidth="1"/>
    <col min="7951" max="7951" width="10.81640625" customWidth="1"/>
    <col min="7952" max="7952" width="7.1796875" customWidth="1"/>
    <col min="7953" max="7953" width="9.81640625" customWidth="1"/>
    <col min="7954" max="7954" width="7" bestFit="1" customWidth="1"/>
    <col min="7955" max="7955" width="8.81640625" customWidth="1"/>
    <col min="7956" max="7956" width="10.81640625" bestFit="1" customWidth="1"/>
    <col min="7957" max="7959" width="7" bestFit="1" customWidth="1"/>
    <col min="7960" max="7960" width="10.81640625" customWidth="1"/>
    <col min="7961" max="7961" width="7.1796875" customWidth="1"/>
    <col min="7962" max="7962" width="9.81640625" customWidth="1"/>
    <col min="7963" max="7963" width="7" bestFit="1" customWidth="1"/>
    <col min="7964" max="7964" width="8.81640625" customWidth="1"/>
    <col min="7965" max="7965" width="10.81640625" bestFit="1" customWidth="1"/>
    <col min="7966" max="7968" width="7" bestFit="1" customWidth="1"/>
    <col min="7969" max="7969" width="10.81640625" customWidth="1"/>
    <col min="7970" max="7970" width="7.1796875" customWidth="1"/>
    <col min="7971" max="7971" width="9.81640625" customWidth="1"/>
    <col min="7972" max="7972" width="7" bestFit="1" customWidth="1"/>
    <col min="7973" max="7973" width="8.81640625" customWidth="1"/>
    <col min="7974" max="7974" width="10.81640625" bestFit="1" customWidth="1"/>
    <col min="7975" max="7977" width="7" bestFit="1" customWidth="1"/>
    <col min="7978" max="7978" width="10.81640625" customWidth="1"/>
    <col min="7979" max="7979" width="7.1796875" customWidth="1"/>
    <col min="7980" max="7980" width="9.81640625" customWidth="1"/>
    <col min="7981" max="7981" width="7" bestFit="1" customWidth="1"/>
    <col min="7982" max="7982" width="8.81640625" customWidth="1"/>
    <col min="7983" max="7983" width="10.81640625" bestFit="1" customWidth="1"/>
    <col min="7984" max="7986" width="7" bestFit="1" customWidth="1"/>
    <col min="7987" max="7987" width="10.81640625" customWidth="1"/>
    <col min="7988" max="7988" width="7.1796875" customWidth="1"/>
    <col min="7989" max="7989" width="9.81640625" customWidth="1"/>
    <col min="7990" max="7990" width="7" bestFit="1" customWidth="1"/>
    <col min="7991" max="7991" width="8.81640625" customWidth="1"/>
    <col min="7992" max="7992" width="10.81640625" bestFit="1" customWidth="1"/>
    <col min="7993" max="7995" width="7" bestFit="1" customWidth="1"/>
    <col min="7996" max="7996" width="10.81640625" customWidth="1"/>
    <col min="7997" max="7997" width="7.1796875" customWidth="1"/>
    <col min="7998" max="7998" width="9.81640625" customWidth="1"/>
    <col min="7999" max="7999" width="7" bestFit="1" customWidth="1"/>
    <col min="8000" max="8000" width="8.81640625" customWidth="1"/>
    <col min="8001" max="8001" width="10.81640625" bestFit="1" customWidth="1"/>
    <col min="8002" max="8004" width="7" bestFit="1" customWidth="1"/>
    <col min="8005" max="8005" width="10.81640625" customWidth="1"/>
    <col min="8006" max="8006" width="7.1796875" customWidth="1"/>
    <col min="8007" max="8007" width="9.81640625" customWidth="1"/>
    <col min="8008" max="8008" width="7" bestFit="1" customWidth="1"/>
    <col min="8009" max="8009" width="8.81640625" customWidth="1"/>
    <col min="8010" max="8010" width="10.81640625" bestFit="1" customWidth="1"/>
    <col min="8011" max="8013" width="7" bestFit="1" customWidth="1"/>
    <col min="8014" max="8014" width="10.81640625" customWidth="1"/>
    <col min="8015" max="8015" width="7.1796875" customWidth="1"/>
    <col min="8016" max="8016" width="9.81640625" customWidth="1"/>
    <col min="8017" max="8017" width="7" bestFit="1" customWidth="1"/>
    <col min="8018" max="8018" width="8.81640625" customWidth="1"/>
    <col min="8019" max="8019" width="10.81640625" bestFit="1" customWidth="1"/>
    <col min="8020" max="8022" width="7" bestFit="1" customWidth="1"/>
    <col min="8023" max="8023" width="10.81640625" customWidth="1"/>
    <col min="8024" max="8024" width="7.1796875" customWidth="1"/>
    <col min="8025" max="8025" width="9.81640625" customWidth="1"/>
    <col min="8026" max="8026" width="7" bestFit="1" customWidth="1"/>
    <col min="8027" max="8027" width="8.81640625" customWidth="1"/>
    <col min="8028" max="8028" width="10.81640625" bestFit="1" customWidth="1"/>
    <col min="8029" max="8031" width="7" bestFit="1" customWidth="1"/>
    <col min="8032" max="8032" width="10.81640625" customWidth="1"/>
    <col min="8033" max="8033" width="7.1796875" customWidth="1"/>
    <col min="8034" max="8034" width="9.81640625" customWidth="1"/>
    <col min="8035" max="8035" width="7" bestFit="1" customWidth="1"/>
    <col min="8036" max="8036" width="8.81640625" customWidth="1"/>
    <col min="8037" max="8037" width="10.81640625" bestFit="1" customWidth="1"/>
    <col min="8038" max="8040" width="7" bestFit="1" customWidth="1"/>
    <col min="8041" max="8041" width="10.81640625" customWidth="1"/>
    <col min="8042" max="8042" width="7.1796875" customWidth="1"/>
    <col min="8043" max="8043" width="9.81640625" customWidth="1"/>
    <col min="8044" max="8044" width="7" bestFit="1" customWidth="1"/>
    <col min="8045" max="8045" width="8.81640625" customWidth="1"/>
    <col min="8046" max="8046" width="10.81640625" bestFit="1" customWidth="1"/>
    <col min="8047" max="8049" width="7" bestFit="1" customWidth="1"/>
    <col min="8050" max="8050" width="10.81640625" customWidth="1"/>
    <col min="8051" max="8051" width="7.1796875" customWidth="1"/>
    <col min="8052" max="8052" width="9.81640625" customWidth="1"/>
    <col min="8053" max="8053" width="7" bestFit="1" customWidth="1"/>
    <col min="8054" max="8054" width="8.81640625" customWidth="1"/>
    <col min="8055" max="8055" width="10.81640625" bestFit="1" customWidth="1"/>
    <col min="8056" max="8058" width="7" bestFit="1" customWidth="1"/>
    <col min="8059" max="8059" width="10.81640625" customWidth="1"/>
    <col min="8060" max="8060" width="7.1796875" customWidth="1"/>
    <col min="8061" max="8061" width="9.81640625" customWidth="1"/>
    <col min="8062" max="8062" width="7" bestFit="1" customWidth="1"/>
    <col min="8063" max="8063" width="8.81640625" customWidth="1"/>
    <col min="8064" max="8064" width="10.81640625" bestFit="1" customWidth="1"/>
    <col min="8065" max="8067" width="7" bestFit="1" customWidth="1"/>
    <col min="8068" max="8068" width="10.81640625" customWidth="1"/>
    <col min="8069" max="8069" width="7.1796875" customWidth="1"/>
    <col min="8070" max="8070" width="9.81640625" customWidth="1"/>
    <col min="8071" max="8071" width="7" bestFit="1" customWidth="1"/>
    <col min="8072" max="8072" width="8.81640625" customWidth="1"/>
    <col min="8073" max="8073" width="10.81640625" bestFit="1" customWidth="1"/>
    <col min="8074" max="8076" width="7" bestFit="1" customWidth="1"/>
    <col min="8077" max="8077" width="10.81640625" customWidth="1"/>
    <col min="8078" max="8078" width="7.1796875" customWidth="1"/>
    <col min="8079" max="8079" width="9.81640625" customWidth="1"/>
    <col min="8080" max="8080" width="7" bestFit="1" customWidth="1"/>
    <col min="8081" max="8081" width="8.81640625" customWidth="1"/>
    <col min="8082" max="8082" width="10.81640625" bestFit="1" customWidth="1"/>
    <col min="8083" max="8085" width="7" bestFit="1" customWidth="1"/>
    <col min="8086" max="8086" width="10.81640625" customWidth="1"/>
    <col min="8087" max="8087" width="7.1796875" customWidth="1"/>
    <col min="8088" max="8088" width="9.81640625" customWidth="1"/>
    <col min="8089" max="8089" width="7" bestFit="1" customWidth="1"/>
    <col min="8090" max="8090" width="8.81640625" customWidth="1"/>
    <col min="8091" max="8091" width="10.81640625" bestFit="1" customWidth="1"/>
    <col min="8092" max="8094" width="7" bestFit="1" customWidth="1"/>
    <col min="8095" max="8095" width="10.81640625" customWidth="1"/>
    <col min="8096" max="8096" width="7.1796875" customWidth="1"/>
    <col min="8097" max="8097" width="9.81640625" customWidth="1"/>
    <col min="8098" max="8098" width="7" bestFit="1" customWidth="1"/>
    <col min="8099" max="8099" width="8.81640625" customWidth="1"/>
    <col min="8100" max="8100" width="10.81640625" bestFit="1" customWidth="1"/>
    <col min="8101" max="8103" width="7" bestFit="1" customWidth="1"/>
    <col min="8104" max="8104" width="10.81640625" customWidth="1"/>
    <col min="8105" max="8105" width="7.1796875" customWidth="1"/>
    <col min="8106" max="8106" width="9.81640625" customWidth="1"/>
    <col min="8107" max="8107" width="7" bestFit="1" customWidth="1"/>
    <col min="8108" max="8108" width="8.81640625" customWidth="1"/>
    <col min="8109" max="8109" width="10.81640625" bestFit="1" customWidth="1"/>
    <col min="8110" max="8112" width="7" bestFit="1" customWidth="1"/>
    <col min="8113" max="8113" width="10.81640625" customWidth="1"/>
    <col min="8114" max="8114" width="7.1796875" customWidth="1"/>
    <col min="8115" max="8115" width="9.81640625" customWidth="1"/>
    <col min="8116" max="8116" width="7" bestFit="1" customWidth="1"/>
    <col min="8117" max="8117" width="8.81640625" customWidth="1"/>
    <col min="8118" max="8118" width="10.81640625" bestFit="1" customWidth="1"/>
    <col min="8119" max="8121" width="7" bestFit="1" customWidth="1"/>
    <col min="8122" max="8122" width="10.81640625" customWidth="1"/>
    <col min="8123" max="8123" width="7.1796875" customWidth="1"/>
    <col min="8124" max="8124" width="9.81640625" customWidth="1"/>
    <col min="8125" max="8125" width="7" bestFit="1" customWidth="1"/>
    <col min="8126" max="8126" width="8.81640625" customWidth="1"/>
    <col min="8127" max="8127" width="10.81640625" bestFit="1" customWidth="1"/>
    <col min="8128" max="8130" width="7" bestFit="1" customWidth="1"/>
    <col min="8131" max="8131" width="10.81640625" customWidth="1"/>
    <col min="8132" max="8132" width="7.1796875" customWidth="1"/>
    <col min="8133" max="8133" width="9.81640625" customWidth="1"/>
    <col min="8134" max="8134" width="7" bestFit="1" customWidth="1"/>
    <col min="8135" max="8135" width="8.81640625" customWidth="1"/>
    <col min="8136" max="8136" width="10.81640625" bestFit="1" customWidth="1"/>
    <col min="8137" max="8139" width="7" bestFit="1" customWidth="1"/>
    <col min="8140" max="8140" width="10.81640625" customWidth="1"/>
    <col min="8141" max="8141" width="7.1796875" customWidth="1"/>
    <col min="8142" max="8142" width="9.81640625" customWidth="1"/>
    <col min="8143" max="8143" width="7" bestFit="1" customWidth="1"/>
    <col min="8144" max="8144" width="8.81640625" customWidth="1"/>
    <col min="8145" max="8145" width="10.81640625" bestFit="1" customWidth="1"/>
    <col min="8146" max="8148" width="7" bestFit="1" customWidth="1"/>
    <col min="8149" max="8149" width="10.81640625" customWidth="1"/>
    <col min="8150" max="8150" width="7.1796875" customWidth="1"/>
    <col min="8151" max="8151" width="9.81640625" customWidth="1"/>
    <col min="8152" max="8152" width="7" bestFit="1" customWidth="1"/>
    <col min="8153" max="8153" width="8.81640625" customWidth="1"/>
    <col min="8193" max="8193" width="20.453125" customWidth="1"/>
    <col min="8194" max="8194" width="10.81640625" bestFit="1" customWidth="1"/>
    <col min="8195" max="8197" width="7" bestFit="1" customWidth="1"/>
    <col min="8198" max="8198" width="10.81640625" customWidth="1"/>
    <col min="8199" max="8199" width="7.1796875" customWidth="1"/>
    <col min="8200" max="8200" width="9.81640625" customWidth="1"/>
    <col min="8201" max="8201" width="7" bestFit="1" customWidth="1"/>
    <col min="8202" max="8202" width="8.81640625" customWidth="1"/>
    <col min="8203" max="8203" width="10.81640625" bestFit="1" customWidth="1"/>
    <col min="8204" max="8206" width="7" bestFit="1" customWidth="1"/>
    <col min="8207" max="8207" width="10.81640625" customWidth="1"/>
    <col min="8208" max="8208" width="7.1796875" customWidth="1"/>
    <col min="8209" max="8209" width="9.81640625" customWidth="1"/>
    <col min="8210" max="8210" width="7" bestFit="1" customWidth="1"/>
    <col min="8211" max="8211" width="8.81640625" customWidth="1"/>
    <col min="8212" max="8212" width="10.81640625" bestFit="1" customWidth="1"/>
    <col min="8213" max="8215" width="7" bestFit="1" customWidth="1"/>
    <col min="8216" max="8216" width="10.81640625" customWidth="1"/>
    <col min="8217" max="8217" width="7.1796875" customWidth="1"/>
    <col min="8218" max="8218" width="9.81640625" customWidth="1"/>
    <col min="8219" max="8219" width="7" bestFit="1" customWidth="1"/>
    <col min="8220" max="8220" width="8.81640625" customWidth="1"/>
    <col min="8221" max="8221" width="10.81640625" bestFit="1" customWidth="1"/>
    <col min="8222" max="8224" width="7" bestFit="1" customWidth="1"/>
    <col min="8225" max="8225" width="10.81640625" customWidth="1"/>
    <col min="8226" max="8226" width="7.1796875" customWidth="1"/>
    <col min="8227" max="8227" width="9.81640625" customWidth="1"/>
    <col min="8228" max="8228" width="7" bestFit="1" customWidth="1"/>
    <col min="8229" max="8229" width="8.81640625" customWidth="1"/>
    <col min="8230" max="8230" width="10.81640625" bestFit="1" customWidth="1"/>
    <col min="8231" max="8233" width="7" bestFit="1" customWidth="1"/>
    <col min="8234" max="8234" width="10.81640625" customWidth="1"/>
    <col min="8235" max="8235" width="7.1796875" customWidth="1"/>
    <col min="8236" max="8236" width="9.81640625" customWidth="1"/>
    <col min="8237" max="8237" width="7" bestFit="1" customWidth="1"/>
    <col min="8238" max="8238" width="8.81640625" customWidth="1"/>
    <col min="8239" max="8239" width="10.81640625" bestFit="1" customWidth="1"/>
    <col min="8240" max="8242" width="7" bestFit="1" customWidth="1"/>
    <col min="8243" max="8243" width="10.81640625" customWidth="1"/>
    <col min="8244" max="8244" width="7.1796875" customWidth="1"/>
    <col min="8245" max="8245" width="9.81640625" customWidth="1"/>
    <col min="8246" max="8246" width="7" bestFit="1" customWidth="1"/>
    <col min="8247" max="8247" width="8.81640625" customWidth="1"/>
    <col min="8248" max="8248" width="10.81640625" bestFit="1" customWidth="1"/>
    <col min="8249" max="8251" width="7" bestFit="1" customWidth="1"/>
    <col min="8252" max="8252" width="10.81640625" customWidth="1"/>
    <col min="8253" max="8253" width="7.1796875" customWidth="1"/>
    <col min="8254" max="8254" width="9.81640625" customWidth="1"/>
    <col min="8255" max="8255" width="7" bestFit="1" customWidth="1"/>
    <col min="8256" max="8256" width="8.81640625" customWidth="1"/>
    <col min="8257" max="8257" width="10.81640625" bestFit="1" customWidth="1"/>
    <col min="8258" max="8260" width="7" bestFit="1" customWidth="1"/>
    <col min="8261" max="8261" width="10.81640625" customWidth="1"/>
    <col min="8262" max="8262" width="7.1796875" customWidth="1"/>
    <col min="8263" max="8263" width="9.81640625" customWidth="1"/>
    <col min="8264" max="8264" width="7" bestFit="1" customWidth="1"/>
    <col min="8265" max="8265" width="8.81640625" customWidth="1"/>
    <col min="8266" max="8266" width="10.81640625" bestFit="1" customWidth="1"/>
    <col min="8267" max="8269" width="7" bestFit="1" customWidth="1"/>
    <col min="8270" max="8270" width="10.81640625" customWidth="1"/>
    <col min="8271" max="8271" width="7.1796875" customWidth="1"/>
    <col min="8272" max="8272" width="9.81640625" customWidth="1"/>
    <col min="8273" max="8273" width="7" bestFit="1" customWidth="1"/>
    <col min="8274" max="8274" width="8.81640625" customWidth="1"/>
    <col min="8275" max="8275" width="10.81640625" bestFit="1" customWidth="1"/>
    <col min="8276" max="8278" width="7" bestFit="1" customWidth="1"/>
    <col min="8279" max="8279" width="10.81640625" customWidth="1"/>
    <col min="8280" max="8280" width="7.1796875" customWidth="1"/>
    <col min="8281" max="8281" width="9.81640625" customWidth="1"/>
    <col min="8282" max="8282" width="7" bestFit="1" customWidth="1"/>
    <col min="8283" max="8283" width="8.81640625" customWidth="1"/>
    <col min="8284" max="8284" width="10.81640625" bestFit="1" customWidth="1"/>
    <col min="8285" max="8287" width="7" bestFit="1" customWidth="1"/>
    <col min="8288" max="8288" width="10.81640625" customWidth="1"/>
    <col min="8289" max="8289" width="7.1796875" customWidth="1"/>
    <col min="8290" max="8290" width="9.81640625" customWidth="1"/>
    <col min="8291" max="8291" width="7" bestFit="1" customWidth="1"/>
    <col min="8292" max="8292" width="8.81640625" customWidth="1"/>
    <col min="8293" max="8293" width="10.81640625" bestFit="1" customWidth="1"/>
    <col min="8294" max="8296" width="7" bestFit="1" customWidth="1"/>
    <col min="8297" max="8297" width="10.81640625" customWidth="1"/>
    <col min="8298" max="8298" width="7.1796875" customWidth="1"/>
    <col min="8299" max="8299" width="9.81640625" customWidth="1"/>
    <col min="8300" max="8300" width="7" bestFit="1" customWidth="1"/>
    <col min="8301" max="8301" width="8.81640625" customWidth="1"/>
    <col min="8302" max="8302" width="10.81640625" bestFit="1" customWidth="1"/>
    <col min="8303" max="8305" width="7" bestFit="1" customWidth="1"/>
    <col min="8306" max="8306" width="10.81640625" customWidth="1"/>
    <col min="8307" max="8307" width="7.1796875" customWidth="1"/>
    <col min="8308" max="8308" width="9.81640625" customWidth="1"/>
    <col min="8309" max="8309" width="7" bestFit="1" customWidth="1"/>
    <col min="8310" max="8310" width="8.81640625" customWidth="1"/>
    <col min="8311" max="8311" width="10.81640625" bestFit="1" customWidth="1"/>
    <col min="8312" max="8314" width="7" bestFit="1" customWidth="1"/>
    <col min="8315" max="8315" width="10.81640625" customWidth="1"/>
    <col min="8316" max="8316" width="7.1796875" customWidth="1"/>
    <col min="8317" max="8317" width="9.81640625" customWidth="1"/>
    <col min="8318" max="8318" width="7" bestFit="1" customWidth="1"/>
    <col min="8319" max="8319" width="8.81640625" customWidth="1"/>
    <col min="8320" max="8320" width="10.81640625" bestFit="1" customWidth="1"/>
    <col min="8321" max="8323" width="7" bestFit="1" customWidth="1"/>
    <col min="8324" max="8324" width="10.81640625" customWidth="1"/>
    <col min="8325" max="8325" width="7.1796875" customWidth="1"/>
    <col min="8326" max="8326" width="9.81640625" customWidth="1"/>
    <col min="8327" max="8327" width="7" bestFit="1" customWidth="1"/>
    <col min="8328" max="8328" width="8.81640625" customWidth="1"/>
    <col min="8329" max="8329" width="10.81640625" bestFit="1" customWidth="1"/>
    <col min="8330" max="8332" width="7" bestFit="1" customWidth="1"/>
    <col min="8333" max="8333" width="10.81640625" customWidth="1"/>
    <col min="8334" max="8334" width="7.1796875" customWidth="1"/>
    <col min="8335" max="8335" width="9.81640625" customWidth="1"/>
    <col min="8336" max="8336" width="7" bestFit="1" customWidth="1"/>
    <col min="8337" max="8337" width="8.81640625" customWidth="1"/>
    <col min="8338" max="8338" width="10.81640625" bestFit="1" customWidth="1"/>
    <col min="8339" max="8341" width="7" bestFit="1" customWidth="1"/>
    <col min="8342" max="8342" width="10.81640625" customWidth="1"/>
    <col min="8343" max="8343" width="7.1796875" customWidth="1"/>
    <col min="8344" max="8344" width="9.81640625" customWidth="1"/>
    <col min="8345" max="8345" width="7" bestFit="1" customWidth="1"/>
    <col min="8346" max="8346" width="8.81640625" customWidth="1"/>
    <col min="8347" max="8347" width="10.81640625" bestFit="1" customWidth="1"/>
    <col min="8348" max="8350" width="7" bestFit="1" customWidth="1"/>
    <col min="8351" max="8351" width="10.81640625" customWidth="1"/>
    <col min="8352" max="8352" width="7.1796875" customWidth="1"/>
    <col min="8353" max="8353" width="9.81640625" customWidth="1"/>
    <col min="8354" max="8354" width="7" bestFit="1" customWidth="1"/>
    <col min="8355" max="8355" width="8.81640625" customWidth="1"/>
    <col min="8356" max="8356" width="10.81640625" bestFit="1" customWidth="1"/>
    <col min="8357" max="8359" width="7" bestFit="1" customWidth="1"/>
    <col min="8360" max="8360" width="10.81640625" customWidth="1"/>
    <col min="8361" max="8361" width="7.1796875" customWidth="1"/>
    <col min="8362" max="8362" width="9.81640625" customWidth="1"/>
    <col min="8363" max="8363" width="7" bestFit="1" customWidth="1"/>
    <col min="8364" max="8364" width="8.81640625" customWidth="1"/>
    <col min="8365" max="8365" width="10.81640625" bestFit="1" customWidth="1"/>
    <col min="8366" max="8368" width="7" bestFit="1" customWidth="1"/>
    <col min="8369" max="8369" width="10.81640625" customWidth="1"/>
    <col min="8370" max="8370" width="7.1796875" customWidth="1"/>
    <col min="8371" max="8371" width="9.81640625" customWidth="1"/>
    <col min="8372" max="8372" width="7" bestFit="1" customWidth="1"/>
    <col min="8373" max="8373" width="8.81640625" customWidth="1"/>
    <col min="8374" max="8374" width="10.81640625" bestFit="1" customWidth="1"/>
    <col min="8375" max="8377" width="7" bestFit="1" customWidth="1"/>
    <col min="8378" max="8378" width="10.81640625" customWidth="1"/>
    <col min="8379" max="8379" width="7.1796875" customWidth="1"/>
    <col min="8380" max="8380" width="9.81640625" customWidth="1"/>
    <col min="8381" max="8381" width="7" bestFit="1" customWidth="1"/>
    <col min="8382" max="8382" width="8.81640625" customWidth="1"/>
    <col min="8383" max="8383" width="10.81640625" bestFit="1" customWidth="1"/>
    <col min="8384" max="8386" width="7" bestFit="1" customWidth="1"/>
    <col min="8387" max="8387" width="10.81640625" customWidth="1"/>
    <col min="8388" max="8388" width="7.1796875" customWidth="1"/>
    <col min="8389" max="8389" width="9.81640625" customWidth="1"/>
    <col min="8390" max="8390" width="7" bestFit="1" customWidth="1"/>
    <col min="8391" max="8391" width="8.81640625" customWidth="1"/>
    <col min="8392" max="8392" width="10.81640625" bestFit="1" customWidth="1"/>
    <col min="8393" max="8395" width="7" bestFit="1" customWidth="1"/>
    <col min="8396" max="8396" width="10.81640625" customWidth="1"/>
    <col min="8397" max="8397" width="7.1796875" customWidth="1"/>
    <col min="8398" max="8398" width="9.81640625" customWidth="1"/>
    <col min="8399" max="8399" width="7" bestFit="1" customWidth="1"/>
    <col min="8400" max="8400" width="8.81640625" customWidth="1"/>
    <col min="8401" max="8401" width="10.81640625" bestFit="1" customWidth="1"/>
    <col min="8402" max="8404" width="7" bestFit="1" customWidth="1"/>
    <col min="8405" max="8405" width="10.81640625" customWidth="1"/>
    <col min="8406" max="8406" width="7.1796875" customWidth="1"/>
    <col min="8407" max="8407" width="9.81640625" customWidth="1"/>
    <col min="8408" max="8408" width="7" bestFit="1" customWidth="1"/>
    <col min="8409" max="8409" width="8.81640625" customWidth="1"/>
    <col min="8449" max="8449" width="20.453125" customWidth="1"/>
    <col min="8450" max="8450" width="10.81640625" bestFit="1" customWidth="1"/>
    <col min="8451" max="8453" width="7" bestFit="1" customWidth="1"/>
    <col min="8454" max="8454" width="10.81640625" customWidth="1"/>
    <col min="8455" max="8455" width="7.1796875" customWidth="1"/>
    <col min="8456" max="8456" width="9.81640625" customWidth="1"/>
    <col min="8457" max="8457" width="7" bestFit="1" customWidth="1"/>
    <col min="8458" max="8458" width="8.81640625" customWidth="1"/>
    <col min="8459" max="8459" width="10.81640625" bestFit="1" customWidth="1"/>
    <col min="8460" max="8462" width="7" bestFit="1" customWidth="1"/>
    <col min="8463" max="8463" width="10.81640625" customWidth="1"/>
    <col min="8464" max="8464" width="7.1796875" customWidth="1"/>
    <col min="8465" max="8465" width="9.81640625" customWidth="1"/>
    <col min="8466" max="8466" width="7" bestFit="1" customWidth="1"/>
    <col min="8467" max="8467" width="8.81640625" customWidth="1"/>
    <col min="8468" max="8468" width="10.81640625" bestFit="1" customWidth="1"/>
    <col min="8469" max="8471" width="7" bestFit="1" customWidth="1"/>
    <col min="8472" max="8472" width="10.81640625" customWidth="1"/>
    <col min="8473" max="8473" width="7.1796875" customWidth="1"/>
    <col min="8474" max="8474" width="9.81640625" customWidth="1"/>
    <col min="8475" max="8475" width="7" bestFit="1" customWidth="1"/>
    <col min="8476" max="8476" width="8.81640625" customWidth="1"/>
    <col min="8477" max="8477" width="10.81640625" bestFit="1" customWidth="1"/>
    <col min="8478" max="8480" width="7" bestFit="1" customWidth="1"/>
    <col min="8481" max="8481" width="10.81640625" customWidth="1"/>
    <col min="8482" max="8482" width="7.1796875" customWidth="1"/>
    <col min="8483" max="8483" width="9.81640625" customWidth="1"/>
    <col min="8484" max="8484" width="7" bestFit="1" customWidth="1"/>
    <col min="8485" max="8485" width="8.81640625" customWidth="1"/>
    <col min="8486" max="8486" width="10.81640625" bestFit="1" customWidth="1"/>
    <col min="8487" max="8489" width="7" bestFit="1" customWidth="1"/>
    <col min="8490" max="8490" width="10.81640625" customWidth="1"/>
    <col min="8491" max="8491" width="7.1796875" customWidth="1"/>
    <col min="8492" max="8492" width="9.81640625" customWidth="1"/>
    <col min="8493" max="8493" width="7" bestFit="1" customWidth="1"/>
    <col min="8494" max="8494" width="8.81640625" customWidth="1"/>
    <col min="8495" max="8495" width="10.81640625" bestFit="1" customWidth="1"/>
    <col min="8496" max="8498" width="7" bestFit="1" customWidth="1"/>
    <col min="8499" max="8499" width="10.81640625" customWidth="1"/>
    <col min="8500" max="8500" width="7.1796875" customWidth="1"/>
    <col min="8501" max="8501" width="9.81640625" customWidth="1"/>
    <col min="8502" max="8502" width="7" bestFit="1" customWidth="1"/>
    <col min="8503" max="8503" width="8.81640625" customWidth="1"/>
    <col min="8504" max="8504" width="10.81640625" bestFit="1" customWidth="1"/>
    <col min="8505" max="8507" width="7" bestFit="1" customWidth="1"/>
    <col min="8508" max="8508" width="10.81640625" customWidth="1"/>
    <col min="8509" max="8509" width="7.1796875" customWidth="1"/>
    <col min="8510" max="8510" width="9.81640625" customWidth="1"/>
    <col min="8511" max="8511" width="7" bestFit="1" customWidth="1"/>
    <col min="8512" max="8512" width="8.81640625" customWidth="1"/>
    <col min="8513" max="8513" width="10.81640625" bestFit="1" customWidth="1"/>
    <col min="8514" max="8516" width="7" bestFit="1" customWidth="1"/>
    <col min="8517" max="8517" width="10.81640625" customWidth="1"/>
    <col min="8518" max="8518" width="7.1796875" customWidth="1"/>
    <col min="8519" max="8519" width="9.81640625" customWidth="1"/>
    <col min="8520" max="8520" width="7" bestFit="1" customWidth="1"/>
    <col min="8521" max="8521" width="8.81640625" customWidth="1"/>
    <col min="8522" max="8522" width="10.81640625" bestFit="1" customWidth="1"/>
    <col min="8523" max="8525" width="7" bestFit="1" customWidth="1"/>
    <col min="8526" max="8526" width="10.81640625" customWidth="1"/>
    <col min="8527" max="8527" width="7.1796875" customWidth="1"/>
    <col min="8528" max="8528" width="9.81640625" customWidth="1"/>
    <col min="8529" max="8529" width="7" bestFit="1" customWidth="1"/>
    <col min="8530" max="8530" width="8.81640625" customWidth="1"/>
    <col min="8531" max="8531" width="10.81640625" bestFit="1" customWidth="1"/>
    <col min="8532" max="8534" width="7" bestFit="1" customWidth="1"/>
    <col min="8535" max="8535" width="10.81640625" customWidth="1"/>
    <col min="8536" max="8536" width="7.1796875" customWidth="1"/>
    <col min="8537" max="8537" width="9.81640625" customWidth="1"/>
    <col min="8538" max="8538" width="7" bestFit="1" customWidth="1"/>
    <col min="8539" max="8539" width="8.81640625" customWidth="1"/>
    <col min="8540" max="8540" width="10.81640625" bestFit="1" customWidth="1"/>
    <col min="8541" max="8543" width="7" bestFit="1" customWidth="1"/>
    <col min="8544" max="8544" width="10.81640625" customWidth="1"/>
    <col min="8545" max="8545" width="7.1796875" customWidth="1"/>
    <col min="8546" max="8546" width="9.81640625" customWidth="1"/>
    <col min="8547" max="8547" width="7" bestFit="1" customWidth="1"/>
    <col min="8548" max="8548" width="8.81640625" customWidth="1"/>
    <col min="8549" max="8549" width="10.81640625" bestFit="1" customWidth="1"/>
    <col min="8550" max="8552" width="7" bestFit="1" customWidth="1"/>
    <col min="8553" max="8553" width="10.81640625" customWidth="1"/>
    <col min="8554" max="8554" width="7.1796875" customWidth="1"/>
    <col min="8555" max="8555" width="9.81640625" customWidth="1"/>
    <col min="8556" max="8556" width="7" bestFit="1" customWidth="1"/>
    <col min="8557" max="8557" width="8.81640625" customWidth="1"/>
    <col min="8558" max="8558" width="10.81640625" bestFit="1" customWidth="1"/>
    <col min="8559" max="8561" width="7" bestFit="1" customWidth="1"/>
    <col min="8562" max="8562" width="10.81640625" customWidth="1"/>
    <col min="8563" max="8563" width="7.1796875" customWidth="1"/>
    <col min="8564" max="8564" width="9.81640625" customWidth="1"/>
    <col min="8565" max="8565" width="7" bestFit="1" customWidth="1"/>
    <col min="8566" max="8566" width="8.81640625" customWidth="1"/>
    <col min="8567" max="8567" width="10.81640625" bestFit="1" customWidth="1"/>
    <col min="8568" max="8570" width="7" bestFit="1" customWidth="1"/>
    <col min="8571" max="8571" width="10.81640625" customWidth="1"/>
    <col min="8572" max="8572" width="7.1796875" customWidth="1"/>
    <col min="8573" max="8573" width="9.81640625" customWidth="1"/>
    <col min="8574" max="8574" width="7" bestFit="1" customWidth="1"/>
    <col min="8575" max="8575" width="8.81640625" customWidth="1"/>
    <col min="8576" max="8576" width="10.81640625" bestFit="1" customWidth="1"/>
    <col min="8577" max="8579" width="7" bestFit="1" customWidth="1"/>
    <col min="8580" max="8580" width="10.81640625" customWidth="1"/>
    <col min="8581" max="8581" width="7.1796875" customWidth="1"/>
    <col min="8582" max="8582" width="9.81640625" customWidth="1"/>
    <col min="8583" max="8583" width="7" bestFit="1" customWidth="1"/>
    <col min="8584" max="8584" width="8.81640625" customWidth="1"/>
    <col min="8585" max="8585" width="10.81640625" bestFit="1" customWidth="1"/>
    <col min="8586" max="8588" width="7" bestFit="1" customWidth="1"/>
    <col min="8589" max="8589" width="10.81640625" customWidth="1"/>
    <col min="8590" max="8590" width="7.1796875" customWidth="1"/>
    <col min="8591" max="8591" width="9.81640625" customWidth="1"/>
    <col min="8592" max="8592" width="7" bestFit="1" customWidth="1"/>
    <col min="8593" max="8593" width="8.81640625" customWidth="1"/>
    <col min="8594" max="8594" width="10.81640625" bestFit="1" customWidth="1"/>
    <col min="8595" max="8597" width="7" bestFit="1" customWidth="1"/>
    <col min="8598" max="8598" width="10.81640625" customWidth="1"/>
    <col min="8599" max="8599" width="7.1796875" customWidth="1"/>
    <col min="8600" max="8600" width="9.81640625" customWidth="1"/>
    <col min="8601" max="8601" width="7" bestFit="1" customWidth="1"/>
    <col min="8602" max="8602" width="8.81640625" customWidth="1"/>
    <col min="8603" max="8603" width="10.81640625" bestFit="1" customWidth="1"/>
    <col min="8604" max="8606" width="7" bestFit="1" customWidth="1"/>
    <col min="8607" max="8607" width="10.81640625" customWidth="1"/>
    <col min="8608" max="8608" width="7.1796875" customWidth="1"/>
    <col min="8609" max="8609" width="9.81640625" customWidth="1"/>
    <col min="8610" max="8610" width="7" bestFit="1" customWidth="1"/>
    <col min="8611" max="8611" width="8.81640625" customWidth="1"/>
    <col min="8612" max="8612" width="10.81640625" bestFit="1" customWidth="1"/>
    <col min="8613" max="8615" width="7" bestFit="1" customWidth="1"/>
    <col min="8616" max="8616" width="10.81640625" customWidth="1"/>
    <col min="8617" max="8617" width="7.1796875" customWidth="1"/>
    <col min="8618" max="8618" width="9.81640625" customWidth="1"/>
    <col min="8619" max="8619" width="7" bestFit="1" customWidth="1"/>
    <col min="8620" max="8620" width="8.81640625" customWidth="1"/>
    <col min="8621" max="8621" width="10.81640625" bestFit="1" customWidth="1"/>
    <col min="8622" max="8624" width="7" bestFit="1" customWidth="1"/>
    <col min="8625" max="8625" width="10.81640625" customWidth="1"/>
    <col min="8626" max="8626" width="7.1796875" customWidth="1"/>
    <col min="8627" max="8627" width="9.81640625" customWidth="1"/>
    <col min="8628" max="8628" width="7" bestFit="1" customWidth="1"/>
    <col min="8629" max="8629" width="8.81640625" customWidth="1"/>
    <col min="8630" max="8630" width="10.81640625" bestFit="1" customWidth="1"/>
    <col min="8631" max="8633" width="7" bestFit="1" customWidth="1"/>
    <col min="8634" max="8634" width="10.81640625" customWidth="1"/>
    <col min="8635" max="8635" width="7.1796875" customWidth="1"/>
    <col min="8636" max="8636" width="9.81640625" customWidth="1"/>
    <col min="8637" max="8637" width="7" bestFit="1" customWidth="1"/>
    <col min="8638" max="8638" width="8.81640625" customWidth="1"/>
    <col min="8639" max="8639" width="10.81640625" bestFit="1" customWidth="1"/>
    <col min="8640" max="8642" width="7" bestFit="1" customWidth="1"/>
    <col min="8643" max="8643" width="10.81640625" customWidth="1"/>
    <col min="8644" max="8644" width="7.1796875" customWidth="1"/>
    <col min="8645" max="8645" width="9.81640625" customWidth="1"/>
    <col min="8646" max="8646" width="7" bestFit="1" customWidth="1"/>
    <col min="8647" max="8647" width="8.81640625" customWidth="1"/>
    <col min="8648" max="8648" width="10.81640625" bestFit="1" customWidth="1"/>
    <col min="8649" max="8651" width="7" bestFit="1" customWidth="1"/>
    <col min="8652" max="8652" width="10.81640625" customWidth="1"/>
    <col min="8653" max="8653" width="7.1796875" customWidth="1"/>
    <col min="8654" max="8654" width="9.81640625" customWidth="1"/>
    <col min="8655" max="8655" width="7" bestFit="1" customWidth="1"/>
    <col min="8656" max="8656" width="8.81640625" customWidth="1"/>
    <col min="8657" max="8657" width="10.81640625" bestFit="1" customWidth="1"/>
    <col min="8658" max="8660" width="7" bestFit="1" customWidth="1"/>
    <col min="8661" max="8661" width="10.81640625" customWidth="1"/>
    <col min="8662" max="8662" width="7.1796875" customWidth="1"/>
    <col min="8663" max="8663" width="9.81640625" customWidth="1"/>
    <col min="8664" max="8664" width="7" bestFit="1" customWidth="1"/>
    <col min="8665" max="8665" width="8.81640625" customWidth="1"/>
    <col min="8705" max="8705" width="20.453125" customWidth="1"/>
    <col min="8706" max="8706" width="10.81640625" bestFit="1" customWidth="1"/>
    <col min="8707" max="8709" width="7" bestFit="1" customWidth="1"/>
    <col min="8710" max="8710" width="10.81640625" customWidth="1"/>
    <col min="8711" max="8711" width="7.1796875" customWidth="1"/>
    <col min="8712" max="8712" width="9.81640625" customWidth="1"/>
    <col min="8713" max="8713" width="7" bestFit="1" customWidth="1"/>
    <col min="8714" max="8714" width="8.81640625" customWidth="1"/>
    <col min="8715" max="8715" width="10.81640625" bestFit="1" customWidth="1"/>
    <col min="8716" max="8718" width="7" bestFit="1" customWidth="1"/>
    <col min="8719" max="8719" width="10.81640625" customWidth="1"/>
    <col min="8720" max="8720" width="7.1796875" customWidth="1"/>
    <col min="8721" max="8721" width="9.81640625" customWidth="1"/>
    <col min="8722" max="8722" width="7" bestFit="1" customWidth="1"/>
    <col min="8723" max="8723" width="8.81640625" customWidth="1"/>
    <col min="8724" max="8724" width="10.81640625" bestFit="1" customWidth="1"/>
    <col min="8725" max="8727" width="7" bestFit="1" customWidth="1"/>
    <col min="8728" max="8728" width="10.81640625" customWidth="1"/>
    <col min="8729" max="8729" width="7.1796875" customWidth="1"/>
    <col min="8730" max="8730" width="9.81640625" customWidth="1"/>
    <col min="8731" max="8731" width="7" bestFit="1" customWidth="1"/>
    <col min="8732" max="8732" width="8.81640625" customWidth="1"/>
    <col min="8733" max="8733" width="10.81640625" bestFit="1" customWidth="1"/>
    <col min="8734" max="8736" width="7" bestFit="1" customWidth="1"/>
    <col min="8737" max="8737" width="10.81640625" customWidth="1"/>
    <col min="8738" max="8738" width="7.1796875" customWidth="1"/>
    <col min="8739" max="8739" width="9.81640625" customWidth="1"/>
    <col min="8740" max="8740" width="7" bestFit="1" customWidth="1"/>
    <col min="8741" max="8741" width="8.81640625" customWidth="1"/>
    <col min="8742" max="8742" width="10.81640625" bestFit="1" customWidth="1"/>
    <col min="8743" max="8745" width="7" bestFit="1" customWidth="1"/>
    <col min="8746" max="8746" width="10.81640625" customWidth="1"/>
    <col min="8747" max="8747" width="7.1796875" customWidth="1"/>
    <col min="8748" max="8748" width="9.81640625" customWidth="1"/>
    <col min="8749" max="8749" width="7" bestFit="1" customWidth="1"/>
    <col min="8750" max="8750" width="8.81640625" customWidth="1"/>
    <col min="8751" max="8751" width="10.81640625" bestFit="1" customWidth="1"/>
    <col min="8752" max="8754" width="7" bestFit="1" customWidth="1"/>
    <col min="8755" max="8755" width="10.81640625" customWidth="1"/>
    <col min="8756" max="8756" width="7.1796875" customWidth="1"/>
    <col min="8757" max="8757" width="9.81640625" customWidth="1"/>
    <col min="8758" max="8758" width="7" bestFit="1" customWidth="1"/>
    <col min="8759" max="8759" width="8.81640625" customWidth="1"/>
    <col min="8760" max="8760" width="10.81640625" bestFit="1" customWidth="1"/>
    <col min="8761" max="8763" width="7" bestFit="1" customWidth="1"/>
    <col min="8764" max="8764" width="10.81640625" customWidth="1"/>
    <col min="8765" max="8765" width="7.1796875" customWidth="1"/>
    <col min="8766" max="8766" width="9.81640625" customWidth="1"/>
    <col min="8767" max="8767" width="7" bestFit="1" customWidth="1"/>
    <col min="8768" max="8768" width="8.81640625" customWidth="1"/>
    <col min="8769" max="8769" width="10.81640625" bestFit="1" customWidth="1"/>
    <col min="8770" max="8772" width="7" bestFit="1" customWidth="1"/>
    <col min="8773" max="8773" width="10.81640625" customWidth="1"/>
    <col min="8774" max="8774" width="7.1796875" customWidth="1"/>
    <col min="8775" max="8775" width="9.81640625" customWidth="1"/>
    <col min="8776" max="8776" width="7" bestFit="1" customWidth="1"/>
    <col min="8777" max="8777" width="8.81640625" customWidth="1"/>
    <col min="8778" max="8778" width="10.81640625" bestFit="1" customWidth="1"/>
    <col min="8779" max="8781" width="7" bestFit="1" customWidth="1"/>
    <col min="8782" max="8782" width="10.81640625" customWidth="1"/>
    <col min="8783" max="8783" width="7.1796875" customWidth="1"/>
    <col min="8784" max="8784" width="9.81640625" customWidth="1"/>
    <col min="8785" max="8785" width="7" bestFit="1" customWidth="1"/>
    <col min="8786" max="8786" width="8.81640625" customWidth="1"/>
    <col min="8787" max="8787" width="10.81640625" bestFit="1" customWidth="1"/>
    <col min="8788" max="8790" width="7" bestFit="1" customWidth="1"/>
    <col min="8791" max="8791" width="10.81640625" customWidth="1"/>
    <col min="8792" max="8792" width="7.1796875" customWidth="1"/>
    <col min="8793" max="8793" width="9.81640625" customWidth="1"/>
    <col min="8794" max="8794" width="7" bestFit="1" customWidth="1"/>
    <col min="8795" max="8795" width="8.81640625" customWidth="1"/>
    <col min="8796" max="8796" width="10.81640625" bestFit="1" customWidth="1"/>
    <col min="8797" max="8799" width="7" bestFit="1" customWidth="1"/>
    <col min="8800" max="8800" width="10.81640625" customWidth="1"/>
    <col min="8801" max="8801" width="7.1796875" customWidth="1"/>
    <col min="8802" max="8802" width="9.81640625" customWidth="1"/>
    <col min="8803" max="8803" width="7" bestFit="1" customWidth="1"/>
    <col min="8804" max="8804" width="8.81640625" customWidth="1"/>
    <col min="8805" max="8805" width="10.81640625" bestFit="1" customWidth="1"/>
    <col min="8806" max="8808" width="7" bestFit="1" customWidth="1"/>
    <col min="8809" max="8809" width="10.81640625" customWidth="1"/>
    <col min="8810" max="8810" width="7.1796875" customWidth="1"/>
    <col min="8811" max="8811" width="9.81640625" customWidth="1"/>
    <col min="8812" max="8812" width="7" bestFit="1" customWidth="1"/>
    <col min="8813" max="8813" width="8.81640625" customWidth="1"/>
    <col min="8814" max="8814" width="10.81640625" bestFit="1" customWidth="1"/>
    <col min="8815" max="8817" width="7" bestFit="1" customWidth="1"/>
    <col min="8818" max="8818" width="10.81640625" customWidth="1"/>
    <col min="8819" max="8819" width="7.1796875" customWidth="1"/>
    <col min="8820" max="8820" width="9.81640625" customWidth="1"/>
    <col min="8821" max="8821" width="7" bestFit="1" customWidth="1"/>
    <col min="8822" max="8822" width="8.81640625" customWidth="1"/>
    <col min="8823" max="8823" width="10.81640625" bestFit="1" customWidth="1"/>
    <col min="8824" max="8826" width="7" bestFit="1" customWidth="1"/>
    <col min="8827" max="8827" width="10.81640625" customWidth="1"/>
    <col min="8828" max="8828" width="7.1796875" customWidth="1"/>
    <col min="8829" max="8829" width="9.81640625" customWidth="1"/>
    <col min="8830" max="8830" width="7" bestFit="1" customWidth="1"/>
    <col min="8831" max="8831" width="8.81640625" customWidth="1"/>
    <col min="8832" max="8832" width="10.81640625" bestFit="1" customWidth="1"/>
    <col min="8833" max="8835" width="7" bestFit="1" customWidth="1"/>
    <col min="8836" max="8836" width="10.81640625" customWidth="1"/>
    <col min="8837" max="8837" width="7.1796875" customWidth="1"/>
    <col min="8838" max="8838" width="9.81640625" customWidth="1"/>
    <col min="8839" max="8839" width="7" bestFit="1" customWidth="1"/>
    <col min="8840" max="8840" width="8.81640625" customWidth="1"/>
    <col min="8841" max="8841" width="10.81640625" bestFit="1" customWidth="1"/>
    <col min="8842" max="8844" width="7" bestFit="1" customWidth="1"/>
    <col min="8845" max="8845" width="10.81640625" customWidth="1"/>
    <col min="8846" max="8846" width="7.1796875" customWidth="1"/>
    <col min="8847" max="8847" width="9.81640625" customWidth="1"/>
    <col min="8848" max="8848" width="7" bestFit="1" customWidth="1"/>
    <col min="8849" max="8849" width="8.81640625" customWidth="1"/>
    <col min="8850" max="8850" width="10.81640625" bestFit="1" customWidth="1"/>
    <col min="8851" max="8853" width="7" bestFit="1" customWidth="1"/>
    <col min="8854" max="8854" width="10.81640625" customWidth="1"/>
    <col min="8855" max="8855" width="7.1796875" customWidth="1"/>
    <col min="8856" max="8856" width="9.81640625" customWidth="1"/>
    <col min="8857" max="8857" width="7" bestFit="1" customWidth="1"/>
    <col min="8858" max="8858" width="8.81640625" customWidth="1"/>
    <col min="8859" max="8859" width="10.81640625" bestFit="1" customWidth="1"/>
    <col min="8860" max="8862" width="7" bestFit="1" customWidth="1"/>
    <col min="8863" max="8863" width="10.81640625" customWidth="1"/>
    <col min="8864" max="8864" width="7.1796875" customWidth="1"/>
    <col min="8865" max="8865" width="9.81640625" customWidth="1"/>
    <col min="8866" max="8866" width="7" bestFit="1" customWidth="1"/>
    <col min="8867" max="8867" width="8.81640625" customWidth="1"/>
    <col min="8868" max="8868" width="10.81640625" bestFit="1" customWidth="1"/>
    <col min="8869" max="8871" width="7" bestFit="1" customWidth="1"/>
    <col min="8872" max="8872" width="10.81640625" customWidth="1"/>
    <col min="8873" max="8873" width="7.1796875" customWidth="1"/>
    <col min="8874" max="8874" width="9.81640625" customWidth="1"/>
    <col min="8875" max="8875" width="7" bestFit="1" customWidth="1"/>
    <col min="8876" max="8876" width="8.81640625" customWidth="1"/>
    <col min="8877" max="8877" width="10.81640625" bestFit="1" customWidth="1"/>
    <col min="8878" max="8880" width="7" bestFit="1" customWidth="1"/>
    <col min="8881" max="8881" width="10.81640625" customWidth="1"/>
    <col min="8882" max="8882" width="7.1796875" customWidth="1"/>
    <col min="8883" max="8883" width="9.81640625" customWidth="1"/>
    <col min="8884" max="8884" width="7" bestFit="1" customWidth="1"/>
    <col min="8885" max="8885" width="8.81640625" customWidth="1"/>
    <col min="8886" max="8886" width="10.81640625" bestFit="1" customWidth="1"/>
    <col min="8887" max="8889" width="7" bestFit="1" customWidth="1"/>
    <col min="8890" max="8890" width="10.81640625" customWidth="1"/>
    <col min="8891" max="8891" width="7.1796875" customWidth="1"/>
    <col min="8892" max="8892" width="9.81640625" customWidth="1"/>
    <col min="8893" max="8893" width="7" bestFit="1" customWidth="1"/>
    <col min="8894" max="8894" width="8.81640625" customWidth="1"/>
    <col min="8895" max="8895" width="10.81640625" bestFit="1" customWidth="1"/>
    <col min="8896" max="8898" width="7" bestFit="1" customWidth="1"/>
    <col min="8899" max="8899" width="10.81640625" customWidth="1"/>
    <col min="8900" max="8900" width="7.1796875" customWidth="1"/>
    <col min="8901" max="8901" width="9.81640625" customWidth="1"/>
    <col min="8902" max="8902" width="7" bestFit="1" customWidth="1"/>
    <col min="8903" max="8903" width="8.81640625" customWidth="1"/>
    <col min="8904" max="8904" width="10.81640625" bestFit="1" customWidth="1"/>
    <col min="8905" max="8907" width="7" bestFit="1" customWidth="1"/>
    <col min="8908" max="8908" width="10.81640625" customWidth="1"/>
    <col min="8909" max="8909" width="7.1796875" customWidth="1"/>
    <col min="8910" max="8910" width="9.81640625" customWidth="1"/>
    <col min="8911" max="8911" width="7" bestFit="1" customWidth="1"/>
    <col min="8912" max="8912" width="8.81640625" customWidth="1"/>
    <col min="8913" max="8913" width="10.81640625" bestFit="1" customWidth="1"/>
    <col min="8914" max="8916" width="7" bestFit="1" customWidth="1"/>
    <col min="8917" max="8917" width="10.81640625" customWidth="1"/>
    <col min="8918" max="8918" width="7.1796875" customWidth="1"/>
    <col min="8919" max="8919" width="9.81640625" customWidth="1"/>
    <col min="8920" max="8920" width="7" bestFit="1" customWidth="1"/>
    <col min="8921" max="8921" width="8.81640625" customWidth="1"/>
    <col min="8961" max="8961" width="20.453125" customWidth="1"/>
    <col min="8962" max="8962" width="10.81640625" bestFit="1" customWidth="1"/>
    <col min="8963" max="8965" width="7" bestFit="1" customWidth="1"/>
    <col min="8966" max="8966" width="10.81640625" customWidth="1"/>
    <col min="8967" max="8967" width="7.1796875" customWidth="1"/>
    <col min="8968" max="8968" width="9.81640625" customWidth="1"/>
    <col min="8969" max="8969" width="7" bestFit="1" customWidth="1"/>
    <col min="8970" max="8970" width="8.81640625" customWidth="1"/>
    <col min="8971" max="8971" width="10.81640625" bestFit="1" customWidth="1"/>
    <col min="8972" max="8974" width="7" bestFit="1" customWidth="1"/>
    <col min="8975" max="8975" width="10.81640625" customWidth="1"/>
    <col min="8976" max="8976" width="7.1796875" customWidth="1"/>
    <col min="8977" max="8977" width="9.81640625" customWidth="1"/>
    <col min="8978" max="8978" width="7" bestFit="1" customWidth="1"/>
    <col min="8979" max="8979" width="8.81640625" customWidth="1"/>
    <col min="8980" max="8980" width="10.81640625" bestFit="1" customWidth="1"/>
    <col min="8981" max="8983" width="7" bestFit="1" customWidth="1"/>
    <col min="8984" max="8984" width="10.81640625" customWidth="1"/>
    <col min="8985" max="8985" width="7.1796875" customWidth="1"/>
    <col min="8986" max="8986" width="9.81640625" customWidth="1"/>
    <col min="8987" max="8987" width="7" bestFit="1" customWidth="1"/>
    <col min="8988" max="8988" width="8.81640625" customWidth="1"/>
    <col min="8989" max="8989" width="10.81640625" bestFit="1" customWidth="1"/>
    <col min="8990" max="8992" width="7" bestFit="1" customWidth="1"/>
    <col min="8993" max="8993" width="10.81640625" customWidth="1"/>
    <col min="8994" max="8994" width="7.1796875" customWidth="1"/>
    <col min="8995" max="8995" width="9.81640625" customWidth="1"/>
    <col min="8996" max="8996" width="7" bestFit="1" customWidth="1"/>
    <col min="8997" max="8997" width="8.81640625" customWidth="1"/>
    <col min="8998" max="8998" width="10.81640625" bestFit="1" customWidth="1"/>
    <col min="8999" max="9001" width="7" bestFit="1" customWidth="1"/>
    <col min="9002" max="9002" width="10.81640625" customWidth="1"/>
    <col min="9003" max="9003" width="7.1796875" customWidth="1"/>
    <col min="9004" max="9004" width="9.81640625" customWidth="1"/>
    <col min="9005" max="9005" width="7" bestFit="1" customWidth="1"/>
    <col min="9006" max="9006" width="8.81640625" customWidth="1"/>
    <col min="9007" max="9007" width="10.81640625" bestFit="1" customWidth="1"/>
    <col min="9008" max="9010" width="7" bestFit="1" customWidth="1"/>
    <col min="9011" max="9011" width="10.81640625" customWidth="1"/>
    <col min="9012" max="9012" width="7.1796875" customWidth="1"/>
    <col min="9013" max="9013" width="9.81640625" customWidth="1"/>
    <col min="9014" max="9014" width="7" bestFit="1" customWidth="1"/>
    <col min="9015" max="9015" width="8.81640625" customWidth="1"/>
    <col min="9016" max="9016" width="10.81640625" bestFit="1" customWidth="1"/>
    <col min="9017" max="9019" width="7" bestFit="1" customWidth="1"/>
    <col min="9020" max="9020" width="10.81640625" customWidth="1"/>
    <col min="9021" max="9021" width="7.1796875" customWidth="1"/>
    <col min="9022" max="9022" width="9.81640625" customWidth="1"/>
    <col min="9023" max="9023" width="7" bestFit="1" customWidth="1"/>
    <col min="9024" max="9024" width="8.81640625" customWidth="1"/>
    <col min="9025" max="9025" width="10.81640625" bestFit="1" customWidth="1"/>
    <col min="9026" max="9028" width="7" bestFit="1" customWidth="1"/>
    <col min="9029" max="9029" width="10.81640625" customWidth="1"/>
    <col min="9030" max="9030" width="7.1796875" customWidth="1"/>
    <col min="9031" max="9031" width="9.81640625" customWidth="1"/>
    <col min="9032" max="9032" width="7" bestFit="1" customWidth="1"/>
    <col min="9033" max="9033" width="8.81640625" customWidth="1"/>
    <col min="9034" max="9034" width="10.81640625" bestFit="1" customWidth="1"/>
    <col min="9035" max="9037" width="7" bestFit="1" customWidth="1"/>
    <col min="9038" max="9038" width="10.81640625" customWidth="1"/>
    <col min="9039" max="9039" width="7.1796875" customWidth="1"/>
    <col min="9040" max="9040" width="9.81640625" customWidth="1"/>
    <col min="9041" max="9041" width="7" bestFit="1" customWidth="1"/>
    <col min="9042" max="9042" width="8.81640625" customWidth="1"/>
    <col min="9043" max="9043" width="10.81640625" bestFit="1" customWidth="1"/>
    <col min="9044" max="9046" width="7" bestFit="1" customWidth="1"/>
    <col min="9047" max="9047" width="10.81640625" customWidth="1"/>
    <col min="9048" max="9048" width="7.1796875" customWidth="1"/>
    <col min="9049" max="9049" width="9.81640625" customWidth="1"/>
    <col min="9050" max="9050" width="7" bestFit="1" customWidth="1"/>
    <col min="9051" max="9051" width="8.81640625" customWidth="1"/>
    <col min="9052" max="9052" width="10.81640625" bestFit="1" customWidth="1"/>
    <col min="9053" max="9055" width="7" bestFit="1" customWidth="1"/>
    <col min="9056" max="9056" width="10.81640625" customWidth="1"/>
    <col min="9057" max="9057" width="7.1796875" customWidth="1"/>
    <col min="9058" max="9058" width="9.81640625" customWidth="1"/>
    <col min="9059" max="9059" width="7" bestFit="1" customWidth="1"/>
    <col min="9060" max="9060" width="8.81640625" customWidth="1"/>
    <col min="9061" max="9061" width="10.81640625" bestFit="1" customWidth="1"/>
    <col min="9062" max="9064" width="7" bestFit="1" customWidth="1"/>
    <col min="9065" max="9065" width="10.81640625" customWidth="1"/>
    <col min="9066" max="9066" width="7.1796875" customWidth="1"/>
    <col min="9067" max="9067" width="9.81640625" customWidth="1"/>
    <col min="9068" max="9068" width="7" bestFit="1" customWidth="1"/>
    <col min="9069" max="9069" width="8.81640625" customWidth="1"/>
    <col min="9070" max="9070" width="10.81640625" bestFit="1" customWidth="1"/>
    <col min="9071" max="9073" width="7" bestFit="1" customWidth="1"/>
    <col min="9074" max="9074" width="10.81640625" customWidth="1"/>
    <col min="9075" max="9075" width="7.1796875" customWidth="1"/>
    <col min="9076" max="9076" width="9.81640625" customWidth="1"/>
    <col min="9077" max="9077" width="7" bestFit="1" customWidth="1"/>
    <col min="9078" max="9078" width="8.81640625" customWidth="1"/>
    <col min="9079" max="9079" width="10.81640625" bestFit="1" customWidth="1"/>
    <col min="9080" max="9082" width="7" bestFit="1" customWidth="1"/>
    <col min="9083" max="9083" width="10.81640625" customWidth="1"/>
    <col min="9084" max="9084" width="7.1796875" customWidth="1"/>
    <col min="9085" max="9085" width="9.81640625" customWidth="1"/>
    <col min="9086" max="9086" width="7" bestFit="1" customWidth="1"/>
    <col min="9087" max="9087" width="8.81640625" customWidth="1"/>
    <col min="9088" max="9088" width="10.81640625" bestFit="1" customWidth="1"/>
    <col min="9089" max="9091" width="7" bestFit="1" customWidth="1"/>
    <col min="9092" max="9092" width="10.81640625" customWidth="1"/>
    <col min="9093" max="9093" width="7.1796875" customWidth="1"/>
    <col min="9094" max="9094" width="9.81640625" customWidth="1"/>
    <col min="9095" max="9095" width="7" bestFit="1" customWidth="1"/>
    <col min="9096" max="9096" width="8.81640625" customWidth="1"/>
    <col min="9097" max="9097" width="10.81640625" bestFit="1" customWidth="1"/>
    <col min="9098" max="9100" width="7" bestFit="1" customWidth="1"/>
    <col min="9101" max="9101" width="10.81640625" customWidth="1"/>
    <col min="9102" max="9102" width="7.1796875" customWidth="1"/>
    <col min="9103" max="9103" width="9.81640625" customWidth="1"/>
    <col min="9104" max="9104" width="7" bestFit="1" customWidth="1"/>
    <col min="9105" max="9105" width="8.81640625" customWidth="1"/>
    <col min="9106" max="9106" width="10.81640625" bestFit="1" customWidth="1"/>
    <col min="9107" max="9109" width="7" bestFit="1" customWidth="1"/>
    <col min="9110" max="9110" width="10.81640625" customWidth="1"/>
    <col min="9111" max="9111" width="7.1796875" customWidth="1"/>
    <col min="9112" max="9112" width="9.81640625" customWidth="1"/>
    <col min="9113" max="9113" width="7" bestFit="1" customWidth="1"/>
    <col min="9114" max="9114" width="8.81640625" customWidth="1"/>
    <col min="9115" max="9115" width="10.81640625" bestFit="1" customWidth="1"/>
    <col min="9116" max="9118" width="7" bestFit="1" customWidth="1"/>
    <col min="9119" max="9119" width="10.81640625" customWidth="1"/>
    <col min="9120" max="9120" width="7.1796875" customWidth="1"/>
    <col min="9121" max="9121" width="9.81640625" customWidth="1"/>
    <col min="9122" max="9122" width="7" bestFit="1" customWidth="1"/>
    <col min="9123" max="9123" width="8.81640625" customWidth="1"/>
    <col min="9124" max="9124" width="10.81640625" bestFit="1" customWidth="1"/>
    <col min="9125" max="9127" width="7" bestFit="1" customWidth="1"/>
    <col min="9128" max="9128" width="10.81640625" customWidth="1"/>
    <col min="9129" max="9129" width="7.1796875" customWidth="1"/>
    <col min="9130" max="9130" width="9.81640625" customWidth="1"/>
    <col min="9131" max="9131" width="7" bestFit="1" customWidth="1"/>
    <col min="9132" max="9132" width="8.81640625" customWidth="1"/>
    <col min="9133" max="9133" width="10.81640625" bestFit="1" customWidth="1"/>
    <col min="9134" max="9136" width="7" bestFit="1" customWidth="1"/>
    <col min="9137" max="9137" width="10.81640625" customWidth="1"/>
    <col min="9138" max="9138" width="7.1796875" customWidth="1"/>
    <col min="9139" max="9139" width="9.81640625" customWidth="1"/>
    <col min="9140" max="9140" width="7" bestFit="1" customWidth="1"/>
    <col min="9141" max="9141" width="8.81640625" customWidth="1"/>
    <col min="9142" max="9142" width="10.81640625" bestFit="1" customWidth="1"/>
    <col min="9143" max="9145" width="7" bestFit="1" customWidth="1"/>
    <col min="9146" max="9146" width="10.81640625" customWidth="1"/>
    <col min="9147" max="9147" width="7.1796875" customWidth="1"/>
    <col min="9148" max="9148" width="9.81640625" customWidth="1"/>
    <col min="9149" max="9149" width="7" bestFit="1" customWidth="1"/>
    <col min="9150" max="9150" width="8.81640625" customWidth="1"/>
    <col min="9151" max="9151" width="10.81640625" bestFit="1" customWidth="1"/>
    <col min="9152" max="9154" width="7" bestFit="1" customWidth="1"/>
    <col min="9155" max="9155" width="10.81640625" customWidth="1"/>
    <col min="9156" max="9156" width="7.1796875" customWidth="1"/>
    <col min="9157" max="9157" width="9.81640625" customWidth="1"/>
    <col min="9158" max="9158" width="7" bestFit="1" customWidth="1"/>
    <col min="9159" max="9159" width="8.81640625" customWidth="1"/>
    <col min="9160" max="9160" width="10.81640625" bestFit="1" customWidth="1"/>
    <col min="9161" max="9163" width="7" bestFit="1" customWidth="1"/>
    <col min="9164" max="9164" width="10.81640625" customWidth="1"/>
    <col min="9165" max="9165" width="7.1796875" customWidth="1"/>
    <col min="9166" max="9166" width="9.81640625" customWidth="1"/>
    <col min="9167" max="9167" width="7" bestFit="1" customWidth="1"/>
    <col min="9168" max="9168" width="8.81640625" customWidth="1"/>
    <col min="9169" max="9169" width="10.81640625" bestFit="1" customWidth="1"/>
    <col min="9170" max="9172" width="7" bestFit="1" customWidth="1"/>
    <col min="9173" max="9173" width="10.81640625" customWidth="1"/>
    <col min="9174" max="9174" width="7.1796875" customWidth="1"/>
    <col min="9175" max="9175" width="9.81640625" customWidth="1"/>
    <col min="9176" max="9176" width="7" bestFit="1" customWidth="1"/>
    <col min="9177" max="9177" width="8.81640625" customWidth="1"/>
    <col min="9217" max="9217" width="20.453125" customWidth="1"/>
    <col min="9218" max="9218" width="10.81640625" bestFit="1" customWidth="1"/>
    <col min="9219" max="9221" width="7" bestFit="1" customWidth="1"/>
    <col min="9222" max="9222" width="10.81640625" customWidth="1"/>
    <col min="9223" max="9223" width="7.1796875" customWidth="1"/>
    <col min="9224" max="9224" width="9.81640625" customWidth="1"/>
    <col min="9225" max="9225" width="7" bestFit="1" customWidth="1"/>
    <col min="9226" max="9226" width="8.81640625" customWidth="1"/>
    <col min="9227" max="9227" width="10.81640625" bestFit="1" customWidth="1"/>
    <col min="9228" max="9230" width="7" bestFit="1" customWidth="1"/>
    <col min="9231" max="9231" width="10.81640625" customWidth="1"/>
    <col min="9232" max="9232" width="7.1796875" customWidth="1"/>
    <col min="9233" max="9233" width="9.81640625" customWidth="1"/>
    <col min="9234" max="9234" width="7" bestFit="1" customWidth="1"/>
    <col min="9235" max="9235" width="8.81640625" customWidth="1"/>
    <col min="9236" max="9236" width="10.81640625" bestFit="1" customWidth="1"/>
    <col min="9237" max="9239" width="7" bestFit="1" customWidth="1"/>
    <col min="9240" max="9240" width="10.81640625" customWidth="1"/>
    <col min="9241" max="9241" width="7.1796875" customWidth="1"/>
    <col min="9242" max="9242" width="9.81640625" customWidth="1"/>
    <col min="9243" max="9243" width="7" bestFit="1" customWidth="1"/>
    <col min="9244" max="9244" width="8.81640625" customWidth="1"/>
    <col min="9245" max="9245" width="10.81640625" bestFit="1" customWidth="1"/>
    <col min="9246" max="9248" width="7" bestFit="1" customWidth="1"/>
    <col min="9249" max="9249" width="10.81640625" customWidth="1"/>
    <col min="9250" max="9250" width="7.1796875" customWidth="1"/>
    <col min="9251" max="9251" width="9.81640625" customWidth="1"/>
    <col min="9252" max="9252" width="7" bestFit="1" customWidth="1"/>
    <col min="9253" max="9253" width="8.81640625" customWidth="1"/>
    <col min="9254" max="9254" width="10.81640625" bestFit="1" customWidth="1"/>
    <col min="9255" max="9257" width="7" bestFit="1" customWidth="1"/>
    <col min="9258" max="9258" width="10.81640625" customWidth="1"/>
    <col min="9259" max="9259" width="7.1796875" customWidth="1"/>
    <col min="9260" max="9260" width="9.81640625" customWidth="1"/>
    <col min="9261" max="9261" width="7" bestFit="1" customWidth="1"/>
    <col min="9262" max="9262" width="8.81640625" customWidth="1"/>
    <col min="9263" max="9263" width="10.81640625" bestFit="1" customWidth="1"/>
    <col min="9264" max="9266" width="7" bestFit="1" customWidth="1"/>
    <col min="9267" max="9267" width="10.81640625" customWidth="1"/>
    <col min="9268" max="9268" width="7.1796875" customWidth="1"/>
    <col min="9269" max="9269" width="9.81640625" customWidth="1"/>
    <col min="9270" max="9270" width="7" bestFit="1" customWidth="1"/>
    <col min="9271" max="9271" width="8.81640625" customWidth="1"/>
    <col min="9272" max="9272" width="10.81640625" bestFit="1" customWidth="1"/>
    <col min="9273" max="9275" width="7" bestFit="1" customWidth="1"/>
    <col min="9276" max="9276" width="10.81640625" customWidth="1"/>
    <col min="9277" max="9277" width="7.1796875" customWidth="1"/>
    <col min="9278" max="9278" width="9.81640625" customWidth="1"/>
    <col min="9279" max="9279" width="7" bestFit="1" customWidth="1"/>
    <col min="9280" max="9280" width="8.81640625" customWidth="1"/>
    <col min="9281" max="9281" width="10.81640625" bestFit="1" customWidth="1"/>
    <col min="9282" max="9284" width="7" bestFit="1" customWidth="1"/>
    <col min="9285" max="9285" width="10.81640625" customWidth="1"/>
    <col min="9286" max="9286" width="7.1796875" customWidth="1"/>
    <col min="9287" max="9287" width="9.81640625" customWidth="1"/>
    <col min="9288" max="9288" width="7" bestFit="1" customWidth="1"/>
    <col min="9289" max="9289" width="8.81640625" customWidth="1"/>
    <col min="9290" max="9290" width="10.81640625" bestFit="1" customWidth="1"/>
    <col min="9291" max="9293" width="7" bestFit="1" customWidth="1"/>
    <col min="9294" max="9294" width="10.81640625" customWidth="1"/>
    <col min="9295" max="9295" width="7.1796875" customWidth="1"/>
    <col min="9296" max="9296" width="9.81640625" customWidth="1"/>
    <col min="9297" max="9297" width="7" bestFit="1" customWidth="1"/>
    <col min="9298" max="9298" width="8.81640625" customWidth="1"/>
    <col min="9299" max="9299" width="10.81640625" bestFit="1" customWidth="1"/>
    <col min="9300" max="9302" width="7" bestFit="1" customWidth="1"/>
    <col min="9303" max="9303" width="10.81640625" customWidth="1"/>
    <col min="9304" max="9304" width="7.1796875" customWidth="1"/>
    <col min="9305" max="9305" width="9.81640625" customWidth="1"/>
    <col min="9306" max="9306" width="7" bestFit="1" customWidth="1"/>
    <col min="9307" max="9307" width="8.81640625" customWidth="1"/>
    <col min="9308" max="9308" width="10.81640625" bestFit="1" customWidth="1"/>
    <col min="9309" max="9311" width="7" bestFit="1" customWidth="1"/>
    <col min="9312" max="9312" width="10.81640625" customWidth="1"/>
    <col min="9313" max="9313" width="7.1796875" customWidth="1"/>
    <col min="9314" max="9314" width="9.81640625" customWidth="1"/>
    <col min="9315" max="9315" width="7" bestFit="1" customWidth="1"/>
    <col min="9316" max="9316" width="8.81640625" customWidth="1"/>
    <col min="9317" max="9317" width="10.81640625" bestFit="1" customWidth="1"/>
    <col min="9318" max="9320" width="7" bestFit="1" customWidth="1"/>
    <col min="9321" max="9321" width="10.81640625" customWidth="1"/>
    <col min="9322" max="9322" width="7.1796875" customWidth="1"/>
    <col min="9323" max="9323" width="9.81640625" customWidth="1"/>
    <col min="9324" max="9324" width="7" bestFit="1" customWidth="1"/>
    <col min="9325" max="9325" width="8.81640625" customWidth="1"/>
    <col min="9326" max="9326" width="10.81640625" bestFit="1" customWidth="1"/>
    <col min="9327" max="9329" width="7" bestFit="1" customWidth="1"/>
    <col min="9330" max="9330" width="10.81640625" customWidth="1"/>
    <col min="9331" max="9331" width="7.1796875" customWidth="1"/>
    <col min="9332" max="9332" width="9.81640625" customWidth="1"/>
    <col min="9333" max="9333" width="7" bestFit="1" customWidth="1"/>
    <col min="9334" max="9334" width="8.81640625" customWidth="1"/>
    <col min="9335" max="9335" width="10.81640625" bestFit="1" customWidth="1"/>
    <col min="9336" max="9338" width="7" bestFit="1" customWidth="1"/>
    <col min="9339" max="9339" width="10.81640625" customWidth="1"/>
    <col min="9340" max="9340" width="7.1796875" customWidth="1"/>
    <col min="9341" max="9341" width="9.81640625" customWidth="1"/>
    <col min="9342" max="9342" width="7" bestFit="1" customWidth="1"/>
    <col min="9343" max="9343" width="8.81640625" customWidth="1"/>
    <col min="9344" max="9344" width="10.81640625" bestFit="1" customWidth="1"/>
    <col min="9345" max="9347" width="7" bestFit="1" customWidth="1"/>
    <col min="9348" max="9348" width="10.81640625" customWidth="1"/>
    <col min="9349" max="9349" width="7.1796875" customWidth="1"/>
    <col min="9350" max="9350" width="9.81640625" customWidth="1"/>
    <col min="9351" max="9351" width="7" bestFit="1" customWidth="1"/>
    <col min="9352" max="9352" width="8.81640625" customWidth="1"/>
    <col min="9353" max="9353" width="10.81640625" bestFit="1" customWidth="1"/>
    <col min="9354" max="9356" width="7" bestFit="1" customWidth="1"/>
    <col min="9357" max="9357" width="10.81640625" customWidth="1"/>
    <col min="9358" max="9358" width="7.1796875" customWidth="1"/>
    <col min="9359" max="9359" width="9.81640625" customWidth="1"/>
    <col min="9360" max="9360" width="7" bestFit="1" customWidth="1"/>
    <col min="9361" max="9361" width="8.81640625" customWidth="1"/>
    <col min="9362" max="9362" width="10.81640625" bestFit="1" customWidth="1"/>
    <col min="9363" max="9365" width="7" bestFit="1" customWidth="1"/>
    <col min="9366" max="9366" width="10.81640625" customWidth="1"/>
    <col min="9367" max="9367" width="7.1796875" customWidth="1"/>
    <col min="9368" max="9368" width="9.81640625" customWidth="1"/>
    <col min="9369" max="9369" width="7" bestFit="1" customWidth="1"/>
    <col min="9370" max="9370" width="8.81640625" customWidth="1"/>
    <col min="9371" max="9371" width="10.81640625" bestFit="1" customWidth="1"/>
    <col min="9372" max="9374" width="7" bestFit="1" customWidth="1"/>
    <col min="9375" max="9375" width="10.81640625" customWidth="1"/>
    <col min="9376" max="9376" width="7.1796875" customWidth="1"/>
    <col min="9377" max="9377" width="9.81640625" customWidth="1"/>
    <col min="9378" max="9378" width="7" bestFit="1" customWidth="1"/>
    <col min="9379" max="9379" width="8.81640625" customWidth="1"/>
    <col min="9380" max="9380" width="10.81640625" bestFit="1" customWidth="1"/>
    <col min="9381" max="9383" width="7" bestFit="1" customWidth="1"/>
    <col min="9384" max="9384" width="10.81640625" customWidth="1"/>
    <col min="9385" max="9385" width="7.1796875" customWidth="1"/>
    <col min="9386" max="9386" width="9.81640625" customWidth="1"/>
    <col min="9387" max="9387" width="7" bestFit="1" customWidth="1"/>
    <col min="9388" max="9388" width="8.81640625" customWidth="1"/>
    <col min="9389" max="9389" width="10.81640625" bestFit="1" customWidth="1"/>
    <col min="9390" max="9392" width="7" bestFit="1" customWidth="1"/>
    <col min="9393" max="9393" width="10.81640625" customWidth="1"/>
    <col min="9394" max="9394" width="7.1796875" customWidth="1"/>
    <col min="9395" max="9395" width="9.81640625" customWidth="1"/>
    <col min="9396" max="9396" width="7" bestFit="1" customWidth="1"/>
    <col min="9397" max="9397" width="8.81640625" customWidth="1"/>
    <col min="9398" max="9398" width="10.81640625" bestFit="1" customWidth="1"/>
    <col min="9399" max="9401" width="7" bestFit="1" customWidth="1"/>
    <col min="9402" max="9402" width="10.81640625" customWidth="1"/>
    <col min="9403" max="9403" width="7.1796875" customWidth="1"/>
    <col min="9404" max="9404" width="9.81640625" customWidth="1"/>
    <col min="9405" max="9405" width="7" bestFit="1" customWidth="1"/>
    <col min="9406" max="9406" width="8.81640625" customWidth="1"/>
    <col min="9407" max="9407" width="10.81640625" bestFit="1" customWidth="1"/>
    <col min="9408" max="9410" width="7" bestFit="1" customWidth="1"/>
    <col min="9411" max="9411" width="10.81640625" customWidth="1"/>
    <col min="9412" max="9412" width="7.1796875" customWidth="1"/>
    <col min="9413" max="9413" width="9.81640625" customWidth="1"/>
    <col min="9414" max="9414" width="7" bestFit="1" customWidth="1"/>
    <col min="9415" max="9415" width="8.81640625" customWidth="1"/>
    <col min="9416" max="9416" width="10.81640625" bestFit="1" customWidth="1"/>
    <col min="9417" max="9419" width="7" bestFit="1" customWidth="1"/>
    <col min="9420" max="9420" width="10.81640625" customWidth="1"/>
    <col min="9421" max="9421" width="7.1796875" customWidth="1"/>
    <col min="9422" max="9422" width="9.81640625" customWidth="1"/>
    <col min="9423" max="9423" width="7" bestFit="1" customWidth="1"/>
    <col min="9424" max="9424" width="8.81640625" customWidth="1"/>
    <col min="9425" max="9425" width="10.81640625" bestFit="1" customWidth="1"/>
    <col min="9426" max="9428" width="7" bestFit="1" customWidth="1"/>
    <col min="9429" max="9429" width="10.81640625" customWidth="1"/>
    <col min="9430" max="9430" width="7.1796875" customWidth="1"/>
    <col min="9431" max="9431" width="9.81640625" customWidth="1"/>
    <col min="9432" max="9432" width="7" bestFit="1" customWidth="1"/>
    <col min="9433" max="9433" width="8.81640625" customWidth="1"/>
    <col min="9473" max="9473" width="20.453125" customWidth="1"/>
    <col min="9474" max="9474" width="10.81640625" bestFit="1" customWidth="1"/>
    <col min="9475" max="9477" width="7" bestFit="1" customWidth="1"/>
    <col min="9478" max="9478" width="10.81640625" customWidth="1"/>
    <col min="9479" max="9479" width="7.1796875" customWidth="1"/>
    <col min="9480" max="9480" width="9.81640625" customWidth="1"/>
    <col min="9481" max="9481" width="7" bestFit="1" customWidth="1"/>
    <col min="9482" max="9482" width="8.81640625" customWidth="1"/>
    <col min="9483" max="9483" width="10.81640625" bestFit="1" customWidth="1"/>
    <col min="9484" max="9486" width="7" bestFit="1" customWidth="1"/>
    <col min="9487" max="9487" width="10.81640625" customWidth="1"/>
    <col min="9488" max="9488" width="7.1796875" customWidth="1"/>
    <col min="9489" max="9489" width="9.81640625" customWidth="1"/>
    <col min="9490" max="9490" width="7" bestFit="1" customWidth="1"/>
    <col min="9491" max="9491" width="8.81640625" customWidth="1"/>
    <col min="9492" max="9492" width="10.81640625" bestFit="1" customWidth="1"/>
    <col min="9493" max="9495" width="7" bestFit="1" customWidth="1"/>
    <col min="9496" max="9496" width="10.81640625" customWidth="1"/>
    <col min="9497" max="9497" width="7.1796875" customWidth="1"/>
    <col min="9498" max="9498" width="9.81640625" customWidth="1"/>
    <col min="9499" max="9499" width="7" bestFit="1" customWidth="1"/>
    <col min="9500" max="9500" width="8.81640625" customWidth="1"/>
    <col min="9501" max="9501" width="10.81640625" bestFit="1" customWidth="1"/>
    <col min="9502" max="9504" width="7" bestFit="1" customWidth="1"/>
    <col min="9505" max="9505" width="10.81640625" customWidth="1"/>
    <col min="9506" max="9506" width="7.1796875" customWidth="1"/>
    <col min="9507" max="9507" width="9.81640625" customWidth="1"/>
    <col min="9508" max="9508" width="7" bestFit="1" customWidth="1"/>
    <col min="9509" max="9509" width="8.81640625" customWidth="1"/>
    <col min="9510" max="9510" width="10.81640625" bestFit="1" customWidth="1"/>
    <col min="9511" max="9513" width="7" bestFit="1" customWidth="1"/>
    <col min="9514" max="9514" width="10.81640625" customWidth="1"/>
    <col min="9515" max="9515" width="7.1796875" customWidth="1"/>
    <col min="9516" max="9516" width="9.81640625" customWidth="1"/>
    <col min="9517" max="9517" width="7" bestFit="1" customWidth="1"/>
    <col min="9518" max="9518" width="8.81640625" customWidth="1"/>
    <col min="9519" max="9519" width="10.81640625" bestFit="1" customWidth="1"/>
    <col min="9520" max="9522" width="7" bestFit="1" customWidth="1"/>
    <col min="9523" max="9523" width="10.81640625" customWidth="1"/>
    <col min="9524" max="9524" width="7.1796875" customWidth="1"/>
    <col min="9525" max="9525" width="9.81640625" customWidth="1"/>
    <col min="9526" max="9526" width="7" bestFit="1" customWidth="1"/>
    <col min="9527" max="9527" width="8.81640625" customWidth="1"/>
    <col min="9528" max="9528" width="10.81640625" bestFit="1" customWidth="1"/>
    <col min="9529" max="9531" width="7" bestFit="1" customWidth="1"/>
    <col min="9532" max="9532" width="10.81640625" customWidth="1"/>
    <col min="9533" max="9533" width="7.1796875" customWidth="1"/>
    <col min="9534" max="9534" width="9.81640625" customWidth="1"/>
    <col min="9535" max="9535" width="7" bestFit="1" customWidth="1"/>
    <col min="9536" max="9536" width="8.81640625" customWidth="1"/>
    <col min="9537" max="9537" width="10.81640625" bestFit="1" customWidth="1"/>
    <col min="9538" max="9540" width="7" bestFit="1" customWidth="1"/>
    <col min="9541" max="9541" width="10.81640625" customWidth="1"/>
    <col min="9542" max="9542" width="7.1796875" customWidth="1"/>
    <col min="9543" max="9543" width="9.81640625" customWidth="1"/>
    <col min="9544" max="9544" width="7" bestFit="1" customWidth="1"/>
    <col min="9545" max="9545" width="8.81640625" customWidth="1"/>
    <col min="9546" max="9546" width="10.81640625" bestFit="1" customWidth="1"/>
    <col min="9547" max="9549" width="7" bestFit="1" customWidth="1"/>
    <col min="9550" max="9550" width="10.81640625" customWidth="1"/>
    <col min="9551" max="9551" width="7.1796875" customWidth="1"/>
    <col min="9552" max="9552" width="9.81640625" customWidth="1"/>
    <col min="9553" max="9553" width="7" bestFit="1" customWidth="1"/>
    <col min="9554" max="9554" width="8.81640625" customWidth="1"/>
    <col min="9555" max="9555" width="10.81640625" bestFit="1" customWidth="1"/>
    <col min="9556" max="9558" width="7" bestFit="1" customWidth="1"/>
    <col min="9559" max="9559" width="10.81640625" customWidth="1"/>
    <col min="9560" max="9560" width="7.1796875" customWidth="1"/>
    <col min="9561" max="9561" width="9.81640625" customWidth="1"/>
    <col min="9562" max="9562" width="7" bestFit="1" customWidth="1"/>
    <col min="9563" max="9563" width="8.81640625" customWidth="1"/>
    <col min="9564" max="9564" width="10.81640625" bestFit="1" customWidth="1"/>
    <col min="9565" max="9567" width="7" bestFit="1" customWidth="1"/>
    <col min="9568" max="9568" width="10.81640625" customWidth="1"/>
    <col min="9569" max="9569" width="7.1796875" customWidth="1"/>
    <col min="9570" max="9570" width="9.81640625" customWidth="1"/>
    <col min="9571" max="9571" width="7" bestFit="1" customWidth="1"/>
    <col min="9572" max="9572" width="8.81640625" customWidth="1"/>
    <col min="9573" max="9573" width="10.81640625" bestFit="1" customWidth="1"/>
    <col min="9574" max="9576" width="7" bestFit="1" customWidth="1"/>
    <col min="9577" max="9577" width="10.81640625" customWidth="1"/>
    <col min="9578" max="9578" width="7.1796875" customWidth="1"/>
    <col min="9579" max="9579" width="9.81640625" customWidth="1"/>
    <col min="9580" max="9580" width="7" bestFit="1" customWidth="1"/>
    <col min="9581" max="9581" width="8.81640625" customWidth="1"/>
    <col min="9582" max="9582" width="10.81640625" bestFit="1" customWidth="1"/>
    <col min="9583" max="9585" width="7" bestFit="1" customWidth="1"/>
    <col min="9586" max="9586" width="10.81640625" customWidth="1"/>
    <col min="9587" max="9587" width="7.1796875" customWidth="1"/>
    <col min="9588" max="9588" width="9.81640625" customWidth="1"/>
    <col min="9589" max="9589" width="7" bestFit="1" customWidth="1"/>
    <col min="9590" max="9590" width="8.81640625" customWidth="1"/>
    <col min="9591" max="9591" width="10.81640625" bestFit="1" customWidth="1"/>
    <col min="9592" max="9594" width="7" bestFit="1" customWidth="1"/>
    <col min="9595" max="9595" width="10.81640625" customWidth="1"/>
    <col min="9596" max="9596" width="7.1796875" customWidth="1"/>
    <col min="9597" max="9597" width="9.81640625" customWidth="1"/>
    <col min="9598" max="9598" width="7" bestFit="1" customWidth="1"/>
    <col min="9599" max="9599" width="8.81640625" customWidth="1"/>
    <col min="9600" max="9600" width="10.81640625" bestFit="1" customWidth="1"/>
    <col min="9601" max="9603" width="7" bestFit="1" customWidth="1"/>
    <col min="9604" max="9604" width="10.81640625" customWidth="1"/>
    <col min="9605" max="9605" width="7.1796875" customWidth="1"/>
    <col min="9606" max="9606" width="9.81640625" customWidth="1"/>
    <col min="9607" max="9607" width="7" bestFit="1" customWidth="1"/>
    <col min="9608" max="9608" width="8.81640625" customWidth="1"/>
    <col min="9609" max="9609" width="10.81640625" bestFit="1" customWidth="1"/>
    <col min="9610" max="9612" width="7" bestFit="1" customWidth="1"/>
    <col min="9613" max="9613" width="10.81640625" customWidth="1"/>
    <col min="9614" max="9614" width="7.1796875" customWidth="1"/>
    <col min="9615" max="9615" width="9.81640625" customWidth="1"/>
    <col min="9616" max="9616" width="7" bestFit="1" customWidth="1"/>
    <col min="9617" max="9617" width="8.81640625" customWidth="1"/>
    <col min="9618" max="9618" width="10.81640625" bestFit="1" customWidth="1"/>
    <col min="9619" max="9621" width="7" bestFit="1" customWidth="1"/>
    <col min="9622" max="9622" width="10.81640625" customWidth="1"/>
    <col min="9623" max="9623" width="7.1796875" customWidth="1"/>
    <col min="9624" max="9624" width="9.81640625" customWidth="1"/>
    <col min="9625" max="9625" width="7" bestFit="1" customWidth="1"/>
    <col min="9626" max="9626" width="8.81640625" customWidth="1"/>
    <col min="9627" max="9627" width="10.81640625" bestFit="1" customWidth="1"/>
    <col min="9628" max="9630" width="7" bestFit="1" customWidth="1"/>
    <col min="9631" max="9631" width="10.81640625" customWidth="1"/>
    <col min="9632" max="9632" width="7.1796875" customWidth="1"/>
    <col min="9633" max="9633" width="9.81640625" customWidth="1"/>
    <col min="9634" max="9634" width="7" bestFit="1" customWidth="1"/>
    <col min="9635" max="9635" width="8.81640625" customWidth="1"/>
    <col min="9636" max="9636" width="10.81640625" bestFit="1" customWidth="1"/>
    <col min="9637" max="9639" width="7" bestFit="1" customWidth="1"/>
    <col min="9640" max="9640" width="10.81640625" customWidth="1"/>
    <col min="9641" max="9641" width="7.1796875" customWidth="1"/>
    <col min="9642" max="9642" width="9.81640625" customWidth="1"/>
    <col min="9643" max="9643" width="7" bestFit="1" customWidth="1"/>
    <col min="9644" max="9644" width="8.81640625" customWidth="1"/>
    <col min="9645" max="9645" width="10.81640625" bestFit="1" customWidth="1"/>
    <col min="9646" max="9648" width="7" bestFit="1" customWidth="1"/>
    <col min="9649" max="9649" width="10.81640625" customWidth="1"/>
    <col min="9650" max="9650" width="7.1796875" customWidth="1"/>
    <col min="9651" max="9651" width="9.81640625" customWidth="1"/>
    <col min="9652" max="9652" width="7" bestFit="1" customWidth="1"/>
    <col min="9653" max="9653" width="8.81640625" customWidth="1"/>
    <col min="9654" max="9654" width="10.81640625" bestFit="1" customWidth="1"/>
    <col min="9655" max="9657" width="7" bestFit="1" customWidth="1"/>
    <col min="9658" max="9658" width="10.81640625" customWidth="1"/>
    <col min="9659" max="9659" width="7.1796875" customWidth="1"/>
    <col min="9660" max="9660" width="9.81640625" customWidth="1"/>
    <col min="9661" max="9661" width="7" bestFit="1" customWidth="1"/>
    <col min="9662" max="9662" width="8.81640625" customWidth="1"/>
    <col min="9663" max="9663" width="10.81640625" bestFit="1" customWidth="1"/>
    <col min="9664" max="9666" width="7" bestFit="1" customWidth="1"/>
    <col min="9667" max="9667" width="10.81640625" customWidth="1"/>
    <col min="9668" max="9668" width="7.1796875" customWidth="1"/>
    <col min="9669" max="9669" width="9.81640625" customWidth="1"/>
    <col min="9670" max="9670" width="7" bestFit="1" customWidth="1"/>
    <col min="9671" max="9671" width="8.81640625" customWidth="1"/>
    <col min="9672" max="9672" width="10.81640625" bestFit="1" customWidth="1"/>
    <col min="9673" max="9675" width="7" bestFit="1" customWidth="1"/>
    <col min="9676" max="9676" width="10.81640625" customWidth="1"/>
    <col min="9677" max="9677" width="7.1796875" customWidth="1"/>
    <col min="9678" max="9678" width="9.81640625" customWidth="1"/>
    <col min="9679" max="9679" width="7" bestFit="1" customWidth="1"/>
    <col min="9680" max="9680" width="8.81640625" customWidth="1"/>
    <col min="9681" max="9681" width="10.81640625" bestFit="1" customWidth="1"/>
    <col min="9682" max="9684" width="7" bestFit="1" customWidth="1"/>
    <col min="9685" max="9685" width="10.81640625" customWidth="1"/>
    <col min="9686" max="9686" width="7.1796875" customWidth="1"/>
    <col min="9687" max="9687" width="9.81640625" customWidth="1"/>
    <col min="9688" max="9688" width="7" bestFit="1" customWidth="1"/>
    <col min="9689" max="9689" width="8.81640625" customWidth="1"/>
    <col min="9729" max="9729" width="20.453125" customWidth="1"/>
    <col min="9730" max="9730" width="10.81640625" bestFit="1" customWidth="1"/>
    <col min="9731" max="9733" width="7" bestFit="1" customWidth="1"/>
    <col min="9734" max="9734" width="10.81640625" customWidth="1"/>
    <col min="9735" max="9735" width="7.1796875" customWidth="1"/>
    <col min="9736" max="9736" width="9.81640625" customWidth="1"/>
    <col min="9737" max="9737" width="7" bestFit="1" customWidth="1"/>
    <col min="9738" max="9738" width="8.81640625" customWidth="1"/>
    <col min="9739" max="9739" width="10.81640625" bestFit="1" customWidth="1"/>
    <col min="9740" max="9742" width="7" bestFit="1" customWidth="1"/>
    <col min="9743" max="9743" width="10.81640625" customWidth="1"/>
    <col min="9744" max="9744" width="7.1796875" customWidth="1"/>
    <col min="9745" max="9745" width="9.81640625" customWidth="1"/>
    <col min="9746" max="9746" width="7" bestFit="1" customWidth="1"/>
    <col min="9747" max="9747" width="8.81640625" customWidth="1"/>
    <col min="9748" max="9748" width="10.81640625" bestFit="1" customWidth="1"/>
    <col min="9749" max="9751" width="7" bestFit="1" customWidth="1"/>
    <col min="9752" max="9752" width="10.81640625" customWidth="1"/>
    <col min="9753" max="9753" width="7.1796875" customWidth="1"/>
    <col min="9754" max="9754" width="9.81640625" customWidth="1"/>
    <col min="9755" max="9755" width="7" bestFit="1" customWidth="1"/>
    <col min="9756" max="9756" width="8.81640625" customWidth="1"/>
    <col min="9757" max="9757" width="10.81640625" bestFit="1" customWidth="1"/>
    <col min="9758" max="9760" width="7" bestFit="1" customWidth="1"/>
    <col min="9761" max="9761" width="10.81640625" customWidth="1"/>
    <col min="9762" max="9762" width="7.1796875" customWidth="1"/>
    <col min="9763" max="9763" width="9.81640625" customWidth="1"/>
    <col min="9764" max="9764" width="7" bestFit="1" customWidth="1"/>
    <col min="9765" max="9765" width="8.81640625" customWidth="1"/>
    <col min="9766" max="9766" width="10.81640625" bestFit="1" customWidth="1"/>
    <col min="9767" max="9769" width="7" bestFit="1" customWidth="1"/>
    <col min="9770" max="9770" width="10.81640625" customWidth="1"/>
    <col min="9771" max="9771" width="7.1796875" customWidth="1"/>
    <col min="9772" max="9772" width="9.81640625" customWidth="1"/>
    <col min="9773" max="9773" width="7" bestFit="1" customWidth="1"/>
    <col min="9774" max="9774" width="8.81640625" customWidth="1"/>
    <col min="9775" max="9775" width="10.81640625" bestFit="1" customWidth="1"/>
    <col min="9776" max="9778" width="7" bestFit="1" customWidth="1"/>
    <col min="9779" max="9779" width="10.81640625" customWidth="1"/>
    <col min="9780" max="9780" width="7.1796875" customWidth="1"/>
    <col min="9781" max="9781" width="9.81640625" customWidth="1"/>
    <col min="9782" max="9782" width="7" bestFit="1" customWidth="1"/>
    <col min="9783" max="9783" width="8.81640625" customWidth="1"/>
    <col min="9784" max="9784" width="10.81640625" bestFit="1" customWidth="1"/>
    <col min="9785" max="9787" width="7" bestFit="1" customWidth="1"/>
    <col min="9788" max="9788" width="10.81640625" customWidth="1"/>
    <col min="9789" max="9789" width="7.1796875" customWidth="1"/>
    <col min="9790" max="9790" width="9.81640625" customWidth="1"/>
    <col min="9791" max="9791" width="7" bestFit="1" customWidth="1"/>
    <col min="9792" max="9792" width="8.81640625" customWidth="1"/>
    <col min="9793" max="9793" width="10.81640625" bestFit="1" customWidth="1"/>
    <col min="9794" max="9796" width="7" bestFit="1" customWidth="1"/>
    <col min="9797" max="9797" width="10.81640625" customWidth="1"/>
    <col min="9798" max="9798" width="7.1796875" customWidth="1"/>
    <col min="9799" max="9799" width="9.81640625" customWidth="1"/>
    <col min="9800" max="9800" width="7" bestFit="1" customWidth="1"/>
    <col min="9801" max="9801" width="8.81640625" customWidth="1"/>
    <col min="9802" max="9802" width="10.81640625" bestFit="1" customWidth="1"/>
    <col min="9803" max="9805" width="7" bestFit="1" customWidth="1"/>
    <col min="9806" max="9806" width="10.81640625" customWidth="1"/>
    <col min="9807" max="9807" width="7.1796875" customWidth="1"/>
    <col min="9808" max="9808" width="9.81640625" customWidth="1"/>
    <col min="9809" max="9809" width="7" bestFit="1" customWidth="1"/>
    <col min="9810" max="9810" width="8.81640625" customWidth="1"/>
    <col min="9811" max="9811" width="10.81640625" bestFit="1" customWidth="1"/>
    <col min="9812" max="9814" width="7" bestFit="1" customWidth="1"/>
    <col min="9815" max="9815" width="10.81640625" customWidth="1"/>
    <col min="9816" max="9816" width="7.1796875" customWidth="1"/>
    <col min="9817" max="9817" width="9.81640625" customWidth="1"/>
    <col min="9818" max="9818" width="7" bestFit="1" customWidth="1"/>
    <col min="9819" max="9819" width="8.81640625" customWidth="1"/>
    <col min="9820" max="9820" width="10.81640625" bestFit="1" customWidth="1"/>
    <col min="9821" max="9823" width="7" bestFit="1" customWidth="1"/>
    <col min="9824" max="9824" width="10.81640625" customWidth="1"/>
    <col min="9825" max="9825" width="7.1796875" customWidth="1"/>
    <col min="9826" max="9826" width="9.81640625" customWidth="1"/>
    <col min="9827" max="9827" width="7" bestFit="1" customWidth="1"/>
    <col min="9828" max="9828" width="8.81640625" customWidth="1"/>
    <col min="9829" max="9829" width="10.81640625" bestFit="1" customWidth="1"/>
    <col min="9830" max="9832" width="7" bestFit="1" customWidth="1"/>
    <col min="9833" max="9833" width="10.81640625" customWidth="1"/>
    <col min="9834" max="9834" width="7.1796875" customWidth="1"/>
    <col min="9835" max="9835" width="9.81640625" customWidth="1"/>
    <col min="9836" max="9836" width="7" bestFit="1" customWidth="1"/>
    <col min="9837" max="9837" width="8.81640625" customWidth="1"/>
    <col min="9838" max="9838" width="10.81640625" bestFit="1" customWidth="1"/>
    <col min="9839" max="9841" width="7" bestFit="1" customWidth="1"/>
    <col min="9842" max="9842" width="10.81640625" customWidth="1"/>
    <col min="9843" max="9843" width="7.1796875" customWidth="1"/>
    <col min="9844" max="9844" width="9.81640625" customWidth="1"/>
    <col min="9845" max="9845" width="7" bestFit="1" customWidth="1"/>
    <col min="9846" max="9846" width="8.81640625" customWidth="1"/>
    <col min="9847" max="9847" width="10.81640625" bestFit="1" customWidth="1"/>
    <col min="9848" max="9850" width="7" bestFit="1" customWidth="1"/>
    <col min="9851" max="9851" width="10.81640625" customWidth="1"/>
    <col min="9852" max="9852" width="7.1796875" customWidth="1"/>
    <col min="9853" max="9853" width="9.81640625" customWidth="1"/>
    <col min="9854" max="9854" width="7" bestFit="1" customWidth="1"/>
    <col min="9855" max="9855" width="8.81640625" customWidth="1"/>
    <col min="9856" max="9856" width="10.81640625" bestFit="1" customWidth="1"/>
    <col min="9857" max="9859" width="7" bestFit="1" customWidth="1"/>
    <col min="9860" max="9860" width="10.81640625" customWidth="1"/>
    <col min="9861" max="9861" width="7.1796875" customWidth="1"/>
    <col min="9862" max="9862" width="9.81640625" customWidth="1"/>
    <col min="9863" max="9863" width="7" bestFit="1" customWidth="1"/>
    <col min="9864" max="9864" width="8.81640625" customWidth="1"/>
    <col min="9865" max="9865" width="10.81640625" bestFit="1" customWidth="1"/>
    <col min="9866" max="9868" width="7" bestFit="1" customWidth="1"/>
    <col min="9869" max="9869" width="10.81640625" customWidth="1"/>
    <col min="9870" max="9870" width="7.1796875" customWidth="1"/>
    <col min="9871" max="9871" width="9.81640625" customWidth="1"/>
    <col min="9872" max="9872" width="7" bestFit="1" customWidth="1"/>
    <col min="9873" max="9873" width="8.81640625" customWidth="1"/>
    <col min="9874" max="9874" width="10.81640625" bestFit="1" customWidth="1"/>
    <col min="9875" max="9877" width="7" bestFit="1" customWidth="1"/>
    <col min="9878" max="9878" width="10.81640625" customWidth="1"/>
    <col min="9879" max="9879" width="7.1796875" customWidth="1"/>
    <col min="9880" max="9880" width="9.81640625" customWidth="1"/>
    <col min="9881" max="9881" width="7" bestFit="1" customWidth="1"/>
    <col min="9882" max="9882" width="8.81640625" customWidth="1"/>
    <col min="9883" max="9883" width="10.81640625" bestFit="1" customWidth="1"/>
    <col min="9884" max="9886" width="7" bestFit="1" customWidth="1"/>
    <col min="9887" max="9887" width="10.81640625" customWidth="1"/>
    <col min="9888" max="9888" width="7.1796875" customWidth="1"/>
    <col min="9889" max="9889" width="9.81640625" customWidth="1"/>
    <col min="9890" max="9890" width="7" bestFit="1" customWidth="1"/>
    <col min="9891" max="9891" width="8.81640625" customWidth="1"/>
    <col min="9892" max="9892" width="10.81640625" bestFit="1" customWidth="1"/>
    <col min="9893" max="9895" width="7" bestFit="1" customWidth="1"/>
    <col min="9896" max="9896" width="10.81640625" customWidth="1"/>
    <col min="9897" max="9897" width="7.1796875" customWidth="1"/>
    <col min="9898" max="9898" width="9.81640625" customWidth="1"/>
    <col min="9899" max="9899" width="7" bestFit="1" customWidth="1"/>
    <col min="9900" max="9900" width="8.81640625" customWidth="1"/>
    <col min="9901" max="9901" width="10.81640625" bestFit="1" customWidth="1"/>
    <col min="9902" max="9904" width="7" bestFit="1" customWidth="1"/>
    <col min="9905" max="9905" width="10.81640625" customWidth="1"/>
    <col min="9906" max="9906" width="7.1796875" customWidth="1"/>
    <col min="9907" max="9907" width="9.81640625" customWidth="1"/>
    <col min="9908" max="9908" width="7" bestFit="1" customWidth="1"/>
    <col min="9909" max="9909" width="8.81640625" customWidth="1"/>
    <col min="9910" max="9910" width="10.81640625" bestFit="1" customWidth="1"/>
    <col min="9911" max="9913" width="7" bestFit="1" customWidth="1"/>
    <col min="9914" max="9914" width="10.81640625" customWidth="1"/>
    <col min="9915" max="9915" width="7.1796875" customWidth="1"/>
    <col min="9916" max="9916" width="9.81640625" customWidth="1"/>
    <col min="9917" max="9917" width="7" bestFit="1" customWidth="1"/>
    <col min="9918" max="9918" width="8.81640625" customWidth="1"/>
    <col min="9919" max="9919" width="10.81640625" bestFit="1" customWidth="1"/>
    <col min="9920" max="9922" width="7" bestFit="1" customWidth="1"/>
    <col min="9923" max="9923" width="10.81640625" customWidth="1"/>
    <col min="9924" max="9924" width="7.1796875" customWidth="1"/>
    <col min="9925" max="9925" width="9.81640625" customWidth="1"/>
    <col min="9926" max="9926" width="7" bestFit="1" customWidth="1"/>
    <col min="9927" max="9927" width="8.81640625" customWidth="1"/>
    <col min="9928" max="9928" width="10.81640625" bestFit="1" customWidth="1"/>
    <col min="9929" max="9931" width="7" bestFit="1" customWidth="1"/>
    <col min="9932" max="9932" width="10.81640625" customWidth="1"/>
    <col min="9933" max="9933" width="7.1796875" customWidth="1"/>
    <col min="9934" max="9934" width="9.81640625" customWidth="1"/>
    <col min="9935" max="9935" width="7" bestFit="1" customWidth="1"/>
    <col min="9936" max="9936" width="8.81640625" customWidth="1"/>
    <col min="9937" max="9937" width="10.81640625" bestFit="1" customWidth="1"/>
    <col min="9938" max="9940" width="7" bestFit="1" customWidth="1"/>
    <col min="9941" max="9941" width="10.81640625" customWidth="1"/>
    <col min="9942" max="9942" width="7.1796875" customWidth="1"/>
    <col min="9943" max="9943" width="9.81640625" customWidth="1"/>
    <col min="9944" max="9944" width="7" bestFit="1" customWidth="1"/>
    <col min="9945" max="9945" width="8.81640625" customWidth="1"/>
    <col min="9985" max="9985" width="20.453125" customWidth="1"/>
    <col min="9986" max="9986" width="10.81640625" bestFit="1" customWidth="1"/>
    <col min="9987" max="9989" width="7" bestFit="1" customWidth="1"/>
    <col min="9990" max="9990" width="10.81640625" customWidth="1"/>
    <col min="9991" max="9991" width="7.1796875" customWidth="1"/>
    <col min="9992" max="9992" width="9.81640625" customWidth="1"/>
    <col min="9993" max="9993" width="7" bestFit="1" customWidth="1"/>
    <col min="9994" max="9994" width="8.81640625" customWidth="1"/>
    <col min="9995" max="9995" width="10.81640625" bestFit="1" customWidth="1"/>
    <col min="9996" max="9998" width="7" bestFit="1" customWidth="1"/>
    <col min="9999" max="9999" width="10.81640625" customWidth="1"/>
    <col min="10000" max="10000" width="7.1796875" customWidth="1"/>
    <col min="10001" max="10001" width="9.81640625" customWidth="1"/>
    <col min="10002" max="10002" width="7" bestFit="1" customWidth="1"/>
    <col min="10003" max="10003" width="8.81640625" customWidth="1"/>
    <col min="10004" max="10004" width="10.81640625" bestFit="1" customWidth="1"/>
    <col min="10005" max="10007" width="7" bestFit="1" customWidth="1"/>
    <col min="10008" max="10008" width="10.81640625" customWidth="1"/>
    <col min="10009" max="10009" width="7.1796875" customWidth="1"/>
    <col min="10010" max="10010" width="9.81640625" customWidth="1"/>
    <col min="10011" max="10011" width="7" bestFit="1" customWidth="1"/>
    <col min="10012" max="10012" width="8.81640625" customWidth="1"/>
    <col min="10013" max="10013" width="10.81640625" bestFit="1" customWidth="1"/>
    <col min="10014" max="10016" width="7" bestFit="1" customWidth="1"/>
    <col min="10017" max="10017" width="10.81640625" customWidth="1"/>
    <col min="10018" max="10018" width="7.1796875" customWidth="1"/>
    <col min="10019" max="10019" width="9.81640625" customWidth="1"/>
    <col min="10020" max="10020" width="7" bestFit="1" customWidth="1"/>
    <col min="10021" max="10021" width="8.81640625" customWidth="1"/>
    <col min="10022" max="10022" width="10.81640625" bestFit="1" customWidth="1"/>
    <col min="10023" max="10025" width="7" bestFit="1" customWidth="1"/>
    <col min="10026" max="10026" width="10.81640625" customWidth="1"/>
    <col min="10027" max="10027" width="7.1796875" customWidth="1"/>
    <col min="10028" max="10028" width="9.81640625" customWidth="1"/>
    <col min="10029" max="10029" width="7" bestFit="1" customWidth="1"/>
    <col min="10030" max="10030" width="8.81640625" customWidth="1"/>
    <col min="10031" max="10031" width="10.81640625" bestFit="1" customWidth="1"/>
    <col min="10032" max="10034" width="7" bestFit="1" customWidth="1"/>
    <col min="10035" max="10035" width="10.81640625" customWidth="1"/>
    <col min="10036" max="10036" width="7.1796875" customWidth="1"/>
    <col min="10037" max="10037" width="9.81640625" customWidth="1"/>
    <col min="10038" max="10038" width="7" bestFit="1" customWidth="1"/>
    <col min="10039" max="10039" width="8.81640625" customWidth="1"/>
    <col min="10040" max="10040" width="10.81640625" bestFit="1" customWidth="1"/>
    <col min="10041" max="10043" width="7" bestFit="1" customWidth="1"/>
    <col min="10044" max="10044" width="10.81640625" customWidth="1"/>
    <col min="10045" max="10045" width="7.1796875" customWidth="1"/>
    <col min="10046" max="10046" width="9.81640625" customWidth="1"/>
    <col min="10047" max="10047" width="7" bestFit="1" customWidth="1"/>
    <col min="10048" max="10048" width="8.81640625" customWidth="1"/>
    <col min="10049" max="10049" width="10.81640625" bestFit="1" customWidth="1"/>
    <col min="10050" max="10052" width="7" bestFit="1" customWidth="1"/>
    <col min="10053" max="10053" width="10.81640625" customWidth="1"/>
    <col min="10054" max="10054" width="7.1796875" customWidth="1"/>
    <col min="10055" max="10055" width="9.81640625" customWidth="1"/>
    <col min="10056" max="10056" width="7" bestFit="1" customWidth="1"/>
    <col min="10057" max="10057" width="8.81640625" customWidth="1"/>
    <col min="10058" max="10058" width="10.81640625" bestFit="1" customWidth="1"/>
    <col min="10059" max="10061" width="7" bestFit="1" customWidth="1"/>
    <col min="10062" max="10062" width="10.81640625" customWidth="1"/>
    <col min="10063" max="10063" width="7.1796875" customWidth="1"/>
    <col min="10064" max="10064" width="9.81640625" customWidth="1"/>
    <col min="10065" max="10065" width="7" bestFit="1" customWidth="1"/>
    <col min="10066" max="10066" width="8.81640625" customWidth="1"/>
    <col min="10067" max="10067" width="10.81640625" bestFit="1" customWidth="1"/>
    <col min="10068" max="10070" width="7" bestFit="1" customWidth="1"/>
    <col min="10071" max="10071" width="10.81640625" customWidth="1"/>
    <col min="10072" max="10072" width="7.1796875" customWidth="1"/>
    <col min="10073" max="10073" width="9.81640625" customWidth="1"/>
    <col min="10074" max="10074" width="7" bestFit="1" customWidth="1"/>
    <col min="10075" max="10075" width="8.81640625" customWidth="1"/>
    <col min="10076" max="10076" width="10.81640625" bestFit="1" customWidth="1"/>
    <col min="10077" max="10079" width="7" bestFit="1" customWidth="1"/>
    <col min="10080" max="10080" width="10.81640625" customWidth="1"/>
    <col min="10081" max="10081" width="7.1796875" customWidth="1"/>
    <col min="10082" max="10082" width="9.81640625" customWidth="1"/>
    <col min="10083" max="10083" width="7" bestFit="1" customWidth="1"/>
    <col min="10084" max="10084" width="8.81640625" customWidth="1"/>
    <col min="10085" max="10085" width="10.81640625" bestFit="1" customWidth="1"/>
    <col min="10086" max="10088" width="7" bestFit="1" customWidth="1"/>
    <col min="10089" max="10089" width="10.81640625" customWidth="1"/>
    <col min="10090" max="10090" width="7.1796875" customWidth="1"/>
    <col min="10091" max="10091" width="9.81640625" customWidth="1"/>
    <col min="10092" max="10092" width="7" bestFit="1" customWidth="1"/>
    <col min="10093" max="10093" width="8.81640625" customWidth="1"/>
    <col min="10094" max="10094" width="10.81640625" bestFit="1" customWidth="1"/>
    <col min="10095" max="10097" width="7" bestFit="1" customWidth="1"/>
    <col min="10098" max="10098" width="10.81640625" customWidth="1"/>
    <col min="10099" max="10099" width="7.1796875" customWidth="1"/>
    <col min="10100" max="10100" width="9.81640625" customWidth="1"/>
    <col min="10101" max="10101" width="7" bestFit="1" customWidth="1"/>
    <col min="10102" max="10102" width="8.81640625" customWidth="1"/>
    <col min="10103" max="10103" width="10.81640625" bestFit="1" customWidth="1"/>
    <col min="10104" max="10106" width="7" bestFit="1" customWidth="1"/>
    <col min="10107" max="10107" width="10.81640625" customWidth="1"/>
    <col min="10108" max="10108" width="7.1796875" customWidth="1"/>
    <col min="10109" max="10109" width="9.81640625" customWidth="1"/>
    <col min="10110" max="10110" width="7" bestFit="1" customWidth="1"/>
    <col min="10111" max="10111" width="8.81640625" customWidth="1"/>
    <col min="10112" max="10112" width="10.81640625" bestFit="1" customWidth="1"/>
    <col min="10113" max="10115" width="7" bestFit="1" customWidth="1"/>
    <col min="10116" max="10116" width="10.81640625" customWidth="1"/>
    <col min="10117" max="10117" width="7.1796875" customWidth="1"/>
    <col min="10118" max="10118" width="9.81640625" customWidth="1"/>
    <col min="10119" max="10119" width="7" bestFit="1" customWidth="1"/>
    <col min="10120" max="10120" width="8.81640625" customWidth="1"/>
    <col min="10121" max="10121" width="10.81640625" bestFit="1" customWidth="1"/>
    <col min="10122" max="10124" width="7" bestFit="1" customWidth="1"/>
    <col min="10125" max="10125" width="10.81640625" customWidth="1"/>
    <col min="10126" max="10126" width="7.1796875" customWidth="1"/>
    <col min="10127" max="10127" width="9.81640625" customWidth="1"/>
    <col min="10128" max="10128" width="7" bestFit="1" customWidth="1"/>
    <col min="10129" max="10129" width="8.81640625" customWidth="1"/>
    <col min="10130" max="10130" width="10.81640625" bestFit="1" customWidth="1"/>
    <col min="10131" max="10133" width="7" bestFit="1" customWidth="1"/>
    <col min="10134" max="10134" width="10.81640625" customWidth="1"/>
    <col min="10135" max="10135" width="7.1796875" customWidth="1"/>
    <col min="10136" max="10136" width="9.81640625" customWidth="1"/>
    <col min="10137" max="10137" width="7" bestFit="1" customWidth="1"/>
    <col min="10138" max="10138" width="8.81640625" customWidth="1"/>
    <col min="10139" max="10139" width="10.81640625" bestFit="1" customWidth="1"/>
    <col min="10140" max="10142" width="7" bestFit="1" customWidth="1"/>
    <col min="10143" max="10143" width="10.81640625" customWidth="1"/>
    <col min="10144" max="10144" width="7.1796875" customWidth="1"/>
    <col min="10145" max="10145" width="9.81640625" customWidth="1"/>
    <col min="10146" max="10146" width="7" bestFit="1" customWidth="1"/>
    <col min="10147" max="10147" width="8.81640625" customWidth="1"/>
    <col min="10148" max="10148" width="10.81640625" bestFit="1" customWidth="1"/>
    <col min="10149" max="10151" width="7" bestFit="1" customWidth="1"/>
    <col min="10152" max="10152" width="10.81640625" customWidth="1"/>
    <col min="10153" max="10153" width="7.1796875" customWidth="1"/>
    <col min="10154" max="10154" width="9.81640625" customWidth="1"/>
    <col min="10155" max="10155" width="7" bestFit="1" customWidth="1"/>
    <col min="10156" max="10156" width="8.81640625" customWidth="1"/>
    <col min="10157" max="10157" width="10.81640625" bestFit="1" customWidth="1"/>
    <col min="10158" max="10160" width="7" bestFit="1" customWidth="1"/>
    <col min="10161" max="10161" width="10.81640625" customWidth="1"/>
    <col min="10162" max="10162" width="7.1796875" customWidth="1"/>
    <col min="10163" max="10163" width="9.81640625" customWidth="1"/>
    <col min="10164" max="10164" width="7" bestFit="1" customWidth="1"/>
    <col min="10165" max="10165" width="8.81640625" customWidth="1"/>
    <col min="10166" max="10166" width="10.81640625" bestFit="1" customWidth="1"/>
    <col min="10167" max="10169" width="7" bestFit="1" customWidth="1"/>
    <col min="10170" max="10170" width="10.81640625" customWidth="1"/>
    <col min="10171" max="10171" width="7.1796875" customWidth="1"/>
    <col min="10172" max="10172" width="9.81640625" customWidth="1"/>
    <col min="10173" max="10173" width="7" bestFit="1" customWidth="1"/>
    <col min="10174" max="10174" width="8.81640625" customWidth="1"/>
    <col min="10175" max="10175" width="10.81640625" bestFit="1" customWidth="1"/>
    <col min="10176" max="10178" width="7" bestFit="1" customWidth="1"/>
    <col min="10179" max="10179" width="10.81640625" customWidth="1"/>
    <col min="10180" max="10180" width="7.1796875" customWidth="1"/>
    <col min="10181" max="10181" width="9.81640625" customWidth="1"/>
    <col min="10182" max="10182" width="7" bestFit="1" customWidth="1"/>
    <col min="10183" max="10183" width="8.81640625" customWidth="1"/>
    <col min="10184" max="10184" width="10.81640625" bestFit="1" customWidth="1"/>
    <col min="10185" max="10187" width="7" bestFit="1" customWidth="1"/>
    <col min="10188" max="10188" width="10.81640625" customWidth="1"/>
    <col min="10189" max="10189" width="7.1796875" customWidth="1"/>
    <col min="10190" max="10190" width="9.81640625" customWidth="1"/>
    <col min="10191" max="10191" width="7" bestFit="1" customWidth="1"/>
    <col min="10192" max="10192" width="8.81640625" customWidth="1"/>
    <col min="10193" max="10193" width="10.81640625" bestFit="1" customWidth="1"/>
    <col min="10194" max="10196" width="7" bestFit="1" customWidth="1"/>
    <col min="10197" max="10197" width="10.81640625" customWidth="1"/>
    <col min="10198" max="10198" width="7.1796875" customWidth="1"/>
    <col min="10199" max="10199" width="9.81640625" customWidth="1"/>
    <col min="10200" max="10200" width="7" bestFit="1" customWidth="1"/>
    <col min="10201" max="10201" width="8.81640625" customWidth="1"/>
    <col min="10241" max="10241" width="20.453125" customWidth="1"/>
    <col min="10242" max="10242" width="10.81640625" bestFit="1" customWidth="1"/>
    <col min="10243" max="10245" width="7" bestFit="1" customWidth="1"/>
    <col min="10246" max="10246" width="10.81640625" customWidth="1"/>
    <col min="10247" max="10247" width="7.1796875" customWidth="1"/>
    <col min="10248" max="10248" width="9.81640625" customWidth="1"/>
    <col min="10249" max="10249" width="7" bestFit="1" customWidth="1"/>
    <col min="10250" max="10250" width="8.81640625" customWidth="1"/>
    <col min="10251" max="10251" width="10.81640625" bestFit="1" customWidth="1"/>
    <col min="10252" max="10254" width="7" bestFit="1" customWidth="1"/>
    <col min="10255" max="10255" width="10.81640625" customWidth="1"/>
    <col min="10256" max="10256" width="7.1796875" customWidth="1"/>
    <col min="10257" max="10257" width="9.81640625" customWidth="1"/>
    <col min="10258" max="10258" width="7" bestFit="1" customWidth="1"/>
    <col min="10259" max="10259" width="8.81640625" customWidth="1"/>
    <col min="10260" max="10260" width="10.81640625" bestFit="1" customWidth="1"/>
    <col min="10261" max="10263" width="7" bestFit="1" customWidth="1"/>
    <col min="10264" max="10264" width="10.81640625" customWidth="1"/>
    <col min="10265" max="10265" width="7.1796875" customWidth="1"/>
    <col min="10266" max="10266" width="9.81640625" customWidth="1"/>
    <col min="10267" max="10267" width="7" bestFit="1" customWidth="1"/>
    <col min="10268" max="10268" width="8.81640625" customWidth="1"/>
    <col min="10269" max="10269" width="10.81640625" bestFit="1" customWidth="1"/>
    <col min="10270" max="10272" width="7" bestFit="1" customWidth="1"/>
    <col min="10273" max="10273" width="10.81640625" customWidth="1"/>
    <col min="10274" max="10274" width="7.1796875" customWidth="1"/>
    <col min="10275" max="10275" width="9.81640625" customWidth="1"/>
    <col min="10276" max="10276" width="7" bestFit="1" customWidth="1"/>
    <col min="10277" max="10277" width="8.81640625" customWidth="1"/>
    <col min="10278" max="10278" width="10.81640625" bestFit="1" customWidth="1"/>
    <col min="10279" max="10281" width="7" bestFit="1" customWidth="1"/>
    <col min="10282" max="10282" width="10.81640625" customWidth="1"/>
    <col min="10283" max="10283" width="7.1796875" customWidth="1"/>
    <col min="10284" max="10284" width="9.81640625" customWidth="1"/>
    <col min="10285" max="10285" width="7" bestFit="1" customWidth="1"/>
    <col min="10286" max="10286" width="8.81640625" customWidth="1"/>
    <col min="10287" max="10287" width="10.81640625" bestFit="1" customWidth="1"/>
    <col min="10288" max="10290" width="7" bestFit="1" customWidth="1"/>
    <col min="10291" max="10291" width="10.81640625" customWidth="1"/>
    <col min="10292" max="10292" width="7.1796875" customWidth="1"/>
    <col min="10293" max="10293" width="9.81640625" customWidth="1"/>
    <col min="10294" max="10294" width="7" bestFit="1" customWidth="1"/>
    <col min="10295" max="10295" width="8.81640625" customWidth="1"/>
    <col min="10296" max="10296" width="10.81640625" bestFit="1" customWidth="1"/>
    <col min="10297" max="10299" width="7" bestFit="1" customWidth="1"/>
    <col min="10300" max="10300" width="10.81640625" customWidth="1"/>
    <col min="10301" max="10301" width="7.1796875" customWidth="1"/>
    <col min="10302" max="10302" width="9.81640625" customWidth="1"/>
    <col min="10303" max="10303" width="7" bestFit="1" customWidth="1"/>
    <col min="10304" max="10304" width="8.81640625" customWidth="1"/>
    <col min="10305" max="10305" width="10.81640625" bestFit="1" customWidth="1"/>
    <col min="10306" max="10308" width="7" bestFit="1" customWidth="1"/>
    <col min="10309" max="10309" width="10.81640625" customWidth="1"/>
    <col min="10310" max="10310" width="7.1796875" customWidth="1"/>
    <col min="10311" max="10311" width="9.81640625" customWidth="1"/>
    <col min="10312" max="10312" width="7" bestFit="1" customWidth="1"/>
    <col min="10313" max="10313" width="8.81640625" customWidth="1"/>
    <col min="10314" max="10314" width="10.81640625" bestFit="1" customWidth="1"/>
    <col min="10315" max="10317" width="7" bestFit="1" customWidth="1"/>
    <col min="10318" max="10318" width="10.81640625" customWidth="1"/>
    <col min="10319" max="10319" width="7.1796875" customWidth="1"/>
    <col min="10320" max="10320" width="9.81640625" customWidth="1"/>
    <col min="10321" max="10321" width="7" bestFit="1" customWidth="1"/>
    <col min="10322" max="10322" width="8.81640625" customWidth="1"/>
    <col min="10323" max="10323" width="10.81640625" bestFit="1" customWidth="1"/>
    <col min="10324" max="10326" width="7" bestFit="1" customWidth="1"/>
    <col min="10327" max="10327" width="10.81640625" customWidth="1"/>
    <col min="10328" max="10328" width="7.1796875" customWidth="1"/>
    <col min="10329" max="10329" width="9.81640625" customWidth="1"/>
    <col min="10330" max="10330" width="7" bestFit="1" customWidth="1"/>
    <col min="10331" max="10331" width="8.81640625" customWidth="1"/>
    <col min="10332" max="10332" width="10.81640625" bestFit="1" customWidth="1"/>
    <col min="10333" max="10335" width="7" bestFit="1" customWidth="1"/>
    <col min="10336" max="10336" width="10.81640625" customWidth="1"/>
    <col min="10337" max="10337" width="7.1796875" customWidth="1"/>
    <col min="10338" max="10338" width="9.81640625" customWidth="1"/>
    <col min="10339" max="10339" width="7" bestFit="1" customWidth="1"/>
    <col min="10340" max="10340" width="8.81640625" customWidth="1"/>
    <col min="10341" max="10341" width="10.81640625" bestFit="1" customWidth="1"/>
    <col min="10342" max="10344" width="7" bestFit="1" customWidth="1"/>
    <col min="10345" max="10345" width="10.81640625" customWidth="1"/>
    <col min="10346" max="10346" width="7.1796875" customWidth="1"/>
    <col min="10347" max="10347" width="9.81640625" customWidth="1"/>
    <col min="10348" max="10348" width="7" bestFit="1" customWidth="1"/>
    <col min="10349" max="10349" width="8.81640625" customWidth="1"/>
    <col min="10350" max="10350" width="10.81640625" bestFit="1" customWidth="1"/>
    <col min="10351" max="10353" width="7" bestFit="1" customWidth="1"/>
    <col min="10354" max="10354" width="10.81640625" customWidth="1"/>
    <col min="10355" max="10355" width="7.1796875" customWidth="1"/>
    <col min="10356" max="10356" width="9.81640625" customWidth="1"/>
    <col min="10357" max="10357" width="7" bestFit="1" customWidth="1"/>
    <col min="10358" max="10358" width="8.81640625" customWidth="1"/>
    <col min="10359" max="10359" width="10.81640625" bestFit="1" customWidth="1"/>
    <col min="10360" max="10362" width="7" bestFit="1" customWidth="1"/>
    <col min="10363" max="10363" width="10.81640625" customWidth="1"/>
    <col min="10364" max="10364" width="7.1796875" customWidth="1"/>
    <col min="10365" max="10365" width="9.81640625" customWidth="1"/>
    <col min="10366" max="10366" width="7" bestFit="1" customWidth="1"/>
    <col min="10367" max="10367" width="8.81640625" customWidth="1"/>
    <col min="10368" max="10368" width="10.81640625" bestFit="1" customWidth="1"/>
    <col min="10369" max="10371" width="7" bestFit="1" customWidth="1"/>
    <col min="10372" max="10372" width="10.81640625" customWidth="1"/>
    <col min="10373" max="10373" width="7.1796875" customWidth="1"/>
    <col min="10374" max="10374" width="9.81640625" customWidth="1"/>
    <col min="10375" max="10375" width="7" bestFit="1" customWidth="1"/>
    <col min="10376" max="10376" width="8.81640625" customWidth="1"/>
    <col min="10377" max="10377" width="10.81640625" bestFit="1" customWidth="1"/>
    <col min="10378" max="10380" width="7" bestFit="1" customWidth="1"/>
    <col min="10381" max="10381" width="10.81640625" customWidth="1"/>
    <col min="10382" max="10382" width="7.1796875" customWidth="1"/>
    <col min="10383" max="10383" width="9.81640625" customWidth="1"/>
    <col min="10384" max="10384" width="7" bestFit="1" customWidth="1"/>
    <col min="10385" max="10385" width="8.81640625" customWidth="1"/>
    <col min="10386" max="10386" width="10.81640625" bestFit="1" customWidth="1"/>
    <col min="10387" max="10389" width="7" bestFit="1" customWidth="1"/>
    <col min="10390" max="10390" width="10.81640625" customWidth="1"/>
    <col min="10391" max="10391" width="7.1796875" customWidth="1"/>
    <col min="10392" max="10392" width="9.81640625" customWidth="1"/>
    <col min="10393" max="10393" width="7" bestFit="1" customWidth="1"/>
    <col min="10394" max="10394" width="8.81640625" customWidth="1"/>
    <col min="10395" max="10395" width="10.81640625" bestFit="1" customWidth="1"/>
    <col min="10396" max="10398" width="7" bestFit="1" customWidth="1"/>
    <col min="10399" max="10399" width="10.81640625" customWidth="1"/>
    <col min="10400" max="10400" width="7.1796875" customWidth="1"/>
    <col min="10401" max="10401" width="9.81640625" customWidth="1"/>
    <col min="10402" max="10402" width="7" bestFit="1" customWidth="1"/>
    <col min="10403" max="10403" width="8.81640625" customWidth="1"/>
    <col min="10404" max="10404" width="10.81640625" bestFit="1" customWidth="1"/>
    <col min="10405" max="10407" width="7" bestFit="1" customWidth="1"/>
    <col min="10408" max="10408" width="10.81640625" customWidth="1"/>
    <col min="10409" max="10409" width="7.1796875" customWidth="1"/>
    <col min="10410" max="10410" width="9.81640625" customWidth="1"/>
    <col min="10411" max="10411" width="7" bestFit="1" customWidth="1"/>
    <col min="10412" max="10412" width="8.81640625" customWidth="1"/>
    <col min="10413" max="10413" width="10.81640625" bestFit="1" customWidth="1"/>
    <col min="10414" max="10416" width="7" bestFit="1" customWidth="1"/>
    <col min="10417" max="10417" width="10.81640625" customWidth="1"/>
    <col min="10418" max="10418" width="7.1796875" customWidth="1"/>
    <col min="10419" max="10419" width="9.81640625" customWidth="1"/>
    <col min="10420" max="10420" width="7" bestFit="1" customWidth="1"/>
    <col min="10421" max="10421" width="8.81640625" customWidth="1"/>
    <col min="10422" max="10422" width="10.81640625" bestFit="1" customWidth="1"/>
    <col min="10423" max="10425" width="7" bestFit="1" customWidth="1"/>
    <col min="10426" max="10426" width="10.81640625" customWidth="1"/>
    <col min="10427" max="10427" width="7.1796875" customWidth="1"/>
    <col min="10428" max="10428" width="9.81640625" customWidth="1"/>
    <col min="10429" max="10429" width="7" bestFit="1" customWidth="1"/>
    <col min="10430" max="10430" width="8.81640625" customWidth="1"/>
    <col min="10431" max="10431" width="10.81640625" bestFit="1" customWidth="1"/>
    <col min="10432" max="10434" width="7" bestFit="1" customWidth="1"/>
    <col min="10435" max="10435" width="10.81640625" customWidth="1"/>
    <col min="10436" max="10436" width="7.1796875" customWidth="1"/>
    <col min="10437" max="10437" width="9.81640625" customWidth="1"/>
    <col min="10438" max="10438" width="7" bestFit="1" customWidth="1"/>
    <col min="10439" max="10439" width="8.81640625" customWidth="1"/>
    <col min="10440" max="10440" width="10.81640625" bestFit="1" customWidth="1"/>
    <col min="10441" max="10443" width="7" bestFit="1" customWidth="1"/>
    <col min="10444" max="10444" width="10.81640625" customWidth="1"/>
    <col min="10445" max="10445" width="7.1796875" customWidth="1"/>
    <col min="10446" max="10446" width="9.81640625" customWidth="1"/>
    <col min="10447" max="10447" width="7" bestFit="1" customWidth="1"/>
    <col min="10448" max="10448" width="8.81640625" customWidth="1"/>
    <col min="10449" max="10449" width="10.81640625" bestFit="1" customWidth="1"/>
    <col min="10450" max="10452" width="7" bestFit="1" customWidth="1"/>
    <col min="10453" max="10453" width="10.81640625" customWidth="1"/>
    <col min="10454" max="10454" width="7.1796875" customWidth="1"/>
    <col min="10455" max="10455" width="9.81640625" customWidth="1"/>
    <col min="10456" max="10456" width="7" bestFit="1" customWidth="1"/>
    <col min="10457" max="10457" width="8.81640625" customWidth="1"/>
    <col min="10497" max="10497" width="20.453125" customWidth="1"/>
    <col min="10498" max="10498" width="10.81640625" bestFit="1" customWidth="1"/>
    <col min="10499" max="10501" width="7" bestFit="1" customWidth="1"/>
    <col min="10502" max="10502" width="10.81640625" customWidth="1"/>
    <col min="10503" max="10503" width="7.1796875" customWidth="1"/>
    <col min="10504" max="10504" width="9.81640625" customWidth="1"/>
    <col min="10505" max="10505" width="7" bestFit="1" customWidth="1"/>
    <col min="10506" max="10506" width="8.81640625" customWidth="1"/>
    <col min="10507" max="10507" width="10.81640625" bestFit="1" customWidth="1"/>
    <col min="10508" max="10510" width="7" bestFit="1" customWidth="1"/>
    <col min="10511" max="10511" width="10.81640625" customWidth="1"/>
    <col min="10512" max="10512" width="7.1796875" customWidth="1"/>
    <col min="10513" max="10513" width="9.81640625" customWidth="1"/>
    <col min="10514" max="10514" width="7" bestFit="1" customWidth="1"/>
    <col min="10515" max="10515" width="8.81640625" customWidth="1"/>
    <col min="10516" max="10516" width="10.81640625" bestFit="1" customWidth="1"/>
    <col min="10517" max="10519" width="7" bestFit="1" customWidth="1"/>
    <col min="10520" max="10520" width="10.81640625" customWidth="1"/>
    <col min="10521" max="10521" width="7.1796875" customWidth="1"/>
    <col min="10522" max="10522" width="9.81640625" customWidth="1"/>
    <col min="10523" max="10523" width="7" bestFit="1" customWidth="1"/>
    <col min="10524" max="10524" width="8.81640625" customWidth="1"/>
    <col min="10525" max="10525" width="10.81640625" bestFit="1" customWidth="1"/>
    <col min="10526" max="10528" width="7" bestFit="1" customWidth="1"/>
    <col min="10529" max="10529" width="10.81640625" customWidth="1"/>
    <col min="10530" max="10530" width="7.1796875" customWidth="1"/>
    <col min="10531" max="10531" width="9.81640625" customWidth="1"/>
    <col min="10532" max="10532" width="7" bestFit="1" customWidth="1"/>
    <col min="10533" max="10533" width="8.81640625" customWidth="1"/>
    <col min="10534" max="10534" width="10.81640625" bestFit="1" customWidth="1"/>
    <col min="10535" max="10537" width="7" bestFit="1" customWidth="1"/>
    <col min="10538" max="10538" width="10.81640625" customWidth="1"/>
    <col min="10539" max="10539" width="7.1796875" customWidth="1"/>
    <col min="10540" max="10540" width="9.81640625" customWidth="1"/>
    <col min="10541" max="10541" width="7" bestFit="1" customWidth="1"/>
    <col min="10542" max="10542" width="8.81640625" customWidth="1"/>
    <col min="10543" max="10543" width="10.81640625" bestFit="1" customWidth="1"/>
    <col min="10544" max="10546" width="7" bestFit="1" customWidth="1"/>
    <col min="10547" max="10547" width="10.81640625" customWidth="1"/>
    <col min="10548" max="10548" width="7.1796875" customWidth="1"/>
    <col min="10549" max="10549" width="9.81640625" customWidth="1"/>
    <col min="10550" max="10550" width="7" bestFit="1" customWidth="1"/>
    <col min="10551" max="10551" width="8.81640625" customWidth="1"/>
    <col min="10552" max="10552" width="10.81640625" bestFit="1" customWidth="1"/>
    <col min="10553" max="10555" width="7" bestFit="1" customWidth="1"/>
    <col min="10556" max="10556" width="10.81640625" customWidth="1"/>
    <col min="10557" max="10557" width="7.1796875" customWidth="1"/>
    <col min="10558" max="10558" width="9.81640625" customWidth="1"/>
    <col min="10559" max="10559" width="7" bestFit="1" customWidth="1"/>
    <col min="10560" max="10560" width="8.81640625" customWidth="1"/>
    <col min="10561" max="10561" width="10.81640625" bestFit="1" customWidth="1"/>
    <col min="10562" max="10564" width="7" bestFit="1" customWidth="1"/>
    <col min="10565" max="10565" width="10.81640625" customWidth="1"/>
    <col min="10566" max="10566" width="7.1796875" customWidth="1"/>
    <col min="10567" max="10567" width="9.81640625" customWidth="1"/>
    <col min="10568" max="10568" width="7" bestFit="1" customWidth="1"/>
    <col min="10569" max="10569" width="8.81640625" customWidth="1"/>
    <col min="10570" max="10570" width="10.81640625" bestFit="1" customWidth="1"/>
    <col min="10571" max="10573" width="7" bestFit="1" customWidth="1"/>
    <col min="10574" max="10574" width="10.81640625" customWidth="1"/>
    <col min="10575" max="10575" width="7.1796875" customWidth="1"/>
    <col min="10576" max="10576" width="9.81640625" customWidth="1"/>
    <col min="10577" max="10577" width="7" bestFit="1" customWidth="1"/>
    <col min="10578" max="10578" width="8.81640625" customWidth="1"/>
    <col min="10579" max="10579" width="10.81640625" bestFit="1" customWidth="1"/>
    <col min="10580" max="10582" width="7" bestFit="1" customWidth="1"/>
    <col min="10583" max="10583" width="10.81640625" customWidth="1"/>
    <col min="10584" max="10584" width="7.1796875" customWidth="1"/>
    <col min="10585" max="10585" width="9.81640625" customWidth="1"/>
    <col min="10586" max="10586" width="7" bestFit="1" customWidth="1"/>
    <col min="10587" max="10587" width="8.81640625" customWidth="1"/>
    <col min="10588" max="10588" width="10.81640625" bestFit="1" customWidth="1"/>
    <col min="10589" max="10591" width="7" bestFit="1" customWidth="1"/>
    <col min="10592" max="10592" width="10.81640625" customWidth="1"/>
    <col min="10593" max="10593" width="7.1796875" customWidth="1"/>
    <col min="10594" max="10594" width="9.81640625" customWidth="1"/>
    <col min="10595" max="10595" width="7" bestFit="1" customWidth="1"/>
    <col min="10596" max="10596" width="8.81640625" customWidth="1"/>
    <col min="10597" max="10597" width="10.81640625" bestFit="1" customWidth="1"/>
    <col min="10598" max="10600" width="7" bestFit="1" customWidth="1"/>
    <col min="10601" max="10601" width="10.81640625" customWidth="1"/>
    <col min="10602" max="10602" width="7.1796875" customWidth="1"/>
    <col min="10603" max="10603" width="9.81640625" customWidth="1"/>
    <col min="10604" max="10604" width="7" bestFit="1" customWidth="1"/>
    <col min="10605" max="10605" width="8.81640625" customWidth="1"/>
    <col min="10606" max="10606" width="10.81640625" bestFit="1" customWidth="1"/>
    <col min="10607" max="10609" width="7" bestFit="1" customWidth="1"/>
    <col min="10610" max="10610" width="10.81640625" customWidth="1"/>
    <col min="10611" max="10611" width="7.1796875" customWidth="1"/>
    <col min="10612" max="10612" width="9.81640625" customWidth="1"/>
    <col min="10613" max="10613" width="7" bestFit="1" customWidth="1"/>
    <col min="10614" max="10614" width="8.81640625" customWidth="1"/>
    <col min="10615" max="10615" width="10.81640625" bestFit="1" customWidth="1"/>
    <col min="10616" max="10618" width="7" bestFit="1" customWidth="1"/>
    <col min="10619" max="10619" width="10.81640625" customWidth="1"/>
    <col min="10620" max="10620" width="7.1796875" customWidth="1"/>
    <col min="10621" max="10621" width="9.81640625" customWidth="1"/>
    <col min="10622" max="10622" width="7" bestFit="1" customWidth="1"/>
    <col min="10623" max="10623" width="8.81640625" customWidth="1"/>
    <col min="10624" max="10624" width="10.81640625" bestFit="1" customWidth="1"/>
    <col min="10625" max="10627" width="7" bestFit="1" customWidth="1"/>
    <col min="10628" max="10628" width="10.81640625" customWidth="1"/>
    <col min="10629" max="10629" width="7.1796875" customWidth="1"/>
    <col min="10630" max="10630" width="9.81640625" customWidth="1"/>
    <col min="10631" max="10631" width="7" bestFit="1" customWidth="1"/>
    <col min="10632" max="10632" width="8.81640625" customWidth="1"/>
    <col min="10633" max="10633" width="10.81640625" bestFit="1" customWidth="1"/>
    <col min="10634" max="10636" width="7" bestFit="1" customWidth="1"/>
    <col min="10637" max="10637" width="10.81640625" customWidth="1"/>
    <col min="10638" max="10638" width="7.1796875" customWidth="1"/>
    <col min="10639" max="10639" width="9.81640625" customWidth="1"/>
    <col min="10640" max="10640" width="7" bestFit="1" customWidth="1"/>
    <col min="10641" max="10641" width="8.81640625" customWidth="1"/>
    <col min="10642" max="10642" width="10.81640625" bestFit="1" customWidth="1"/>
    <col min="10643" max="10645" width="7" bestFit="1" customWidth="1"/>
    <col min="10646" max="10646" width="10.81640625" customWidth="1"/>
    <col min="10647" max="10647" width="7.1796875" customWidth="1"/>
    <col min="10648" max="10648" width="9.81640625" customWidth="1"/>
    <col min="10649" max="10649" width="7" bestFit="1" customWidth="1"/>
    <col min="10650" max="10650" width="8.81640625" customWidth="1"/>
    <col min="10651" max="10651" width="10.81640625" bestFit="1" customWidth="1"/>
    <col min="10652" max="10654" width="7" bestFit="1" customWidth="1"/>
    <col min="10655" max="10655" width="10.81640625" customWidth="1"/>
    <col min="10656" max="10656" width="7.1796875" customWidth="1"/>
    <col min="10657" max="10657" width="9.81640625" customWidth="1"/>
    <col min="10658" max="10658" width="7" bestFit="1" customWidth="1"/>
    <col min="10659" max="10659" width="8.81640625" customWidth="1"/>
    <col min="10660" max="10660" width="10.81640625" bestFit="1" customWidth="1"/>
    <col min="10661" max="10663" width="7" bestFit="1" customWidth="1"/>
    <col min="10664" max="10664" width="10.81640625" customWidth="1"/>
    <col min="10665" max="10665" width="7.1796875" customWidth="1"/>
    <col min="10666" max="10666" width="9.81640625" customWidth="1"/>
    <col min="10667" max="10667" width="7" bestFit="1" customWidth="1"/>
    <col min="10668" max="10668" width="8.81640625" customWidth="1"/>
    <col min="10669" max="10669" width="10.81640625" bestFit="1" customWidth="1"/>
    <col min="10670" max="10672" width="7" bestFit="1" customWidth="1"/>
    <col min="10673" max="10673" width="10.81640625" customWidth="1"/>
    <col min="10674" max="10674" width="7.1796875" customWidth="1"/>
    <col min="10675" max="10675" width="9.81640625" customWidth="1"/>
    <col min="10676" max="10676" width="7" bestFit="1" customWidth="1"/>
    <col min="10677" max="10677" width="8.81640625" customWidth="1"/>
    <col min="10678" max="10678" width="10.81640625" bestFit="1" customWidth="1"/>
    <col min="10679" max="10681" width="7" bestFit="1" customWidth="1"/>
    <col min="10682" max="10682" width="10.81640625" customWidth="1"/>
    <col min="10683" max="10683" width="7.1796875" customWidth="1"/>
    <col min="10684" max="10684" width="9.81640625" customWidth="1"/>
    <col min="10685" max="10685" width="7" bestFit="1" customWidth="1"/>
    <col min="10686" max="10686" width="8.81640625" customWidth="1"/>
    <col min="10687" max="10687" width="10.81640625" bestFit="1" customWidth="1"/>
    <col min="10688" max="10690" width="7" bestFit="1" customWidth="1"/>
    <col min="10691" max="10691" width="10.81640625" customWidth="1"/>
    <col min="10692" max="10692" width="7.1796875" customWidth="1"/>
    <col min="10693" max="10693" width="9.81640625" customWidth="1"/>
    <col min="10694" max="10694" width="7" bestFit="1" customWidth="1"/>
    <col min="10695" max="10695" width="8.81640625" customWidth="1"/>
    <col min="10696" max="10696" width="10.81640625" bestFit="1" customWidth="1"/>
    <col min="10697" max="10699" width="7" bestFit="1" customWidth="1"/>
    <col min="10700" max="10700" width="10.81640625" customWidth="1"/>
    <col min="10701" max="10701" width="7.1796875" customWidth="1"/>
    <col min="10702" max="10702" width="9.81640625" customWidth="1"/>
    <col min="10703" max="10703" width="7" bestFit="1" customWidth="1"/>
    <col min="10704" max="10704" width="8.81640625" customWidth="1"/>
    <col min="10705" max="10705" width="10.81640625" bestFit="1" customWidth="1"/>
    <col min="10706" max="10708" width="7" bestFit="1" customWidth="1"/>
    <col min="10709" max="10709" width="10.81640625" customWidth="1"/>
    <col min="10710" max="10710" width="7.1796875" customWidth="1"/>
    <col min="10711" max="10711" width="9.81640625" customWidth="1"/>
    <col min="10712" max="10712" width="7" bestFit="1" customWidth="1"/>
    <col min="10713" max="10713" width="8.81640625" customWidth="1"/>
    <col min="10753" max="10753" width="20.453125" customWidth="1"/>
    <col min="10754" max="10754" width="10.81640625" bestFit="1" customWidth="1"/>
    <col min="10755" max="10757" width="7" bestFit="1" customWidth="1"/>
    <col min="10758" max="10758" width="10.81640625" customWidth="1"/>
    <col min="10759" max="10759" width="7.1796875" customWidth="1"/>
    <col min="10760" max="10760" width="9.81640625" customWidth="1"/>
    <col min="10761" max="10761" width="7" bestFit="1" customWidth="1"/>
    <col min="10762" max="10762" width="8.81640625" customWidth="1"/>
    <col min="10763" max="10763" width="10.81640625" bestFit="1" customWidth="1"/>
    <col min="10764" max="10766" width="7" bestFit="1" customWidth="1"/>
    <col min="10767" max="10767" width="10.81640625" customWidth="1"/>
    <col min="10768" max="10768" width="7.1796875" customWidth="1"/>
    <col min="10769" max="10769" width="9.81640625" customWidth="1"/>
    <col min="10770" max="10770" width="7" bestFit="1" customWidth="1"/>
    <col min="10771" max="10771" width="8.81640625" customWidth="1"/>
    <col min="10772" max="10772" width="10.81640625" bestFit="1" customWidth="1"/>
    <col min="10773" max="10775" width="7" bestFit="1" customWidth="1"/>
    <col min="10776" max="10776" width="10.81640625" customWidth="1"/>
    <col min="10777" max="10777" width="7.1796875" customWidth="1"/>
    <col min="10778" max="10778" width="9.81640625" customWidth="1"/>
    <col min="10779" max="10779" width="7" bestFit="1" customWidth="1"/>
    <col min="10780" max="10780" width="8.81640625" customWidth="1"/>
    <col min="10781" max="10781" width="10.81640625" bestFit="1" customWidth="1"/>
    <col min="10782" max="10784" width="7" bestFit="1" customWidth="1"/>
    <col min="10785" max="10785" width="10.81640625" customWidth="1"/>
    <col min="10786" max="10786" width="7.1796875" customWidth="1"/>
    <col min="10787" max="10787" width="9.81640625" customWidth="1"/>
    <col min="10788" max="10788" width="7" bestFit="1" customWidth="1"/>
    <col min="10789" max="10789" width="8.81640625" customWidth="1"/>
    <col min="10790" max="10790" width="10.81640625" bestFit="1" customWidth="1"/>
    <col min="10791" max="10793" width="7" bestFit="1" customWidth="1"/>
    <col min="10794" max="10794" width="10.81640625" customWidth="1"/>
    <col min="10795" max="10795" width="7.1796875" customWidth="1"/>
    <col min="10796" max="10796" width="9.81640625" customWidth="1"/>
    <col min="10797" max="10797" width="7" bestFit="1" customWidth="1"/>
    <col min="10798" max="10798" width="8.81640625" customWidth="1"/>
    <col min="10799" max="10799" width="10.81640625" bestFit="1" customWidth="1"/>
    <col min="10800" max="10802" width="7" bestFit="1" customWidth="1"/>
    <col min="10803" max="10803" width="10.81640625" customWidth="1"/>
    <col min="10804" max="10804" width="7.1796875" customWidth="1"/>
    <col min="10805" max="10805" width="9.81640625" customWidth="1"/>
    <col min="10806" max="10806" width="7" bestFit="1" customWidth="1"/>
    <col min="10807" max="10807" width="8.81640625" customWidth="1"/>
    <col min="10808" max="10808" width="10.81640625" bestFit="1" customWidth="1"/>
    <col min="10809" max="10811" width="7" bestFit="1" customWidth="1"/>
    <col min="10812" max="10812" width="10.81640625" customWidth="1"/>
    <col min="10813" max="10813" width="7.1796875" customWidth="1"/>
    <col min="10814" max="10814" width="9.81640625" customWidth="1"/>
    <col min="10815" max="10815" width="7" bestFit="1" customWidth="1"/>
    <col min="10816" max="10816" width="8.81640625" customWidth="1"/>
    <col min="10817" max="10817" width="10.81640625" bestFit="1" customWidth="1"/>
    <col min="10818" max="10820" width="7" bestFit="1" customWidth="1"/>
    <col min="10821" max="10821" width="10.81640625" customWidth="1"/>
    <col min="10822" max="10822" width="7.1796875" customWidth="1"/>
    <col min="10823" max="10823" width="9.81640625" customWidth="1"/>
    <col min="10824" max="10824" width="7" bestFit="1" customWidth="1"/>
    <col min="10825" max="10825" width="8.81640625" customWidth="1"/>
    <col min="10826" max="10826" width="10.81640625" bestFit="1" customWidth="1"/>
    <col min="10827" max="10829" width="7" bestFit="1" customWidth="1"/>
    <col min="10830" max="10830" width="10.81640625" customWidth="1"/>
    <col min="10831" max="10831" width="7.1796875" customWidth="1"/>
    <col min="10832" max="10832" width="9.81640625" customWidth="1"/>
    <col min="10833" max="10833" width="7" bestFit="1" customWidth="1"/>
    <col min="10834" max="10834" width="8.81640625" customWidth="1"/>
    <col min="10835" max="10835" width="10.81640625" bestFit="1" customWidth="1"/>
    <col min="10836" max="10838" width="7" bestFit="1" customWidth="1"/>
    <col min="10839" max="10839" width="10.81640625" customWidth="1"/>
    <col min="10840" max="10840" width="7.1796875" customWidth="1"/>
    <col min="10841" max="10841" width="9.81640625" customWidth="1"/>
    <col min="10842" max="10842" width="7" bestFit="1" customWidth="1"/>
    <col min="10843" max="10843" width="8.81640625" customWidth="1"/>
    <col min="10844" max="10844" width="10.81640625" bestFit="1" customWidth="1"/>
    <col min="10845" max="10847" width="7" bestFit="1" customWidth="1"/>
    <col min="10848" max="10848" width="10.81640625" customWidth="1"/>
    <col min="10849" max="10849" width="7.1796875" customWidth="1"/>
    <col min="10850" max="10850" width="9.81640625" customWidth="1"/>
    <col min="10851" max="10851" width="7" bestFit="1" customWidth="1"/>
    <col min="10852" max="10852" width="8.81640625" customWidth="1"/>
    <col min="10853" max="10853" width="10.81640625" bestFit="1" customWidth="1"/>
    <col min="10854" max="10856" width="7" bestFit="1" customWidth="1"/>
    <col min="10857" max="10857" width="10.81640625" customWidth="1"/>
    <col min="10858" max="10858" width="7.1796875" customWidth="1"/>
    <col min="10859" max="10859" width="9.81640625" customWidth="1"/>
    <col min="10860" max="10860" width="7" bestFit="1" customWidth="1"/>
    <col min="10861" max="10861" width="8.81640625" customWidth="1"/>
    <col min="10862" max="10862" width="10.81640625" bestFit="1" customWidth="1"/>
    <col min="10863" max="10865" width="7" bestFit="1" customWidth="1"/>
    <col min="10866" max="10866" width="10.81640625" customWidth="1"/>
    <col min="10867" max="10867" width="7.1796875" customWidth="1"/>
    <col min="10868" max="10868" width="9.81640625" customWidth="1"/>
    <col min="10869" max="10869" width="7" bestFit="1" customWidth="1"/>
    <col min="10870" max="10870" width="8.81640625" customWidth="1"/>
    <col min="10871" max="10871" width="10.81640625" bestFit="1" customWidth="1"/>
    <col min="10872" max="10874" width="7" bestFit="1" customWidth="1"/>
    <col min="10875" max="10875" width="10.81640625" customWidth="1"/>
    <col min="10876" max="10876" width="7.1796875" customWidth="1"/>
    <col min="10877" max="10877" width="9.81640625" customWidth="1"/>
    <col min="10878" max="10878" width="7" bestFit="1" customWidth="1"/>
    <col min="10879" max="10879" width="8.81640625" customWidth="1"/>
    <col min="10880" max="10880" width="10.81640625" bestFit="1" customWidth="1"/>
    <col min="10881" max="10883" width="7" bestFit="1" customWidth="1"/>
    <col min="10884" max="10884" width="10.81640625" customWidth="1"/>
    <col min="10885" max="10885" width="7.1796875" customWidth="1"/>
    <col min="10886" max="10886" width="9.81640625" customWidth="1"/>
    <col min="10887" max="10887" width="7" bestFit="1" customWidth="1"/>
    <col min="10888" max="10888" width="8.81640625" customWidth="1"/>
    <col min="10889" max="10889" width="10.81640625" bestFit="1" customWidth="1"/>
    <col min="10890" max="10892" width="7" bestFit="1" customWidth="1"/>
    <col min="10893" max="10893" width="10.81640625" customWidth="1"/>
    <col min="10894" max="10894" width="7.1796875" customWidth="1"/>
    <col min="10895" max="10895" width="9.81640625" customWidth="1"/>
    <col min="10896" max="10896" width="7" bestFit="1" customWidth="1"/>
    <col min="10897" max="10897" width="8.81640625" customWidth="1"/>
    <col min="10898" max="10898" width="10.81640625" bestFit="1" customWidth="1"/>
    <col min="10899" max="10901" width="7" bestFit="1" customWidth="1"/>
    <col min="10902" max="10902" width="10.81640625" customWidth="1"/>
    <col min="10903" max="10903" width="7.1796875" customWidth="1"/>
    <col min="10904" max="10904" width="9.81640625" customWidth="1"/>
    <col min="10905" max="10905" width="7" bestFit="1" customWidth="1"/>
    <col min="10906" max="10906" width="8.81640625" customWidth="1"/>
    <col min="10907" max="10907" width="10.81640625" bestFit="1" customWidth="1"/>
    <col min="10908" max="10910" width="7" bestFit="1" customWidth="1"/>
    <col min="10911" max="10911" width="10.81640625" customWidth="1"/>
    <col min="10912" max="10912" width="7.1796875" customWidth="1"/>
    <col min="10913" max="10913" width="9.81640625" customWidth="1"/>
    <col min="10914" max="10914" width="7" bestFit="1" customWidth="1"/>
    <col min="10915" max="10915" width="8.81640625" customWidth="1"/>
    <col min="10916" max="10916" width="10.81640625" bestFit="1" customWidth="1"/>
    <col min="10917" max="10919" width="7" bestFit="1" customWidth="1"/>
    <col min="10920" max="10920" width="10.81640625" customWidth="1"/>
    <col min="10921" max="10921" width="7.1796875" customWidth="1"/>
    <col min="10922" max="10922" width="9.81640625" customWidth="1"/>
    <col min="10923" max="10923" width="7" bestFit="1" customWidth="1"/>
    <col min="10924" max="10924" width="8.81640625" customWidth="1"/>
    <col min="10925" max="10925" width="10.81640625" bestFit="1" customWidth="1"/>
    <col min="10926" max="10928" width="7" bestFit="1" customWidth="1"/>
    <col min="10929" max="10929" width="10.81640625" customWidth="1"/>
    <col min="10930" max="10930" width="7.1796875" customWidth="1"/>
    <col min="10931" max="10931" width="9.81640625" customWidth="1"/>
    <col min="10932" max="10932" width="7" bestFit="1" customWidth="1"/>
    <col min="10933" max="10933" width="8.81640625" customWidth="1"/>
    <col min="10934" max="10934" width="10.81640625" bestFit="1" customWidth="1"/>
    <col min="10935" max="10937" width="7" bestFit="1" customWidth="1"/>
    <col min="10938" max="10938" width="10.81640625" customWidth="1"/>
    <col min="10939" max="10939" width="7.1796875" customWidth="1"/>
    <col min="10940" max="10940" width="9.81640625" customWidth="1"/>
    <col min="10941" max="10941" width="7" bestFit="1" customWidth="1"/>
    <col min="10942" max="10942" width="8.81640625" customWidth="1"/>
    <col min="10943" max="10943" width="10.81640625" bestFit="1" customWidth="1"/>
    <col min="10944" max="10946" width="7" bestFit="1" customWidth="1"/>
    <col min="10947" max="10947" width="10.81640625" customWidth="1"/>
    <col min="10948" max="10948" width="7.1796875" customWidth="1"/>
    <col min="10949" max="10949" width="9.81640625" customWidth="1"/>
    <col min="10950" max="10950" width="7" bestFit="1" customWidth="1"/>
    <col min="10951" max="10951" width="8.81640625" customWidth="1"/>
    <col min="10952" max="10952" width="10.81640625" bestFit="1" customWidth="1"/>
    <col min="10953" max="10955" width="7" bestFit="1" customWidth="1"/>
    <col min="10956" max="10956" width="10.81640625" customWidth="1"/>
    <col min="10957" max="10957" width="7.1796875" customWidth="1"/>
    <col min="10958" max="10958" width="9.81640625" customWidth="1"/>
    <col min="10959" max="10959" width="7" bestFit="1" customWidth="1"/>
    <col min="10960" max="10960" width="8.81640625" customWidth="1"/>
    <col min="10961" max="10961" width="10.81640625" bestFit="1" customWidth="1"/>
    <col min="10962" max="10964" width="7" bestFit="1" customWidth="1"/>
    <col min="10965" max="10965" width="10.81640625" customWidth="1"/>
    <col min="10966" max="10966" width="7.1796875" customWidth="1"/>
    <col min="10967" max="10967" width="9.81640625" customWidth="1"/>
    <col min="10968" max="10968" width="7" bestFit="1" customWidth="1"/>
    <col min="10969" max="10969" width="8.81640625" customWidth="1"/>
    <col min="11009" max="11009" width="20.453125" customWidth="1"/>
    <col min="11010" max="11010" width="10.81640625" bestFit="1" customWidth="1"/>
    <col min="11011" max="11013" width="7" bestFit="1" customWidth="1"/>
    <col min="11014" max="11014" width="10.81640625" customWidth="1"/>
    <col min="11015" max="11015" width="7.1796875" customWidth="1"/>
    <col min="11016" max="11016" width="9.81640625" customWidth="1"/>
    <col min="11017" max="11017" width="7" bestFit="1" customWidth="1"/>
    <col min="11018" max="11018" width="8.81640625" customWidth="1"/>
    <col min="11019" max="11019" width="10.81640625" bestFit="1" customWidth="1"/>
    <col min="11020" max="11022" width="7" bestFit="1" customWidth="1"/>
    <col min="11023" max="11023" width="10.81640625" customWidth="1"/>
    <col min="11024" max="11024" width="7.1796875" customWidth="1"/>
    <col min="11025" max="11025" width="9.81640625" customWidth="1"/>
    <col min="11026" max="11026" width="7" bestFit="1" customWidth="1"/>
    <col min="11027" max="11027" width="8.81640625" customWidth="1"/>
    <col min="11028" max="11028" width="10.81640625" bestFit="1" customWidth="1"/>
    <col min="11029" max="11031" width="7" bestFit="1" customWidth="1"/>
    <col min="11032" max="11032" width="10.81640625" customWidth="1"/>
    <col min="11033" max="11033" width="7.1796875" customWidth="1"/>
    <col min="11034" max="11034" width="9.81640625" customWidth="1"/>
    <col min="11035" max="11035" width="7" bestFit="1" customWidth="1"/>
    <col min="11036" max="11036" width="8.81640625" customWidth="1"/>
    <col min="11037" max="11037" width="10.81640625" bestFit="1" customWidth="1"/>
    <col min="11038" max="11040" width="7" bestFit="1" customWidth="1"/>
    <col min="11041" max="11041" width="10.81640625" customWidth="1"/>
    <col min="11042" max="11042" width="7.1796875" customWidth="1"/>
    <col min="11043" max="11043" width="9.81640625" customWidth="1"/>
    <col min="11044" max="11044" width="7" bestFit="1" customWidth="1"/>
    <col min="11045" max="11045" width="8.81640625" customWidth="1"/>
    <col min="11046" max="11046" width="10.81640625" bestFit="1" customWidth="1"/>
    <col min="11047" max="11049" width="7" bestFit="1" customWidth="1"/>
    <col min="11050" max="11050" width="10.81640625" customWidth="1"/>
    <col min="11051" max="11051" width="7.1796875" customWidth="1"/>
    <col min="11052" max="11052" width="9.81640625" customWidth="1"/>
    <col min="11053" max="11053" width="7" bestFit="1" customWidth="1"/>
    <col min="11054" max="11054" width="8.81640625" customWidth="1"/>
    <col min="11055" max="11055" width="10.81640625" bestFit="1" customWidth="1"/>
    <col min="11056" max="11058" width="7" bestFit="1" customWidth="1"/>
    <col min="11059" max="11059" width="10.81640625" customWidth="1"/>
    <col min="11060" max="11060" width="7.1796875" customWidth="1"/>
    <col min="11061" max="11061" width="9.81640625" customWidth="1"/>
    <col min="11062" max="11062" width="7" bestFit="1" customWidth="1"/>
    <col min="11063" max="11063" width="8.81640625" customWidth="1"/>
    <col min="11064" max="11064" width="10.81640625" bestFit="1" customWidth="1"/>
    <col min="11065" max="11067" width="7" bestFit="1" customWidth="1"/>
    <col min="11068" max="11068" width="10.81640625" customWidth="1"/>
    <col min="11069" max="11069" width="7.1796875" customWidth="1"/>
    <col min="11070" max="11070" width="9.81640625" customWidth="1"/>
    <col min="11071" max="11071" width="7" bestFit="1" customWidth="1"/>
    <col min="11072" max="11072" width="8.81640625" customWidth="1"/>
    <col min="11073" max="11073" width="10.81640625" bestFit="1" customWidth="1"/>
    <col min="11074" max="11076" width="7" bestFit="1" customWidth="1"/>
    <col min="11077" max="11077" width="10.81640625" customWidth="1"/>
    <col min="11078" max="11078" width="7.1796875" customWidth="1"/>
    <col min="11079" max="11079" width="9.81640625" customWidth="1"/>
    <col min="11080" max="11080" width="7" bestFit="1" customWidth="1"/>
    <col min="11081" max="11081" width="8.81640625" customWidth="1"/>
    <col min="11082" max="11082" width="10.81640625" bestFit="1" customWidth="1"/>
    <col min="11083" max="11085" width="7" bestFit="1" customWidth="1"/>
    <col min="11086" max="11086" width="10.81640625" customWidth="1"/>
    <col min="11087" max="11087" width="7.1796875" customWidth="1"/>
    <col min="11088" max="11088" width="9.81640625" customWidth="1"/>
    <col min="11089" max="11089" width="7" bestFit="1" customWidth="1"/>
    <col min="11090" max="11090" width="8.81640625" customWidth="1"/>
    <col min="11091" max="11091" width="10.81640625" bestFit="1" customWidth="1"/>
    <col min="11092" max="11094" width="7" bestFit="1" customWidth="1"/>
    <col min="11095" max="11095" width="10.81640625" customWidth="1"/>
    <col min="11096" max="11096" width="7.1796875" customWidth="1"/>
    <col min="11097" max="11097" width="9.81640625" customWidth="1"/>
    <col min="11098" max="11098" width="7" bestFit="1" customWidth="1"/>
    <col min="11099" max="11099" width="8.81640625" customWidth="1"/>
    <col min="11100" max="11100" width="10.81640625" bestFit="1" customWidth="1"/>
    <col min="11101" max="11103" width="7" bestFit="1" customWidth="1"/>
    <col min="11104" max="11104" width="10.81640625" customWidth="1"/>
    <col min="11105" max="11105" width="7.1796875" customWidth="1"/>
    <col min="11106" max="11106" width="9.81640625" customWidth="1"/>
    <col min="11107" max="11107" width="7" bestFit="1" customWidth="1"/>
    <col min="11108" max="11108" width="8.81640625" customWidth="1"/>
    <col min="11109" max="11109" width="10.81640625" bestFit="1" customWidth="1"/>
    <col min="11110" max="11112" width="7" bestFit="1" customWidth="1"/>
    <col min="11113" max="11113" width="10.81640625" customWidth="1"/>
    <col min="11114" max="11114" width="7.1796875" customWidth="1"/>
    <col min="11115" max="11115" width="9.81640625" customWidth="1"/>
    <col min="11116" max="11116" width="7" bestFit="1" customWidth="1"/>
    <col min="11117" max="11117" width="8.81640625" customWidth="1"/>
    <col min="11118" max="11118" width="10.81640625" bestFit="1" customWidth="1"/>
    <col min="11119" max="11121" width="7" bestFit="1" customWidth="1"/>
    <col min="11122" max="11122" width="10.81640625" customWidth="1"/>
    <col min="11123" max="11123" width="7.1796875" customWidth="1"/>
    <col min="11124" max="11124" width="9.81640625" customWidth="1"/>
    <col min="11125" max="11125" width="7" bestFit="1" customWidth="1"/>
    <col min="11126" max="11126" width="8.81640625" customWidth="1"/>
    <col min="11127" max="11127" width="10.81640625" bestFit="1" customWidth="1"/>
    <col min="11128" max="11130" width="7" bestFit="1" customWidth="1"/>
    <col min="11131" max="11131" width="10.81640625" customWidth="1"/>
    <col min="11132" max="11132" width="7.1796875" customWidth="1"/>
    <col min="11133" max="11133" width="9.81640625" customWidth="1"/>
    <col min="11134" max="11134" width="7" bestFit="1" customWidth="1"/>
    <col min="11135" max="11135" width="8.81640625" customWidth="1"/>
    <col min="11136" max="11136" width="10.81640625" bestFit="1" customWidth="1"/>
    <col min="11137" max="11139" width="7" bestFit="1" customWidth="1"/>
    <col min="11140" max="11140" width="10.81640625" customWidth="1"/>
    <col min="11141" max="11141" width="7.1796875" customWidth="1"/>
    <col min="11142" max="11142" width="9.81640625" customWidth="1"/>
    <col min="11143" max="11143" width="7" bestFit="1" customWidth="1"/>
    <col min="11144" max="11144" width="8.81640625" customWidth="1"/>
    <col min="11145" max="11145" width="10.81640625" bestFit="1" customWidth="1"/>
    <col min="11146" max="11148" width="7" bestFit="1" customWidth="1"/>
    <col min="11149" max="11149" width="10.81640625" customWidth="1"/>
    <col min="11150" max="11150" width="7.1796875" customWidth="1"/>
    <col min="11151" max="11151" width="9.81640625" customWidth="1"/>
    <col min="11152" max="11152" width="7" bestFit="1" customWidth="1"/>
    <col min="11153" max="11153" width="8.81640625" customWidth="1"/>
    <col min="11154" max="11154" width="10.81640625" bestFit="1" customWidth="1"/>
    <col min="11155" max="11157" width="7" bestFit="1" customWidth="1"/>
    <col min="11158" max="11158" width="10.81640625" customWidth="1"/>
    <col min="11159" max="11159" width="7.1796875" customWidth="1"/>
    <col min="11160" max="11160" width="9.81640625" customWidth="1"/>
    <col min="11161" max="11161" width="7" bestFit="1" customWidth="1"/>
    <col min="11162" max="11162" width="8.81640625" customWidth="1"/>
    <col min="11163" max="11163" width="10.81640625" bestFit="1" customWidth="1"/>
    <col min="11164" max="11166" width="7" bestFit="1" customWidth="1"/>
    <col min="11167" max="11167" width="10.81640625" customWidth="1"/>
    <col min="11168" max="11168" width="7.1796875" customWidth="1"/>
    <col min="11169" max="11169" width="9.81640625" customWidth="1"/>
    <col min="11170" max="11170" width="7" bestFit="1" customWidth="1"/>
    <col min="11171" max="11171" width="8.81640625" customWidth="1"/>
    <col min="11172" max="11172" width="10.81640625" bestFit="1" customWidth="1"/>
    <col min="11173" max="11175" width="7" bestFit="1" customWidth="1"/>
    <col min="11176" max="11176" width="10.81640625" customWidth="1"/>
    <col min="11177" max="11177" width="7.1796875" customWidth="1"/>
    <col min="11178" max="11178" width="9.81640625" customWidth="1"/>
    <col min="11179" max="11179" width="7" bestFit="1" customWidth="1"/>
    <col min="11180" max="11180" width="8.81640625" customWidth="1"/>
    <col min="11181" max="11181" width="10.81640625" bestFit="1" customWidth="1"/>
    <col min="11182" max="11184" width="7" bestFit="1" customWidth="1"/>
    <col min="11185" max="11185" width="10.81640625" customWidth="1"/>
    <col min="11186" max="11186" width="7.1796875" customWidth="1"/>
    <col min="11187" max="11187" width="9.81640625" customWidth="1"/>
    <col min="11188" max="11188" width="7" bestFit="1" customWidth="1"/>
    <col min="11189" max="11189" width="8.81640625" customWidth="1"/>
    <col min="11190" max="11190" width="10.81640625" bestFit="1" customWidth="1"/>
    <col min="11191" max="11193" width="7" bestFit="1" customWidth="1"/>
    <col min="11194" max="11194" width="10.81640625" customWidth="1"/>
    <col min="11195" max="11195" width="7.1796875" customWidth="1"/>
    <col min="11196" max="11196" width="9.81640625" customWidth="1"/>
    <col min="11197" max="11197" width="7" bestFit="1" customWidth="1"/>
    <col min="11198" max="11198" width="8.81640625" customWidth="1"/>
    <col min="11199" max="11199" width="10.81640625" bestFit="1" customWidth="1"/>
    <col min="11200" max="11202" width="7" bestFit="1" customWidth="1"/>
    <col min="11203" max="11203" width="10.81640625" customWidth="1"/>
    <col min="11204" max="11204" width="7.1796875" customWidth="1"/>
    <col min="11205" max="11205" width="9.81640625" customWidth="1"/>
    <col min="11206" max="11206" width="7" bestFit="1" customWidth="1"/>
    <col min="11207" max="11207" width="8.81640625" customWidth="1"/>
    <col min="11208" max="11208" width="10.81640625" bestFit="1" customWidth="1"/>
    <col min="11209" max="11211" width="7" bestFit="1" customWidth="1"/>
    <col min="11212" max="11212" width="10.81640625" customWidth="1"/>
    <col min="11213" max="11213" width="7.1796875" customWidth="1"/>
    <col min="11214" max="11214" width="9.81640625" customWidth="1"/>
    <col min="11215" max="11215" width="7" bestFit="1" customWidth="1"/>
    <col min="11216" max="11216" width="8.81640625" customWidth="1"/>
    <col min="11217" max="11217" width="10.81640625" bestFit="1" customWidth="1"/>
    <col min="11218" max="11220" width="7" bestFit="1" customWidth="1"/>
    <col min="11221" max="11221" width="10.81640625" customWidth="1"/>
    <col min="11222" max="11222" width="7.1796875" customWidth="1"/>
    <col min="11223" max="11223" width="9.81640625" customWidth="1"/>
    <col min="11224" max="11224" width="7" bestFit="1" customWidth="1"/>
    <col min="11225" max="11225" width="8.81640625" customWidth="1"/>
    <col min="11265" max="11265" width="20.453125" customWidth="1"/>
    <col min="11266" max="11266" width="10.81640625" bestFit="1" customWidth="1"/>
    <col min="11267" max="11269" width="7" bestFit="1" customWidth="1"/>
    <col min="11270" max="11270" width="10.81640625" customWidth="1"/>
    <col min="11271" max="11271" width="7.1796875" customWidth="1"/>
    <col min="11272" max="11272" width="9.81640625" customWidth="1"/>
    <col min="11273" max="11273" width="7" bestFit="1" customWidth="1"/>
    <col min="11274" max="11274" width="8.81640625" customWidth="1"/>
    <col min="11275" max="11275" width="10.81640625" bestFit="1" customWidth="1"/>
    <col min="11276" max="11278" width="7" bestFit="1" customWidth="1"/>
    <col min="11279" max="11279" width="10.81640625" customWidth="1"/>
    <col min="11280" max="11280" width="7.1796875" customWidth="1"/>
    <col min="11281" max="11281" width="9.81640625" customWidth="1"/>
    <col min="11282" max="11282" width="7" bestFit="1" customWidth="1"/>
    <col min="11283" max="11283" width="8.81640625" customWidth="1"/>
    <col min="11284" max="11284" width="10.81640625" bestFit="1" customWidth="1"/>
    <col min="11285" max="11287" width="7" bestFit="1" customWidth="1"/>
    <col min="11288" max="11288" width="10.81640625" customWidth="1"/>
    <col min="11289" max="11289" width="7.1796875" customWidth="1"/>
    <col min="11290" max="11290" width="9.81640625" customWidth="1"/>
    <col min="11291" max="11291" width="7" bestFit="1" customWidth="1"/>
    <col min="11292" max="11292" width="8.81640625" customWidth="1"/>
    <col min="11293" max="11293" width="10.81640625" bestFit="1" customWidth="1"/>
    <col min="11294" max="11296" width="7" bestFit="1" customWidth="1"/>
    <col min="11297" max="11297" width="10.81640625" customWidth="1"/>
    <col min="11298" max="11298" width="7.1796875" customWidth="1"/>
    <col min="11299" max="11299" width="9.81640625" customWidth="1"/>
    <col min="11300" max="11300" width="7" bestFit="1" customWidth="1"/>
    <col min="11301" max="11301" width="8.81640625" customWidth="1"/>
    <col min="11302" max="11302" width="10.81640625" bestFit="1" customWidth="1"/>
    <col min="11303" max="11305" width="7" bestFit="1" customWidth="1"/>
    <col min="11306" max="11306" width="10.81640625" customWidth="1"/>
    <col min="11307" max="11307" width="7.1796875" customWidth="1"/>
    <col min="11308" max="11308" width="9.81640625" customWidth="1"/>
    <col min="11309" max="11309" width="7" bestFit="1" customWidth="1"/>
    <col min="11310" max="11310" width="8.81640625" customWidth="1"/>
    <col min="11311" max="11311" width="10.81640625" bestFit="1" customWidth="1"/>
    <col min="11312" max="11314" width="7" bestFit="1" customWidth="1"/>
    <col min="11315" max="11315" width="10.81640625" customWidth="1"/>
    <col min="11316" max="11316" width="7.1796875" customWidth="1"/>
    <col min="11317" max="11317" width="9.81640625" customWidth="1"/>
    <col min="11318" max="11318" width="7" bestFit="1" customWidth="1"/>
    <col min="11319" max="11319" width="8.81640625" customWidth="1"/>
    <col min="11320" max="11320" width="10.81640625" bestFit="1" customWidth="1"/>
    <col min="11321" max="11323" width="7" bestFit="1" customWidth="1"/>
    <col min="11324" max="11324" width="10.81640625" customWidth="1"/>
    <col min="11325" max="11325" width="7.1796875" customWidth="1"/>
    <col min="11326" max="11326" width="9.81640625" customWidth="1"/>
    <col min="11327" max="11327" width="7" bestFit="1" customWidth="1"/>
    <col min="11328" max="11328" width="8.81640625" customWidth="1"/>
    <col min="11329" max="11329" width="10.81640625" bestFit="1" customWidth="1"/>
    <col min="11330" max="11332" width="7" bestFit="1" customWidth="1"/>
    <col min="11333" max="11333" width="10.81640625" customWidth="1"/>
    <col min="11334" max="11334" width="7.1796875" customWidth="1"/>
    <col min="11335" max="11335" width="9.81640625" customWidth="1"/>
    <col min="11336" max="11336" width="7" bestFit="1" customWidth="1"/>
    <col min="11337" max="11337" width="8.81640625" customWidth="1"/>
    <col min="11338" max="11338" width="10.81640625" bestFit="1" customWidth="1"/>
    <col min="11339" max="11341" width="7" bestFit="1" customWidth="1"/>
    <col min="11342" max="11342" width="10.81640625" customWidth="1"/>
    <col min="11343" max="11343" width="7.1796875" customWidth="1"/>
    <col min="11344" max="11344" width="9.81640625" customWidth="1"/>
    <col min="11345" max="11345" width="7" bestFit="1" customWidth="1"/>
    <col min="11346" max="11346" width="8.81640625" customWidth="1"/>
    <col min="11347" max="11347" width="10.81640625" bestFit="1" customWidth="1"/>
    <col min="11348" max="11350" width="7" bestFit="1" customWidth="1"/>
    <col min="11351" max="11351" width="10.81640625" customWidth="1"/>
    <col min="11352" max="11352" width="7.1796875" customWidth="1"/>
    <col min="11353" max="11353" width="9.81640625" customWidth="1"/>
    <col min="11354" max="11354" width="7" bestFit="1" customWidth="1"/>
    <col min="11355" max="11355" width="8.81640625" customWidth="1"/>
    <col min="11356" max="11356" width="10.81640625" bestFit="1" customWidth="1"/>
    <col min="11357" max="11359" width="7" bestFit="1" customWidth="1"/>
    <col min="11360" max="11360" width="10.81640625" customWidth="1"/>
    <col min="11361" max="11361" width="7.1796875" customWidth="1"/>
    <col min="11362" max="11362" width="9.81640625" customWidth="1"/>
    <col min="11363" max="11363" width="7" bestFit="1" customWidth="1"/>
    <col min="11364" max="11364" width="8.81640625" customWidth="1"/>
    <col min="11365" max="11365" width="10.81640625" bestFit="1" customWidth="1"/>
    <col min="11366" max="11368" width="7" bestFit="1" customWidth="1"/>
    <col min="11369" max="11369" width="10.81640625" customWidth="1"/>
    <col min="11370" max="11370" width="7.1796875" customWidth="1"/>
    <col min="11371" max="11371" width="9.81640625" customWidth="1"/>
    <col min="11372" max="11372" width="7" bestFit="1" customWidth="1"/>
    <col min="11373" max="11373" width="8.81640625" customWidth="1"/>
    <col min="11374" max="11374" width="10.81640625" bestFit="1" customWidth="1"/>
    <col min="11375" max="11377" width="7" bestFit="1" customWidth="1"/>
    <col min="11378" max="11378" width="10.81640625" customWidth="1"/>
    <col min="11379" max="11379" width="7.1796875" customWidth="1"/>
    <col min="11380" max="11380" width="9.81640625" customWidth="1"/>
    <col min="11381" max="11381" width="7" bestFit="1" customWidth="1"/>
    <col min="11382" max="11382" width="8.81640625" customWidth="1"/>
    <col min="11383" max="11383" width="10.81640625" bestFit="1" customWidth="1"/>
    <col min="11384" max="11386" width="7" bestFit="1" customWidth="1"/>
    <col min="11387" max="11387" width="10.81640625" customWidth="1"/>
    <col min="11388" max="11388" width="7.1796875" customWidth="1"/>
    <col min="11389" max="11389" width="9.81640625" customWidth="1"/>
    <col min="11390" max="11390" width="7" bestFit="1" customWidth="1"/>
    <col min="11391" max="11391" width="8.81640625" customWidth="1"/>
    <col min="11392" max="11392" width="10.81640625" bestFit="1" customWidth="1"/>
    <col min="11393" max="11395" width="7" bestFit="1" customWidth="1"/>
    <col min="11396" max="11396" width="10.81640625" customWidth="1"/>
    <col min="11397" max="11397" width="7.1796875" customWidth="1"/>
    <col min="11398" max="11398" width="9.81640625" customWidth="1"/>
    <col min="11399" max="11399" width="7" bestFit="1" customWidth="1"/>
    <col min="11400" max="11400" width="8.81640625" customWidth="1"/>
    <col min="11401" max="11401" width="10.81640625" bestFit="1" customWidth="1"/>
    <col min="11402" max="11404" width="7" bestFit="1" customWidth="1"/>
    <col min="11405" max="11405" width="10.81640625" customWidth="1"/>
    <col min="11406" max="11406" width="7.1796875" customWidth="1"/>
    <col min="11407" max="11407" width="9.81640625" customWidth="1"/>
    <col min="11408" max="11408" width="7" bestFit="1" customWidth="1"/>
    <col min="11409" max="11409" width="8.81640625" customWidth="1"/>
    <col min="11410" max="11410" width="10.81640625" bestFit="1" customWidth="1"/>
    <col min="11411" max="11413" width="7" bestFit="1" customWidth="1"/>
    <col min="11414" max="11414" width="10.81640625" customWidth="1"/>
    <col min="11415" max="11415" width="7.1796875" customWidth="1"/>
    <col min="11416" max="11416" width="9.81640625" customWidth="1"/>
    <col min="11417" max="11417" width="7" bestFit="1" customWidth="1"/>
    <col min="11418" max="11418" width="8.81640625" customWidth="1"/>
    <col min="11419" max="11419" width="10.81640625" bestFit="1" customWidth="1"/>
    <col min="11420" max="11422" width="7" bestFit="1" customWidth="1"/>
    <col min="11423" max="11423" width="10.81640625" customWidth="1"/>
    <col min="11424" max="11424" width="7.1796875" customWidth="1"/>
    <col min="11425" max="11425" width="9.81640625" customWidth="1"/>
    <col min="11426" max="11426" width="7" bestFit="1" customWidth="1"/>
    <col min="11427" max="11427" width="8.81640625" customWidth="1"/>
    <col min="11428" max="11428" width="10.81640625" bestFit="1" customWidth="1"/>
    <col min="11429" max="11431" width="7" bestFit="1" customWidth="1"/>
    <col min="11432" max="11432" width="10.81640625" customWidth="1"/>
    <col min="11433" max="11433" width="7.1796875" customWidth="1"/>
    <col min="11434" max="11434" width="9.81640625" customWidth="1"/>
    <col min="11435" max="11435" width="7" bestFit="1" customWidth="1"/>
    <col min="11436" max="11436" width="8.81640625" customWidth="1"/>
    <col min="11437" max="11437" width="10.81640625" bestFit="1" customWidth="1"/>
    <col min="11438" max="11440" width="7" bestFit="1" customWidth="1"/>
    <col min="11441" max="11441" width="10.81640625" customWidth="1"/>
    <col min="11442" max="11442" width="7.1796875" customWidth="1"/>
    <col min="11443" max="11443" width="9.81640625" customWidth="1"/>
    <col min="11444" max="11444" width="7" bestFit="1" customWidth="1"/>
    <col min="11445" max="11445" width="8.81640625" customWidth="1"/>
    <col min="11446" max="11446" width="10.81640625" bestFit="1" customWidth="1"/>
    <col min="11447" max="11449" width="7" bestFit="1" customWidth="1"/>
    <col min="11450" max="11450" width="10.81640625" customWidth="1"/>
    <col min="11451" max="11451" width="7.1796875" customWidth="1"/>
    <col min="11452" max="11452" width="9.81640625" customWidth="1"/>
    <col min="11453" max="11453" width="7" bestFit="1" customWidth="1"/>
    <col min="11454" max="11454" width="8.81640625" customWidth="1"/>
    <col min="11455" max="11455" width="10.81640625" bestFit="1" customWidth="1"/>
    <col min="11456" max="11458" width="7" bestFit="1" customWidth="1"/>
    <col min="11459" max="11459" width="10.81640625" customWidth="1"/>
    <col min="11460" max="11460" width="7.1796875" customWidth="1"/>
    <col min="11461" max="11461" width="9.81640625" customWidth="1"/>
    <col min="11462" max="11462" width="7" bestFit="1" customWidth="1"/>
    <col min="11463" max="11463" width="8.81640625" customWidth="1"/>
    <col min="11464" max="11464" width="10.81640625" bestFit="1" customWidth="1"/>
    <col min="11465" max="11467" width="7" bestFit="1" customWidth="1"/>
    <col min="11468" max="11468" width="10.81640625" customWidth="1"/>
    <col min="11469" max="11469" width="7.1796875" customWidth="1"/>
    <col min="11470" max="11470" width="9.81640625" customWidth="1"/>
    <col min="11471" max="11471" width="7" bestFit="1" customWidth="1"/>
    <col min="11472" max="11472" width="8.81640625" customWidth="1"/>
    <col min="11473" max="11473" width="10.81640625" bestFit="1" customWidth="1"/>
    <col min="11474" max="11476" width="7" bestFit="1" customWidth="1"/>
    <col min="11477" max="11477" width="10.81640625" customWidth="1"/>
    <col min="11478" max="11478" width="7.1796875" customWidth="1"/>
    <col min="11479" max="11479" width="9.81640625" customWidth="1"/>
    <col min="11480" max="11480" width="7" bestFit="1" customWidth="1"/>
    <col min="11481" max="11481" width="8.81640625" customWidth="1"/>
    <col min="11521" max="11521" width="20.453125" customWidth="1"/>
    <col min="11522" max="11522" width="10.81640625" bestFit="1" customWidth="1"/>
    <col min="11523" max="11525" width="7" bestFit="1" customWidth="1"/>
    <col min="11526" max="11526" width="10.81640625" customWidth="1"/>
    <col min="11527" max="11527" width="7.1796875" customWidth="1"/>
    <col min="11528" max="11528" width="9.81640625" customWidth="1"/>
    <col min="11529" max="11529" width="7" bestFit="1" customWidth="1"/>
    <col min="11530" max="11530" width="8.81640625" customWidth="1"/>
    <col min="11531" max="11531" width="10.81640625" bestFit="1" customWidth="1"/>
    <col min="11532" max="11534" width="7" bestFit="1" customWidth="1"/>
    <col min="11535" max="11535" width="10.81640625" customWidth="1"/>
    <col min="11536" max="11536" width="7.1796875" customWidth="1"/>
    <col min="11537" max="11537" width="9.81640625" customWidth="1"/>
    <col min="11538" max="11538" width="7" bestFit="1" customWidth="1"/>
    <col min="11539" max="11539" width="8.81640625" customWidth="1"/>
    <col min="11540" max="11540" width="10.81640625" bestFit="1" customWidth="1"/>
    <col min="11541" max="11543" width="7" bestFit="1" customWidth="1"/>
    <col min="11544" max="11544" width="10.81640625" customWidth="1"/>
    <col min="11545" max="11545" width="7.1796875" customWidth="1"/>
    <col min="11546" max="11546" width="9.81640625" customWidth="1"/>
    <col min="11547" max="11547" width="7" bestFit="1" customWidth="1"/>
    <col min="11548" max="11548" width="8.81640625" customWidth="1"/>
    <col min="11549" max="11549" width="10.81640625" bestFit="1" customWidth="1"/>
    <col min="11550" max="11552" width="7" bestFit="1" customWidth="1"/>
    <col min="11553" max="11553" width="10.81640625" customWidth="1"/>
    <col min="11554" max="11554" width="7.1796875" customWidth="1"/>
    <col min="11555" max="11555" width="9.81640625" customWidth="1"/>
    <col min="11556" max="11556" width="7" bestFit="1" customWidth="1"/>
    <col min="11557" max="11557" width="8.81640625" customWidth="1"/>
    <col min="11558" max="11558" width="10.81640625" bestFit="1" customWidth="1"/>
    <col min="11559" max="11561" width="7" bestFit="1" customWidth="1"/>
    <col min="11562" max="11562" width="10.81640625" customWidth="1"/>
    <col min="11563" max="11563" width="7.1796875" customWidth="1"/>
    <col min="11564" max="11564" width="9.81640625" customWidth="1"/>
    <col min="11565" max="11565" width="7" bestFit="1" customWidth="1"/>
    <col min="11566" max="11566" width="8.81640625" customWidth="1"/>
    <col min="11567" max="11567" width="10.81640625" bestFit="1" customWidth="1"/>
    <col min="11568" max="11570" width="7" bestFit="1" customWidth="1"/>
    <col min="11571" max="11571" width="10.81640625" customWidth="1"/>
    <col min="11572" max="11572" width="7.1796875" customWidth="1"/>
    <col min="11573" max="11573" width="9.81640625" customWidth="1"/>
    <col min="11574" max="11574" width="7" bestFit="1" customWidth="1"/>
    <col min="11575" max="11575" width="8.81640625" customWidth="1"/>
    <col min="11576" max="11576" width="10.81640625" bestFit="1" customWidth="1"/>
    <col min="11577" max="11579" width="7" bestFit="1" customWidth="1"/>
    <col min="11580" max="11580" width="10.81640625" customWidth="1"/>
    <col min="11581" max="11581" width="7.1796875" customWidth="1"/>
    <col min="11582" max="11582" width="9.81640625" customWidth="1"/>
    <col min="11583" max="11583" width="7" bestFit="1" customWidth="1"/>
    <col min="11584" max="11584" width="8.81640625" customWidth="1"/>
    <col min="11585" max="11585" width="10.81640625" bestFit="1" customWidth="1"/>
    <col min="11586" max="11588" width="7" bestFit="1" customWidth="1"/>
    <col min="11589" max="11589" width="10.81640625" customWidth="1"/>
    <col min="11590" max="11590" width="7.1796875" customWidth="1"/>
    <col min="11591" max="11591" width="9.81640625" customWidth="1"/>
    <col min="11592" max="11592" width="7" bestFit="1" customWidth="1"/>
    <col min="11593" max="11593" width="8.81640625" customWidth="1"/>
    <col min="11594" max="11594" width="10.81640625" bestFit="1" customWidth="1"/>
    <col min="11595" max="11597" width="7" bestFit="1" customWidth="1"/>
    <col min="11598" max="11598" width="10.81640625" customWidth="1"/>
    <col min="11599" max="11599" width="7.1796875" customWidth="1"/>
    <col min="11600" max="11600" width="9.81640625" customWidth="1"/>
    <col min="11601" max="11601" width="7" bestFit="1" customWidth="1"/>
    <col min="11602" max="11602" width="8.81640625" customWidth="1"/>
    <col min="11603" max="11603" width="10.81640625" bestFit="1" customWidth="1"/>
    <col min="11604" max="11606" width="7" bestFit="1" customWidth="1"/>
    <col min="11607" max="11607" width="10.81640625" customWidth="1"/>
    <col min="11608" max="11608" width="7.1796875" customWidth="1"/>
    <col min="11609" max="11609" width="9.81640625" customWidth="1"/>
    <col min="11610" max="11610" width="7" bestFit="1" customWidth="1"/>
    <col min="11611" max="11611" width="8.81640625" customWidth="1"/>
    <col min="11612" max="11612" width="10.81640625" bestFit="1" customWidth="1"/>
    <col min="11613" max="11615" width="7" bestFit="1" customWidth="1"/>
    <col min="11616" max="11616" width="10.81640625" customWidth="1"/>
    <col min="11617" max="11617" width="7.1796875" customWidth="1"/>
    <col min="11618" max="11618" width="9.81640625" customWidth="1"/>
    <col min="11619" max="11619" width="7" bestFit="1" customWidth="1"/>
    <col min="11620" max="11620" width="8.81640625" customWidth="1"/>
    <col min="11621" max="11621" width="10.81640625" bestFit="1" customWidth="1"/>
    <col min="11622" max="11624" width="7" bestFit="1" customWidth="1"/>
    <col min="11625" max="11625" width="10.81640625" customWidth="1"/>
    <col min="11626" max="11626" width="7.1796875" customWidth="1"/>
    <col min="11627" max="11627" width="9.81640625" customWidth="1"/>
    <col min="11628" max="11628" width="7" bestFit="1" customWidth="1"/>
    <col min="11629" max="11629" width="8.81640625" customWidth="1"/>
    <col min="11630" max="11630" width="10.81640625" bestFit="1" customWidth="1"/>
    <col min="11631" max="11633" width="7" bestFit="1" customWidth="1"/>
    <col min="11634" max="11634" width="10.81640625" customWidth="1"/>
    <col min="11635" max="11635" width="7.1796875" customWidth="1"/>
    <col min="11636" max="11636" width="9.81640625" customWidth="1"/>
    <col min="11637" max="11637" width="7" bestFit="1" customWidth="1"/>
    <col min="11638" max="11638" width="8.81640625" customWidth="1"/>
    <col min="11639" max="11639" width="10.81640625" bestFit="1" customWidth="1"/>
    <col min="11640" max="11642" width="7" bestFit="1" customWidth="1"/>
    <col min="11643" max="11643" width="10.81640625" customWidth="1"/>
    <col min="11644" max="11644" width="7.1796875" customWidth="1"/>
    <col min="11645" max="11645" width="9.81640625" customWidth="1"/>
    <col min="11646" max="11646" width="7" bestFit="1" customWidth="1"/>
    <col min="11647" max="11647" width="8.81640625" customWidth="1"/>
    <col min="11648" max="11648" width="10.81640625" bestFit="1" customWidth="1"/>
    <col min="11649" max="11651" width="7" bestFit="1" customWidth="1"/>
    <col min="11652" max="11652" width="10.81640625" customWidth="1"/>
    <col min="11653" max="11653" width="7.1796875" customWidth="1"/>
    <col min="11654" max="11654" width="9.81640625" customWidth="1"/>
    <col min="11655" max="11655" width="7" bestFit="1" customWidth="1"/>
    <col min="11656" max="11656" width="8.81640625" customWidth="1"/>
    <col min="11657" max="11657" width="10.81640625" bestFit="1" customWidth="1"/>
    <col min="11658" max="11660" width="7" bestFit="1" customWidth="1"/>
    <col min="11661" max="11661" width="10.81640625" customWidth="1"/>
    <col min="11662" max="11662" width="7.1796875" customWidth="1"/>
    <col min="11663" max="11663" width="9.81640625" customWidth="1"/>
    <col min="11664" max="11664" width="7" bestFit="1" customWidth="1"/>
    <col min="11665" max="11665" width="8.81640625" customWidth="1"/>
    <col min="11666" max="11666" width="10.81640625" bestFit="1" customWidth="1"/>
    <col min="11667" max="11669" width="7" bestFit="1" customWidth="1"/>
    <col min="11670" max="11670" width="10.81640625" customWidth="1"/>
    <col min="11671" max="11671" width="7.1796875" customWidth="1"/>
    <col min="11672" max="11672" width="9.81640625" customWidth="1"/>
    <col min="11673" max="11673" width="7" bestFit="1" customWidth="1"/>
    <col min="11674" max="11674" width="8.81640625" customWidth="1"/>
    <col min="11675" max="11675" width="10.81640625" bestFit="1" customWidth="1"/>
    <col min="11676" max="11678" width="7" bestFit="1" customWidth="1"/>
    <col min="11679" max="11679" width="10.81640625" customWidth="1"/>
    <col min="11680" max="11680" width="7.1796875" customWidth="1"/>
    <col min="11681" max="11681" width="9.81640625" customWidth="1"/>
    <col min="11682" max="11682" width="7" bestFit="1" customWidth="1"/>
    <col min="11683" max="11683" width="8.81640625" customWidth="1"/>
    <col min="11684" max="11684" width="10.81640625" bestFit="1" customWidth="1"/>
    <col min="11685" max="11687" width="7" bestFit="1" customWidth="1"/>
    <col min="11688" max="11688" width="10.81640625" customWidth="1"/>
    <col min="11689" max="11689" width="7.1796875" customWidth="1"/>
    <col min="11690" max="11690" width="9.81640625" customWidth="1"/>
    <col min="11691" max="11691" width="7" bestFit="1" customWidth="1"/>
    <col min="11692" max="11692" width="8.81640625" customWidth="1"/>
    <col min="11693" max="11693" width="10.81640625" bestFit="1" customWidth="1"/>
    <col min="11694" max="11696" width="7" bestFit="1" customWidth="1"/>
    <col min="11697" max="11697" width="10.81640625" customWidth="1"/>
    <col min="11698" max="11698" width="7.1796875" customWidth="1"/>
    <col min="11699" max="11699" width="9.81640625" customWidth="1"/>
    <col min="11700" max="11700" width="7" bestFit="1" customWidth="1"/>
    <col min="11701" max="11701" width="8.81640625" customWidth="1"/>
    <col min="11702" max="11702" width="10.81640625" bestFit="1" customWidth="1"/>
    <col min="11703" max="11705" width="7" bestFit="1" customWidth="1"/>
    <col min="11706" max="11706" width="10.81640625" customWidth="1"/>
    <col min="11707" max="11707" width="7.1796875" customWidth="1"/>
    <col min="11708" max="11708" width="9.81640625" customWidth="1"/>
    <col min="11709" max="11709" width="7" bestFit="1" customWidth="1"/>
    <col min="11710" max="11710" width="8.81640625" customWidth="1"/>
    <col min="11711" max="11711" width="10.81640625" bestFit="1" customWidth="1"/>
    <col min="11712" max="11714" width="7" bestFit="1" customWidth="1"/>
    <col min="11715" max="11715" width="10.81640625" customWidth="1"/>
    <col min="11716" max="11716" width="7.1796875" customWidth="1"/>
    <col min="11717" max="11717" width="9.81640625" customWidth="1"/>
    <col min="11718" max="11718" width="7" bestFit="1" customWidth="1"/>
    <col min="11719" max="11719" width="8.81640625" customWidth="1"/>
    <col min="11720" max="11720" width="10.81640625" bestFit="1" customWidth="1"/>
    <col min="11721" max="11723" width="7" bestFit="1" customWidth="1"/>
    <col min="11724" max="11724" width="10.81640625" customWidth="1"/>
    <col min="11725" max="11725" width="7.1796875" customWidth="1"/>
    <col min="11726" max="11726" width="9.81640625" customWidth="1"/>
    <col min="11727" max="11727" width="7" bestFit="1" customWidth="1"/>
    <col min="11728" max="11728" width="8.81640625" customWidth="1"/>
    <col min="11729" max="11729" width="10.81640625" bestFit="1" customWidth="1"/>
    <col min="11730" max="11732" width="7" bestFit="1" customWidth="1"/>
    <col min="11733" max="11733" width="10.81640625" customWidth="1"/>
    <col min="11734" max="11734" width="7.1796875" customWidth="1"/>
    <col min="11735" max="11735" width="9.81640625" customWidth="1"/>
    <col min="11736" max="11736" width="7" bestFit="1" customWidth="1"/>
    <col min="11737" max="11737" width="8.81640625" customWidth="1"/>
    <col min="11777" max="11777" width="20.453125" customWidth="1"/>
    <col min="11778" max="11778" width="10.81640625" bestFit="1" customWidth="1"/>
    <col min="11779" max="11781" width="7" bestFit="1" customWidth="1"/>
    <col min="11782" max="11782" width="10.81640625" customWidth="1"/>
    <col min="11783" max="11783" width="7.1796875" customWidth="1"/>
    <col min="11784" max="11784" width="9.81640625" customWidth="1"/>
    <col min="11785" max="11785" width="7" bestFit="1" customWidth="1"/>
    <col min="11786" max="11786" width="8.81640625" customWidth="1"/>
    <col min="11787" max="11787" width="10.81640625" bestFit="1" customWidth="1"/>
    <col min="11788" max="11790" width="7" bestFit="1" customWidth="1"/>
    <col min="11791" max="11791" width="10.81640625" customWidth="1"/>
    <col min="11792" max="11792" width="7.1796875" customWidth="1"/>
    <col min="11793" max="11793" width="9.81640625" customWidth="1"/>
    <col min="11794" max="11794" width="7" bestFit="1" customWidth="1"/>
    <col min="11795" max="11795" width="8.81640625" customWidth="1"/>
    <col min="11796" max="11796" width="10.81640625" bestFit="1" customWidth="1"/>
    <col min="11797" max="11799" width="7" bestFit="1" customWidth="1"/>
    <col min="11800" max="11800" width="10.81640625" customWidth="1"/>
    <col min="11801" max="11801" width="7.1796875" customWidth="1"/>
    <col min="11802" max="11802" width="9.81640625" customWidth="1"/>
    <col min="11803" max="11803" width="7" bestFit="1" customWidth="1"/>
    <col min="11804" max="11804" width="8.81640625" customWidth="1"/>
    <col min="11805" max="11805" width="10.81640625" bestFit="1" customWidth="1"/>
    <col min="11806" max="11808" width="7" bestFit="1" customWidth="1"/>
    <col min="11809" max="11809" width="10.81640625" customWidth="1"/>
    <col min="11810" max="11810" width="7.1796875" customWidth="1"/>
    <col min="11811" max="11811" width="9.81640625" customWidth="1"/>
    <col min="11812" max="11812" width="7" bestFit="1" customWidth="1"/>
    <col min="11813" max="11813" width="8.81640625" customWidth="1"/>
    <col min="11814" max="11814" width="10.81640625" bestFit="1" customWidth="1"/>
    <col min="11815" max="11817" width="7" bestFit="1" customWidth="1"/>
    <col min="11818" max="11818" width="10.81640625" customWidth="1"/>
    <col min="11819" max="11819" width="7.1796875" customWidth="1"/>
    <col min="11820" max="11820" width="9.81640625" customWidth="1"/>
    <col min="11821" max="11821" width="7" bestFit="1" customWidth="1"/>
    <col min="11822" max="11822" width="8.81640625" customWidth="1"/>
    <col min="11823" max="11823" width="10.81640625" bestFit="1" customWidth="1"/>
    <col min="11824" max="11826" width="7" bestFit="1" customWidth="1"/>
    <col min="11827" max="11827" width="10.81640625" customWidth="1"/>
    <col min="11828" max="11828" width="7.1796875" customWidth="1"/>
    <col min="11829" max="11829" width="9.81640625" customWidth="1"/>
    <col min="11830" max="11830" width="7" bestFit="1" customWidth="1"/>
    <col min="11831" max="11831" width="8.81640625" customWidth="1"/>
    <col min="11832" max="11832" width="10.81640625" bestFit="1" customWidth="1"/>
    <col min="11833" max="11835" width="7" bestFit="1" customWidth="1"/>
    <col min="11836" max="11836" width="10.81640625" customWidth="1"/>
    <col min="11837" max="11837" width="7.1796875" customWidth="1"/>
    <col min="11838" max="11838" width="9.81640625" customWidth="1"/>
    <col min="11839" max="11839" width="7" bestFit="1" customWidth="1"/>
    <col min="11840" max="11840" width="8.81640625" customWidth="1"/>
    <col min="11841" max="11841" width="10.81640625" bestFit="1" customWidth="1"/>
    <col min="11842" max="11844" width="7" bestFit="1" customWidth="1"/>
    <col min="11845" max="11845" width="10.81640625" customWidth="1"/>
    <col min="11846" max="11846" width="7.1796875" customWidth="1"/>
    <col min="11847" max="11847" width="9.81640625" customWidth="1"/>
    <col min="11848" max="11848" width="7" bestFit="1" customWidth="1"/>
    <col min="11849" max="11849" width="8.81640625" customWidth="1"/>
    <col min="11850" max="11850" width="10.81640625" bestFit="1" customWidth="1"/>
    <col min="11851" max="11853" width="7" bestFit="1" customWidth="1"/>
    <col min="11854" max="11854" width="10.81640625" customWidth="1"/>
    <col min="11855" max="11855" width="7.1796875" customWidth="1"/>
    <col min="11856" max="11856" width="9.81640625" customWidth="1"/>
    <col min="11857" max="11857" width="7" bestFit="1" customWidth="1"/>
    <col min="11858" max="11858" width="8.81640625" customWidth="1"/>
    <col min="11859" max="11859" width="10.81640625" bestFit="1" customWidth="1"/>
    <col min="11860" max="11862" width="7" bestFit="1" customWidth="1"/>
    <col min="11863" max="11863" width="10.81640625" customWidth="1"/>
    <col min="11864" max="11864" width="7.1796875" customWidth="1"/>
    <col min="11865" max="11865" width="9.81640625" customWidth="1"/>
    <col min="11866" max="11866" width="7" bestFit="1" customWidth="1"/>
    <col min="11867" max="11867" width="8.81640625" customWidth="1"/>
    <col min="11868" max="11868" width="10.81640625" bestFit="1" customWidth="1"/>
    <col min="11869" max="11871" width="7" bestFit="1" customWidth="1"/>
    <col min="11872" max="11872" width="10.81640625" customWidth="1"/>
    <col min="11873" max="11873" width="7.1796875" customWidth="1"/>
    <col min="11874" max="11874" width="9.81640625" customWidth="1"/>
    <col min="11875" max="11875" width="7" bestFit="1" customWidth="1"/>
    <col min="11876" max="11876" width="8.81640625" customWidth="1"/>
    <col min="11877" max="11877" width="10.81640625" bestFit="1" customWidth="1"/>
    <col min="11878" max="11880" width="7" bestFit="1" customWidth="1"/>
    <col min="11881" max="11881" width="10.81640625" customWidth="1"/>
    <col min="11882" max="11882" width="7.1796875" customWidth="1"/>
    <col min="11883" max="11883" width="9.81640625" customWidth="1"/>
    <col min="11884" max="11884" width="7" bestFit="1" customWidth="1"/>
    <col min="11885" max="11885" width="8.81640625" customWidth="1"/>
    <col min="11886" max="11886" width="10.81640625" bestFit="1" customWidth="1"/>
    <col min="11887" max="11889" width="7" bestFit="1" customWidth="1"/>
    <col min="11890" max="11890" width="10.81640625" customWidth="1"/>
    <col min="11891" max="11891" width="7.1796875" customWidth="1"/>
    <col min="11892" max="11892" width="9.81640625" customWidth="1"/>
    <col min="11893" max="11893" width="7" bestFit="1" customWidth="1"/>
    <col min="11894" max="11894" width="8.81640625" customWidth="1"/>
    <col min="11895" max="11895" width="10.81640625" bestFit="1" customWidth="1"/>
    <col min="11896" max="11898" width="7" bestFit="1" customWidth="1"/>
    <col min="11899" max="11899" width="10.81640625" customWidth="1"/>
    <col min="11900" max="11900" width="7.1796875" customWidth="1"/>
    <col min="11901" max="11901" width="9.81640625" customWidth="1"/>
    <col min="11902" max="11902" width="7" bestFit="1" customWidth="1"/>
    <col min="11903" max="11903" width="8.81640625" customWidth="1"/>
    <col min="11904" max="11904" width="10.81640625" bestFit="1" customWidth="1"/>
    <col min="11905" max="11907" width="7" bestFit="1" customWidth="1"/>
    <col min="11908" max="11908" width="10.81640625" customWidth="1"/>
    <col min="11909" max="11909" width="7.1796875" customWidth="1"/>
    <col min="11910" max="11910" width="9.81640625" customWidth="1"/>
    <col min="11911" max="11911" width="7" bestFit="1" customWidth="1"/>
    <col min="11912" max="11912" width="8.81640625" customWidth="1"/>
    <col min="11913" max="11913" width="10.81640625" bestFit="1" customWidth="1"/>
    <col min="11914" max="11916" width="7" bestFit="1" customWidth="1"/>
    <col min="11917" max="11917" width="10.81640625" customWidth="1"/>
    <col min="11918" max="11918" width="7.1796875" customWidth="1"/>
    <col min="11919" max="11919" width="9.81640625" customWidth="1"/>
    <col min="11920" max="11920" width="7" bestFit="1" customWidth="1"/>
    <col min="11921" max="11921" width="8.81640625" customWidth="1"/>
    <col min="11922" max="11922" width="10.81640625" bestFit="1" customWidth="1"/>
    <col min="11923" max="11925" width="7" bestFit="1" customWidth="1"/>
    <col min="11926" max="11926" width="10.81640625" customWidth="1"/>
    <col min="11927" max="11927" width="7.1796875" customWidth="1"/>
    <col min="11928" max="11928" width="9.81640625" customWidth="1"/>
    <col min="11929" max="11929" width="7" bestFit="1" customWidth="1"/>
    <col min="11930" max="11930" width="8.81640625" customWidth="1"/>
    <col min="11931" max="11931" width="10.81640625" bestFit="1" customWidth="1"/>
    <col min="11932" max="11934" width="7" bestFit="1" customWidth="1"/>
    <col min="11935" max="11935" width="10.81640625" customWidth="1"/>
    <col min="11936" max="11936" width="7.1796875" customWidth="1"/>
    <col min="11937" max="11937" width="9.81640625" customWidth="1"/>
    <col min="11938" max="11938" width="7" bestFit="1" customWidth="1"/>
    <col min="11939" max="11939" width="8.81640625" customWidth="1"/>
    <col min="11940" max="11940" width="10.81640625" bestFit="1" customWidth="1"/>
    <col min="11941" max="11943" width="7" bestFit="1" customWidth="1"/>
    <col min="11944" max="11944" width="10.81640625" customWidth="1"/>
    <col min="11945" max="11945" width="7.1796875" customWidth="1"/>
    <col min="11946" max="11946" width="9.81640625" customWidth="1"/>
    <col min="11947" max="11947" width="7" bestFit="1" customWidth="1"/>
    <col min="11948" max="11948" width="8.81640625" customWidth="1"/>
    <col min="11949" max="11949" width="10.81640625" bestFit="1" customWidth="1"/>
    <col min="11950" max="11952" width="7" bestFit="1" customWidth="1"/>
    <col min="11953" max="11953" width="10.81640625" customWidth="1"/>
    <col min="11954" max="11954" width="7.1796875" customWidth="1"/>
    <col min="11955" max="11955" width="9.81640625" customWidth="1"/>
    <col min="11956" max="11956" width="7" bestFit="1" customWidth="1"/>
    <col min="11957" max="11957" width="8.81640625" customWidth="1"/>
    <col min="11958" max="11958" width="10.81640625" bestFit="1" customWidth="1"/>
    <col min="11959" max="11961" width="7" bestFit="1" customWidth="1"/>
    <col min="11962" max="11962" width="10.81640625" customWidth="1"/>
    <col min="11963" max="11963" width="7.1796875" customWidth="1"/>
    <col min="11964" max="11964" width="9.81640625" customWidth="1"/>
    <col min="11965" max="11965" width="7" bestFit="1" customWidth="1"/>
    <col min="11966" max="11966" width="8.81640625" customWidth="1"/>
    <col min="11967" max="11967" width="10.81640625" bestFit="1" customWidth="1"/>
    <col min="11968" max="11970" width="7" bestFit="1" customWidth="1"/>
    <col min="11971" max="11971" width="10.81640625" customWidth="1"/>
    <col min="11972" max="11972" width="7.1796875" customWidth="1"/>
    <col min="11973" max="11973" width="9.81640625" customWidth="1"/>
    <col min="11974" max="11974" width="7" bestFit="1" customWidth="1"/>
    <col min="11975" max="11975" width="8.81640625" customWidth="1"/>
    <col min="11976" max="11976" width="10.81640625" bestFit="1" customWidth="1"/>
    <col min="11977" max="11979" width="7" bestFit="1" customWidth="1"/>
    <col min="11980" max="11980" width="10.81640625" customWidth="1"/>
    <col min="11981" max="11981" width="7.1796875" customWidth="1"/>
    <col min="11982" max="11982" width="9.81640625" customWidth="1"/>
    <col min="11983" max="11983" width="7" bestFit="1" customWidth="1"/>
    <col min="11984" max="11984" width="8.81640625" customWidth="1"/>
    <col min="11985" max="11985" width="10.81640625" bestFit="1" customWidth="1"/>
    <col min="11986" max="11988" width="7" bestFit="1" customWidth="1"/>
    <col min="11989" max="11989" width="10.81640625" customWidth="1"/>
    <col min="11990" max="11990" width="7.1796875" customWidth="1"/>
    <col min="11991" max="11991" width="9.81640625" customWidth="1"/>
    <col min="11992" max="11992" width="7" bestFit="1" customWidth="1"/>
    <col min="11993" max="11993" width="8.81640625" customWidth="1"/>
    <col min="12033" max="12033" width="20.453125" customWidth="1"/>
    <col min="12034" max="12034" width="10.81640625" bestFit="1" customWidth="1"/>
    <col min="12035" max="12037" width="7" bestFit="1" customWidth="1"/>
    <col min="12038" max="12038" width="10.81640625" customWidth="1"/>
    <col min="12039" max="12039" width="7.1796875" customWidth="1"/>
    <col min="12040" max="12040" width="9.81640625" customWidth="1"/>
    <col min="12041" max="12041" width="7" bestFit="1" customWidth="1"/>
    <col min="12042" max="12042" width="8.81640625" customWidth="1"/>
    <col min="12043" max="12043" width="10.81640625" bestFit="1" customWidth="1"/>
    <col min="12044" max="12046" width="7" bestFit="1" customWidth="1"/>
    <col min="12047" max="12047" width="10.81640625" customWidth="1"/>
    <col min="12048" max="12048" width="7.1796875" customWidth="1"/>
    <col min="12049" max="12049" width="9.81640625" customWidth="1"/>
    <col min="12050" max="12050" width="7" bestFit="1" customWidth="1"/>
    <col min="12051" max="12051" width="8.81640625" customWidth="1"/>
    <col min="12052" max="12052" width="10.81640625" bestFit="1" customWidth="1"/>
    <col min="12053" max="12055" width="7" bestFit="1" customWidth="1"/>
    <col min="12056" max="12056" width="10.81640625" customWidth="1"/>
    <col min="12057" max="12057" width="7.1796875" customWidth="1"/>
    <col min="12058" max="12058" width="9.81640625" customWidth="1"/>
    <col min="12059" max="12059" width="7" bestFit="1" customWidth="1"/>
    <col min="12060" max="12060" width="8.81640625" customWidth="1"/>
    <col min="12061" max="12061" width="10.81640625" bestFit="1" customWidth="1"/>
    <col min="12062" max="12064" width="7" bestFit="1" customWidth="1"/>
    <col min="12065" max="12065" width="10.81640625" customWidth="1"/>
    <col min="12066" max="12066" width="7.1796875" customWidth="1"/>
    <col min="12067" max="12067" width="9.81640625" customWidth="1"/>
    <col min="12068" max="12068" width="7" bestFit="1" customWidth="1"/>
    <col min="12069" max="12069" width="8.81640625" customWidth="1"/>
    <col min="12070" max="12070" width="10.81640625" bestFit="1" customWidth="1"/>
    <col min="12071" max="12073" width="7" bestFit="1" customWidth="1"/>
    <col min="12074" max="12074" width="10.81640625" customWidth="1"/>
    <col min="12075" max="12075" width="7.1796875" customWidth="1"/>
    <col min="12076" max="12076" width="9.81640625" customWidth="1"/>
    <col min="12077" max="12077" width="7" bestFit="1" customWidth="1"/>
    <col min="12078" max="12078" width="8.81640625" customWidth="1"/>
    <col min="12079" max="12079" width="10.81640625" bestFit="1" customWidth="1"/>
    <col min="12080" max="12082" width="7" bestFit="1" customWidth="1"/>
    <col min="12083" max="12083" width="10.81640625" customWidth="1"/>
    <col min="12084" max="12084" width="7.1796875" customWidth="1"/>
    <col min="12085" max="12085" width="9.81640625" customWidth="1"/>
    <col min="12086" max="12086" width="7" bestFit="1" customWidth="1"/>
    <col min="12087" max="12087" width="8.81640625" customWidth="1"/>
    <col min="12088" max="12088" width="10.81640625" bestFit="1" customWidth="1"/>
    <col min="12089" max="12091" width="7" bestFit="1" customWidth="1"/>
    <col min="12092" max="12092" width="10.81640625" customWidth="1"/>
    <col min="12093" max="12093" width="7.1796875" customWidth="1"/>
    <col min="12094" max="12094" width="9.81640625" customWidth="1"/>
    <col min="12095" max="12095" width="7" bestFit="1" customWidth="1"/>
    <col min="12096" max="12096" width="8.81640625" customWidth="1"/>
    <col min="12097" max="12097" width="10.81640625" bestFit="1" customWidth="1"/>
    <col min="12098" max="12100" width="7" bestFit="1" customWidth="1"/>
    <col min="12101" max="12101" width="10.81640625" customWidth="1"/>
    <col min="12102" max="12102" width="7.1796875" customWidth="1"/>
    <col min="12103" max="12103" width="9.81640625" customWidth="1"/>
    <col min="12104" max="12104" width="7" bestFit="1" customWidth="1"/>
    <col min="12105" max="12105" width="8.81640625" customWidth="1"/>
    <col min="12106" max="12106" width="10.81640625" bestFit="1" customWidth="1"/>
    <col min="12107" max="12109" width="7" bestFit="1" customWidth="1"/>
    <col min="12110" max="12110" width="10.81640625" customWidth="1"/>
    <col min="12111" max="12111" width="7.1796875" customWidth="1"/>
    <col min="12112" max="12112" width="9.81640625" customWidth="1"/>
    <col min="12113" max="12113" width="7" bestFit="1" customWidth="1"/>
    <col min="12114" max="12114" width="8.81640625" customWidth="1"/>
    <col min="12115" max="12115" width="10.81640625" bestFit="1" customWidth="1"/>
    <col min="12116" max="12118" width="7" bestFit="1" customWidth="1"/>
    <col min="12119" max="12119" width="10.81640625" customWidth="1"/>
    <col min="12120" max="12120" width="7.1796875" customWidth="1"/>
    <col min="12121" max="12121" width="9.81640625" customWidth="1"/>
    <col min="12122" max="12122" width="7" bestFit="1" customWidth="1"/>
    <col min="12123" max="12123" width="8.81640625" customWidth="1"/>
    <col min="12124" max="12124" width="10.81640625" bestFit="1" customWidth="1"/>
    <col min="12125" max="12127" width="7" bestFit="1" customWidth="1"/>
    <col min="12128" max="12128" width="10.81640625" customWidth="1"/>
    <col min="12129" max="12129" width="7.1796875" customWidth="1"/>
    <col min="12130" max="12130" width="9.81640625" customWidth="1"/>
    <col min="12131" max="12131" width="7" bestFit="1" customWidth="1"/>
    <col min="12132" max="12132" width="8.81640625" customWidth="1"/>
    <col min="12133" max="12133" width="10.81640625" bestFit="1" customWidth="1"/>
    <col min="12134" max="12136" width="7" bestFit="1" customWidth="1"/>
    <col min="12137" max="12137" width="10.81640625" customWidth="1"/>
    <col min="12138" max="12138" width="7.1796875" customWidth="1"/>
    <col min="12139" max="12139" width="9.81640625" customWidth="1"/>
    <col min="12140" max="12140" width="7" bestFit="1" customWidth="1"/>
    <col min="12141" max="12141" width="8.81640625" customWidth="1"/>
    <col min="12142" max="12142" width="10.81640625" bestFit="1" customWidth="1"/>
    <col min="12143" max="12145" width="7" bestFit="1" customWidth="1"/>
    <col min="12146" max="12146" width="10.81640625" customWidth="1"/>
    <col min="12147" max="12147" width="7.1796875" customWidth="1"/>
    <col min="12148" max="12148" width="9.81640625" customWidth="1"/>
    <col min="12149" max="12149" width="7" bestFit="1" customWidth="1"/>
    <col min="12150" max="12150" width="8.81640625" customWidth="1"/>
    <col min="12151" max="12151" width="10.81640625" bestFit="1" customWidth="1"/>
    <col min="12152" max="12154" width="7" bestFit="1" customWidth="1"/>
    <col min="12155" max="12155" width="10.81640625" customWidth="1"/>
    <col min="12156" max="12156" width="7.1796875" customWidth="1"/>
    <col min="12157" max="12157" width="9.81640625" customWidth="1"/>
    <col min="12158" max="12158" width="7" bestFit="1" customWidth="1"/>
    <col min="12159" max="12159" width="8.81640625" customWidth="1"/>
    <col min="12160" max="12160" width="10.81640625" bestFit="1" customWidth="1"/>
    <col min="12161" max="12163" width="7" bestFit="1" customWidth="1"/>
    <col min="12164" max="12164" width="10.81640625" customWidth="1"/>
    <col min="12165" max="12165" width="7.1796875" customWidth="1"/>
    <col min="12166" max="12166" width="9.81640625" customWidth="1"/>
    <col min="12167" max="12167" width="7" bestFit="1" customWidth="1"/>
    <col min="12168" max="12168" width="8.81640625" customWidth="1"/>
    <col min="12169" max="12169" width="10.81640625" bestFit="1" customWidth="1"/>
    <col min="12170" max="12172" width="7" bestFit="1" customWidth="1"/>
    <col min="12173" max="12173" width="10.81640625" customWidth="1"/>
    <col min="12174" max="12174" width="7.1796875" customWidth="1"/>
    <col min="12175" max="12175" width="9.81640625" customWidth="1"/>
    <col min="12176" max="12176" width="7" bestFit="1" customWidth="1"/>
    <col min="12177" max="12177" width="8.81640625" customWidth="1"/>
    <col min="12178" max="12178" width="10.81640625" bestFit="1" customWidth="1"/>
    <col min="12179" max="12181" width="7" bestFit="1" customWidth="1"/>
    <col min="12182" max="12182" width="10.81640625" customWidth="1"/>
    <col min="12183" max="12183" width="7.1796875" customWidth="1"/>
    <col min="12184" max="12184" width="9.81640625" customWidth="1"/>
    <col min="12185" max="12185" width="7" bestFit="1" customWidth="1"/>
    <col min="12186" max="12186" width="8.81640625" customWidth="1"/>
    <col min="12187" max="12187" width="10.81640625" bestFit="1" customWidth="1"/>
    <col min="12188" max="12190" width="7" bestFit="1" customWidth="1"/>
    <col min="12191" max="12191" width="10.81640625" customWidth="1"/>
    <col min="12192" max="12192" width="7.1796875" customWidth="1"/>
    <col min="12193" max="12193" width="9.81640625" customWidth="1"/>
    <col min="12194" max="12194" width="7" bestFit="1" customWidth="1"/>
    <col min="12195" max="12195" width="8.81640625" customWidth="1"/>
    <col min="12196" max="12196" width="10.81640625" bestFit="1" customWidth="1"/>
    <col min="12197" max="12199" width="7" bestFit="1" customWidth="1"/>
    <col min="12200" max="12200" width="10.81640625" customWidth="1"/>
    <col min="12201" max="12201" width="7.1796875" customWidth="1"/>
    <col min="12202" max="12202" width="9.81640625" customWidth="1"/>
    <col min="12203" max="12203" width="7" bestFit="1" customWidth="1"/>
    <col min="12204" max="12204" width="8.81640625" customWidth="1"/>
    <col min="12205" max="12205" width="10.81640625" bestFit="1" customWidth="1"/>
    <col min="12206" max="12208" width="7" bestFit="1" customWidth="1"/>
    <col min="12209" max="12209" width="10.81640625" customWidth="1"/>
    <col min="12210" max="12210" width="7.1796875" customWidth="1"/>
    <col min="12211" max="12211" width="9.81640625" customWidth="1"/>
    <col min="12212" max="12212" width="7" bestFit="1" customWidth="1"/>
    <col min="12213" max="12213" width="8.81640625" customWidth="1"/>
    <col min="12214" max="12214" width="10.81640625" bestFit="1" customWidth="1"/>
    <col min="12215" max="12217" width="7" bestFit="1" customWidth="1"/>
    <col min="12218" max="12218" width="10.81640625" customWidth="1"/>
    <col min="12219" max="12219" width="7.1796875" customWidth="1"/>
    <col min="12220" max="12220" width="9.81640625" customWidth="1"/>
    <col min="12221" max="12221" width="7" bestFit="1" customWidth="1"/>
    <col min="12222" max="12222" width="8.81640625" customWidth="1"/>
    <col min="12223" max="12223" width="10.81640625" bestFit="1" customWidth="1"/>
    <col min="12224" max="12226" width="7" bestFit="1" customWidth="1"/>
    <col min="12227" max="12227" width="10.81640625" customWidth="1"/>
    <col min="12228" max="12228" width="7.1796875" customWidth="1"/>
    <col min="12229" max="12229" width="9.81640625" customWidth="1"/>
    <col min="12230" max="12230" width="7" bestFit="1" customWidth="1"/>
    <col min="12231" max="12231" width="8.81640625" customWidth="1"/>
    <col min="12232" max="12232" width="10.81640625" bestFit="1" customWidth="1"/>
    <col min="12233" max="12235" width="7" bestFit="1" customWidth="1"/>
    <col min="12236" max="12236" width="10.81640625" customWidth="1"/>
    <col min="12237" max="12237" width="7.1796875" customWidth="1"/>
    <col min="12238" max="12238" width="9.81640625" customWidth="1"/>
    <col min="12239" max="12239" width="7" bestFit="1" customWidth="1"/>
    <col min="12240" max="12240" width="8.81640625" customWidth="1"/>
    <col min="12241" max="12241" width="10.81640625" bestFit="1" customWidth="1"/>
    <col min="12242" max="12244" width="7" bestFit="1" customWidth="1"/>
    <col min="12245" max="12245" width="10.81640625" customWidth="1"/>
    <col min="12246" max="12246" width="7.1796875" customWidth="1"/>
    <col min="12247" max="12247" width="9.81640625" customWidth="1"/>
    <col min="12248" max="12248" width="7" bestFit="1" customWidth="1"/>
    <col min="12249" max="12249" width="8.81640625" customWidth="1"/>
    <col min="12289" max="12289" width="20.453125" customWidth="1"/>
    <col min="12290" max="12290" width="10.81640625" bestFit="1" customWidth="1"/>
    <col min="12291" max="12293" width="7" bestFit="1" customWidth="1"/>
    <col min="12294" max="12294" width="10.81640625" customWidth="1"/>
    <col min="12295" max="12295" width="7.1796875" customWidth="1"/>
    <col min="12296" max="12296" width="9.81640625" customWidth="1"/>
    <col min="12297" max="12297" width="7" bestFit="1" customWidth="1"/>
    <col min="12298" max="12298" width="8.81640625" customWidth="1"/>
    <col min="12299" max="12299" width="10.81640625" bestFit="1" customWidth="1"/>
    <col min="12300" max="12302" width="7" bestFit="1" customWidth="1"/>
    <col min="12303" max="12303" width="10.81640625" customWidth="1"/>
    <col min="12304" max="12304" width="7.1796875" customWidth="1"/>
    <col min="12305" max="12305" width="9.81640625" customWidth="1"/>
    <col min="12306" max="12306" width="7" bestFit="1" customWidth="1"/>
    <col min="12307" max="12307" width="8.81640625" customWidth="1"/>
    <col min="12308" max="12308" width="10.81640625" bestFit="1" customWidth="1"/>
    <col min="12309" max="12311" width="7" bestFit="1" customWidth="1"/>
    <col min="12312" max="12312" width="10.81640625" customWidth="1"/>
    <col min="12313" max="12313" width="7.1796875" customWidth="1"/>
    <col min="12314" max="12314" width="9.81640625" customWidth="1"/>
    <col min="12315" max="12315" width="7" bestFit="1" customWidth="1"/>
    <col min="12316" max="12316" width="8.81640625" customWidth="1"/>
    <col min="12317" max="12317" width="10.81640625" bestFit="1" customWidth="1"/>
    <col min="12318" max="12320" width="7" bestFit="1" customWidth="1"/>
    <col min="12321" max="12321" width="10.81640625" customWidth="1"/>
    <col min="12322" max="12322" width="7.1796875" customWidth="1"/>
    <col min="12323" max="12323" width="9.81640625" customWidth="1"/>
    <col min="12324" max="12324" width="7" bestFit="1" customWidth="1"/>
    <col min="12325" max="12325" width="8.81640625" customWidth="1"/>
    <col min="12326" max="12326" width="10.81640625" bestFit="1" customWidth="1"/>
    <col min="12327" max="12329" width="7" bestFit="1" customWidth="1"/>
    <col min="12330" max="12330" width="10.81640625" customWidth="1"/>
    <col min="12331" max="12331" width="7.1796875" customWidth="1"/>
    <col min="12332" max="12332" width="9.81640625" customWidth="1"/>
    <col min="12333" max="12333" width="7" bestFit="1" customWidth="1"/>
    <col min="12334" max="12334" width="8.81640625" customWidth="1"/>
    <col min="12335" max="12335" width="10.81640625" bestFit="1" customWidth="1"/>
    <col min="12336" max="12338" width="7" bestFit="1" customWidth="1"/>
    <col min="12339" max="12339" width="10.81640625" customWidth="1"/>
    <col min="12340" max="12340" width="7.1796875" customWidth="1"/>
    <col min="12341" max="12341" width="9.81640625" customWidth="1"/>
    <col min="12342" max="12342" width="7" bestFit="1" customWidth="1"/>
    <col min="12343" max="12343" width="8.81640625" customWidth="1"/>
    <col min="12344" max="12344" width="10.81640625" bestFit="1" customWidth="1"/>
    <col min="12345" max="12347" width="7" bestFit="1" customWidth="1"/>
    <col min="12348" max="12348" width="10.81640625" customWidth="1"/>
    <col min="12349" max="12349" width="7.1796875" customWidth="1"/>
    <col min="12350" max="12350" width="9.81640625" customWidth="1"/>
    <col min="12351" max="12351" width="7" bestFit="1" customWidth="1"/>
    <col min="12352" max="12352" width="8.81640625" customWidth="1"/>
    <col min="12353" max="12353" width="10.81640625" bestFit="1" customWidth="1"/>
    <col min="12354" max="12356" width="7" bestFit="1" customWidth="1"/>
    <col min="12357" max="12357" width="10.81640625" customWidth="1"/>
    <col min="12358" max="12358" width="7.1796875" customWidth="1"/>
    <col min="12359" max="12359" width="9.81640625" customWidth="1"/>
    <col min="12360" max="12360" width="7" bestFit="1" customWidth="1"/>
    <col min="12361" max="12361" width="8.81640625" customWidth="1"/>
    <col min="12362" max="12362" width="10.81640625" bestFit="1" customWidth="1"/>
    <col min="12363" max="12365" width="7" bestFit="1" customWidth="1"/>
    <col min="12366" max="12366" width="10.81640625" customWidth="1"/>
    <col min="12367" max="12367" width="7.1796875" customWidth="1"/>
    <col min="12368" max="12368" width="9.81640625" customWidth="1"/>
    <col min="12369" max="12369" width="7" bestFit="1" customWidth="1"/>
    <col min="12370" max="12370" width="8.81640625" customWidth="1"/>
    <col min="12371" max="12371" width="10.81640625" bestFit="1" customWidth="1"/>
    <col min="12372" max="12374" width="7" bestFit="1" customWidth="1"/>
    <col min="12375" max="12375" width="10.81640625" customWidth="1"/>
    <col min="12376" max="12376" width="7.1796875" customWidth="1"/>
    <col min="12377" max="12377" width="9.81640625" customWidth="1"/>
    <col min="12378" max="12378" width="7" bestFit="1" customWidth="1"/>
    <col min="12379" max="12379" width="8.81640625" customWidth="1"/>
    <col min="12380" max="12380" width="10.81640625" bestFit="1" customWidth="1"/>
    <col min="12381" max="12383" width="7" bestFit="1" customWidth="1"/>
    <col min="12384" max="12384" width="10.81640625" customWidth="1"/>
    <col min="12385" max="12385" width="7.1796875" customWidth="1"/>
    <col min="12386" max="12386" width="9.81640625" customWidth="1"/>
    <col min="12387" max="12387" width="7" bestFit="1" customWidth="1"/>
    <col min="12388" max="12388" width="8.81640625" customWidth="1"/>
    <col min="12389" max="12389" width="10.81640625" bestFit="1" customWidth="1"/>
    <col min="12390" max="12392" width="7" bestFit="1" customWidth="1"/>
    <col min="12393" max="12393" width="10.81640625" customWidth="1"/>
    <col min="12394" max="12394" width="7.1796875" customWidth="1"/>
    <col min="12395" max="12395" width="9.81640625" customWidth="1"/>
    <col min="12396" max="12396" width="7" bestFit="1" customWidth="1"/>
    <col min="12397" max="12397" width="8.81640625" customWidth="1"/>
    <col min="12398" max="12398" width="10.81640625" bestFit="1" customWidth="1"/>
    <col min="12399" max="12401" width="7" bestFit="1" customWidth="1"/>
    <col min="12402" max="12402" width="10.81640625" customWidth="1"/>
    <col min="12403" max="12403" width="7.1796875" customWidth="1"/>
    <col min="12404" max="12404" width="9.81640625" customWidth="1"/>
    <col min="12405" max="12405" width="7" bestFit="1" customWidth="1"/>
    <col min="12406" max="12406" width="8.81640625" customWidth="1"/>
    <col min="12407" max="12407" width="10.81640625" bestFit="1" customWidth="1"/>
    <col min="12408" max="12410" width="7" bestFit="1" customWidth="1"/>
    <col min="12411" max="12411" width="10.81640625" customWidth="1"/>
    <col min="12412" max="12412" width="7.1796875" customWidth="1"/>
    <col min="12413" max="12413" width="9.81640625" customWidth="1"/>
    <col min="12414" max="12414" width="7" bestFit="1" customWidth="1"/>
    <col min="12415" max="12415" width="8.81640625" customWidth="1"/>
    <col min="12416" max="12416" width="10.81640625" bestFit="1" customWidth="1"/>
    <col min="12417" max="12419" width="7" bestFit="1" customWidth="1"/>
    <col min="12420" max="12420" width="10.81640625" customWidth="1"/>
    <col min="12421" max="12421" width="7.1796875" customWidth="1"/>
    <col min="12422" max="12422" width="9.81640625" customWidth="1"/>
    <col min="12423" max="12423" width="7" bestFit="1" customWidth="1"/>
    <col min="12424" max="12424" width="8.81640625" customWidth="1"/>
    <col min="12425" max="12425" width="10.81640625" bestFit="1" customWidth="1"/>
    <col min="12426" max="12428" width="7" bestFit="1" customWidth="1"/>
    <col min="12429" max="12429" width="10.81640625" customWidth="1"/>
    <col min="12430" max="12430" width="7.1796875" customWidth="1"/>
    <col min="12431" max="12431" width="9.81640625" customWidth="1"/>
    <col min="12432" max="12432" width="7" bestFit="1" customWidth="1"/>
    <col min="12433" max="12433" width="8.81640625" customWidth="1"/>
    <col min="12434" max="12434" width="10.81640625" bestFit="1" customWidth="1"/>
    <col min="12435" max="12437" width="7" bestFit="1" customWidth="1"/>
    <col min="12438" max="12438" width="10.81640625" customWidth="1"/>
    <col min="12439" max="12439" width="7.1796875" customWidth="1"/>
    <col min="12440" max="12440" width="9.81640625" customWidth="1"/>
    <col min="12441" max="12441" width="7" bestFit="1" customWidth="1"/>
    <col min="12442" max="12442" width="8.81640625" customWidth="1"/>
    <col min="12443" max="12443" width="10.81640625" bestFit="1" customWidth="1"/>
    <col min="12444" max="12446" width="7" bestFit="1" customWidth="1"/>
    <col min="12447" max="12447" width="10.81640625" customWidth="1"/>
    <col min="12448" max="12448" width="7.1796875" customWidth="1"/>
    <col min="12449" max="12449" width="9.81640625" customWidth="1"/>
    <col min="12450" max="12450" width="7" bestFit="1" customWidth="1"/>
    <col min="12451" max="12451" width="8.81640625" customWidth="1"/>
    <col min="12452" max="12452" width="10.81640625" bestFit="1" customWidth="1"/>
    <col min="12453" max="12455" width="7" bestFit="1" customWidth="1"/>
    <col min="12456" max="12456" width="10.81640625" customWidth="1"/>
    <col min="12457" max="12457" width="7.1796875" customWidth="1"/>
    <col min="12458" max="12458" width="9.81640625" customWidth="1"/>
    <col min="12459" max="12459" width="7" bestFit="1" customWidth="1"/>
    <col min="12460" max="12460" width="8.81640625" customWidth="1"/>
    <col min="12461" max="12461" width="10.81640625" bestFit="1" customWidth="1"/>
    <col min="12462" max="12464" width="7" bestFit="1" customWidth="1"/>
    <col min="12465" max="12465" width="10.81640625" customWidth="1"/>
    <col min="12466" max="12466" width="7.1796875" customWidth="1"/>
    <col min="12467" max="12467" width="9.81640625" customWidth="1"/>
    <col min="12468" max="12468" width="7" bestFit="1" customWidth="1"/>
    <col min="12469" max="12469" width="8.81640625" customWidth="1"/>
    <col min="12470" max="12470" width="10.81640625" bestFit="1" customWidth="1"/>
    <col min="12471" max="12473" width="7" bestFit="1" customWidth="1"/>
    <col min="12474" max="12474" width="10.81640625" customWidth="1"/>
    <col min="12475" max="12475" width="7.1796875" customWidth="1"/>
    <col min="12476" max="12476" width="9.81640625" customWidth="1"/>
    <col min="12477" max="12477" width="7" bestFit="1" customWidth="1"/>
    <col min="12478" max="12478" width="8.81640625" customWidth="1"/>
    <col min="12479" max="12479" width="10.81640625" bestFit="1" customWidth="1"/>
    <col min="12480" max="12482" width="7" bestFit="1" customWidth="1"/>
    <col min="12483" max="12483" width="10.81640625" customWidth="1"/>
    <col min="12484" max="12484" width="7.1796875" customWidth="1"/>
    <col min="12485" max="12485" width="9.81640625" customWidth="1"/>
    <col min="12486" max="12486" width="7" bestFit="1" customWidth="1"/>
    <col min="12487" max="12487" width="8.81640625" customWidth="1"/>
    <col min="12488" max="12488" width="10.81640625" bestFit="1" customWidth="1"/>
    <col min="12489" max="12491" width="7" bestFit="1" customWidth="1"/>
    <col min="12492" max="12492" width="10.81640625" customWidth="1"/>
    <col min="12493" max="12493" width="7.1796875" customWidth="1"/>
    <col min="12494" max="12494" width="9.81640625" customWidth="1"/>
    <col min="12495" max="12495" width="7" bestFit="1" customWidth="1"/>
    <col min="12496" max="12496" width="8.81640625" customWidth="1"/>
    <col min="12497" max="12497" width="10.81640625" bestFit="1" customWidth="1"/>
    <col min="12498" max="12500" width="7" bestFit="1" customWidth="1"/>
    <col min="12501" max="12501" width="10.81640625" customWidth="1"/>
    <col min="12502" max="12502" width="7.1796875" customWidth="1"/>
    <col min="12503" max="12503" width="9.81640625" customWidth="1"/>
    <col min="12504" max="12504" width="7" bestFit="1" customWidth="1"/>
    <col min="12505" max="12505" width="8.81640625" customWidth="1"/>
    <col min="12545" max="12545" width="20.453125" customWidth="1"/>
    <col min="12546" max="12546" width="10.81640625" bestFit="1" customWidth="1"/>
    <col min="12547" max="12549" width="7" bestFit="1" customWidth="1"/>
    <col min="12550" max="12550" width="10.81640625" customWidth="1"/>
    <col min="12551" max="12551" width="7.1796875" customWidth="1"/>
    <col min="12552" max="12552" width="9.81640625" customWidth="1"/>
    <col min="12553" max="12553" width="7" bestFit="1" customWidth="1"/>
    <col min="12554" max="12554" width="8.81640625" customWidth="1"/>
    <col min="12555" max="12555" width="10.81640625" bestFit="1" customWidth="1"/>
    <col min="12556" max="12558" width="7" bestFit="1" customWidth="1"/>
    <col min="12559" max="12559" width="10.81640625" customWidth="1"/>
    <col min="12560" max="12560" width="7.1796875" customWidth="1"/>
    <col min="12561" max="12561" width="9.81640625" customWidth="1"/>
    <col min="12562" max="12562" width="7" bestFit="1" customWidth="1"/>
    <col min="12563" max="12563" width="8.81640625" customWidth="1"/>
    <col min="12564" max="12564" width="10.81640625" bestFit="1" customWidth="1"/>
    <col min="12565" max="12567" width="7" bestFit="1" customWidth="1"/>
    <col min="12568" max="12568" width="10.81640625" customWidth="1"/>
    <col min="12569" max="12569" width="7.1796875" customWidth="1"/>
    <col min="12570" max="12570" width="9.81640625" customWidth="1"/>
    <col min="12571" max="12571" width="7" bestFit="1" customWidth="1"/>
    <col min="12572" max="12572" width="8.81640625" customWidth="1"/>
    <col min="12573" max="12573" width="10.81640625" bestFit="1" customWidth="1"/>
    <col min="12574" max="12576" width="7" bestFit="1" customWidth="1"/>
    <col min="12577" max="12577" width="10.81640625" customWidth="1"/>
    <col min="12578" max="12578" width="7.1796875" customWidth="1"/>
    <col min="12579" max="12579" width="9.81640625" customWidth="1"/>
    <col min="12580" max="12580" width="7" bestFit="1" customWidth="1"/>
    <col min="12581" max="12581" width="8.81640625" customWidth="1"/>
    <col min="12582" max="12582" width="10.81640625" bestFit="1" customWidth="1"/>
    <col min="12583" max="12585" width="7" bestFit="1" customWidth="1"/>
    <col min="12586" max="12586" width="10.81640625" customWidth="1"/>
    <col min="12587" max="12587" width="7.1796875" customWidth="1"/>
    <col min="12588" max="12588" width="9.81640625" customWidth="1"/>
    <col min="12589" max="12589" width="7" bestFit="1" customWidth="1"/>
    <col min="12590" max="12590" width="8.81640625" customWidth="1"/>
    <col min="12591" max="12591" width="10.81640625" bestFit="1" customWidth="1"/>
    <col min="12592" max="12594" width="7" bestFit="1" customWidth="1"/>
    <col min="12595" max="12595" width="10.81640625" customWidth="1"/>
    <col min="12596" max="12596" width="7.1796875" customWidth="1"/>
    <col min="12597" max="12597" width="9.81640625" customWidth="1"/>
    <col min="12598" max="12598" width="7" bestFit="1" customWidth="1"/>
    <col min="12599" max="12599" width="8.81640625" customWidth="1"/>
    <col min="12600" max="12600" width="10.81640625" bestFit="1" customWidth="1"/>
    <col min="12601" max="12603" width="7" bestFit="1" customWidth="1"/>
    <col min="12604" max="12604" width="10.81640625" customWidth="1"/>
    <col min="12605" max="12605" width="7.1796875" customWidth="1"/>
    <col min="12606" max="12606" width="9.81640625" customWidth="1"/>
    <col min="12607" max="12607" width="7" bestFit="1" customWidth="1"/>
    <col min="12608" max="12608" width="8.81640625" customWidth="1"/>
    <col min="12609" max="12609" width="10.81640625" bestFit="1" customWidth="1"/>
    <col min="12610" max="12612" width="7" bestFit="1" customWidth="1"/>
    <col min="12613" max="12613" width="10.81640625" customWidth="1"/>
    <col min="12614" max="12614" width="7.1796875" customWidth="1"/>
    <col min="12615" max="12615" width="9.81640625" customWidth="1"/>
    <col min="12616" max="12616" width="7" bestFit="1" customWidth="1"/>
    <col min="12617" max="12617" width="8.81640625" customWidth="1"/>
    <col min="12618" max="12618" width="10.81640625" bestFit="1" customWidth="1"/>
    <col min="12619" max="12621" width="7" bestFit="1" customWidth="1"/>
    <col min="12622" max="12622" width="10.81640625" customWidth="1"/>
    <col min="12623" max="12623" width="7.1796875" customWidth="1"/>
    <col min="12624" max="12624" width="9.81640625" customWidth="1"/>
    <col min="12625" max="12625" width="7" bestFit="1" customWidth="1"/>
    <col min="12626" max="12626" width="8.81640625" customWidth="1"/>
    <col min="12627" max="12627" width="10.81640625" bestFit="1" customWidth="1"/>
    <col min="12628" max="12630" width="7" bestFit="1" customWidth="1"/>
    <col min="12631" max="12631" width="10.81640625" customWidth="1"/>
    <col min="12632" max="12632" width="7.1796875" customWidth="1"/>
    <col min="12633" max="12633" width="9.81640625" customWidth="1"/>
    <col min="12634" max="12634" width="7" bestFit="1" customWidth="1"/>
    <col min="12635" max="12635" width="8.81640625" customWidth="1"/>
    <col min="12636" max="12636" width="10.81640625" bestFit="1" customWidth="1"/>
    <col min="12637" max="12639" width="7" bestFit="1" customWidth="1"/>
    <col min="12640" max="12640" width="10.81640625" customWidth="1"/>
    <col min="12641" max="12641" width="7.1796875" customWidth="1"/>
    <col min="12642" max="12642" width="9.81640625" customWidth="1"/>
    <col min="12643" max="12643" width="7" bestFit="1" customWidth="1"/>
    <col min="12644" max="12644" width="8.81640625" customWidth="1"/>
    <col min="12645" max="12645" width="10.81640625" bestFit="1" customWidth="1"/>
    <col min="12646" max="12648" width="7" bestFit="1" customWidth="1"/>
    <col min="12649" max="12649" width="10.81640625" customWidth="1"/>
    <col min="12650" max="12650" width="7.1796875" customWidth="1"/>
    <col min="12651" max="12651" width="9.81640625" customWidth="1"/>
    <col min="12652" max="12652" width="7" bestFit="1" customWidth="1"/>
    <col min="12653" max="12653" width="8.81640625" customWidth="1"/>
    <col min="12654" max="12654" width="10.81640625" bestFit="1" customWidth="1"/>
    <col min="12655" max="12657" width="7" bestFit="1" customWidth="1"/>
    <col min="12658" max="12658" width="10.81640625" customWidth="1"/>
    <col min="12659" max="12659" width="7.1796875" customWidth="1"/>
    <col min="12660" max="12660" width="9.81640625" customWidth="1"/>
    <col min="12661" max="12661" width="7" bestFit="1" customWidth="1"/>
    <col min="12662" max="12662" width="8.81640625" customWidth="1"/>
    <col min="12663" max="12663" width="10.81640625" bestFit="1" customWidth="1"/>
    <col min="12664" max="12666" width="7" bestFit="1" customWidth="1"/>
    <col min="12667" max="12667" width="10.81640625" customWidth="1"/>
    <col min="12668" max="12668" width="7.1796875" customWidth="1"/>
    <col min="12669" max="12669" width="9.81640625" customWidth="1"/>
    <col min="12670" max="12670" width="7" bestFit="1" customWidth="1"/>
    <col min="12671" max="12671" width="8.81640625" customWidth="1"/>
    <col min="12672" max="12672" width="10.81640625" bestFit="1" customWidth="1"/>
    <col min="12673" max="12675" width="7" bestFit="1" customWidth="1"/>
    <col min="12676" max="12676" width="10.81640625" customWidth="1"/>
    <col min="12677" max="12677" width="7.1796875" customWidth="1"/>
    <col min="12678" max="12678" width="9.81640625" customWidth="1"/>
    <col min="12679" max="12679" width="7" bestFit="1" customWidth="1"/>
    <col min="12680" max="12680" width="8.81640625" customWidth="1"/>
    <col min="12681" max="12681" width="10.81640625" bestFit="1" customWidth="1"/>
    <col min="12682" max="12684" width="7" bestFit="1" customWidth="1"/>
    <col min="12685" max="12685" width="10.81640625" customWidth="1"/>
    <col min="12686" max="12686" width="7.1796875" customWidth="1"/>
    <col min="12687" max="12687" width="9.81640625" customWidth="1"/>
    <col min="12688" max="12688" width="7" bestFit="1" customWidth="1"/>
    <col min="12689" max="12689" width="8.81640625" customWidth="1"/>
    <col min="12690" max="12690" width="10.81640625" bestFit="1" customWidth="1"/>
    <col min="12691" max="12693" width="7" bestFit="1" customWidth="1"/>
    <col min="12694" max="12694" width="10.81640625" customWidth="1"/>
    <col min="12695" max="12695" width="7.1796875" customWidth="1"/>
    <col min="12696" max="12696" width="9.81640625" customWidth="1"/>
    <col min="12697" max="12697" width="7" bestFit="1" customWidth="1"/>
    <col min="12698" max="12698" width="8.81640625" customWidth="1"/>
    <col min="12699" max="12699" width="10.81640625" bestFit="1" customWidth="1"/>
    <col min="12700" max="12702" width="7" bestFit="1" customWidth="1"/>
    <col min="12703" max="12703" width="10.81640625" customWidth="1"/>
    <col min="12704" max="12704" width="7.1796875" customWidth="1"/>
    <col min="12705" max="12705" width="9.81640625" customWidth="1"/>
    <col min="12706" max="12706" width="7" bestFit="1" customWidth="1"/>
    <col min="12707" max="12707" width="8.81640625" customWidth="1"/>
    <col min="12708" max="12708" width="10.81640625" bestFit="1" customWidth="1"/>
    <col min="12709" max="12711" width="7" bestFit="1" customWidth="1"/>
    <col min="12712" max="12712" width="10.81640625" customWidth="1"/>
    <col min="12713" max="12713" width="7.1796875" customWidth="1"/>
    <col min="12714" max="12714" width="9.81640625" customWidth="1"/>
    <col min="12715" max="12715" width="7" bestFit="1" customWidth="1"/>
    <col min="12716" max="12716" width="8.81640625" customWidth="1"/>
    <col min="12717" max="12717" width="10.81640625" bestFit="1" customWidth="1"/>
    <col min="12718" max="12720" width="7" bestFit="1" customWidth="1"/>
    <col min="12721" max="12721" width="10.81640625" customWidth="1"/>
    <col min="12722" max="12722" width="7.1796875" customWidth="1"/>
    <col min="12723" max="12723" width="9.81640625" customWidth="1"/>
    <col min="12724" max="12724" width="7" bestFit="1" customWidth="1"/>
    <col min="12725" max="12725" width="8.81640625" customWidth="1"/>
    <col min="12726" max="12726" width="10.81640625" bestFit="1" customWidth="1"/>
    <col min="12727" max="12729" width="7" bestFit="1" customWidth="1"/>
    <col min="12730" max="12730" width="10.81640625" customWidth="1"/>
    <col min="12731" max="12731" width="7.1796875" customWidth="1"/>
    <col min="12732" max="12732" width="9.81640625" customWidth="1"/>
    <col min="12733" max="12733" width="7" bestFit="1" customWidth="1"/>
    <col min="12734" max="12734" width="8.81640625" customWidth="1"/>
    <col min="12735" max="12735" width="10.81640625" bestFit="1" customWidth="1"/>
    <col min="12736" max="12738" width="7" bestFit="1" customWidth="1"/>
    <col min="12739" max="12739" width="10.81640625" customWidth="1"/>
    <col min="12740" max="12740" width="7.1796875" customWidth="1"/>
    <col min="12741" max="12741" width="9.81640625" customWidth="1"/>
    <col min="12742" max="12742" width="7" bestFit="1" customWidth="1"/>
    <col min="12743" max="12743" width="8.81640625" customWidth="1"/>
    <col min="12744" max="12744" width="10.81640625" bestFit="1" customWidth="1"/>
    <col min="12745" max="12747" width="7" bestFit="1" customWidth="1"/>
    <col min="12748" max="12748" width="10.81640625" customWidth="1"/>
    <col min="12749" max="12749" width="7.1796875" customWidth="1"/>
    <col min="12750" max="12750" width="9.81640625" customWidth="1"/>
    <col min="12751" max="12751" width="7" bestFit="1" customWidth="1"/>
    <col min="12752" max="12752" width="8.81640625" customWidth="1"/>
    <col min="12753" max="12753" width="10.81640625" bestFit="1" customWidth="1"/>
    <col min="12754" max="12756" width="7" bestFit="1" customWidth="1"/>
    <col min="12757" max="12757" width="10.81640625" customWidth="1"/>
    <col min="12758" max="12758" width="7.1796875" customWidth="1"/>
    <col min="12759" max="12759" width="9.81640625" customWidth="1"/>
    <col min="12760" max="12760" width="7" bestFit="1" customWidth="1"/>
    <col min="12761" max="12761" width="8.81640625" customWidth="1"/>
    <col min="12801" max="12801" width="20.453125" customWidth="1"/>
    <col min="12802" max="12802" width="10.81640625" bestFit="1" customWidth="1"/>
    <col min="12803" max="12805" width="7" bestFit="1" customWidth="1"/>
    <col min="12806" max="12806" width="10.81640625" customWidth="1"/>
    <col min="12807" max="12807" width="7.1796875" customWidth="1"/>
    <col min="12808" max="12808" width="9.81640625" customWidth="1"/>
    <col min="12809" max="12809" width="7" bestFit="1" customWidth="1"/>
    <col min="12810" max="12810" width="8.81640625" customWidth="1"/>
    <col min="12811" max="12811" width="10.81640625" bestFit="1" customWidth="1"/>
    <col min="12812" max="12814" width="7" bestFit="1" customWidth="1"/>
    <col min="12815" max="12815" width="10.81640625" customWidth="1"/>
    <col min="12816" max="12816" width="7.1796875" customWidth="1"/>
    <col min="12817" max="12817" width="9.81640625" customWidth="1"/>
    <col min="12818" max="12818" width="7" bestFit="1" customWidth="1"/>
    <col min="12819" max="12819" width="8.81640625" customWidth="1"/>
    <col min="12820" max="12820" width="10.81640625" bestFit="1" customWidth="1"/>
    <col min="12821" max="12823" width="7" bestFit="1" customWidth="1"/>
    <col min="12824" max="12824" width="10.81640625" customWidth="1"/>
    <col min="12825" max="12825" width="7.1796875" customWidth="1"/>
    <col min="12826" max="12826" width="9.81640625" customWidth="1"/>
    <col min="12827" max="12827" width="7" bestFit="1" customWidth="1"/>
    <col min="12828" max="12828" width="8.81640625" customWidth="1"/>
    <col min="12829" max="12829" width="10.81640625" bestFit="1" customWidth="1"/>
    <col min="12830" max="12832" width="7" bestFit="1" customWidth="1"/>
    <col min="12833" max="12833" width="10.81640625" customWidth="1"/>
    <col min="12834" max="12834" width="7.1796875" customWidth="1"/>
    <col min="12835" max="12835" width="9.81640625" customWidth="1"/>
    <col min="12836" max="12836" width="7" bestFit="1" customWidth="1"/>
    <col min="12837" max="12837" width="8.81640625" customWidth="1"/>
    <col min="12838" max="12838" width="10.81640625" bestFit="1" customWidth="1"/>
    <col min="12839" max="12841" width="7" bestFit="1" customWidth="1"/>
    <col min="12842" max="12842" width="10.81640625" customWidth="1"/>
    <col min="12843" max="12843" width="7.1796875" customWidth="1"/>
    <col min="12844" max="12844" width="9.81640625" customWidth="1"/>
    <col min="12845" max="12845" width="7" bestFit="1" customWidth="1"/>
    <col min="12846" max="12846" width="8.81640625" customWidth="1"/>
    <col min="12847" max="12847" width="10.81640625" bestFit="1" customWidth="1"/>
    <col min="12848" max="12850" width="7" bestFit="1" customWidth="1"/>
    <col min="12851" max="12851" width="10.81640625" customWidth="1"/>
    <col min="12852" max="12852" width="7.1796875" customWidth="1"/>
    <col min="12853" max="12853" width="9.81640625" customWidth="1"/>
    <col min="12854" max="12854" width="7" bestFit="1" customWidth="1"/>
    <col min="12855" max="12855" width="8.81640625" customWidth="1"/>
    <col min="12856" max="12856" width="10.81640625" bestFit="1" customWidth="1"/>
    <col min="12857" max="12859" width="7" bestFit="1" customWidth="1"/>
    <col min="12860" max="12860" width="10.81640625" customWidth="1"/>
    <col min="12861" max="12861" width="7.1796875" customWidth="1"/>
    <col min="12862" max="12862" width="9.81640625" customWidth="1"/>
    <col min="12863" max="12863" width="7" bestFit="1" customWidth="1"/>
    <col min="12864" max="12864" width="8.81640625" customWidth="1"/>
    <col min="12865" max="12865" width="10.81640625" bestFit="1" customWidth="1"/>
    <col min="12866" max="12868" width="7" bestFit="1" customWidth="1"/>
    <col min="12869" max="12869" width="10.81640625" customWidth="1"/>
    <col min="12870" max="12870" width="7.1796875" customWidth="1"/>
    <col min="12871" max="12871" width="9.81640625" customWidth="1"/>
    <col min="12872" max="12872" width="7" bestFit="1" customWidth="1"/>
    <col min="12873" max="12873" width="8.81640625" customWidth="1"/>
    <col min="12874" max="12874" width="10.81640625" bestFit="1" customWidth="1"/>
    <col min="12875" max="12877" width="7" bestFit="1" customWidth="1"/>
    <col min="12878" max="12878" width="10.81640625" customWidth="1"/>
    <col min="12879" max="12879" width="7.1796875" customWidth="1"/>
    <col min="12880" max="12880" width="9.81640625" customWidth="1"/>
    <col min="12881" max="12881" width="7" bestFit="1" customWidth="1"/>
    <col min="12882" max="12882" width="8.81640625" customWidth="1"/>
    <col min="12883" max="12883" width="10.81640625" bestFit="1" customWidth="1"/>
    <col min="12884" max="12886" width="7" bestFit="1" customWidth="1"/>
    <col min="12887" max="12887" width="10.81640625" customWidth="1"/>
    <col min="12888" max="12888" width="7.1796875" customWidth="1"/>
    <col min="12889" max="12889" width="9.81640625" customWidth="1"/>
    <col min="12890" max="12890" width="7" bestFit="1" customWidth="1"/>
    <col min="12891" max="12891" width="8.81640625" customWidth="1"/>
    <col min="12892" max="12892" width="10.81640625" bestFit="1" customWidth="1"/>
    <col min="12893" max="12895" width="7" bestFit="1" customWidth="1"/>
    <col min="12896" max="12896" width="10.81640625" customWidth="1"/>
    <col min="12897" max="12897" width="7.1796875" customWidth="1"/>
    <col min="12898" max="12898" width="9.81640625" customWidth="1"/>
    <col min="12899" max="12899" width="7" bestFit="1" customWidth="1"/>
    <col min="12900" max="12900" width="8.81640625" customWidth="1"/>
    <col min="12901" max="12901" width="10.81640625" bestFit="1" customWidth="1"/>
    <col min="12902" max="12904" width="7" bestFit="1" customWidth="1"/>
    <col min="12905" max="12905" width="10.81640625" customWidth="1"/>
    <col min="12906" max="12906" width="7.1796875" customWidth="1"/>
    <col min="12907" max="12907" width="9.81640625" customWidth="1"/>
    <col min="12908" max="12908" width="7" bestFit="1" customWidth="1"/>
    <col min="12909" max="12909" width="8.81640625" customWidth="1"/>
    <col min="12910" max="12910" width="10.81640625" bestFit="1" customWidth="1"/>
    <col min="12911" max="12913" width="7" bestFit="1" customWidth="1"/>
    <col min="12914" max="12914" width="10.81640625" customWidth="1"/>
    <col min="12915" max="12915" width="7.1796875" customWidth="1"/>
    <col min="12916" max="12916" width="9.81640625" customWidth="1"/>
    <col min="12917" max="12917" width="7" bestFit="1" customWidth="1"/>
    <col min="12918" max="12918" width="8.81640625" customWidth="1"/>
    <col min="12919" max="12919" width="10.81640625" bestFit="1" customWidth="1"/>
    <col min="12920" max="12922" width="7" bestFit="1" customWidth="1"/>
    <col min="12923" max="12923" width="10.81640625" customWidth="1"/>
    <col min="12924" max="12924" width="7.1796875" customWidth="1"/>
    <col min="12925" max="12925" width="9.81640625" customWidth="1"/>
    <col min="12926" max="12926" width="7" bestFit="1" customWidth="1"/>
    <col min="12927" max="12927" width="8.81640625" customWidth="1"/>
    <col min="12928" max="12928" width="10.81640625" bestFit="1" customWidth="1"/>
    <col min="12929" max="12931" width="7" bestFit="1" customWidth="1"/>
    <col min="12932" max="12932" width="10.81640625" customWidth="1"/>
    <col min="12933" max="12933" width="7.1796875" customWidth="1"/>
    <col min="12934" max="12934" width="9.81640625" customWidth="1"/>
    <col min="12935" max="12935" width="7" bestFit="1" customWidth="1"/>
    <col min="12936" max="12936" width="8.81640625" customWidth="1"/>
    <col min="12937" max="12937" width="10.81640625" bestFit="1" customWidth="1"/>
    <col min="12938" max="12940" width="7" bestFit="1" customWidth="1"/>
    <col min="12941" max="12941" width="10.81640625" customWidth="1"/>
    <col min="12942" max="12942" width="7.1796875" customWidth="1"/>
    <col min="12943" max="12943" width="9.81640625" customWidth="1"/>
    <col min="12944" max="12944" width="7" bestFit="1" customWidth="1"/>
    <col min="12945" max="12945" width="8.81640625" customWidth="1"/>
    <col min="12946" max="12946" width="10.81640625" bestFit="1" customWidth="1"/>
    <col min="12947" max="12949" width="7" bestFit="1" customWidth="1"/>
    <col min="12950" max="12950" width="10.81640625" customWidth="1"/>
    <col min="12951" max="12951" width="7.1796875" customWidth="1"/>
    <col min="12952" max="12952" width="9.81640625" customWidth="1"/>
    <col min="12953" max="12953" width="7" bestFit="1" customWidth="1"/>
    <col min="12954" max="12954" width="8.81640625" customWidth="1"/>
    <col min="12955" max="12955" width="10.81640625" bestFit="1" customWidth="1"/>
    <col min="12956" max="12958" width="7" bestFit="1" customWidth="1"/>
    <col min="12959" max="12959" width="10.81640625" customWidth="1"/>
    <col min="12960" max="12960" width="7.1796875" customWidth="1"/>
    <col min="12961" max="12961" width="9.81640625" customWidth="1"/>
    <col min="12962" max="12962" width="7" bestFit="1" customWidth="1"/>
    <col min="12963" max="12963" width="8.81640625" customWidth="1"/>
    <col min="12964" max="12964" width="10.81640625" bestFit="1" customWidth="1"/>
    <col min="12965" max="12967" width="7" bestFit="1" customWidth="1"/>
    <col min="12968" max="12968" width="10.81640625" customWidth="1"/>
    <col min="12969" max="12969" width="7.1796875" customWidth="1"/>
    <col min="12970" max="12970" width="9.81640625" customWidth="1"/>
    <col min="12971" max="12971" width="7" bestFit="1" customWidth="1"/>
    <col min="12972" max="12972" width="8.81640625" customWidth="1"/>
    <col min="12973" max="12973" width="10.81640625" bestFit="1" customWidth="1"/>
    <col min="12974" max="12976" width="7" bestFit="1" customWidth="1"/>
    <col min="12977" max="12977" width="10.81640625" customWidth="1"/>
    <col min="12978" max="12978" width="7.1796875" customWidth="1"/>
    <col min="12979" max="12979" width="9.81640625" customWidth="1"/>
    <col min="12980" max="12980" width="7" bestFit="1" customWidth="1"/>
    <col min="12981" max="12981" width="8.81640625" customWidth="1"/>
    <col min="12982" max="12982" width="10.81640625" bestFit="1" customWidth="1"/>
    <col min="12983" max="12985" width="7" bestFit="1" customWidth="1"/>
    <col min="12986" max="12986" width="10.81640625" customWidth="1"/>
    <col min="12987" max="12987" width="7.1796875" customWidth="1"/>
    <col min="12988" max="12988" width="9.81640625" customWidth="1"/>
    <col min="12989" max="12989" width="7" bestFit="1" customWidth="1"/>
    <col min="12990" max="12990" width="8.81640625" customWidth="1"/>
    <col min="12991" max="12991" width="10.81640625" bestFit="1" customWidth="1"/>
    <col min="12992" max="12994" width="7" bestFit="1" customWidth="1"/>
    <col min="12995" max="12995" width="10.81640625" customWidth="1"/>
    <col min="12996" max="12996" width="7.1796875" customWidth="1"/>
    <col min="12997" max="12997" width="9.81640625" customWidth="1"/>
    <col min="12998" max="12998" width="7" bestFit="1" customWidth="1"/>
    <col min="12999" max="12999" width="8.81640625" customWidth="1"/>
    <col min="13000" max="13000" width="10.81640625" bestFit="1" customWidth="1"/>
    <col min="13001" max="13003" width="7" bestFit="1" customWidth="1"/>
    <col min="13004" max="13004" width="10.81640625" customWidth="1"/>
    <col min="13005" max="13005" width="7.1796875" customWidth="1"/>
    <col min="13006" max="13006" width="9.81640625" customWidth="1"/>
    <col min="13007" max="13007" width="7" bestFit="1" customWidth="1"/>
    <col min="13008" max="13008" width="8.81640625" customWidth="1"/>
    <col min="13009" max="13009" width="10.81640625" bestFit="1" customWidth="1"/>
    <col min="13010" max="13012" width="7" bestFit="1" customWidth="1"/>
    <col min="13013" max="13013" width="10.81640625" customWidth="1"/>
    <col min="13014" max="13014" width="7.1796875" customWidth="1"/>
    <col min="13015" max="13015" width="9.81640625" customWidth="1"/>
    <col min="13016" max="13016" width="7" bestFit="1" customWidth="1"/>
    <col min="13017" max="13017" width="8.81640625" customWidth="1"/>
    <col min="13057" max="13057" width="20.453125" customWidth="1"/>
    <col min="13058" max="13058" width="10.81640625" bestFit="1" customWidth="1"/>
    <col min="13059" max="13061" width="7" bestFit="1" customWidth="1"/>
    <col min="13062" max="13062" width="10.81640625" customWidth="1"/>
    <col min="13063" max="13063" width="7.1796875" customWidth="1"/>
    <col min="13064" max="13064" width="9.81640625" customWidth="1"/>
    <col min="13065" max="13065" width="7" bestFit="1" customWidth="1"/>
    <col min="13066" max="13066" width="8.81640625" customWidth="1"/>
    <col min="13067" max="13067" width="10.81640625" bestFit="1" customWidth="1"/>
    <col min="13068" max="13070" width="7" bestFit="1" customWidth="1"/>
    <col min="13071" max="13071" width="10.81640625" customWidth="1"/>
    <col min="13072" max="13072" width="7.1796875" customWidth="1"/>
    <col min="13073" max="13073" width="9.81640625" customWidth="1"/>
    <col min="13074" max="13074" width="7" bestFit="1" customWidth="1"/>
    <col min="13075" max="13075" width="8.81640625" customWidth="1"/>
    <col min="13076" max="13076" width="10.81640625" bestFit="1" customWidth="1"/>
    <col min="13077" max="13079" width="7" bestFit="1" customWidth="1"/>
    <col min="13080" max="13080" width="10.81640625" customWidth="1"/>
    <col min="13081" max="13081" width="7.1796875" customWidth="1"/>
    <col min="13082" max="13082" width="9.81640625" customWidth="1"/>
    <col min="13083" max="13083" width="7" bestFit="1" customWidth="1"/>
    <col min="13084" max="13084" width="8.81640625" customWidth="1"/>
    <col min="13085" max="13085" width="10.81640625" bestFit="1" customWidth="1"/>
    <col min="13086" max="13088" width="7" bestFit="1" customWidth="1"/>
    <col min="13089" max="13089" width="10.81640625" customWidth="1"/>
    <col min="13090" max="13090" width="7.1796875" customWidth="1"/>
    <col min="13091" max="13091" width="9.81640625" customWidth="1"/>
    <col min="13092" max="13092" width="7" bestFit="1" customWidth="1"/>
    <col min="13093" max="13093" width="8.81640625" customWidth="1"/>
    <col min="13094" max="13094" width="10.81640625" bestFit="1" customWidth="1"/>
    <col min="13095" max="13097" width="7" bestFit="1" customWidth="1"/>
    <col min="13098" max="13098" width="10.81640625" customWidth="1"/>
    <col min="13099" max="13099" width="7.1796875" customWidth="1"/>
    <col min="13100" max="13100" width="9.81640625" customWidth="1"/>
    <col min="13101" max="13101" width="7" bestFit="1" customWidth="1"/>
    <col min="13102" max="13102" width="8.81640625" customWidth="1"/>
    <col min="13103" max="13103" width="10.81640625" bestFit="1" customWidth="1"/>
    <col min="13104" max="13106" width="7" bestFit="1" customWidth="1"/>
    <col min="13107" max="13107" width="10.81640625" customWidth="1"/>
    <col min="13108" max="13108" width="7.1796875" customWidth="1"/>
    <col min="13109" max="13109" width="9.81640625" customWidth="1"/>
    <col min="13110" max="13110" width="7" bestFit="1" customWidth="1"/>
    <col min="13111" max="13111" width="8.81640625" customWidth="1"/>
    <col min="13112" max="13112" width="10.81640625" bestFit="1" customWidth="1"/>
    <col min="13113" max="13115" width="7" bestFit="1" customWidth="1"/>
    <col min="13116" max="13116" width="10.81640625" customWidth="1"/>
    <col min="13117" max="13117" width="7.1796875" customWidth="1"/>
    <col min="13118" max="13118" width="9.81640625" customWidth="1"/>
    <col min="13119" max="13119" width="7" bestFit="1" customWidth="1"/>
    <col min="13120" max="13120" width="8.81640625" customWidth="1"/>
    <col min="13121" max="13121" width="10.81640625" bestFit="1" customWidth="1"/>
    <col min="13122" max="13124" width="7" bestFit="1" customWidth="1"/>
    <col min="13125" max="13125" width="10.81640625" customWidth="1"/>
    <col min="13126" max="13126" width="7.1796875" customWidth="1"/>
    <col min="13127" max="13127" width="9.81640625" customWidth="1"/>
    <col min="13128" max="13128" width="7" bestFit="1" customWidth="1"/>
    <col min="13129" max="13129" width="8.81640625" customWidth="1"/>
    <col min="13130" max="13130" width="10.81640625" bestFit="1" customWidth="1"/>
    <col min="13131" max="13133" width="7" bestFit="1" customWidth="1"/>
    <col min="13134" max="13134" width="10.81640625" customWidth="1"/>
    <col min="13135" max="13135" width="7.1796875" customWidth="1"/>
    <col min="13136" max="13136" width="9.81640625" customWidth="1"/>
    <col min="13137" max="13137" width="7" bestFit="1" customWidth="1"/>
    <col min="13138" max="13138" width="8.81640625" customWidth="1"/>
    <col min="13139" max="13139" width="10.81640625" bestFit="1" customWidth="1"/>
    <col min="13140" max="13142" width="7" bestFit="1" customWidth="1"/>
    <col min="13143" max="13143" width="10.81640625" customWidth="1"/>
    <col min="13144" max="13144" width="7.1796875" customWidth="1"/>
    <col min="13145" max="13145" width="9.81640625" customWidth="1"/>
    <col min="13146" max="13146" width="7" bestFit="1" customWidth="1"/>
    <col min="13147" max="13147" width="8.81640625" customWidth="1"/>
    <col min="13148" max="13148" width="10.81640625" bestFit="1" customWidth="1"/>
    <col min="13149" max="13151" width="7" bestFit="1" customWidth="1"/>
    <col min="13152" max="13152" width="10.81640625" customWidth="1"/>
    <col min="13153" max="13153" width="7.1796875" customWidth="1"/>
    <col min="13154" max="13154" width="9.81640625" customWidth="1"/>
    <col min="13155" max="13155" width="7" bestFit="1" customWidth="1"/>
    <col min="13156" max="13156" width="8.81640625" customWidth="1"/>
    <col min="13157" max="13157" width="10.81640625" bestFit="1" customWidth="1"/>
    <col min="13158" max="13160" width="7" bestFit="1" customWidth="1"/>
    <col min="13161" max="13161" width="10.81640625" customWidth="1"/>
    <col min="13162" max="13162" width="7.1796875" customWidth="1"/>
    <col min="13163" max="13163" width="9.81640625" customWidth="1"/>
    <col min="13164" max="13164" width="7" bestFit="1" customWidth="1"/>
    <col min="13165" max="13165" width="8.81640625" customWidth="1"/>
    <col min="13166" max="13166" width="10.81640625" bestFit="1" customWidth="1"/>
    <col min="13167" max="13169" width="7" bestFit="1" customWidth="1"/>
    <col min="13170" max="13170" width="10.81640625" customWidth="1"/>
    <col min="13171" max="13171" width="7.1796875" customWidth="1"/>
    <col min="13172" max="13172" width="9.81640625" customWidth="1"/>
    <col min="13173" max="13173" width="7" bestFit="1" customWidth="1"/>
    <col min="13174" max="13174" width="8.81640625" customWidth="1"/>
    <col min="13175" max="13175" width="10.81640625" bestFit="1" customWidth="1"/>
    <col min="13176" max="13178" width="7" bestFit="1" customWidth="1"/>
    <col min="13179" max="13179" width="10.81640625" customWidth="1"/>
    <col min="13180" max="13180" width="7.1796875" customWidth="1"/>
    <col min="13181" max="13181" width="9.81640625" customWidth="1"/>
    <col min="13182" max="13182" width="7" bestFit="1" customWidth="1"/>
    <col min="13183" max="13183" width="8.81640625" customWidth="1"/>
    <col min="13184" max="13184" width="10.81640625" bestFit="1" customWidth="1"/>
    <col min="13185" max="13187" width="7" bestFit="1" customWidth="1"/>
    <col min="13188" max="13188" width="10.81640625" customWidth="1"/>
    <col min="13189" max="13189" width="7.1796875" customWidth="1"/>
    <col min="13190" max="13190" width="9.81640625" customWidth="1"/>
    <col min="13191" max="13191" width="7" bestFit="1" customWidth="1"/>
    <col min="13192" max="13192" width="8.81640625" customWidth="1"/>
    <col min="13193" max="13193" width="10.81640625" bestFit="1" customWidth="1"/>
    <col min="13194" max="13196" width="7" bestFit="1" customWidth="1"/>
    <col min="13197" max="13197" width="10.81640625" customWidth="1"/>
    <col min="13198" max="13198" width="7.1796875" customWidth="1"/>
    <col min="13199" max="13199" width="9.81640625" customWidth="1"/>
    <col min="13200" max="13200" width="7" bestFit="1" customWidth="1"/>
    <col min="13201" max="13201" width="8.81640625" customWidth="1"/>
    <col min="13202" max="13202" width="10.81640625" bestFit="1" customWidth="1"/>
    <col min="13203" max="13205" width="7" bestFit="1" customWidth="1"/>
    <col min="13206" max="13206" width="10.81640625" customWidth="1"/>
    <col min="13207" max="13207" width="7.1796875" customWidth="1"/>
    <col min="13208" max="13208" width="9.81640625" customWidth="1"/>
    <col min="13209" max="13209" width="7" bestFit="1" customWidth="1"/>
    <col min="13210" max="13210" width="8.81640625" customWidth="1"/>
    <col min="13211" max="13211" width="10.81640625" bestFit="1" customWidth="1"/>
    <col min="13212" max="13214" width="7" bestFit="1" customWidth="1"/>
    <col min="13215" max="13215" width="10.81640625" customWidth="1"/>
    <col min="13216" max="13216" width="7.1796875" customWidth="1"/>
    <col min="13217" max="13217" width="9.81640625" customWidth="1"/>
    <col min="13218" max="13218" width="7" bestFit="1" customWidth="1"/>
    <col min="13219" max="13219" width="8.81640625" customWidth="1"/>
    <col min="13220" max="13220" width="10.81640625" bestFit="1" customWidth="1"/>
    <col min="13221" max="13223" width="7" bestFit="1" customWidth="1"/>
    <col min="13224" max="13224" width="10.81640625" customWidth="1"/>
    <col min="13225" max="13225" width="7.1796875" customWidth="1"/>
    <col min="13226" max="13226" width="9.81640625" customWidth="1"/>
    <col min="13227" max="13227" width="7" bestFit="1" customWidth="1"/>
    <col min="13228" max="13228" width="8.81640625" customWidth="1"/>
    <col min="13229" max="13229" width="10.81640625" bestFit="1" customWidth="1"/>
    <col min="13230" max="13232" width="7" bestFit="1" customWidth="1"/>
    <col min="13233" max="13233" width="10.81640625" customWidth="1"/>
    <col min="13234" max="13234" width="7.1796875" customWidth="1"/>
    <col min="13235" max="13235" width="9.81640625" customWidth="1"/>
    <col min="13236" max="13236" width="7" bestFit="1" customWidth="1"/>
    <col min="13237" max="13237" width="8.81640625" customWidth="1"/>
    <col min="13238" max="13238" width="10.81640625" bestFit="1" customWidth="1"/>
    <col min="13239" max="13241" width="7" bestFit="1" customWidth="1"/>
    <col min="13242" max="13242" width="10.81640625" customWidth="1"/>
    <col min="13243" max="13243" width="7.1796875" customWidth="1"/>
    <col min="13244" max="13244" width="9.81640625" customWidth="1"/>
    <col min="13245" max="13245" width="7" bestFit="1" customWidth="1"/>
    <col min="13246" max="13246" width="8.81640625" customWidth="1"/>
    <col min="13247" max="13247" width="10.81640625" bestFit="1" customWidth="1"/>
    <col min="13248" max="13250" width="7" bestFit="1" customWidth="1"/>
    <col min="13251" max="13251" width="10.81640625" customWidth="1"/>
    <col min="13252" max="13252" width="7.1796875" customWidth="1"/>
    <col min="13253" max="13253" width="9.81640625" customWidth="1"/>
    <col min="13254" max="13254" width="7" bestFit="1" customWidth="1"/>
    <col min="13255" max="13255" width="8.81640625" customWidth="1"/>
    <col min="13256" max="13256" width="10.81640625" bestFit="1" customWidth="1"/>
    <col min="13257" max="13259" width="7" bestFit="1" customWidth="1"/>
    <col min="13260" max="13260" width="10.81640625" customWidth="1"/>
    <col min="13261" max="13261" width="7.1796875" customWidth="1"/>
    <col min="13262" max="13262" width="9.81640625" customWidth="1"/>
    <col min="13263" max="13263" width="7" bestFit="1" customWidth="1"/>
    <col min="13264" max="13264" width="8.81640625" customWidth="1"/>
    <col min="13265" max="13265" width="10.81640625" bestFit="1" customWidth="1"/>
    <col min="13266" max="13268" width="7" bestFit="1" customWidth="1"/>
    <col min="13269" max="13269" width="10.81640625" customWidth="1"/>
    <col min="13270" max="13270" width="7.1796875" customWidth="1"/>
    <col min="13271" max="13271" width="9.81640625" customWidth="1"/>
    <col min="13272" max="13272" width="7" bestFit="1" customWidth="1"/>
    <col min="13273" max="13273" width="8.81640625" customWidth="1"/>
    <col min="13313" max="13313" width="20.453125" customWidth="1"/>
    <col min="13314" max="13314" width="10.81640625" bestFit="1" customWidth="1"/>
    <col min="13315" max="13317" width="7" bestFit="1" customWidth="1"/>
    <col min="13318" max="13318" width="10.81640625" customWidth="1"/>
    <col min="13319" max="13319" width="7.1796875" customWidth="1"/>
    <col min="13320" max="13320" width="9.81640625" customWidth="1"/>
    <col min="13321" max="13321" width="7" bestFit="1" customWidth="1"/>
    <col min="13322" max="13322" width="8.81640625" customWidth="1"/>
    <col min="13323" max="13323" width="10.81640625" bestFit="1" customWidth="1"/>
    <col min="13324" max="13326" width="7" bestFit="1" customWidth="1"/>
    <col min="13327" max="13327" width="10.81640625" customWidth="1"/>
    <col min="13328" max="13328" width="7.1796875" customWidth="1"/>
    <col min="13329" max="13329" width="9.81640625" customWidth="1"/>
    <col min="13330" max="13330" width="7" bestFit="1" customWidth="1"/>
    <col min="13331" max="13331" width="8.81640625" customWidth="1"/>
    <col min="13332" max="13332" width="10.81640625" bestFit="1" customWidth="1"/>
    <col min="13333" max="13335" width="7" bestFit="1" customWidth="1"/>
    <col min="13336" max="13336" width="10.81640625" customWidth="1"/>
    <col min="13337" max="13337" width="7.1796875" customWidth="1"/>
    <col min="13338" max="13338" width="9.81640625" customWidth="1"/>
    <col min="13339" max="13339" width="7" bestFit="1" customWidth="1"/>
    <col min="13340" max="13340" width="8.81640625" customWidth="1"/>
    <col min="13341" max="13341" width="10.81640625" bestFit="1" customWidth="1"/>
    <col min="13342" max="13344" width="7" bestFit="1" customWidth="1"/>
    <col min="13345" max="13345" width="10.81640625" customWidth="1"/>
    <col min="13346" max="13346" width="7.1796875" customWidth="1"/>
    <col min="13347" max="13347" width="9.81640625" customWidth="1"/>
    <col min="13348" max="13348" width="7" bestFit="1" customWidth="1"/>
    <col min="13349" max="13349" width="8.81640625" customWidth="1"/>
    <col min="13350" max="13350" width="10.81640625" bestFit="1" customWidth="1"/>
    <col min="13351" max="13353" width="7" bestFit="1" customWidth="1"/>
    <col min="13354" max="13354" width="10.81640625" customWidth="1"/>
    <col min="13355" max="13355" width="7.1796875" customWidth="1"/>
    <col min="13356" max="13356" width="9.81640625" customWidth="1"/>
    <col min="13357" max="13357" width="7" bestFit="1" customWidth="1"/>
    <col min="13358" max="13358" width="8.81640625" customWidth="1"/>
    <col min="13359" max="13359" width="10.81640625" bestFit="1" customWidth="1"/>
    <col min="13360" max="13362" width="7" bestFit="1" customWidth="1"/>
    <col min="13363" max="13363" width="10.81640625" customWidth="1"/>
    <col min="13364" max="13364" width="7.1796875" customWidth="1"/>
    <col min="13365" max="13365" width="9.81640625" customWidth="1"/>
    <col min="13366" max="13366" width="7" bestFit="1" customWidth="1"/>
    <col min="13367" max="13367" width="8.81640625" customWidth="1"/>
    <col min="13368" max="13368" width="10.81640625" bestFit="1" customWidth="1"/>
    <col min="13369" max="13371" width="7" bestFit="1" customWidth="1"/>
    <col min="13372" max="13372" width="10.81640625" customWidth="1"/>
    <col min="13373" max="13373" width="7.1796875" customWidth="1"/>
    <col min="13374" max="13374" width="9.81640625" customWidth="1"/>
    <col min="13375" max="13375" width="7" bestFit="1" customWidth="1"/>
    <col min="13376" max="13376" width="8.81640625" customWidth="1"/>
    <col min="13377" max="13377" width="10.81640625" bestFit="1" customWidth="1"/>
    <col min="13378" max="13380" width="7" bestFit="1" customWidth="1"/>
    <col min="13381" max="13381" width="10.81640625" customWidth="1"/>
    <col min="13382" max="13382" width="7.1796875" customWidth="1"/>
    <col min="13383" max="13383" width="9.81640625" customWidth="1"/>
    <col min="13384" max="13384" width="7" bestFit="1" customWidth="1"/>
    <col min="13385" max="13385" width="8.81640625" customWidth="1"/>
    <col min="13386" max="13386" width="10.81640625" bestFit="1" customWidth="1"/>
    <col min="13387" max="13389" width="7" bestFit="1" customWidth="1"/>
    <col min="13390" max="13390" width="10.81640625" customWidth="1"/>
    <col min="13391" max="13391" width="7.1796875" customWidth="1"/>
    <col min="13392" max="13392" width="9.81640625" customWidth="1"/>
    <col min="13393" max="13393" width="7" bestFit="1" customWidth="1"/>
    <col min="13394" max="13394" width="8.81640625" customWidth="1"/>
    <col min="13395" max="13395" width="10.81640625" bestFit="1" customWidth="1"/>
    <col min="13396" max="13398" width="7" bestFit="1" customWidth="1"/>
    <col min="13399" max="13399" width="10.81640625" customWidth="1"/>
    <col min="13400" max="13400" width="7.1796875" customWidth="1"/>
    <col min="13401" max="13401" width="9.81640625" customWidth="1"/>
    <col min="13402" max="13402" width="7" bestFit="1" customWidth="1"/>
    <col min="13403" max="13403" width="8.81640625" customWidth="1"/>
    <col min="13404" max="13404" width="10.81640625" bestFit="1" customWidth="1"/>
    <col min="13405" max="13407" width="7" bestFit="1" customWidth="1"/>
    <col min="13408" max="13408" width="10.81640625" customWidth="1"/>
    <col min="13409" max="13409" width="7.1796875" customWidth="1"/>
    <col min="13410" max="13410" width="9.81640625" customWidth="1"/>
    <col min="13411" max="13411" width="7" bestFit="1" customWidth="1"/>
    <col min="13412" max="13412" width="8.81640625" customWidth="1"/>
    <col min="13413" max="13413" width="10.81640625" bestFit="1" customWidth="1"/>
    <col min="13414" max="13416" width="7" bestFit="1" customWidth="1"/>
    <col min="13417" max="13417" width="10.81640625" customWidth="1"/>
    <col min="13418" max="13418" width="7.1796875" customWidth="1"/>
    <col min="13419" max="13419" width="9.81640625" customWidth="1"/>
    <col min="13420" max="13420" width="7" bestFit="1" customWidth="1"/>
    <col min="13421" max="13421" width="8.81640625" customWidth="1"/>
    <col min="13422" max="13422" width="10.81640625" bestFit="1" customWidth="1"/>
    <col min="13423" max="13425" width="7" bestFit="1" customWidth="1"/>
    <col min="13426" max="13426" width="10.81640625" customWidth="1"/>
    <col min="13427" max="13427" width="7.1796875" customWidth="1"/>
    <col min="13428" max="13428" width="9.81640625" customWidth="1"/>
    <col min="13429" max="13429" width="7" bestFit="1" customWidth="1"/>
    <col min="13430" max="13430" width="8.81640625" customWidth="1"/>
    <col min="13431" max="13431" width="10.81640625" bestFit="1" customWidth="1"/>
    <col min="13432" max="13434" width="7" bestFit="1" customWidth="1"/>
    <col min="13435" max="13435" width="10.81640625" customWidth="1"/>
    <col min="13436" max="13436" width="7.1796875" customWidth="1"/>
    <col min="13437" max="13437" width="9.81640625" customWidth="1"/>
    <col min="13438" max="13438" width="7" bestFit="1" customWidth="1"/>
    <col min="13439" max="13439" width="8.81640625" customWidth="1"/>
    <col min="13440" max="13440" width="10.81640625" bestFit="1" customWidth="1"/>
    <col min="13441" max="13443" width="7" bestFit="1" customWidth="1"/>
    <col min="13444" max="13444" width="10.81640625" customWidth="1"/>
    <col min="13445" max="13445" width="7.1796875" customWidth="1"/>
    <col min="13446" max="13446" width="9.81640625" customWidth="1"/>
    <col min="13447" max="13447" width="7" bestFit="1" customWidth="1"/>
    <col min="13448" max="13448" width="8.81640625" customWidth="1"/>
    <col min="13449" max="13449" width="10.81640625" bestFit="1" customWidth="1"/>
    <col min="13450" max="13452" width="7" bestFit="1" customWidth="1"/>
    <col min="13453" max="13453" width="10.81640625" customWidth="1"/>
    <col min="13454" max="13454" width="7.1796875" customWidth="1"/>
    <col min="13455" max="13455" width="9.81640625" customWidth="1"/>
    <col min="13456" max="13456" width="7" bestFit="1" customWidth="1"/>
    <col min="13457" max="13457" width="8.81640625" customWidth="1"/>
    <col min="13458" max="13458" width="10.81640625" bestFit="1" customWidth="1"/>
    <col min="13459" max="13461" width="7" bestFit="1" customWidth="1"/>
    <col min="13462" max="13462" width="10.81640625" customWidth="1"/>
    <col min="13463" max="13463" width="7.1796875" customWidth="1"/>
    <col min="13464" max="13464" width="9.81640625" customWidth="1"/>
    <col min="13465" max="13465" width="7" bestFit="1" customWidth="1"/>
    <col min="13466" max="13466" width="8.81640625" customWidth="1"/>
    <col min="13467" max="13467" width="10.81640625" bestFit="1" customWidth="1"/>
    <col min="13468" max="13470" width="7" bestFit="1" customWidth="1"/>
    <col min="13471" max="13471" width="10.81640625" customWidth="1"/>
    <col min="13472" max="13472" width="7.1796875" customWidth="1"/>
    <col min="13473" max="13473" width="9.81640625" customWidth="1"/>
    <col min="13474" max="13474" width="7" bestFit="1" customWidth="1"/>
    <col min="13475" max="13475" width="8.81640625" customWidth="1"/>
    <col min="13476" max="13476" width="10.81640625" bestFit="1" customWidth="1"/>
    <col min="13477" max="13479" width="7" bestFit="1" customWidth="1"/>
    <col min="13480" max="13480" width="10.81640625" customWidth="1"/>
    <col min="13481" max="13481" width="7.1796875" customWidth="1"/>
    <col min="13482" max="13482" width="9.81640625" customWidth="1"/>
    <col min="13483" max="13483" width="7" bestFit="1" customWidth="1"/>
    <col min="13484" max="13484" width="8.81640625" customWidth="1"/>
    <col min="13485" max="13485" width="10.81640625" bestFit="1" customWidth="1"/>
    <col min="13486" max="13488" width="7" bestFit="1" customWidth="1"/>
    <col min="13489" max="13489" width="10.81640625" customWidth="1"/>
    <col min="13490" max="13490" width="7.1796875" customWidth="1"/>
    <col min="13491" max="13491" width="9.81640625" customWidth="1"/>
    <col min="13492" max="13492" width="7" bestFit="1" customWidth="1"/>
    <col min="13493" max="13493" width="8.81640625" customWidth="1"/>
    <col min="13494" max="13494" width="10.81640625" bestFit="1" customWidth="1"/>
    <col min="13495" max="13497" width="7" bestFit="1" customWidth="1"/>
    <col min="13498" max="13498" width="10.81640625" customWidth="1"/>
    <col min="13499" max="13499" width="7.1796875" customWidth="1"/>
    <col min="13500" max="13500" width="9.81640625" customWidth="1"/>
    <col min="13501" max="13501" width="7" bestFit="1" customWidth="1"/>
    <col min="13502" max="13502" width="8.81640625" customWidth="1"/>
    <col min="13503" max="13503" width="10.81640625" bestFit="1" customWidth="1"/>
    <col min="13504" max="13506" width="7" bestFit="1" customWidth="1"/>
    <col min="13507" max="13507" width="10.81640625" customWidth="1"/>
    <col min="13508" max="13508" width="7.1796875" customWidth="1"/>
    <col min="13509" max="13509" width="9.81640625" customWidth="1"/>
    <col min="13510" max="13510" width="7" bestFit="1" customWidth="1"/>
    <col min="13511" max="13511" width="8.81640625" customWidth="1"/>
    <col min="13512" max="13512" width="10.81640625" bestFit="1" customWidth="1"/>
    <col min="13513" max="13515" width="7" bestFit="1" customWidth="1"/>
    <col min="13516" max="13516" width="10.81640625" customWidth="1"/>
    <col min="13517" max="13517" width="7.1796875" customWidth="1"/>
    <col min="13518" max="13518" width="9.81640625" customWidth="1"/>
    <col min="13519" max="13519" width="7" bestFit="1" customWidth="1"/>
    <col min="13520" max="13520" width="8.81640625" customWidth="1"/>
    <col min="13521" max="13521" width="10.81640625" bestFit="1" customWidth="1"/>
    <col min="13522" max="13524" width="7" bestFit="1" customWidth="1"/>
    <col min="13525" max="13525" width="10.81640625" customWidth="1"/>
    <col min="13526" max="13526" width="7.1796875" customWidth="1"/>
    <col min="13527" max="13527" width="9.81640625" customWidth="1"/>
    <col min="13528" max="13528" width="7" bestFit="1" customWidth="1"/>
    <col min="13529" max="13529" width="8.81640625" customWidth="1"/>
    <col min="13569" max="13569" width="20.453125" customWidth="1"/>
    <col min="13570" max="13570" width="10.81640625" bestFit="1" customWidth="1"/>
    <col min="13571" max="13573" width="7" bestFit="1" customWidth="1"/>
    <col min="13574" max="13574" width="10.81640625" customWidth="1"/>
    <col min="13575" max="13575" width="7.1796875" customWidth="1"/>
    <col min="13576" max="13576" width="9.81640625" customWidth="1"/>
    <col min="13577" max="13577" width="7" bestFit="1" customWidth="1"/>
    <col min="13578" max="13578" width="8.81640625" customWidth="1"/>
    <col min="13579" max="13579" width="10.81640625" bestFit="1" customWidth="1"/>
    <col min="13580" max="13582" width="7" bestFit="1" customWidth="1"/>
    <col min="13583" max="13583" width="10.81640625" customWidth="1"/>
    <col min="13584" max="13584" width="7.1796875" customWidth="1"/>
    <col min="13585" max="13585" width="9.81640625" customWidth="1"/>
    <col min="13586" max="13586" width="7" bestFit="1" customWidth="1"/>
    <col min="13587" max="13587" width="8.81640625" customWidth="1"/>
    <col min="13588" max="13588" width="10.81640625" bestFit="1" customWidth="1"/>
    <col min="13589" max="13591" width="7" bestFit="1" customWidth="1"/>
    <col min="13592" max="13592" width="10.81640625" customWidth="1"/>
    <col min="13593" max="13593" width="7.1796875" customWidth="1"/>
    <col min="13594" max="13594" width="9.81640625" customWidth="1"/>
    <col min="13595" max="13595" width="7" bestFit="1" customWidth="1"/>
    <col min="13596" max="13596" width="8.81640625" customWidth="1"/>
    <col min="13597" max="13597" width="10.81640625" bestFit="1" customWidth="1"/>
    <col min="13598" max="13600" width="7" bestFit="1" customWidth="1"/>
    <col min="13601" max="13601" width="10.81640625" customWidth="1"/>
    <col min="13602" max="13602" width="7.1796875" customWidth="1"/>
    <col min="13603" max="13603" width="9.81640625" customWidth="1"/>
    <col min="13604" max="13604" width="7" bestFit="1" customWidth="1"/>
    <col min="13605" max="13605" width="8.81640625" customWidth="1"/>
    <col min="13606" max="13606" width="10.81640625" bestFit="1" customWidth="1"/>
    <col min="13607" max="13609" width="7" bestFit="1" customWidth="1"/>
    <col min="13610" max="13610" width="10.81640625" customWidth="1"/>
    <col min="13611" max="13611" width="7.1796875" customWidth="1"/>
    <col min="13612" max="13612" width="9.81640625" customWidth="1"/>
    <col min="13613" max="13613" width="7" bestFit="1" customWidth="1"/>
    <col min="13614" max="13614" width="8.81640625" customWidth="1"/>
    <col min="13615" max="13615" width="10.81640625" bestFit="1" customWidth="1"/>
    <col min="13616" max="13618" width="7" bestFit="1" customWidth="1"/>
    <col min="13619" max="13619" width="10.81640625" customWidth="1"/>
    <col min="13620" max="13620" width="7.1796875" customWidth="1"/>
    <col min="13621" max="13621" width="9.81640625" customWidth="1"/>
    <col min="13622" max="13622" width="7" bestFit="1" customWidth="1"/>
    <col min="13623" max="13623" width="8.81640625" customWidth="1"/>
    <col min="13624" max="13624" width="10.81640625" bestFit="1" customWidth="1"/>
    <col min="13625" max="13627" width="7" bestFit="1" customWidth="1"/>
    <col min="13628" max="13628" width="10.81640625" customWidth="1"/>
    <col min="13629" max="13629" width="7.1796875" customWidth="1"/>
    <col min="13630" max="13630" width="9.81640625" customWidth="1"/>
    <col min="13631" max="13631" width="7" bestFit="1" customWidth="1"/>
    <col min="13632" max="13632" width="8.81640625" customWidth="1"/>
    <col min="13633" max="13633" width="10.81640625" bestFit="1" customWidth="1"/>
    <col min="13634" max="13636" width="7" bestFit="1" customWidth="1"/>
    <col min="13637" max="13637" width="10.81640625" customWidth="1"/>
    <col min="13638" max="13638" width="7.1796875" customWidth="1"/>
    <col min="13639" max="13639" width="9.81640625" customWidth="1"/>
    <col min="13640" max="13640" width="7" bestFit="1" customWidth="1"/>
    <col min="13641" max="13641" width="8.81640625" customWidth="1"/>
    <col min="13642" max="13642" width="10.81640625" bestFit="1" customWidth="1"/>
    <col min="13643" max="13645" width="7" bestFit="1" customWidth="1"/>
    <col min="13646" max="13646" width="10.81640625" customWidth="1"/>
    <col min="13647" max="13647" width="7.1796875" customWidth="1"/>
    <col min="13648" max="13648" width="9.81640625" customWidth="1"/>
    <col min="13649" max="13649" width="7" bestFit="1" customWidth="1"/>
    <col min="13650" max="13650" width="8.81640625" customWidth="1"/>
    <col min="13651" max="13651" width="10.81640625" bestFit="1" customWidth="1"/>
    <col min="13652" max="13654" width="7" bestFit="1" customWidth="1"/>
    <col min="13655" max="13655" width="10.81640625" customWidth="1"/>
    <col min="13656" max="13656" width="7.1796875" customWidth="1"/>
    <col min="13657" max="13657" width="9.81640625" customWidth="1"/>
    <col min="13658" max="13658" width="7" bestFit="1" customWidth="1"/>
    <col min="13659" max="13659" width="8.81640625" customWidth="1"/>
    <col min="13660" max="13660" width="10.81640625" bestFit="1" customWidth="1"/>
    <col min="13661" max="13663" width="7" bestFit="1" customWidth="1"/>
    <col min="13664" max="13664" width="10.81640625" customWidth="1"/>
    <col min="13665" max="13665" width="7.1796875" customWidth="1"/>
    <col min="13666" max="13666" width="9.81640625" customWidth="1"/>
    <col min="13667" max="13667" width="7" bestFit="1" customWidth="1"/>
    <col min="13668" max="13668" width="8.81640625" customWidth="1"/>
    <col min="13669" max="13669" width="10.81640625" bestFit="1" customWidth="1"/>
    <col min="13670" max="13672" width="7" bestFit="1" customWidth="1"/>
    <col min="13673" max="13673" width="10.81640625" customWidth="1"/>
    <col min="13674" max="13674" width="7.1796875" customWidth="1"/>
    <col min="13675" max="13675" width="9.81640625" customWidth="1"/>
    <col min="13676" max="13676" width="7" bestFit="1" customWidth="1"/>
    <col min="13677" max="13677" width="8.81640625" customWidth="1"/>
    <col min="13678" max="13678" width="10.81640625" bestFit="1" customWidth="1"/>
    <col min="13679" max="13681" width="7" bestFit="1" customWidth="1"/>
    <col min="13682" max="13682" width="10.81640625" customWidth="1"/>
    <col min="13683" max="13683" width="7.1796875" customWidth="1"/>
    <col min="13684" max="13684" width="9.81640625" customWidth="1"/>
    <col min="13685" max="13685" width="7" bestFit="1" customWidth="1"/>
    <col min="13686" max="13686" width="8.81640625" customWidth="1"/>
    <col min="13687" max="13687" width="10.81640625" bestFit="1" customWidth="1"/>
    <col min="13688" max="13690" width="7" bestFit="1" customWidth="1"/>
    <col min="13691" max="13691" width="10.81640625" customWidth="1"/>
    <col min="13692" max="13692" width="7.1796875" customWidth="1"/>
    <col min="13693" max="13693" width="9.81640625" customWidth="1"/>
    <col min="13694" max="13694" width="7" bestFit="1" customWidth="1"/>
    <col min="13695" max="13695" width="8.81640625" customWidth="1"/>
    <col min="13696" max="13696" width="10.81640625" bestFit="1" customWidth="1"/>
    <col min="13697" max="13699" width="7" bestFit="1" customWidth="1"/>
    <col min="13700" max="13700" width="10.81640625" customWidth="1"/>
    <col min="13701" max="13701" width="7.1796875" customWidth="1"/>
    <col min="13702" max="13702" width="9.81640625" customWidth="1"/>
    <col min="13703" max="13703" width="7" bestFit="1" customWidth="1"/>
    <col min="13704" max="13704" width="8.81640625" customWidth="1"/>
    <col min="13705" max="13705" width="10.81640625" bestFit="1" customWidth="1"/>
    <col min="13706" max="13708" width="7" bestFit="1" customWidth="1"/>
    <col min="13709" max="13709" width="10.81640625" customWidth="1"/>
    <col min="13710" max="13710" width="7.1796875" customWidth="1"/>
    <col min="13711" max="13711" width="9.81640625" customWidth="1"/>
    <col min="13712" max="13712" width="7" bestFit="1" customWidth="1"/>
    <col min="13713" max="13713" width="8.81640625" customWidth="1"/>
    <col min="13714" max="13714" width="10.81640625" bestFit="1" customWidth="1"/>
    <col min="13715" max="13717" width="7" bestFit="1" customWidth="1"/>
    <col min="13718" max="13718" width="10.81640625" customWidth="1"/>
    <col min="13719" max="13719" width="7.1796875" customWidth="1"/>
    <col min="13720" max="13720" width="9.81640625" customWidth="1"/>
    <col min="13721" max="13721" width="7" bestFit="1" customWidth="1"/>
    <col min="13722" max="13722" width="8.81640625" customWidth="1"/>
    <col min="13723" max="13723" width="10.81640625" bestFit="1" customWidth="1"/>
    <col min="13724" max="13726" width="7" bestFit="1" customWidth="1"/>
    <col min="13727" max="13727" width="10.81640625" customWidth="1"/>
    <col min="13728" max="13728" width="7.1796875" customWidth="1"/>
    <col min="13729" max="13729" width="9.81640625" customWidth="1"/>
    <col min="13730" max="13730" width="7" bestFit="1" customWidth="1"/>
    <col min="13731" max="13731" width="8.81640625" customWidth="1"/>
    <col min="13732" max="13732" width="10.81640625" bestFit="1" customWidth="1"/>
    <col min="13733" max="13735" width="7" bestFit="1" customWidth="1"/>
    <col min="13736" max="13736" width="10.81640625" customWidth="1"/>
    <col min="13737" max="13737" width="7.1796875" customWidth="1"/>
    <col min="13738" max="13738" width="9.81640625" customWidth="1"/>
    <col min="13739" max="13739" width="7" bestFit="1" customWidth="1"/>
    <col min="13740" max="13740" width="8.81640625" customWidth="1"/>
    <col min="13741" max="13741" width="10.81640625" bestFit="1" customWidth="1"/>
    <col min="13742" max="13744" width="7" bestFit="1" customWidth="1"/>
    <col min="13745" max="13745" width="10.81640625" customWidth="1"/>
    <col min="13746" max="13746" width="7.1796875" customWidth="1"/>
    <col min="13747" max="13747" width="9.81640625" customWidth="1"/>
    <col min="13748" max="13748" width="7" bestFit="1" customWidth="1"/>
    <col min="13749" max="13749" width="8.81640625" customWidth="1"/>
    <col min="13750" max="13750" width="10.81640625" bestFit="1" customWidth="1"/>
    <col min="13751" max="13753" width="7" bestFit="1" customWidth="1"/>
    <col min="13754" max="13754" width="10.81640625" customWidth="1"/>
    <col min="13755" max="13755" width="7.1796875" customWidth="1"/>
    <col min="13756" max="13756" width="9.81640625" customWidth="1"/>
    <col min="13757" max="13757" width="7" bestFit="1" customWidth="1"/>
    <col min="13758" max="13758" width="8.81640625" customWidth="1"/>
    <col min="13759" max="13759" width="10.81640625" bestFit="1" customWidth="1"/>
    <col min="13760" max="13762" width="7" bestFit="1" customWidth="1"/>
    <col min="13763" max="13763" width="10.81640625" customWidth="1"/>
    <col min="13764" max="13764" width="7.1796875" customWidth="1"/>
    <col min="13765" max="13765" width="9.81640625" customWidth="1"/>
    <col min="13766" max="13766" width="7" bestFit="1" customWidth="1"/>
    <col min="13767" max="13767" width="8.81640625" customWidth="1"/>
    <col min="13768" max="13768" width="10.81640625" bestFit="1" customWidth="1"/>
    <col min="13769" max="13771" width="7" bestFit="1" customWidth="1"/>
    <col min="13772" max="13772" width="10.81640625" customWidth="1"/>
    <col min="13773" max="13773" width="7.1796875" customWidth="1"/>
    <col min="13774" max="13774" width="9.81640625" customWidth="1"/>
    <col min="13775" max="13775" width="7" bestFit="1" customWidth="1"/>
    <col min="13776" max="13776" width="8.81640625" customWidth="1"/>
    <col min="13777" max="13777" width="10.81640625" bestFit="1" customWidth="1"/>
    <col min="13778" max="13780" width="7" bestFit="1" customWidth="1"/>
    <col min="13781" max="13781" width="10.81640625" customWidth="1"/>
    <col min="13782" max="13782" width="7.1796875" customWidth="1"/>
    <col min="13783" max="13783" width="9.81640625" customWidth="1"/>
    <col min="13784" max="13784" width="7" bestFit="1" customWidth="1"/>
    <col min="13785" max="13785" width="8.81640625" customWidth="1"/>
    <col min="13825" max="13825" width="20.453125" customWidth="1"/>
    <col min="13826" max="13826" width="10.81640625" bestFit="1" customWidth="1"/>
    <col min="13827" max="13829" width="7" bestFit="1" customWidth="1"/>
    <col min="13830" max="13830" width="10.81640625" customWidth="1"/>
    <col min="13831" max="13831" width="7.1796875" customWidth="1"/>
    <col min="13832" max="13832" width="9.81640625" customWidth="1"/>
    <col min="13833" max="13833" width="7" bestFit="1" customWidth="1"/>
    <col min="13834" max="13834" width="8.81640625" customWidth="1"/>
    <col min="13835" max="13835" width="10.81640625" bestFit="1" customWidth="1"/>
    <col min="13836" max="13838" width="7" bestFit="1" customWidth="1"/>
    <col min="13839" max="13839" width="10.81640625" customWidth="1"/>
    <col min="13840" max="13840" width="7.1796875" customWidth="1"/>
    <col min="13841" max="13841" width="9.81640625" customWidth="1"/>
    <col min="13842" max="13842" width="7" bestFit="1" customWidth="1"/>
    <col min="13843" max="13843" width="8.81640625" customWidth="1"/>
    <col min="13844" max="13844" width="10.81640625" bestFit="1" customWidth="1"/>
    <col min="13845" max="13847" width="7" bestFit="1" customWidth="1"/>
    <col min="13848" max="13848" width="10.81640625" customWidth="1"/>
    <col min="13849" max="13849" width="7.1796875" customWidth="1"/>
    <col min="13850" max="13850" width="9.81640625" customWidth="1"/>
    <col min="13851" max="13851" width="7" bestFit="1" customWidth="1"/>
    <col min="13852" max="13852" width="8.81640625" customWidth="1"/>
    <col min="13853" max="13853" width="10.81640625" bestFit="1" customWidth="1"/>
    <col min="13854" max="13856" width="7" bestFit="1" customWidth="1"/>
    <col min="13857" max="13857" width="10.81640625" customWidth="1"/>
    <col min="13858" max="13858" width="7.1796875" customWidth="1"/>
    <col min="13859" max="13859" width="9.81640625" customWidth="1"/>
    <col min="13860" max="13860" width="7" bestFit="1" customWidth="1"/>
    <col min="13861" max="13861" width="8.81640625" customWidth="1"/>
    <col min="13862" max="13862" width="10.81640625" bestFit="1" customWidth="1"/>
    <col min="13863" max="13865" width="7" bestFit="1" customWidth="1"/>
    <col min="13866" max="13866" width="10.81640625" customWidth="1"/>
    <col min="13867" max="13867" width="7.1796875" customWidth="1"/>
    <col min="13868" max="13868" width="9.81640625" customWidth="1"/>
    <col min="13869" max="13869" width="7" bestFit="1" customWidth="1"/>
    <col min="13870" max="13870" width="8.81640625" customWidth="1"/>
    <col min="13871" max="13871" width="10.81640625" bestFit="1" customWidth="1"/>
    <col min="13872" max="13874" width="7" bestFit="1" customWidth="1"/>
    <col min="13875" max="13875" width="10.81640625" customWidth="1"/>
    <col min="13876" max="13876" width="7.1796875" customWidth="1"/>
    <col min="13877" max="13877" width="9.81640625" customWidth="1"/>
    <col min="13878" max="13878" width="7" bestFit="1" customWidth="1"/>
    <col min="13879" max="13879" width="8.81640625" customWidth="1"/>
    <col min="13880" max="13880" width="10.81640625" bestFit="1" customWidth="1"/>
    <col min="13881" max="13883" width="7" bestFit="1" customWidth="1"/>
    <col min="13884" max="13884" width="10.81640625" customWidth="1"/>
    <col min="13885" max="13885" width="7.1796875" customWidth="1"/>
    <col min="13886" max="13886" width="9.81640625" customWidth="1"/>
    <col min="13887" max="13887" width="7" bestFit="1" customWidth="1"/>
    <col min="13888" max="13888" width="8.81640625" customWidth="1"/>
    <col min="13889" max="13889" width="10.81640625" bestFit="1" customWidth="1"/>
    <col min="13890" max="13892" width="7" bestFit="1" customWidth="1"/>
    <col min="13893" max="13893" width="10.81640625" customWidth="1"/>
    <col min="13894" max="13894" width="7.1796875" customWidth="1"/>
    <col min="13895" max="13895" width="9.81640625" customWidth="1"/>
    <col min="13896" max="13896" width="7" bestFit="1" customWidth="1"/>
    <col min="13897" max="13897" width="8.81640625" customWidth="1"/>
    <col min="13898" max="13898" width="10.81640625" bestFit="1" customWidth="1"/>
    <col min="13899" max="13901" width="7" bestFit="1" customWidth="1"/>
    <col min="13902" max="13902" width="10.81640625" customWidth="1"/>
    <col min="13903" max="13903" width="7.1796875" customWidth="1"/>
    <col min="13904" max="13904" width="9.81640625" customWidth="1"/>
    <col min="13905" max="13905" width="7" bestFit="1" customWidth="1"/>
    <col min="13906" max="13906" width="8.81640625" customWidth="1"/>
    <col min="13907" max="13907" width="10.81640625" bestFit="1" customWidth="1"/>
    <col min="13908" max="13910" width="7" bestFit="1" customWidth="1"/>
    <col min="13911" max="13911" width="10.81640625" customWidth="1"/>
    <col min="13912" max="13912" width="7.1796875" customWidth="1"/>
    <col min="13913" max="13913" width="9.81640625" customWidth="1"/>
    <col min="13914" max="13914" width="7" bestFit="1" customWidth="1"/>
    <col min="13915" max="13915" width="8.81640625" customWidth="1"/>
    <col min="13916" max="13916" width="10.81640625" bestFit="1" customWidth="1"/>
    <col min="13917" max="13919" width="7" bestFit="1" customWidth="1"/>
    <col min="13920" max="13920" width="10.81640625" customWidth="1"/>
    <col min="13921" max="13921" width="7.1796875" customWidth="1"/>
    <col min="13922" max="13922" width="9.81640625" customWidth="1"/>
    <col min="13923" max="13923" width="7" bestFit="1" customWidth="1"/>
    <col min="13924" max="13924" width="8.81640625" customWidth="1"/>
    <col min="13925" max="13925" width="10.81640625" bestFit="1" customWidth="1"/>
    <col min="13926" max="13928" width="7" bestFit="1" customWidth="1"/>
    <col min="13929" max="13929" width="10.81640625" customWidth="1"/>
    <col min="13930" max="13930" width="7.1796875" customWidth="1"/>
    <col min="13931" max="13931" width="9.81640625" customWidth="1"/>
    <col min="13932" max="13932" width="7" bestFit="1" customWidth="1"/>
    <col min="13933" max="13933" width="8.81640625" customWidth="1"/>
    <col min="13934" max="13934" width="10.81640625" bestFit="1" customWidth="1"/>
    <col min="13935" max="13937" width="7" bestFit="1" customWidth="1"/>
    <col min="13938" max="13938" width="10.81640625" customWidth="1"/>
    <col min="13939" max="13939" width="7.1796875" customWidth="1"/>
    <col min="13940" max="13940" width="9.81640625" customWidth="1"/>
    <col min="13941" max="13941" width="7" bestFit="1" customWidth="1"/>
    <col min="13942" max="13942" width="8.81640625" customWidth="1"/>
    <col min="13943" max="13943" width="10.81640625" bestFit="1" customWidth="1"/>
    <col min="13944" max="13946" width="7" bestFit="1" customWidth="1"/>
    <col min="13947" max="13947" width="10.81640625" customWidth="1"/>
    <col min="13948" max="13948" width="7.1796875" customWidth="1"/>
    <col min="13949" max="13949" width="9.81640625" customWidth="1"/>
    <col min="13950" max="13950" width="7" bestFit="1" customWidth="1"/>
    <col min="13951" max="13951" width="8.81640625" customWidth="1"/>
    <col min="13952" max="13952" width="10.81640625" bestFit="1" customWidth="1"/>
    <col min="13953" max="13955" width="7" bestFit="1" customWidth="1"/>
    <col min="13956" max="13956" width="10.81640625" customWidth="1"/>
    <col min="13957" max="13957" width="7.1796875" customWidth="1"/>
    <col min="13958" max="13958" width="9.81640625" customWidth="1"/>
    <col min="13959" max="13959" width="7" bestFit="1" customWidth="1"/>
    <col min="13960" max="13960" width="8.81640625" customWidth="1"/>
    <col min="13961" max="13961" width="10.81640625" bestFit="1" customWidth="1"/>
    <col min="13962" max="13964" width="7" bestFit="1" customWidth="1"/>
    <col min="13965" max="13965" width="10.81640625" customWidth="1"/>
    <col min="13966" max="13966" width="7.1796875" customWidth="1"/>
    <col min="13967" max="13967" width="9.81640625" customWidth="1"/>
    <col min="13968" max="13968" width="7" bestFit="1" customWidth="1"/>
    <col min="13969" max="13969" width="8.81640625" customWidth="1"/>
    <col min="13970" max="13970" width="10.81640625" bestFit="1" customWidth="1"/>
    <col min="13971" max="13973" width="7" bestFit="1" customWidth="1"/>
    <col min="13974" max="13974" width="10.81640625" customWidth="1"/>
    <col min="13975" max="13975" width="7.1796875" customWidth="1"/>
    <col min="13976" max="13976" width="9.81640625" customWidth="1"/>
    <col min="13977" max="13977" width="7" bestFit="1" customWidth="1"/>
    <col min="13978" max="13978" width="8.81640625" customWidth="1"/>
    <col min="13979" max="13979" width="10.81640625" bestFit="1" customWidth="1"/>
    <col min="13980" max="13982" width="7" bestFit="1" customWidth="1"/>
    <col min="13983" max="13983" width="10.81640625" customWidth="1"/>
    <col min="13984" max="13984" width="7.1796875" customWidth="1"/>
    <col min="13985" max="13985" width="9.81640625" customWidth="1"/>
    <col min="13986" max="13986" width="7" bestFit="1" customWidth="1"/>
    <col min="13987" max="13987" width="8.81640625" customWidth="1"/>
    <col min="13988" max="13988" width="10.81640625" bestFit="1" customWidth="1"/>
    <col min="13989" max="13991" width="7" bestFit="1" customWidth="1"/>
    <col min="13992" max="13992" width="10.81640625" customWidth="1"/>
    <col min="13993" max="13993" width="7.1796875" customWidth="1"/>
    <col min="13994" max="13994" width="9.81640625" customWidth="1"/>
    <col min="13995" max="13995" width="7" bestFit="1" customWidth="1"/>
    <col min="13996" max="13996" width="8.81640625" customWidth="1"/>
    <col min="13997" max="13997" width="10.81640625" bestFit="1" customWidth="1"/>
    <col min="13998" max="14000" width="7" bestFit="1" customWidth="1"/>
    <col min="14001" max="14001" width="10.81640625" customWidth="1"/>
    <col min="14002" max="14002" width="7.1796875" customWidth="1"/>
    <col min="14003" max="14003" width="9.81640625" customWidth="1"/>
    <col min="14004" max="14004" width="7" bestFit="1" customWidth="1"/>
    <col min="14005" max="14005" width="8.81640625" customWidth="1"/>
    <col min="14006" max="14006" width="10.81640625" bestFit="1" customWidth="1"/>
    <col min="14007" max="14009" width="7" bestFit="1" customWidth="1"/>
    <col min="14010" max="14010" width="10.81640625" customWidth="1"/>
    <col min="14011" max="14011" width="7.1796875" customWidth="1"/>
    <col min="14012" max="14012" width="9.81640625" customWidth="1"/>
    <col min="14013" max="14013" width="7" bestFit="1" customWidth="1"/>
    <col min="14014" max="14014" width="8.81640625" customWidth="1"/>
    <col min="14015" max="14015" width="10.81640625" bestFit="1" customWidth="1"/>
    <col min="14016" max="14018" width="7" bestFit="1" customWidth="1"/>
    <col min="14019" max="14019" width="10.81640625" customWidth="1"/>
    <col min="14020" max="14020" width="7.1796875" customWidth="1"/>
    <col min="14021" max="14021" width="9.81640625" customWidth="1"/>
    <col min="14022" max="14022" width="7" bestFit="1" customWidth="1"/>
    <col min="14023" max="14023" width="8.81640625" customWidth="1"/>
    <col min="14024" max="14024" width="10.81640625" bestFit="1" customWidth="1"/>
    <col min="14025" max="14027" width="7" bestFit="1" customWidth="1"/>
    <col min="14028" max="14028" width="10.81640625" customWidth="1"/>
    <col min="14029" max="14029" width="7.1796875" customWidth="1"/>
    <col min="14030" max="14030" width="9.81640625" customWidth="1"/>
    <col min="14031" max="14031" width="7" bestFit="1" customWidth="1"/>
    <col min="14032" max="14032" width="8.81640625" customWidth="1"/>
    <col min="14033" max="14033" width="10.81640625" bestFit="1" customWidth="1"/>
    <col min="14034" max="14036" width="7" bestFit="1" customWidth="1"/>
    <col min="14037" max="14037" width="10.81640625" customWidth="1"/>
    <col min="14038" max="14038" width="7.1796875" customWidth="1"/>
    <col min="14039" max="14039" width="9.81640625" customWidth="1"/>
    <col min="14040" max="14040" width="7" bestFit="1" customWidth="1"/>
    <col min="14041" max="14041" width="8.81640625" customWidth="1"/>
    <col min="14081" max="14081" width="20.453125" customWidth="1"/>
    <col min="14082" max="14082" width="10.81640625" bestFit="1" customWidth="1"/>
    <col min="14083" max="14085" width="7" bestFit="1" customWidth="1"/>
    <col min="14086" max="14086" width="10.81640625" customWidth="1"/>
    <col min="14087" max="14087" width="7.1796875" customWidth="1"/>
    <col min="14088" max="14088" width="9.81640625" customWidth="1"/>
    <col min="14089" max="14089" width="7" bestFit="1" customWidth="1"/>
    <col min="14090" max="14090" width="8.81640625" customWidth="1"/>
    <col min="14091" max="14091" width="10.81640625" bestFit="1" customWidth="1"/>
    <col min="14092" max="14094" width="7" bestFit="1" customWidth="1"/>
    <col min="14095" max="14095" width="10.81640625" customWidth="1"/>
    <col min="14096" max="14096" width="7.1796875" customWidth="1"/>
    <col min="14097" max="14097" width="9.81640625" customWidth="1"/>
    <col min="14098" max="14098" width="7" bestFit="1" customWidth="1"/>
    <col min="14099" max="14099" width="8.81640625" customWidth="1"/>
    <col min="14100" max="14100" width="10.81640625" bestFit="1" customWidth="1"/>
    <col min="14101" max="14103" width="7" bestFit="1" customWidth="1"/>
    <col min="14104" max="14104" width="10.81640625" customWidth="1"/>
    <col min="14105" max="14105" width="7.1796875" customWidth="1"/>
    <col min="14106" max="14106" width="9.81640625" customWidth="1"/>
    <col min="14107" max="14107" width="7" bestFit="1" customWidth="1"/>
    <col min="14108" max="14108" width="8.81640625" customWidth="1"/>
    <col min="14109" max="14109" width="10.81640625" bestFit="1" customWidth="1"/>
    <col min="14110" max="14112" width="7" bestFit="1" customWidth="1"/>
    <col min="14113" max="14113" width="10.81640625" customWidth="1"/>
    <col min="14114" max="14114" width="7.1796875" customWidth="1"/>
    <col min="14115" max="14115" width="9.81640625" customWidth="1"/>
    <col min="14116" max="14116" width="7" bestFit="1" customWidth="1"/>
    <col min="14117" max="14117" width="8.81640625" customWidth="1"/>
    <col min="14118" max="14118" width="10.81640625" bestFit="1" customWidth="1"/>
    <col min="14119" max="14121" width="7" bestFit="1" customWidth="1"/>
    <col min="14122" max="14122" width="10.81640625" customWidth="1"/>
    <col min="14123" max="14123" width="7.1796875" customWidth="1"/>
    <col min="14124" max="14124" width="9.81640625" customWidth="1"/>
    <col min="14125" max="14125" width="7" bestFit="1" customWidth="1"/>
    <col min="14126" max="14126" width="8.81640625" customWidth="1"/>
    <col min="14127" max="14127" width="10.81640625" bestFit="1" customWidth="1"/>
    <col min="14128" max="14130" width="7" bestFit="1" customWidth="1"/>
    <col min="14131" max="14131" width="10.81640625" customWidth="1"/>
    <col min="14132" max="14132" width="7.1796875" customWidth="1"/>
    <col min="14133" max="14133" width="9.81640625" customWidth="1"/>
    <col min="14134" max="14134" width="7" bestFit="1" customWidth="1"/>
    <col min="14135" max="14135" width="8.81640625" customWidth="1"/>
    <col min="14136" max="14136" width="10.81640625" bestFit="1" customWidth="1"/>
    <col min="14137" max="14139" width="7" bestFit="1" customWidth="1"/>
    <col min="14140" max="14140" width="10.81640625" customWidth="1"/>
    <col min="14141" max="14141" width="7.1796875" customWidth="1"/>
    <col min="14142" max="14142" width="9.81640625" customWidth="1"/>
    <col min="14143" max="14143" width="7" bestFit="1" customWidth="1"/>
    <col min="14144" max="14144" width="8.81640625" customWidth="1"/>
    <col min="14145" max="14145" width="10.81640625" bestFit="1" customWidth="1"/>
    <col min="14146" max="14148" width="7" bestFit="1" customWidth="1"/>
    <col min="14149" max="14149" width="10.81640625" customWidth="1"/>
    <col min="14150" max="14150" width="7.1796875" customWidth="1"/>
    <col min="14151" max="14151" width="9.81640625" customWidth="1"/>
    <col min="14152" max="14152" width="7" bestFit="1" customWidth="1"/>
    <col min="14153" max="14153" width="8.81640625" customWidth="1"/>
    <col min="14154" max="14154" width="10.81640625" bestFit="1" customWidth="1"/>
    <col min="14155" max="14157" width="7" bestFit="1" customWidth="1"/>
    <col min="14158" max="14158" width="10.81640625" customWidth="1"/>
    <col min="14159" max="14159" width="7.1796875" customWidth="1"/>
    <col min="14160" max="14160" width="9.81640625" customWidth="1"/>
    <col min="14161" max="14161" width="7" bestFit="1" customWidth="1"/>
    <col min="14162" max="14162" width="8.81640625" customWidth="1"/>
    <col min="14163" max="14163" width="10.81640625" bestFit="1" customWidth="1"/>
    <col min="14164" max="14166" width="7" bestFit="1" customWidth="1"/>
    <col min="14167" max="14167" width="10.81640625" customWidth="1"/>
    <col min="14168" max="14168" width="7.1796875" customWidth="1"/>
    <col min="14169" max="14169" width="9.81640625" customWidth="1"/>
    <col min="14170" max="14170" width="7" bestFit="1" customWidth="1"/>
    <col min="14171" max="14171" width="8.81640625" customWidth="1"/>
    <col min="14172" max="14172" width="10.81640625" bestFit="1" customWidth="1"/>
    <col min="14173" max="14175" width="7" bestFit="1" customWidth="1"/>
    <col min="14176" max="14176" width="10.81640625" customWidth="1"/>
    <col min="14177" max="14177" width="7.1796875" customWidth="1"/>
    <col min="14178" max="14178" width="9.81640625" customWidth="1"/>
    <col min="14179" max="14179" width="7" bestFit="1" customWidth="1"/>
    <col min="14180" max="14180" width="8.81640625" customWidth="1"/>
    <col min="14181" max="14181" width="10.81640625" bestFit="1" customWidth="1"/>
    <col min="14182" max="14184" width="7" bestFit="1" customWidth="1"/>
    <col min="14185" max="14185" width="10.81640625" customWidth="1"/>
    <col min="14186" max="14186" width="7.1796875" customWidth="1"/>
    <col min="14187" max="14187" width="9.81640625" customWidth="1"/>
    <col min="14188" max="14188" width="7" bestFit="1" customWidth="1"/>
    <col min="14189" max="14189" width="8.81640625" customWidth="1"/>
    <col min="14190" max="14190" width="10.81640625" bestFit="1" customWidth="1"/>
    <col min="14191" max="14193" width="7" bestFit="1" customWidth="1"/>
    <col min="14194" max="14194" width="10.81640625" customWidth="1"/>
    <col min="14195" max="14195" width="7.1796875" customWidth="1"/>
    <col min="14196" max="14196" width="9.81640625" customWidth="1"/>
    <col min="14197" max="14197" width="7" bestFit="1" customWidth="1"/>
    <col min="14198" max="14198" width="8.81640625" customWidth="1"/>
    <col min="14199" max="14199" width="10.81640625" bestFit="1" customWidth="1"/>
    <col min="14200" max="14202" width="7" bestFit="1" customWidth="1"/>
    <col min="14203" max="14203" width="10.81640625" customWidth="1"/>
    <col min="14204" max="14204" width="7.1796875" customWidth="1"/>
    <col min="14205" max="14205" width="9.81640625" customWidth="1"/>
    <col min="14206" max="14206" width="7" bestFit="1" customWidth="1"/>
    <col min="14207" max="14207" width="8.81640625" customWidth="1"/>
    <col min="14208" max="14208" width="10.81640625" bestFit="1" customWidth="1"/>
    <col min="14209" max="14211" width="7" bestFit="1" customWidth="1"/>
    <col min="14212" max="14212" width="10.81640625" customWidth="1"/>
    <col min="14213" max="14213" width="7.1796875" customWidth="1"/>
    <col min="14214" max="14214" width="9.81640625" customWidth="1"/>
    <col min="14215" max="14215" width="7" bestFit="1" customWidth="1"/>
    <col min="14216" max="14216" width="8.81640625" customWidth="1"/>
    <col min="14217" max="14217" width="10.81640625" bestFit="1" customWidth="1"/>
    <col min="14218" max="14220" width="7" bestFit="1" customWidth="1"/>
    <col min="14221" max="14221" width="10.81640625" customWidth="1"/>
    <col min="14222" max="14222" width="7.1796875" customWidth="1"/>
    <col min="14223" max="14223" width="9.81640625" customWidth="1"/>
    <col min="14224" max="14224" width="7" bestFit="1" customWidth="1"/>
    <col min="14225" max="14225" width="8.81640625" customWidth="1"/>
    <col min="14226" max="14226" width="10.81640625" bestFit="1" customWidth="1"/>
    <col min="14227" max="14229" width="7" bestFit="1" customWidth="1"/>
    <col min="14230" max="14230" width="10.81640625" customWidth="1"/>
    <col min="14231" max="14231" width="7.1796875" customWidth="1"/>
    <col min="14232" max="14232" width="9.81640625" customWidth="1"/>
    <col min="14233" max="14233" width="7" bestFit="1" customWidth="1"/>
    <col min="14234" max="14234" width="8.81640625" customWidth="1"/>
    <col min="14235" max="14235" width="10.81640625" bestFit="1" customWidth="1"/>
    <col min="14236" max="14238" width="7" bestFit="1" customWidth="1"/>
    <col min="14239" max="14239" width="10.81640625" customWidth="1"/>
    <col min="14240" max="14240" width="7.1796875" customWidth="1"/>
    <col min="14241" max="14241" width="9.81640625" customWidth="1"/>
    <col min="14242" max="14242" width="7" bestFit="1" customWidth="1"/>
    <col min="14243" max="14243" width="8.81640625" customWidth="1"/>
    <col min="14244" max="14244" width="10.81640625" bestFit="1" customWidth="1"/>
    <col min="14245" max="14247" width="7" bestFit="1" customWidth="1"/>
    <col min="14248" max="14248" width="10.81640625" customWidth="1"/>
    <col min="14249" max="14249" width="7.1796875" customWidth="1"/>
    <col min="14250" max="14250" width="9.81640625" customWidth="1"/>
    <col min="14251" max="14251" width="7" bestFit="1" customWidth="1"/>
    <col min="14252" max="14252" width="8.81640625" customWidth="1"/>
    <col min="14253" max="14253" width="10.81640625" bestFit="1" customWidth="1"/>
    <col min="14254" max="14256" width="7" bestFit="1" customWidth="1"/>
    <col min="14257" max="14257" width="10.81640625" customWidth="1"/>
    <col min="14258" max="14258" width="7.1796875" customWidth="1"/>
    <col min="14259" max="14259" width="9.81640625" customWidth="1"/>
    <col min="14260" max="14260" width="7" bestFit="1" customWidth="1"/>
    <col min="14261" max="14261" width="8.81640625" customWidth="1"/>
    <col min="14262" max="14262" width="10.81640625" bestFit="1" customWidth="1"/>
    <col min="14263" max="14265" width="7" bestFit="1" customWidth="1"/>
    <col min="14266" max="14266" width="10.81640625" customWidth="1"/>
    <col min="14267" max="14267" width="7.1796875" customWidth="1"/>
    <col min="14268" max="14268" width="9.81640625" customWidth="1"/>
    <col min="14269" max="14269" width="7" bestFit="1" customWidth="1"/>
    <col min="14270" max="14270" width="8.81640625" customWidth="1"/>
    <col min="14271" max="14271" width="10.81640625" bestFit="1" customWidth="1"/>
    <col min="14272" max="14274" width="7" bestFit="1" customWidth="1"/>
    <col min="14275" max="14275" width="10.81640625" customWidth="1"/>
    <col min="14276" max="14276" width="7.1796875" customWidth="1"/>
    <col min="14277" max="14277" width="9.81640625" customWidth="1"/>
    <col min="14278" max="14278" width="7" bestFit="1" customWidth="1"/>
    <col min="14279" max="14279" width="8.81640625" customWidth="1"/>
    <col min="14280" max="14280" width="10.81640625" bestFit="1" customWidth="1"/>
    <col min="14281" max="14283" width="7" bestFit="1" customWidth="1"/>
    <col min="14284" max="14284" width="10.81640625" customWidth="1"/>
    <col min="14285" max="14285" width="7.1796875" customWidth="1"/>
    <col min="14286" max="14286" width="9.81640625" customWidth="1"/>
    <col min="14287" max="14287" width="7" bestFit="1" customWidth="1"/>
    <col min="14288" max="14288" width="8.81640625" customWidth="1"/>
    <col min="14289" max="14289" width="10.81640625" bestFit="1" customWidth="1"/>
    <col min="14290" max="14292" width="7" bestFit="1" customWidth="1"/>
    <col min="14293" max="14293" width="10.81640625" customWidth="1"/>
    <col min="14294" max="14294" width="7.1796875" customWidth="1"/>
    <col min="14295" max="14295" width="9.81640625" customWidth="1"/>
    <col min="14296" max="14296" width="7" bestFit="1" customWidth="1"/>
    <col min="14297" max="14297" width="8.81640625" customWidth="1"/>
    <col min="14337" max="14337" width="20.453125" customWidth="1"/>
    <col min="14338" max="14338" width="10.81640625" bestFit="1" customWidth="1"/>
    <col min="14339" max="14341" width="7" bestFit="1" customWidth="1"/>
    <col min="14342" max="14342" width="10.81640625" customWidth="1"/>
    <col min="14343" max="14343" width="7.1796875" customWidth="1"/>
    <col min="14344" max="14344" width="9.81640625" customWidth="1"/>
    <col min="14345" max="14345" width="7" bestFit="1" customWidth="1"/>
    <col min="14346" max="14346" width="8.81640625" customWidth="1"/>
    <col min="14347" max="14347" width="10.81640625" bestFit="1" customWidth="1"/>
    <col min="14348" max="14350" width="7" bestFit="1" customWidth="1"/>
    <col min="14351" max="14351" width="10.81640625" customWidth="1"/>
    <col min="14352" max="14352" width="7.1796875" customWidth="1"/>
    <col min="14353" max="14353" width="9.81640625" customWidth="1"/>
    <col min="14354" max="14354" width="7" bestFit="1" customWidth="1"/>
    <col min="14355" max="14355" width="8.81640625" customWidth="1"/>
    <col min="14356" max="14356" width="10.81640625" bestFit="1" customWidth="1"/>
    <col min="14357" max="14359" width="7" bestFit="1" customWidth="1"/>
    <col min="14360" max="14360" width="10.81640625" customWidth="1"/>
    <col min="14361" max="14361" width="7.1796875" customWidth="1"/>
    <col min="14362" max="14362" width="9.81640625" customWidth="1"/>
    <col min="14363" max="14363" width="7" bestFit="1" customWidth="1"/>
    <col min="14364" max="14364" width="8.81640625" customWidth="1"/>
    <col min="14365" max="14365" width="10.81640625" bestFit="1" customWidth="1"/>
    <col min="14366" max="14368" width="7" bestFit="1" customWidth="1"/>
    <col min="14369" max="14369" width="10.81640625" customWidth="1"/>
    <col min="14370" max="14370" width="7.1796875" customWidth="1"/>
    <col min="14371" max="14371" width="9.81640625" customWidth="1"/>
    <col min="14372" max="14372" width="7" bestFit="1" customWidth="1"/>
    <col min="14373" max="14373" width="8.81640625" customWidth="1"/>
    <col min="14374" max="14374" width="10.81640625" bestFit="1" customWidth="1"/>
    <col min="14375" max="14377" width="7" bestFit="1" customWidth="1"/>
    <col min="14378" max="14378" width="10.81640625" customWidth="1"/>
    <col min="14379" max="14379" width="7.1796875" customWidth="1"/>
    <col min="14380" max="14380" width="9.81640625" customWidth="1"/>
    <col min="14381" max="14381" width="7" bestFit="1" customWidth="1"/>
    <col min="14382" max="14382" width="8.81640625" customWidth="1"/>
    <col min="14383" max="14383" width="10.81640625" bestFit="1" customWidth="1"/>
    <col min="14384" max="14386" width="7" bestFit="1" customWidth="1"/>
    <col min="14387" max="14387" width="10.81640625" customWidth="1"/>
    <col min="14388" max="14388" width="7.1796875" customWidth="1"/>
    <col min="14389" max="14389" width="9.81640625" customWidth="1"/>
    <col min="14390" max="14390" width="7" bestFit="1" customWidth="1"/>
    <col min="14391" max="14391" width="8.81640625" customWidth="1"/>
    <col min="14392" max="14392" width="10.81640625" bestFit="1" customWidth="1"/>
    <col min="14393" max="14395" width="7" bestFit="1" customWidth="1"/>
    <col min="14396" max="14396" width="10.81640625" customWidth="1"/>
    <col min="14397" max="14397" width="7.1796875" customWidth="1"/>
    <col min="14398" max="14398" width="9.81640625" customWidth="1"/>
    <col min="14399" max="14399" width="7" bestFit="1" customWidth="1"/>
    <col min="14400" max="14400" width="8.81640625" customWidth="1"/>
    <col min="14401" max="14401" width="10.81640625" bestFit="1" customWidth="1"/>
    <col min="14402" max="14404" width="7" bestFit="1" customWidth="1"/>
    <col min="14405" max="14405" width="10.81640625" customWidth="1"/>
    <col min="14406" max="14406" width="7.1796875" customWidth="1"/>
    <col min="14407" max="14407" width="9.81640625" customWidth="1"/>
    <col min="14408" max="14408" width="7" bestFit="1" customWidth="1"/>
    <col min="14409" max="14409" width="8.81640625" customWidth="1"/>
    <col min="14410" max="14410" width="10.81640625" bestFit="1" customWidth="1"/>
    <col min="14411" max="14413" width="7" bestFit="1" customWidth="1"/>
    <col min="14414" max="14414" width="10.81640625" customWidth="1"/>
    <col min="14415" max="14415" width="7.1796875" customWidth="1"/>
    <col min="14416" max="14416" width="9.81640625" customWidth="1"/>
    <col min="14417" max="14417" width="7" bestFit="1" customWidth="1"/>
    <col min="14418" max="14418" width="8.81640625" customWidth="1"/>
    <col min="14419" max="14419" width="10.81640625" bestFit="1" customWidth="1"/>
    <col min="14420" max="14422" width="7" bestFit="1" customWidth="1"/>
    <col min="14423" max="14423" width="10.81640625" customWidth="1"/>
    <col min="14424" max="14424" width="7.1796875" customWidth="1"/>
    <col min="14425" max="14425" width="9.81640625" customWidth="1"/>
    <col min="14426" max="14426" width="7" bestFit="1" customWidth="1"/>
    <col min="14427" max="14427" width="8.81640625" customWidth="1"/>
    <col min="14428" max="14428" width="10.81640625" bestFit="1" customWidth="1"/>
    <col min="14429" max="14431" width="7" bestFit="1" customWidth="1"/>
    <col min="14432" max="14432" width="10.81640625" customWidth="1"/>
    <col min="14433" max="14433" width="7.1796875" customWidth="1"/>
    <col min="14434" max="14434" width="9.81640625" customWidth="1"/>
    <col min="14435" max="14435" width="7" bestFit="1" customWidth="1"/>
    <col min="14436" max="14436" width="8.81640625" customWidth="1"/>
    <col min="14437" max="14437" width="10.81640625" bestFit="1" customWidth="1"/>
    <col min="14438" max="14440" width="7" bestFit="1" customWidth="1"/>
    <col min="14441" max="14441" width="10.81640625" customWidth="1"/>
    <col min="14442" max="14442" width="7.1796875" customWidth="1"/>
    <col min="14443" max="14443" width="9.81640625" customWidth="1"/>
    <col min="14444" max="14444" width="7" bestFit="1" customWidth="1"/>
    <col min="14445" max="14445" width="8.81640625" customWidth="1"/>
    <col min="14446" max="14446" width="10.81640625" bestFit="1" customWidth="1"/>
    <col min="14447" max="14449" width="7" bestFit="1" customWidth="1"/>
    <col min="14450" max="14450" width="10.81640625" customWidth="1"/>
    <col min="14451" max="14451" width="7.1796875" customWidth="1"/>
    <col min="14452" max="14452" width="9.81640625" customWidth="1"/>
    <col min="14453" max="14453" width="7" bestFit="1" customWidth="1"/>
    <col min="14454" max="14454" width="8.81640625" customWidth="1"/>
    <col min="14455" max="14455" width="10.81640625" bestFit="1" customWidth="1"/>
    <col min="14456" max="14458" width="7" bestFit="1" customWidth="1"/>
    <col min="14459" max="14459" width="10.81640625" customWidth="1"/>
    <col min="14460" max="14460" width="7.1796875" customWidth="1"/>
    <col min="14461" max="14461" width="9.81640625" customWidth="1"/>
    <col min="14462" max="14462" width="7" bestFit="1" customWidth="1"/>
    <col min="14463" max="14463" width="8.81640625" customWidth="1"/>
    <col min="14464" max="14464" width="10.81640625" bestFit="1" customWidth="1"/>
    <col min="14465" max="14467" width="7" bestFit="1" customWidth="1"/>
    <col min="14468" max="14468" width="10.81640625" customWidth="1"/>
    <col min="14469" max="14469" width="7.1796875" customWidth="1"/>
    <col min="14470" max="14470" width="9.81640625" customWidth="1"/>
    <col min="14471" max="14471" width="7" bestFit="1" customWidth="1"/>
    <col min="14472" max="14472" width="8.81640625" customWidth="1"/>
    <col min="14473" max="14473" width="10.81640625" bestFit="1" customWidth="1"/>
    <col min="14474" max="14476" width="7" bestFit="1" customWidth="1"/>
    <col min="14477" max="14477" width="10.81640625" customWidth="1"/>
    <col min="14478" max="14478" width="7.1796875" customWidth="1"/>
    <col min="14479" max="14479" width="9.81640625" customWidth="1"/>
    <col min="14480" max="14480" width="7" bestFit="1" customWidth="1"/>
    <col min="14481" max="14481" width="8.81640625" customWidth="1"/>
    <col min="14482" max="14482" width="10.81640625" bestFit="1" customWidth="1"/>
    <col min="14483" max="14485" width="7" bestFit="1" customWidth="1"/>
    <col min="14486" max="14486" width="10.81640625" customWidth="1"/>
    <col min="14487" max="14487" width="7.1796875" customWidth="1"/>
    <col min="14488" max="14488" width="9.81640625" customWidth="1"/>
    <col min="14489" max="14489" width="7" bestFit="1" customWidth="1"/>
    <col min="14490" max="14490" width="8.81640625" customWidth="1"/>
    <col min="14491" max="14491" width="10.81640625" bestFit="1" customWidth="1"/>
    <col min="14492" max="14494" width="7" bestFit="1" customWidth="1"/>
    <col min="14495" max="14495" width="10.81640625" customWidth="1"/>
    <col min="14496" max="14496" width="7.1796875" customWidth="1"/>
    <col min="14497" max="14497" width="9.81640625" customWidth="1"/>
    <col min="14498" max="14498" width="7" bestFit="1" customWidth="1"/>
    <col min="14499" max="14499" width="8.81640625" customWidth="1"/>
    <col min="14500" max="14500" width="10.81640625" bestFit="1" customWidth="1"/>
    <col min="14501" max="14503" width="7" bestFit="1" customWidth="1"/>
    <col min="14504" max="14504" width="10.81640625" customWidth="1"/>
    <col min="14505" max="14505" width="7.1796875" customWidth="1"/>
    <col min="14506" max="14506" width="9.81640625" customWidth="1"/>
    <col min="14507" max="14507" width="7" bestFit="1" customWidth="1"/>
    <col min="14508" max="14508" width="8.81640625" customWidth="1"/>
    <col min="14509" max="14509" width="10.81640625" bestFit="1" customWidth="1"/>
    <col min="14510" max="14512" width="7" bestFit="1" customWidth="1"/>
    <col min="14513" max="14513" width="10.81640625" customWidth="1"/>
    <col min="14514" max="14514" width="7.1796875" customWidth="1"/>
    <col min="14515" max="14515" width="9.81640625" customWidth="1"/>
    <col min="14516" max="14516" width="7" bestFit="1" customWidth="1"/>
    <col min="14517" max="14517" width="8.81640625" customWidth="1"/>
    <col min="14518" max="14518" width="10.81640625" bestFit="1" customWidth="1"/>
    <col min="14519" max="14521" width="7" bestFit="1" customWidth="1"/>
    <col min="14522" max="14522" width="10.81640625" customWidth="1"/>
    <col min="14523" max="14523" width="7.1796875" customWidth="1"/>
    <col min="14524" max="14524" width="9.81640625" customWidth="1"/>
    <col min="14525" max="14525" width="7" bestFit="1" customWidth="1"/>
    <col min="14526" max="14526" width="8.81640625" customWidth="1"/>
    <col min="14527" max="14527" width="10.81640625" bestFit="1" customWidth="1"/>
    <col min="14528" max="14530" width="7" bestFit="1" customWidth="1"/>
    <col min="14531" max="14531" width="10.81640625" customWidth="1"/>
    <col min="14532" max="14532" width="7.1796875" customWidth="1"/>
    <col min="14533" max="14533" width="9.81640625" customWidth="1"/>
    <col min="14534" max="14534" width="7" bestFit="1" customWidth="1"/>
    <col min="14535" max="14535" width="8.81640625" customWidth="1"/>
    <col min="14536" max="14536" width="10.81640625" bestFit="1" customWidth="1"/>
    <col min="14537" max="14539" width="7" bestFit="1" customWidth="1"/>
    <col min="14540" max="14540" width="10.81640625" customWidth="1"/>
    <col min="14541" max="14541" width="7.1796875" customWidth="1"/>
    <col min="14542" max="14542" width="9.81640625" customWidth="1"/>
    <col min="14543" max="14543" width="7" bestFit="1" customWidth="1"/>
    <col min="14544" max="14544" width="8.81640625" customWidth="1"/>
    <col min="14545" max="14545" width="10.81640625" bestFit="1" customWidth="1"/>
    <col min="14546" max="14548" width="7" bestFit="1" customWidth="1"/>
    <col min="14549" max="14549" width="10.81640625" customWidth="1"/>
    <col min="14550" max="14550" width="7.1796875" customWidth="1"/>
    <col min="14551" max="14551" width="9.81640625" customWidth="1"/>
    <col min="14552" max="14552" width="7" bestFit="1" customWidth="1"/>
    <col min="14553" max="14553" width="8.81640625" customWidth="1"/>
    <col min="14593" max="14593" width="20.453125" customWidth="1"/>
    <col min="14594" max="14594" width="10.81640625" bestFit="1" customWidth="1"/>
    <col min="14595" max="14597" width="7" bestFit="1" customWidth="1"/>
    <col min="14598" max="14598" width="10.81640625" customWidth="1"/>
    <col min="14599" max="14599" width="7.1796875" customWidth="1"/>
    <col min="14600" max="14600" width="9.81640625" customWidth="1"/>
    <col min="14601" max="14601" width="7" bestFit="1" customWidth="1"/>
    <col min="14602" max="14602" width="8.81640625" customWidth="1"/>
    <col min="14603" max="14603" width="10.81640625" bestFit="1" customWidth="1"/>
    <col min="14604" max="14606" width="7" bestFit="1" customWidth="1"/>
    <col min="14607" max="14607" width="10.81640625" customWidth="1"/>
    <col min="14608" max="14608" width="7.1796875" customWidth="1"/>
    <col min="14609" max="14609" width="9.81640625" customWidth="1"/>
    <col min="14610" max="14610" width="7" bestFit="1" customWidth="1"/>
    <col min="14611" max="14611" width="8.81640625" customWidth="1"/>
    <col min="14612" max="14612" width="10.81640625" bestFit="1" customWidth="1"/>
    <col min="14613" max="14615" width="7" bestFit="1" customWidth="1"/>
    <col min="14616" max="14616" width="10.81640625" customWidth="1"/>
    <col min="14617" max="14617" width="7.1796875" customWidth="1"/>
    <col min="14618" max="14618" width="9.81640625" customWidth="1"/>
    <col min="14619" max="14619" width="7" bestFit="1" customWidth="1"/>
    <col min="14620" max="14620" width="8.81640625" customWidth="1"/>
    <col min="14621" max="14621" width="10.81640625" bestFit="1" customWidth="1"/>
    <col min="14622" max="14624" width="7" bestFit="1" customWidth="1"/>
    <col min="14625" max="14625" width="10.81640625" customWidth="1"/>
    <col min="14626" max="14626" width="7.1796875" customWidth="1"/>
    <col min="14627" max="14627" width="9.81640625" customWidth="1"/>
    <col min="14628" max="14628" width="7" bestFit="1" customWidth="1"/>
    <col min="14629" max="14629" width="8.81640625" customWidth="1"/>
    <col min="14630" max="14630" width="10.81640625" bestFit="1" customWidth="1"/>
    <col min="14631" max="14633" width="7" bestFit="1" customWidth="1"/>
    <col min="14634" max="14634" width="10.81640625" customWidth="1"/>
    <col min="14635" max="14635" width="7.1796875" customWidth="1"/>
    <col min="14636" max="14636" width="9.81640625" customWidth="1"/>
    <col min="14637" max="14637" width="7" bestFit="1" customWidth="1"/>
    <col min="14638" max="14638" width="8.81640625" customWidth="1"/>
    <col min="14639" max="14639" width="10.81640625" bestFit="1" customWidth="1"/>
    <col min="14640" max="14642" width="7" bestFit="1" customWidth="1"/>
    <col min="14643" max="14643" width="10.81640625" customWidth="1"/>
    <col min="14644" max="14644" width="7.1796875" customWidth="1"/>
    <col min="14645" max="14645" width="9.81640625" customWidth="1"/>
    <col min="14646" max="14646" width="7" bestFit="1" customWidth="1"/>
    <col min="14647" max="14647" width="8.81640625" customWidth="1"/>
    <col min="14648" max="14648" width="10.81640625" bestFit="1" customWidth="1"/>
    <col min="14649" max="14651" width="7" bestFit="1" customWidth="1"/>
    <col min="14652" max="14652" width="10.81640625" customWidth="1"/>
    <col min="14653" max="14653" width="7.1796875" customWidth="1"/>
    <col min="14654" max="14654" width="9.81640625" customWidth="1"/>
    <col min="14655" max="14655" width="7" bestFit="1" customWidth="1"/>
    <col min="14656" max="14656" width="8.81640625" customWidth="1"/>
    <col min="14657" max="14657" width="10.81640625" bestFit="1" customWidth="1"/>
    <col min="14658" max="14660" width="7" bestFit="1" customWidth="1"/>
    <col min="14661" max="14661" width="10.81640625" customWidth="1"/>
    <col min="14662" max="14662" width="7.1796875" customWidth="1"/>
    <col min="14663" max="14663" width="9.81640625" customWidth="1"/>
    <col min="14664" max="14664" width="7" bestFit="1" customWidth="1"/>
    <col min="14665" max="14665" width="8.81640625" customWidth="1"/>
    <col min="14666" max="14666" width="10.81640625" bestFit="1" customWidth="1"/>
    <col min="14667" max="14669" width="7" bestFit="1" customWidth="1"/>
    <col min="14670" max="14670" width="10.81640625" customWidth="1"/>
    <col min="14671" max="14671" width="7.1796875" customWidth="1"/>
    <col min="14672" max="14672" width="9.81640625" customWidth="1"/>
    <col min="14673" max="14673" width="7" bestFit="1" customWidth="1"/>
    <col min="14674" max="14674" width="8.81640625" customWidth="1"/>
    <col min="14675" max="14675" width="10.81640625" bestFit="1" customWidth="1"/>
    <col min="14676" max="14678" width="7" bestFit="1" customWidth="1"/>
    <col min="14679" max="14679" width="10.81640625" customWidth="1"/>
    <col min="14680" max="14680" width="7.1796875" customWidth="1"/>
    <col min="14681" max="14681" width="9.81640625" customWidth="1"/>
    <col min="14682" max="14682" width="7" bestFit="1" customWidth="1"/>
    <col min="14683" max="14683" width="8.81640625" customWidth="1"/>
    <col min="14684" max="14684" width="10.81640625" bestFit="1" customWidth="1"/>
    <col min="14685" max="14687" width="7" bestFit="1" customWidth="1"/>
    <col min="14688" max="14688" width="10.81640625" customWidth="1"/>
    <col min="14689" max="14689" width="7.1796875" customWidth="1"/>
    <col min="14690" max="14690" width="9.81640625" customWidth="1"/>
    <col min="14691" max="14691" width="7" bestFit="1" customWidth="1"/>
    <col min="14692" max="14692" width="8.81640625" customWidth="1"/>
    <col min="14693" max="14693" width="10.81640625" bestFit="1" customWidth="1"/>
    <col min="14694" max="14696" width="7" bestFit="1" customWidth="1"/>
    <col min="14697" max="14697" width="10.81640625" customWidth="1"/>
    <col min="14698" max="14698" width="7.1796875" customWidth="1"/>
    <col min="14699" max="14699" width="9.81640625" customWidth="1"/>
    <col min="14700" max="14700" width="7" bestFit="1" customWidth="1"/>
    <col min="14701" max="14701" width="8.81640625" customWidth="1"/>
    <col min="14702" max="14702" width="10.81640625" bestFit="1" customWidth="1"/>
    <col min="14703" max="14705" width="7" bestFit="1" customWidth="1"/>
    <col min="14706" max="14706" width="10.81640625" customWidth="1"/>
    <col min="14707" max="14707" width="7.1796875" customWidth="1"/>
    <col min="14708" max="14708" width="9.81640625" customWidth="1"/>
    <col min="14709" max="14709" width="7" bestFit="1" customWidth="1"/>
    <col min="14710" max="14710" width="8.81640625" customWidth="1"/>
    <col min="14711" max="14711" width="10.81640625" bestFit="1" customWidth="1"/>
    <col min="14712" max="14714" width="7" bestFit="1" customWidth="1"/>
    <col min="14715" max="14715" width="10.81640625" customWidth="1"/>
    <col min="14716" max="14716" width="7.1796875" customWidth="1"/>
    <col min="14717" max="14717" width="9.81640625" customWidth="1"/>
    <col min="14718" max="14718" width="7" bestFit="1" customWidth="1"/>
    <col min="14719" max="14719" width="8.81640625" customWidth="1"/>
    <col min="14720" max="14720" width="10.81640625" bestFit="1" customWidth="1"/>
    <col min="14721" max="14723" width="7" bestFit="1" customWidth="1"/>
    <col min="14724" max="14724" width="10.81640625" customWidth="1"/>
    <col min="14725" max="14725" width="7.1796875" customWidth="1"/>
    <col min="14726" max="14726" width="9.81640625" customWidth="1"/>
    <col min="14727" max="14727" width="7" bestFit="1" customWidth="1"/>
    <col min="14728" max="14728" width="8.81640625" customWidth="1"/>
    <col min="14729" max="14729" width="10.81640625" bestFit="1" customWidth="1"/>
    <col min="14730" max="14732" width="7" bestFit="1" customWidth="1"/>
    <col min="14733" max="14733" width="10.81640625" customWidth="1"/>
    <col min="14734" max="14734" width="7.1796875" customWidth="1"/>
    <col min="14735" max="14735" width="9.81640625" customWidth="1"/>
    <col min="14736" max="14736" width="7" bestFit="1" customWidth="1"/>
    <col min="14737" max="14737" width="8.81640625" customWidth="1"/>
    <col min="14738" max="14738" width="10.81640625" bestFit="1" customWidth="1"/>
    <col min="14739" max="14741" width="7" bestFit="1" customWidth="1"/>
    <col min="14742" max="14742" width="10.81640625" customWidth="1"/>
    <col min="14743" max="14743" width="7.1796875" customWidth="1"/>
    <col min="14744" max="14744" width="9.81640625" customWidth="1"/>
    <col min="14745" max="14745" width="7" bestFit="1" customWidth="1"/>
    <col min="14746" max="14746" width="8.81640625" customWidth="1"/>
    <col min="14747" max="14747" width="10.81640625" bestFit="1" customWidth="1"/>
    <col min="14748" max="14750" width="7" bestFit="1" customWidth="1"/>
    <col min="14751" max="14751" width="10.81640625" customWidth="1"/>
    <col min="14752" max="14752" width="7.1796875" customWidth="1"/>
    <col min="14753" max="14753" width="9.81640625" customWidth="1"/>
    <col min="14754" max="14754" width="7" bestFit="1" customWidth="1"/>
    <col min="14755" max="14755" width="8.81640625" customWidth="1"/>
    <col min="14756" max="14756" width="10.81640625" bestFit="1" customWidth="1"/>
    <col min="14757" max="14759" width="7" bestFit="1" customWidth="1"/>
    <col min="14760" max="14760" width="10.81640625" customWidth="1"/>
    <col min="14761" max="14761" width="7.1796875" customWidth="1"/>
    <col min="14762" max="14762" width="9.81640625" customWidth="1"/>
    <col min="14763" max="14763" width="7" bestFit="1" customWidth="1"/>
    <col min="14764" max="14764" width="8.81640625" customWidth="1"/>
    <col min="14765" max="14765" width="10.81640625" bestFit="1" customWidth="1"/>
    <col min="14766" max="14768" width="7" bestFit="1" customWidth="1"/>
    <col min="14769" max="14769" width="10.81640625" customWidth="1"/>
    <col min="14770" max="14770" width="7.1796875" customWidth="1"/>
    <col min="14771" max="14771" width="9.81640625" customWidth="1"/>
    <col min="14772" max="14772" width="7" bestFit="1" customWidth="1"/>
    <col min="14773" max="14773" width="8.81640625" customWidth="1"/>
    <col min="14774" max="14774" width="10.81640625" bestFit="1" customWidth="1"/>
    <col min="14775" max="14777" width="7" bestFit="1" customWidth="1"/>
    <col min="14778" max="14778" width="10.81640625" customWidth="1"/>
    <col min="14779" max="14779" width="7.1796875" customWidth="1"/>
    <col min="14780" max="14780" width="9.81640625" customWidth="1"/>
    <col min="14781" max="14781" width="7" bestFit="1" customWidth="1"/>
    <col min="14782" max="14782" width="8.81640625" customWidth="1"/>
    <col min="14783" max="14783" width="10.81640625" bestFit="1" customWidth="1"/>
    <col min="14784" max="14786" width="7" bestFit="1" customWidth="1"/>
    <col min="14787" max="14787" width="10.81640625" customWidth="1"/>
    <col min="14788" max="14788" width="7.1796875" customWidth="1"/>
    <col min="14789" max="14789" width="9.81640625" customWidth="1"/>
    <col min="14790" max="14790" width="7" bestFit="1" customWidth="1"/>
    <col min="14791" max="14791" width="8.81640625" customWidth="1"/>
    <col min="14792" max="14792" width="10.81640625" bestFit="1" customWidth="1"/>
    <col min="14793" max="14795" width="7" bestFit="1" customWidth="1"/>
    <col min="14796" max="14796" width="10.81640625" customWidth="1"/>
    <col min="14797" max="14797" width="7.1796875" customWidth="1"/>
    <col min="14798" max="14798" width="9.81640625" customWidth="1"/>
    <col min="14799" max="14799" width="7" bestFit="1" customWidth="1"/>
    <col min="14800" max="14800" width="8.81640625" customWidth="1"/>
    <col min="14801" max="14801" width="10.81640625" bestFit="1" customWidth="1"/>
    <col min="14802" max="14804" width="7" bestFit="1" customWidth="1"/>
    <col min="14805" max="14805" width="10.81640625" customWidth="1"/>
    <col min="14806" max="14806" width="7.1796875" customWidth="1"/>
    <col min="14807" max="14807" width="9.81640625" customWidth="1"/>
    <col min="14808" max="14808" width="7" bestFit="1" customWidth="1"/>
    <col min="14809" max="14809" width="8.81640625" customWidth="1"/>
    <col min="14849" max="14849" width="20.453125" customWidth="1"/>
    <col min="14850" max="14850" width="10.81640625" bestFit="1" customWidth="1"/>
    <col min="14851" max="14853" width="7" bestFit="1" customWidth="1"/>
    <col min="14854" max="14854" width="10.81640625" customWidth="1"/>
    <col min="14855" max="14855" width="7.1796875" customWidth="1"/>
    <col min="14856" max="14856" width="9.81640625" customWidth="1"/>
    <col min="14857" max="14857" width="7" bestFit="1" customWidth="1"/>
    <col min="14858" max="14858" width="8.81640625" customWidth="1"/>
    <col min="14859" max="14859" width="10.81640625" bestFit="1" customWidth="1"/>
    <col min="14860" max="14862" width="7" bestFit="1" customWidth="1"/>
    <col min="14863" max="14863" width="10.81640625" customWidth="1"/>
    <col min="14864" max="14864" width="7.1796875" customWidth="1"/>
    <col min="14865" max="14865" width="9.81640625" customWidth="1"/>
    <col min="14866" max="14866" width="7" bestFit="1" customWidth="1"/>
    <col min="14867" max="14867" width="8.81640625" customWidth="1"/>
    <col min="14868" max="14868" width="10.81640625" bestFit="1" customWidth="1"/>
    <col min="14869" max="14871" width="7" bestFit="1" customWidth="1"/>
    <col min="14872" max="14872" width="10.81640625" customWidth="1"/>
    <col min="14873" max="14873" width="7.1796875" customWidth="1"/>
    <col min="14874" max="14874" width="9.81640625" customWidth="1"/>
    <col min="14875" max="14875" width="7" bestFit="1" customWidth="1"/>
    <col min="14876" max="14876" width="8.81640625" customWidth="1"/>
    <col min="14877" max="14877" width="10.81640625" bestFit="1" customWidth="1"/>
    <col min="14878" max="14880" width="7" bestFit="1" customWidth="1"/>
    <col min="14881" max="14881" width="10.81640625" customWidth="1"/>
    <col min="14882" max="14882" width="7.1796875" customWidth="1"/>
    <col min="14883" max="14883" width="9.81640625" customWidth="1"/>
    <col min="14884" max="14884" width="7" bestFit="1" customWidth="1"/>
    <col min="14885" max="14885" width="8.81640625" customWidth="1"/>
    <col min="14886" max="14886" width="10.81640625" bestFit="1" customWidth="1"/>
    <col min="14887" max="14889" width="7" bestFit="1" customWidth="1"/>
    <col min="14890" max="14890" width="10.81640625" customWidth="1"/>
    <col min="14891" max="14891" width="7.1796875" customWidth="1"/>
    <col min="14892" max="14892" width="9.81640625" customWidth="1"/>
    <col min="14893" max="14893" width="7" bestFit="1" customWidth="1"/>
    <col min="14894" max="14894" width="8.81640625" customWidth="1"/>
    <col min="14895" max="14895" width="10.81640625" bestFit="1" customWidth="1"/>
    <col min="14896" max="14898" width="7" bestFit="1" customWidth="1"/>
    <col min="14899" max="14899" width="10.81640625" customWidth="1"/>
    <col min="14900" max="14900" width="7.1796875" customWidth="1"/>
    <col min="14901" max="14901" width="9.81640625" customWidth="1"/>
    <col min="14902" max="14902" width="7" bestFit="1" customWidth="1"/>
    <col min="14903" max="14903" width="8.81640625" customWidth="1"/>
    <col min="14904" max="14904" width="10.81640625" bestFit="1" customWidth="1"/>
    <col min="14905" max="14907" width="7" bestFit="1" customWidth="1"/>
    <col min="14908" max="14908" width="10.81640625" customWidth="1"/>
    <col min="14909" max="14909" width="7.1796875" customWidth="1"/>
    <col min="14910" max="14910" width="9.81640625" customWidth="1"/>
    <col min="14911" max="14911" width="7" bestFit="1" customWidth="1"/>
    <col min="14912" max="14912" width="8.81640625" customWidth="1"/>
    <col min="14913" max="14913" width="10.81640625" bestFit="1" customWidth="1"/>
    <col min="14914" max="14916" width="7" bestFit="1" customWidth="1"/>
    <col min="14917" max="14917" width="10.81640625" customWidth="1"/>
    <col min="14918" max="14918" width="7.1796875" customWidth="1"/>
    <col min="14919" max="14919" width="9.81640625" customWidth="1"/>
    <col min="14920" max="14920" width="7" bestFit="1" customWidth="1"/>
    <col min="14921" max="14921" width="8.81640625" customWidth="1"/>
    <col min="14922" max="14922" width="10.81640625" bestFit="1" customWidth="1"/>
    <col min="14923" max="14925" width="7" bestFit="1" customWidth="1"/>
    <col min="14926" max="14926" width="10.81640625" customWidth="1"/>
    <col min="14927" max="14927" width="7.1796875" customWidth="1"/>
    <col min="14928" max="14928" width="9.81640625" customWidth="1"/>
    <col min="14929" max="14929" width="7" bestFit="1" customWidth="1"/>
    <col min="14930" max="14930" width="8.81640625" customWidth="1"/>
    <col min="14931" max="14931" width="10.81640625" bestFit="1" customWidth="1"/>
    <col min="14932" max="14934" width="7" bestFit="1" customWidth="1"/>
    <col min="14935" max="14935" width="10.81640625" customWidth="1"/>
    <col min="14936" max="14936" width="7.1796875" customWidth="1"/>
    <col min="14937" max="14937" width="9.81640625" customWidth="1"/>
    <col min="14938" max="14938" width="7" bestFit="1" customWidth="1"/>
    <col min="14939" max="14939" width="8.81640625" customWidth="1"/>
    <col min="14940" max="14940" width="10.81640625" bestFit="1" customWidth="1"/>
    <col min="14941" max="14943" width="7" bestFit="1" customWidth="1"/>
    <col min="14944" max="14944" width="10.81640625" customWidth="1"/>
    <col min="14945" max="14945" width="7.1796875" customWidth="1"/>
    <col min="14946" max="14946" width="9.81640625" customWidth="1"/>
    <col min="14947" max="14947" width="7" bestFit="1" customWidth="1"/>
    <col min="14948" max="14948" width="8.81640625" customWidth="1"/>
    <col min="14949" max="14949" width="10.81640625" bestFit="1" customWidth="1"/>
    <col min="14950" max="14952" width="7" bestFit="1" customWidth="1"/>
    <col min="14953" max="14953" width="10.81640625" customWidth="1"/>
    <col min="14954" max="14954" width="7.1796875" customWidth="1"/>
    <col min="14955" max="14955" width="9.81640625" customWidth="1"/>
    <col min="14956" max="14956" width="7" bestFit="1" customWidth="1"/>
    <col min="14957" max="14957" width="8.81640625" customWidth="1"/>
    <col min="14958" max="14958" width="10.81640625" bestFit="1" customWidth="1"/>
    <col min="14959" max="14961" width="7" bestFit="1" customWidth="1"/>
    <col min="14962" max="14962" width="10.81640625" customWidth="1"/>
    <col min="14963" max="14963" width="7.1796875" customWidth="1"/>
    <col min="14964" max="14964" width="9.81640625" customWidth="1"/>
    <col min="14965" max="14965" width="7" bestFit="1" customWidth="1"/>
    <col min="14966" max="14966" width="8.81640625" customWidth="1"/>
    <col min="14967" max="14967" width="10.81640625" bestFit="1" customWidth="1"/>
    <col min="14968" max="14970" width="7" bestFit="1" customWidth="1"/>
    <col min="14971" max="14971" width="10.81640625" customWidth="1"/>
    <col min="14972" max="14972" width="7.1796875" customWidth="1"/>
    <col min="14973" max="14973" width="9.81640625" customWidth="1"/>
    <col min="14974" max="14974" width="7" bestFit="1" customWidth="1"/>
    <col min="14975" max="14975" width="8.81640625" customWidth="1"/>
    <col min="14976" max="14976" width="10.81640625" bestFit="1" customWidth="1"/>
    <col min="14977" max="14979" width="7" bestFit="1" customWidth="1"/>
    <col min="14980" max="14980" width="10.81640625" customWidth="1"/>
    <col min="14981" max="14981" width="7.1796875" customWidth="1"/>
    <col min="14982" max="14982" width="9.81640625" customWidth="1"/>
    <col min="14983" max="14983" width="7" bestFit="1" customWidth="1"/>
    <col min="14984" max="14984" width="8.81640625" customWidth="1"/>
    <col min="14985" max="14985" width="10.81640625" bestFit="1" customWidth="1"/>
    <col min="14986" max="14988" width="7" bestFit="1" customWidth="1"/>
    <col min="14989" max="14989" width="10.81640625" customWidth="1"/>
    <col min="14990" max="14990" width="7.1796875" customWidth="1"/>
    <col min="14991" max="14991" width="9.81640625" customWidth="1"/>
    <col min="14992" max="14992" width="7" bestFit="1" customWidth="1"/>
    <col min="14993" max="14993" width="8.81640625" customWidth="1"/>
    <col min="14994" max="14994" width="10.81640625" bestFit="1" customWidth="1"/>
    <col min="14995" max="14997" width="7" bestFit="1" customWidth="1"/>
    <col min="14998" max="14998" width="10.81640625" customWidth="1"/>
    <col min="14999" max="14999" width="7.1796875" customWidth="1"/>
    <col min="15000" max="15000" width="9.81640625" customWidth="1"/>
    <col min="15001" max="15001" width="7" bestFit="1" customWidth="1"/>
    <col min="15002" max="15002" width="8.81640625" customWidth="1"/>
    <col min="15003" max="15003" width="10.81640625" bestFit="1" customWidth="1"/>
    <col min="15004" max="15006" width="7" bestFit="1" customWidth="1"/>
    <col min="15007" max="15007" width="10.81640625" customWidth="1"/>
    <col min="15008" max="15008" width="7.1796875" customWidth="1"/>
    <col min="15009" max="15009" width="9.81640625" customWidth="1"/>
    <col min="15010" max="15010" width="7" bestFit="1" customWidth="1"/>
    <col min="15011" max="15011" width="8.81640625" customWidth="1"/>
    <col min="15012" max="15012" width="10.81640625" bestFit="1" customWidth="1"/>
    <col min="15013" max="15015" width="7" bestFit="1" customWidth="1"/>
    <col min="15016" max="15016" width="10.81640625" customWidth="1"/>
    <col min="15017" max="15017" width="7.1796875" customWidth="1"/>
    <col min="15018" max="15018" width="9.81640625" customWidth="1"/>
    <col min="15019" max="15019" width="7" bestFit="1" customWidth="1"/>
    <col min="15020" max="15020" width="8.81640625" customWidth="1"/>
    <col min="15021" max="15021" width="10.81640625" bestFit="1" customWidth="1"/>
    <col min="15022" max="15024" width="7" bestFit="1" customWidth="1"/>
    <col min="15025" max="15025" width="10.81640625" customWidth="1"/>
    <col min="15026" max="15026" width="7.1796875" customWidth="1"/>
    <col min="15027" max="15027" width="9.81640625" customWidth="1"/>
    <col min="15028" max="15028" width="7" bestFit="1" customWidth="1"/>
    <col min="15029" max="15029" width="8.81640625" customWidth="1"/>
    <col min="15030" max="15030" width="10.81640625" bestFit="1" customWidth="1"/>
    <col min="15031" max="15033" width="7" bestFit="1" customWidth="1"/>
    <col min="15034" max="15034" width="10.81640625" customWidth="1"/>
    <col min="15035" max="15035" width="7.1796875" customWidth="1"/>
    <col min="15036" max="15036" width="9.81640625" customWidth="1"/>
    <col min="15037" max="15037" width="7" bestFit="1" customWidth="1"/>
    <col min="15038" max="15038" width="8.81640625" customWidth="1"/>
    <col min="15039" max="15039" width="10.81640625" bestFit="1" customWidth="1"/>
    <col min="15040" max="15042" width="7" bestFit="1" customWidth="1"/>
    <col min="15043" max="15043" width="10.81640625" customWidth="1"/>
    <col min="15044" max="15044" width="7.1796875" customWidth="1"/>
    <col min="15045" max="15045" width="9.81640625" customWidth="1"/>
    <col min="15046" max="15046" width="7" bestFit="1" customWidth="1"/>
    <col min="15047" max="15047" width="8.81640625" customWidth="1"/>
    <col min="15048" max="15048" width="10.81640625" bestFit="1" customWidth="1"/>
    <col min="15049" max="15051" width="7" bestFit="1" customWidth="1"/>
    <col min="15052" max="15052" width="10.81640625" customWidth="1"/>
    <col min="15053" max="15053" width="7.1796875" customWidth="1"/>
    <col min="15054" max="15054" width="9.81640625" customWidth="1"/>
    <col min="15055" max="15055" width="7" bestFit="1" customWidth="1"/>
    <col min="15056" max="15056" width="8.81640625" customWidth="1"/>
    <col min="15057" max="15057" width="10.81640625" bestFit="1" customWidth="1"/>
    <col min="15058" max="15060" width="7" bestFit="1" customWidth="1"/>
    <col min="15061" max="15061" width="10.81640625" customWidth="1"/>
    <col min="15062" max="15062" width="7.1796875" customWidth="1"/>
    <col min="15063" max="15063" width="9.81640625" customWidth="1"/>
    <col min="15064" max="15064" width="7" bestFit="1" customWidth="1"/>
    <col min="15065" max="15065" width="8.81640625" customWidth="1"/>
    <col min="15105" max="15105" width="20.453125" customWidth="1"/>
    <col min="15106" max="15106" width="10.81640625" bestFit="1" customWidth="1"/>
    <col min="15107" max="15109" width="7" bestFit="1" customWidth="1"/>
    <col min="15110" max="15110" width="10.81640625" customWidth="1"/>
    <col min="15111" max="15111" width="7.1796875" customWidth="1"/>
    <col min="15112" max="15112" width="9.81640625" customWidth="1"/>
    <col min="15113" max="15113" width="7" bestFit="1" customWidth="1"/>
    <col min="15114" max="15114" width="8.81640625" customWidth="1"/>
    <col min="15115" max="15115" width="10.81640625" bestFit="1" customWidth="1"/>
    <col min="15116" max="15118" width="7" bestFit="1" customWidth="1"/>
    <col min="15119" max="15119" width="10.81640625" customWidth="1"/>
    <col min="15120" max="15120" width="7.1796875" customWidth="1"/>
    <col min="15121" max="15121" width="9.81640625" customWidth="1"/>
    <col min="15122" max="15122" width="7" bestFit="1" customWidth="1"/>
    <col min="15123" max="15123" width="8.81640625" customWidth="1"/>
    <col min="15124" max="15124" width="10.81640625" bestFit="1" customWidth="1"/>
    <col min="15125" max="15127" width="7" bestFit="1" customWidth="1"/>
    <col min="15128" max="15128" width="10.81640625" customWidth="1"/>
    <col min="15129" max="15129" width="7.1796875" customWidth="1"/>
    <col min="15130" max="15130" width="9.81640625" customWidth="1"/>
    <col min="15131" max="15131" width="7" bestFit="1" customWidth="1"/>
    <col min="15132" max="15132" width="8.81640625" customWidth="1"/>
    <col min="15133" max="15133" width="10.81640625" bestFit="1" customWidth="1"/>
    <col min="15134" max="15136" width="7" bestFit="1" customWidth="1"/>
    <col min="15137" max="15137" width="10.81640625" customWidth="1"/>
    <col min="15138" max="15138" width="7.1796875" customWidth="1"/>
    <col min="15139" max="15139" width="9.81640625" customWidth="1"/>
    <col min="15140" max="15140" width="7" bestFit="1" customWidth="1"/>
    <col min="15141" max="15141" width="8.81640625" customWidth="1"/>
    <col min="15142" max="15142" width="10.81640625" bestFit="1" customWidth="1"/>
    <col min="15143" max="15145" width="7" bestFit="1" customWidth="1"/>
    <col min="15146" max="15146" width="10.81640625" customWidth="1"/>
    <col min="15147" max="15147" width="7.1796875" customWidth="1"/>
    <col min="15148" max="15148" width="9.81640625" customWidth="1"/>
    <col min="15149" max="15149" width="7" bestFit="1" customWidth="1"/>
    <col min="15150" max="15150" width="8.81640625" customWidth="1"/>
    <col min="15151" max="15151" width="10.81640625" bestFit="1" customWidth="1"/>
    <col min="15152" max="15154" width="7" bestFit="1" customWidth="1"/>
    <col min="15155" max="15155" width="10.81640625" customWidth="1"/>
    <col min="15156" max="15156" width="7.1796875" customWidth="1"/>
    <col min="15157" max="15157" width="9.81640625" customWidth="1"/>
    <col min="15158" max="15158" width="7" bestFit="1" customWidth="1"/>
    <col min="15159" max="15159" width="8.81640625" customWidth="1"/>
    <col min="15160" max="15160" width="10.81640625" bestFit="1" customWidth="1"/>
    <col min="15161" max="15163" width="7" bestFit="1" customWidth="1"/>
    <col min="15164" max="15164" width="10.81640625" customWidth="1"/>
    <col min="15165" max="15165" width="7.1796875" customWidth="1"/>
    <col min="15166" max="15166" width="9.81640625" customWidth="1"/>
    <col min="15167" max="15167" width="7" bestFit="1" customWidth="1"/>
    <col min="15168" max="15168" width="8.81640625" customWidth="1"/>
    <col min="15169" max="15169" width="10.81640625" bestFit="1" customWidth="1"/>
    <col min="15170" max="15172" width="7" bestFit="1" customWidth="1"/>
    <col min="15173" max="15173" width="10.81640625" customWidth="1"/>
    <col min="15174" max="15174" width="7.1796875" customWidth="1"/>
    <col min="15175" max="15175" width="9.81640625" customWidth="1"/>
    <col min="15176" max="15176" width="7" bestFit="1" customWidth="1"/>
    <col min="15177" max="15177" width="8.81640625" customWidth="1"/>
    <col min="15178" max="15178" width="10.81640625" bestFit="1" customWidth="1"/>
    <col min="15179" max="15181" width="7" bestFit="1" customWidth="1"/>
    <col min="15182" max="15182" width="10.81640625" customWidth="1"/>
    <col min="15183" max="15183" width="7.1796875" customWidth="1"/>
    <col min="15184" max="15184" width="9.81640625" customWidth="1"/>
    <col min="15185" max="15185" width="7" bestFit="1" customWidth="1"/>
    <col min="15186" max="15186" width="8.81640625" customWidth="1"/>
    <col min="15187" max="15187" width="10.81640625" bestFit="1" customWidth="1"/>
    <col min="15188" max="15190" width="7" bestFit="1" customWidth="1"/>
    <col min="15191" max="15191" width="10.81640625" customWidth="1"/>
    <col min="15192" max="15192" width="7.1796875" customWidth="1"/>
    <col min="15193" max="15193" width="9.81640625" customWidth="1"/>
    <col min="15194" max="15194" width="7" bestFit="1" customWidth="1"/>
    <col min="15195" max="15195" width="8.81640625" customWidth="1"/>
    <col min="15196" max="15196" width="10.81640625" bestFit="1" customWidth="1"/>
    <col min="15197" max="15199" width="7" bestFit="1" customWidth="1"/>
    <col min="15200" max="15200" width="10.81640625" customWidth="1"/>
    <col min="15201" max="15201" width="7.1796875" customWidth="1"/>
    <col min="15202" max="15202" width="9.81640625" customWidth="1"/>
    <col min="15203" max="15203" width="7" bestFit="1" customWidth="1"/>
    <col min="15204" max="15204" width="8.81640625" customWidth="1"/>
    <col min="15205" max="15205" width="10.81640625" bestFit="1" customWidth="1"/>
    <col min="15206" max="15208" width="7" bestFit="1" customWidth="1"/>
    <col min="15209" max="15209" width="10.81640625" customWidth="1"/>
    <col min="15210" max="15210" width="7.1796875" customWidth="1"/>
    <col min="15211" max="15211" width="9.81640625" customWidth="1"/>
    <col min="15212" max="15212" width="7" bestFit="1" customWidth="1"/>
    <col min="15213" max="15213" width="8.81640625" customWidth="1"/>
    <col min="15214" max="15214" width="10.81640625" bestFit="1" customWidth="1"/>
    <col min="15215" max="15217" width="7" bestFit="1" customWidth="1"/>
    <col min="15218" max="15218" width="10.81640625" customWidth="1"/>
    <col min="15219" max="15219" width="7.1796875" customWidth="1"/>
    <col min="15220" max="15220" width="9.81640625" customWidth="1"/>
    <col min="15221" max="15221" width="7" bestFit="1" customWidth="1"/>
    <col min="15222" max="15222" width="8.81640625" customWidth="1"/>
    <col min="15223" max="15223" width="10.81640625" bestFit="1" customWidth="1"/>
    <col min="15224" max="15226" width="7" bestFit="1" customWidth="1"/>
    <col min="15227" max="15227" width="10.81640625" customWidth="1"/>
    <col min="15228" max="15228" width="7.1796875" customWidth="1"/>
    <col min="15229" max="15229" width="9.81640625" customWidth="1"/>
    <col min="15230" max="15230" width="7" bestFit="1" customWidth="1"/>
    <col min="15231" max="15231" width="8.81640625" customWidth="1"/>
    <col min="15232" max="15232" width="10.81640625" bestFit="1" customWidth="1"/>
    <col min="15233" max="15235" width="7" bestFit="1" customWidth="1"/>
    <col min="15236" max="15236" width="10.81640625" customWidth="1"/>
    <col min="15237" max="15237" width="7.1796875" customWidth="1"/>
    <col min="15238" max="15238" width="9.81640625" customWidth="1"/>
    <col min="15239" max="15239" width="7" bestFit="1" customWidth="1"/>
    <col min="15240" max="15240" width="8.81640625" customWidth="1"/>
    <col min="15241" max="15241" width="10.81640625" bestFit="1" customWidth="1"/>
    <col min="15242" max="15244" width="7" bestFit="1" customWidth="1"/>
    <col min="15245" max="15245" width="10.81640625" customWidth="1"/>
    <col min="15246" max="15246" width="7.1796875" customWidth="1"/>
    <col min="15247" max="15247" width="9.81640625" customWidth="1"/>
    <col min="15248" max="15248" width="7" bestFit="1" customWidth="1"/>
    <col min="15249" max="15249" width="8.81640625" customWidth="1"/>
    <col min="15250" max="15250" width="10.81640625" bestFit="1" customWidth="1"/>
    <col min="15251" max="15253" width="7" bestFit="1" customWidth="1"/>
    <col min="15254" max="15254" width="10.81640625" customWidth="1"/>
    <col min="15255" max="15255" width="7.1796875" customWidth="1"/>
    <col min="15256" max="15256" width="9.81640625" customWidth="1"/>
    <col min="15257" max="15257" width="7" bestFit="1" customWidth="1"/>
    <col min="15258" max="15258" width="8.81640625" customWidth="1"/>
    <col min="15259" max="15259" width="10.81640625" bestFit="1" customWidth="1"/>
    <col min="15260" max="15262" width="7" bestFit="1" customWidth="1"/>
    <col min="15263" max="15263" width="10.81640625" customWidth="1"/>
    <col min="15264" max="15264" width="7.1796875" customWidth="1"/>
    <col min="15265" max="15265" width="9.81640625" customWidth="1"/>
    <col min="15266" max="15266" width="7" bestFit="1" customWidth="1"/>
    <col min="15267" max="15267" width="8.81640625" customWidth="1"/>
    <col min="15268" max="15268" width="10.81640625" bestFit="1" customWidth="1"/>
    <col min="15269" max="15271" width="7" bestFit="1" customWidth="1"/>
    <col min="15272" max="15272" width="10.81640625" customWidth="1"/>
    <col min="15273" max="15273" width="7.1796875" customWidth="1"/>
    <col min="15274" max="15274" width="9.81640625" customWidth="1"/>
    <col min="15275" max="15275" width="7" bestFit="1" customWidth="1"/>
    <col min="15276" max="15276" width="8.81640625" customWidth="1"/>
    <col min="15277" max="15277" width="10.81640625" bestFit="1" customWidth="1"/>
    <col min="15278" max="15280" width="7" bestFit="1" customWidth="1"/>
    <col min="15281" max="15281" width="10.81640625" customWidth="1"/>
    <col min="15282" max="15282" width="7.1796875" customWidth="1"/>
    <col min="15283" max="15283" width="9.81640625" customWidth="1"/>
    <col min="15284" max="15284" width="7" bestFit="1" customWidth="1"/>
    <col min="15285" max="15285" width="8.81640625" customWidth="1"/>
    <col min="15286" max="15286" width="10.81640625" bestFit="1" customWidth="1"/>
    <col min="15287" max="15289" width="7" bestFit="1" customWidth="1"/>
    <col min="15290" max="15290" width="10.81640625" customWidth="1"/>
    <col min="15291" max="15291" width="7.1796875" customWidth="1"/>
    <col min="15292" max="15292" width="9.81640625" customWidth="1"/>
    <col min="15293" max="15293" width="7" bestFit="1" customWidth="1"/>
    <col min="15294" max="15294" width="8.81640625" customWidth="1"/>
    <col min="15295" max="15295" width="10.81640625" bestFit="1" customWidth="1"/>
    <col min="15296" max="15298" width="7" bestFit="1" customWidth="1"/>
    <col min="15299" max="15299" width="10.81640625" customWidth="1"/>
    <col min="15300" max="15300" width="7.1796875" customWidth="1"/>
    <col min="15301" max="15301" width="9.81640625" customWidth="1"/>
    <col min="15302" max="15302" width="7" bestFit="1" customWidth="1"/>
    <col min="15303" max="15303" width="8.81640625" customWidth="1"/>
    <col min="15304" max="15304" width="10.81640625" bestFit="1" customWidth="1"/>
    <col min="15305" max="15307" width="7" bestFit="1" customWidth="1"/>
    <col min="15308" max="15308" width="10.81640625" customWidth="1"/>
    <col min="15309" max="15309" width="7.1796875" customWidth="1"/>
    <col min="15310" max="15310" width="9.81640625" customWidth="1"/>
    <col min="15311" max="15311" width="7" bestFit="1" customWidth="1"/>
    <col min="15312" max="15312" width="8.81640625" customWidth="1"/>
    <col min="15313" max="15313" width="10.81640625" bestFit="1" customWidth="1"/>
    <col min="15314" max="15316" width="7" bestFit="1" customWidth="1"/>
    <col min="15317" max="15317" width="10.81640625" customWidth="1"/>
    <col min="15318" max="15318" width="7.1796875" customWidth="1"/>
    <col min="15319" max="15319" width="9.81640625" customWidth="1"/>
    <col min="15320" max="15320" width="7" bestFit="1" customWidth="1"/>
    <col min="15321" max="15321" width="8.81640625" customWidth="1"/>
    <col min="15361" max="15361" width="20.453125" customWidth="1"/>
    <col min="15362" max="15362" width="10.81640625" bestFit="1" customWidth="1"/>
    <col min="15363" max="15365" width="7" bestFit="1" customWidth="1"/>
    <col min="15366" max="15366" width="10.81640625" customWidth="1"/>
    <col min="15367" max="15367" width="7.1796875" customWidth="1"/>
    <col min="15368" max="15368" width="9.81640625" customWidth="1"/>
    <col min="15369" max="15369" width="7" bestFit="1" customWidth="1"/>
    <col min="15370" max="15370" width="8.81640625" customWidth="1"/>
    <col min="15371" max="15371" width="10.81640625" bestFit="1" customWidth="1"/>
    <col min="15372" max="15374" width="7" bestFit="1" customWidth="1"/>
    <col min="15375" max="15375" width="10.81640625" customWidth="1"/>
    <col min="15376" max="15376" width="7.1796875" customWidth="1"/>
    <col min="15377" max="15377" width="9.81640625" customWidth="1"/>
    <col min="15378" max="15378" width="7" bestFit="1" customWidth="1"/>
    <col min="15379" max="15379" width="8.81640625" customWidth="1"/>
    <col min="15380" max="15380" width="10.81640625" bestFit="1" customWidth="1"/>
    <col min="15381" max="15383" width="7" bestFit="1" customWidth="1"/>
    <col min="15384" max="15384" width="10.81640625" customWidth="1"/>
    <col min="15385" max="15385" width="7.1796875" customWidth="1"/>
    <col min="15386" max="15386" width="9.81640625" customWidth="1"/>
    <col min="15387" max="15387" width="7" bestFit="1" customWidth="1"/>
    <col min="15388" max="15388" width="8.81640625" customWidth="1"/>
    <col min="15389" max="15389" width="10.81640625" bestFit="1" customWidth="1"/>
    <col min="15390" max="15392" width="7" bestFit="1" customWidth="1"/>
    <col min="15393" max="15393" width="10.81640625" customWidth="1"/>
    <col min="15394" max="15394" width="7.1796875" customWidth="1"/>
    <col min="15395" max="15395" width="9.81640625" customWidth="1"/>
    <col min="15396" max="15396" width="7" bestFit="1" customWidth="1"/>
    <col min="15397" max="15397" width="8.81640625" customWidth="1"/>
    <col min="15398" max="15398" width="10.81640625" bestFit="1" customWidth="1"/>
    <col min="15399" max="15401" width="7" bestFit="1" customWidth="1"/>
    <col min="15402" max="15402" width="10.81640625" customWidth="1"/>
    <col min="15403" max="15403" width="7.1796875" customWidth="1"/>
    <col min="15404" max="15404" width="9.81640625" customWidth="1"/>
    <col min="15405" max="15405" width="7" bestFit="1" customWidth="1"/>
    <col min="15406" max="15406" width="8.81640625" customWidth="1"/>
    <col min="15407" max="15407" width="10.81640625" bestFit="1" customWidth="1"/>
    <col min="15408" max="15410" width="7" bestFit="1" customWidth="1"/>
    <col min="15411" max="15411" width="10.81640625" customWidth="1"/>
    <col min="15412" max="15412" width="7.1796875" customWidth="1"/>
    <col min="15413" max="15413" width="9.81640625" customWidth="1"/>
    <col min="15414" max="15414" width="7" bestFit="1" customWidth="1"/>
    <col min="15415" max="15415" width="8.81640625" customWidth="1"/>
    <col min="15416" max="15416" width="10.81640625" bestFit="1" customWidth="1"/>
    <col min="15417" max="15419" width="7" bestFit="1" customWidth="1"/>
    <col min="15420" max="15420" width="10.81640625" customWidth="1"/>
    <col min="15421" max="15421" width="7.1796875" customWidth="1"/>
    <col min="15422" max="15422" width="9.81640625" customWidth="1"/>
    <col min="15423" max="15423" width="7" bestFit="1" customWidth="1"/>
    <col min="15424" max="15424" width="8.81640625" customWidth="1"/>
    <col min="15425" max="15425" width="10.81640625" bestFit="1" customWidth="1"/>
    <col min="15426" max="15428" width="7" bestFit="1" customWidth="1"/>
    <col min="15429" max="15429" width="10.81640625" customWidth="1"/>
    <col min="15430" max="15430" width="7.1796875" customWidth="1"/>
    <col min="15431" max="15431" width="9.81640625" customWidth="1"/>
    <col min="15432" max="15432" width="7" bestFit="1" customWidth="1"/>
    <col min="15433" max="15433" width="8.81640625" customWidth="1"/>
    <col min="15434" max="15434" width="10.81640625" bestFit="1" customWidth="1"/>
    <col min="15435" max="15437" width="7" bestFit="1" customWidth="1"/>
    <col min="15438" max="15438" width="10.81640625" customWidth="1"/>
    <col min="15439" max="15439" width="7.1796875" customWidth="1"/>
    <col min="15440" max="15440" width="9.81640625" customWidth="1"/>
    <col min="15441" max="15441" width="7" bestFit="1" customWidth="1"/>
    <col min="15442" max="15442" width="8.81640625" customWidth="1"/>
    <col min="15443" max="15443" width="10.81640625" bestFit="1" customWidth="1"/>
    <col min="15444" max="15446" width="7" bestFit="1" customWidth="1"/>
    <col min="15447" max="15447" width="10.81640625" customWidth="1"/>
    <col min="15448" max="15448" width="7.1796875" customWidth="1"/>
    <col min="15449" max="15449" width="9.81640625" customWidth="1"/>
    <col min="15450" max="15450" width="7" bestFit="1" customWidth="1"/>
    <col min="15451" max="15451" width="8.81640625" customWidth="1"/>
    <col min="15452" max="15452" width="10.81640625" bestFit="1" customWidth="1"/>
    <col min="15453" max="15455" width="7" bestFit="1" customWidth="1"/>
    <col min="15456" max="15456" width="10.81640625" customWidth="1"/>
    <col min="15457" max="15457" width="7.1796875" customWidth="1"/>
    <col min="15458" max="15458" width="9.81640625" customWidth="1"/>
    <col min="15459" max="15459" width="7" bestFit="1" customWidth="1"/>
    <col min="15460" max="15460" width="8.81640625" customWidth="1"/>
    <col min="15461" max="15461" width="10.81640625" bestFit="1" customWidth="1"/>
    <col min="15462" max="15464" width="7" bestFit="1" customWidth="1"/>
    <col min="15465" max="15465" width="10.81640625" customWidth="1"/>
    <col min="15466" max="15466" width="7.1796875" customWidth="1"/>
    <col min="15467" max="15467" width="9.81640625" customWidth="1"/>
    <col min="15468" max="15468" width="7" bestFit="1" customWidth="1"/>
    <col min="15469" max="15469" width="8.81640625" customWidth="1"/>
    <col min="15470" max="15470" width="10.81640625" bestFit="1" customWidth="1"/>
    <col min="15471" max="15473" width="7" bestFit="1" customWidth="1"/>
    <col min="15474" max="15474" width="10.81640625" customWidth="1"/>
    <col min="15475" max="15475" width="7.1796875" customWidth="1"/>
    <col min="15476" max="15476" width="9.81640625" customWidth="1"/>
    <col min="15477" max="15477" width="7" bestFit="1" customWidth="1"/>
    <col min="15478" max="15478" width="8.81640625" customWidth="1"/>
    <col min="15479" max="15479" width="10.81640625" bestFit="1" customWidth="1"/>
    <col min="15480" max="15482" width="7" bestFit="1" customWidth="1"/>
    <col min="15483" max="15483" width="10.81640625" customWidth="1"/>
    <col min="15484" max="15484" width="7.1796875" customWidth="1"/>
    <col min="15485" max="15485" width="9.81640625" customWidth="1"/>
    <col min="15486" max="15486" width="7" bestFit="1" customWidth="1"/>
    <col min="15487" max="15487" width="8.81640625" customWidth="1"/>
    <col min="15488" max="15488" width="10.81640625" bestFit="1" customWidth="1"/>
    <col min="15489" max="15491" width="7" bestFit="1" customWidth="1"/>
    <col min="15492" max="15492" width="10.81640625" customWidth="1"/>
    <col min="15493" max="15493" width="7.1796875" customWidth="1"/>
    <col min="15494" max="15494" width="9.81640625" customWidth="1"/>
    <col min="15495" max="15495" width="7" bestFit="1" customWidth="1"/>
    <col min="15496" max="15496" width="8.81640625" customWidth="1"/>
    <col min="15497" max="15497" width="10.81640625" bestFit="1" customWidth="1"/>
    <col min="15498" max="15500" width="7" bestFit="1" customWidth="1"/>
    <col min="15501" max="15501" width="10.81640625" customWidth="1"/>
    <col min="15502" max="15502" width="7.1796875" customWidth="1"/>
    <col min="15503" max="15503" width="9.81640625" customWidth="1"/>
    <col min="15504" max="15504" width="7" bestFit="1" customWidth="1"/>
    <col min="15505" max="15505" width="8.81640625" customWidth="1"/>
    <col min="15506" max="15506" width="10.81640625" bestFit="1" customWidth="1"/>
    <col min="15507" max="15509" width="7" bestFit="1" customWidth="1"/>
    <col min="15510" max="15510" width="10.81640625" customWidth="1"/>
    <col min="15511" max="15511" width="7.1796875" customWidth="1"/>
    <col min="15512" max="15512" width="9.81640625" customWidth="1"/>
    <col min="15513" max="15513" width="7" bestFit="1" customWidth="1"/>
    <col min="15514" max="15514" width="8.81640625" customWidth="1"/>
    <col min="15515" max="15515" width="10.81640625" bestFit="1" customWidth="1"/>
    <col min="15516" max="15518" width="7" bestFit="1" customWidth="1"/>
    <col min="15519" max="15519" width="10.81640625" customWidth="1"/>
    <col min="15520" max="15520" width="7.1796875" customWidth="1"/>
    <col min="15521" max="15521" width="9.81640625" customWidth="1"/>
    <col min="15522" max="15522" width="7" bestFit="1" customWidth="1"/>
    <col min="15523" max="15523" width="8.81640625" customWidth="1"/>
    <col min="15524" max="15524" width="10.81640625" bestFit="1" customWidth="1"/>
    <col min="15525" max="15527" width="7" bestFit="1" customWidth="1"/>
    <col min="15528" max="15528" width="10.81640625" customWidth="1"/>
    <col min="15529" max="15529" width="7.1796875" customWidth="1"/>
    <col min="15530" max="15530" width="9.81640625" customWidth="1"/>
    <col min="15531" max="15531" width="7" bestFit="1" customWidth="1"/>
    <col min="15532" max="15532" width="8.81640625" customWidth="1"/>
    <col min="15533" max="15533" width="10.81640625" bestFit="1" customWidth="1"/>
    <col min="15534" max="15536" width="7" bestFit="1" customWidth="1"/>
    <col min="15537" max="15537" width="10.81640625" customWidth="1"/>
    <col min="15538" max="15538" width="7.1796875" customWidth="1"/>
    <col min="15539" max="15539" width="9.81640625" customWidth="1"/>
    <col min="15540" max="15540" width="7" bestFit="1" customWidth="1"/>
    <col min="15541" max="15541" width="8.81640625" customWidth="1"/>
    <col min="15542" max="15542" width="10.81640625" bestFit="1" customWidth="1"/>
    <col min="15543" max="15545" width="7" bestFit="1" customWidth="1"/>
    <col min="15546" max="15546" width="10.81640625" customWidth="1"/>
    <col min="15547" max="15547" width="7.1796875" customWidth="1"/>
    <col min="15548" max="15548" width="9.81640625" customWidth="1"/>
    <col min="15549" max="15549" width="7" bestFit="1" customWidth="1"/>
    <col min="15550" max="15550" width="8.81640625" customWidth="1"/>
    <col min="15551" max="15551" width="10.81640625" bestFit="1" customWidth="1"/>
    <col min="15552" max="15554" width="7" bestFit="1" customWidth="1"/>
    <col min="15555" max="15555" width="10.81640625" customWidth="1"/>
    <col min="15556" max="15556" width="7.1796875" customWidth="1"/>
    <col min="15557" max="15557" width="9.81640625" customWidth="1"/>
    <col min="15558" max="15558" width="7" bestFit="1" customWidth="1"/>
    <col min="15559" max="15559" width="8.81640625" customWidth="1"/>
    <col min="15560" max="15560" width="10.81640625" bestFit="1" customWidth="1"/>
    <col min="15561" max="15563" width="7" bestFit="1" customWidth="1"/>
    <col min="15564" max="15564" width="10.81640625" customWidth="1"/>
    <col min="15565" max="15565" width="7.1796875" customWidth="1"/>
    <col min="15566" max="15566" width="9.81640625" customWidth="1"/>
    <col min="15567" max="15567" width="7" bestFit="1" customWidth="1"/>
    <col min="15568" max="15568" width="8.81640625" customWidth="1"/>
    <col min="15569" max="15569" width="10.81640625" bestFit="1" customWidth="1"/>
    <col min="15570" max="15572" width="7" bestFit="1" customWidth="1"/>
    <col min="15573" max="15573" width="10.81640625" customWidth="1"/>
    <col min="15574" max="15574" width="7.1796875" customWidth="1"/>
    <col min="15575" max="15575" width="9.81640625" customWidth="1"/>
    <col min="15576" max="15576" width="7" bestFit="1" customWidth="1"/>
    <col min="15577" max="15577" width="8.81640625" customWidth="1"/>
    <col min="15617" max="15617" width="20.453125" customWidth="1"/>
    <col min="15618" max="15618" width="10.81640625" bestFit="1" customWidth="1"/>
    <col min="15619" max="15621" width="7" bestFit="1" customWidth="1"/>
    <col min="15622" max="15622" width="10.81640625" customWidth="1"/>
    <col min="15623" max="15623" width="7.1796875" customWidth="1"/>
    <col min="15624" max="15624" width="9.81640625" customWidth="1"/>
    <col min="15625" max="15625" width="7" bestFit="1" customWidth="1"/>
    <col min="15626" max="15626" width="8.81640625" customWidth="1"/>
    <col min="15627" max="15627" width="10.81640625" bestFit="1" customWidth="1"/>
    <col min="15628" max="15630" width="7" bestFit="1" customWidth="1"/>
    <col min="15631" max="15631" width="10.81640625" customWidth="1"/>
    <col min="15632" max="15632" width="7.1796875" customWidth="1"/>
    <col min="15633" max="15633" width="9.81640625" customWidth="1"/>
    <col min="15634" max="15634" width="7" bestFit="1" customWidth="1"/>
    <col min="15635" max="15635" width="8.81640625" customWidth="1"/>
    <col min="15636" max="15636" width="10.81640625" bestFit="1" customWidth="1"/>
    <col min="15637" max="15639" width="7" bestFit="1" customWidth="1"/>
    <col min="15640" max="15640" width="10.81640625" customWidth="1"/>
    <col min="15641" max="15641" width="7.1796875" customWidth="1"/>
    <col min="15642" max="15642" width="9.81640625" customWidth="1"/>
    <col min="15643" max="15643" width="7" bestFit="1" customWidth="1"/>
    <col min="15644" max="15644" width="8.81640625" customWidth="1"/>
    <col min="15645" max="15645" width="10.81640625" bestFit="1" customWidth="1"/>
    <col min="15646" max="15648" width="7" bestFit="1" customWidth="1"/>
    <col min="15649" max="15649" width="10.81640625" customWidth="1"/>
    <col min="15650" max="15650" width="7.1796875" customWidth="1"/>
    <col min="15651" max="15651" width="9.81640625" customWidth="1"/>
    <col min="15652" max="15652" width="7" bestFit="1" customWidth="1"/>
    <col min="15653" max="15653" width="8.81640625" customWidth="1"/>
    <col min="15654" max="15654" width="10.81640625" bestFit="1" customWidth="1"/>
    <col min="15655" max="15657" width="7" bestFit="1" customWidth="1"/>
    <col min="15658" max="15658" width="10.81640625" customWidth="1"/>
    <col min="15659" max="15659" width="7.1796875" customWidth="1"/>
    <col min="15660" max="15660" width="9.81640625" customWidth="1"/>
    <col min="15661" max="15661" width="7" bestFit="1" customWidth="1"/>
    <col min="15662" max="15662" width="8.81640625" customWidth="1"/>
    <col min="15663" max="15663" width="10.81640625" bestFit="1" customWidth="1"/>
    <col min="15664" max="15666" width="7" bestFit="1" customWidth="1"/>
    <col min="15667" max="15667" width="10.81640625" customWidth="1"/>
    <col min="15668" max="15668" width="7.1796875" customWidth="1"/>
    <col min="15669" max="15669" width="9.81640625" customWidth="1"/>
    <col min="15670" max="15670" width="7" bestFit="1" customWidth="1"/>
    <col min="15671" max="15671" width="8.81640625" customWidth="1"/>
    <col min="15672" max="15672" width="10.81640625" bestFit="1" customWidth="1"/>
    <col min="15673" max="15675" width="7" bestFit="1" customWidth="1"/>
    <col min="15676" max="15676" width="10.81640625" customWidth="1"/>
    <col min="15677" max="15677" width="7.1796875" customWidth="1"/>
    <col min="15678" max="15678" width="9.81640625" customWidth="1"/>
    <col min="15679" max="15679" width="7" bestFit="1" customWidth="1"/>
    <col min="15680" max="15680" width="8.81640625" customWidth="1"/>
    <col min="15681" max="15681" width="10.81640625" bestFit="1" customWidth="1"/>
    <col min="15682" max="15684" width="7" bestFit="1" customWidth="1"/>
    <col min="15685" max="15685" width="10.81640625" customWidth="1"/>
    <col min="15686" max="15686" width="7.1796875" customWidth="1"/>
    <col min="15687" max="15687" width="9.81640625" customWidth="1"/>
    <col min="15688" max="15688" width="7" bestFit="1" customWidth="1"/>
    <col min="15689" max="15689" width="8.81640625" customWidth="1"/>
    <col min="15690" max="15690" width="10.81640625" bestFit="1" customWidth="1"/>
    <col min="15691" max="15693" width="7" bestFit="1" customWidth="1"/>
    <col min="15694" max="15694" width="10.81640625" customWidth="1"/>
    <col min="15695" max="15695" width="7.1796875" customWidth="1"/>
    <col min="15696" max="15696" width="9.81640625" customWidth="1"/>
    <col min="15697" max="15697" width="7" bestFit="1" customWidth="1"/>
    <col min="15698" max="15698" width="8.81640625" customWidth="1"/>
    <col min="15699" max="15699" width="10.81640625" bestFit="1" customWidth="1"/>
    <col min="15700" max="15702" width="7" bestFit="1" customWidth="1"/>
    <col min="15703" max="15703" width="10.81640625" customWidth="1"/>
    <col min="15704" max="15704" width="7.1796875" customWidth="1"/>
    <col min="15705" max="15705" width="9.81640625" customWidth="1"/>
    <col min="15706" max="15706" width="7" bestFit="1" customWidth="1"/>
    <col min="15707" max="15707" width="8.81640625" customWidth="1"/>
    <col min="15708" max="15708" width="10.81640625" bestFit="1" customWidth="1"/>
    <col min="15709" max="15711" width="7" bestFit="1" customWidth="1"/>
    <col min="15712" max="15712" width="10.81640625" customWidth="1"/>
    <col min="15713" max="15713" width="7.1796875" customWidth="1"/>
    <col min="15714" max="15714" width="9.81640625" customWidth="1"/>
    <col min="15715" max="15715" width="7" bestFit="1" customWidth="1"/>
    <col min="15716" max="15716" width="8.81640625" customWidth="1"/>
    <col min="15717" max="15717" width="10.81640625" bestFit="1" customWidth="1"/>
    <col min="15718" max="15720" width="7" bestFit="1" customWidth="1"/>
    <col min="15721" max="15721" width="10.81640625" customWidth="1"/>
    <col min="15722" max="15722" width="7.1796875" customWidth="1"/>
    <col min="15723" max="15723" width="9.81640625" customWidth="1"/>
    <col min="15724" max="15724" width="7" bestFit="1" customWidth="1"/>
    <col min="15725" max="15725" width="8.81640625" customWidth="1"/>
    <col min="15726" max="15726" width="10.81640625" bestFit="1" customWidth="1"/>
    <col min="15727" max="15729" width="7" bestFit="1" customWidth="1"/>
    <col min="15730" max="15730" width="10.81640625" customWidth="1"/>
    <col min="15731" max="15731" width="7.1796875" customWidth="1"/>
    <col min="15732" max="15732" width="9.81640625" customWidth="1"/>
    <col min="15733" max="15733" width="7" bestFit="1" customWidth="1"/>
    <col min="15734" max="15734" width="8.81640625" customWidth="1"/>
    <col min="15735" max="15735" width="10.81640625" bestFit="1" customWidth="1"/>
    <col min="15736" max="15738" width="7" bestFit="1" customWidth="1"/>
    <col min="15739" max="15739" width="10.81640625" customWidth="1"/>
    <col min="15740" max="15740" width="7.1796875" customWidth="1"/>
    <col min="15741" max="15741" width="9.81640625" customWidth="1"/>
    <col min="15742" max="15742" width="7" bestFit="1" customWidth="1"/>
    <col min="15743" max="15743" width="8.81640625" customWidth="1"/>
    <col min="15744" max="15744" width="10.81640625" bestFit="1" customWidth="1"/>
    <col min="15745" max="15747" width="7" bestFit="1" customWidth="1"/>
    <col min="15748" max="15748" width="10.81640625" customWidth="1"/>
    <col min="15749" max="15749" width="7.1796875" customWidth="1"/>
    <col min="15750" max="15750" width="9.81640625" customWidth="1"/>
    <col min="15751" max="15751" width="7" bestFit="1" customWidth="1"/>
    <col min="15752" max="15752" width="8.81640625" customWidth="1"/>
    <col min="15753" max="15753" width="10.81640625" bestFit="1" customWidth="1"/>
    <col min="15754" max="15756" width="7" bestFit="1" customWidth="1"/>
    <col min="15757" max="15757" width="10.81640625" customWidth="1"/>
    <col min="15758" max="15758" width="7.1796875" customWidth="1"/>
    <col min="15759" max="15759" width="9.81640625" customWidth="1"/>
    <col min="15760" max="15760" width="7" bestFit="1" customWidth="1"/>
    <col min="15761" max="15761" width="8.81640625" customWidth="1"/>
    <col min="15762" max="15762" width="10.81640625" bestFit="1" customWidth="1"/>
    <col min="15763" max="15765" width="7" bestFit="1" customWidth="1"/>
    <col min="15766" max="15766" width="10.81640625" customWidth="1"/>
    <col min="15767" max="15767" width="7.1796875" customWidth="1"/>
    <col min="15768" max="15768" width="9.81640625" customWidth="1"/>
    <col min="15769" max="15769" width="7" bestFit="1" customWidth="1"/>
    <col min="15770" max="15770" width="8.81640625" customWidth="1"/>
    <col min="15771" max="15771" width="10.81640625" bestFit="1" customWidth="1"/>
    <col min="15772" max="15774" width="7" bestFit="1" customWidth="1"/>
    <col min="15775" max="15775" width="10.81640625" customWidth="1"/>
    <col min="15776" max="15776" width="7.1796875" customWidth="1"/>
    <col min="15777" max="15777" width="9.81640625" customWidth="1"/>
    <col min="15778" max="15778" width="7" bestFit="1" customWidth="1"/>
    <col min="15779" max="15779" width="8.81640625" customWidth="1"/>
    <col min="15780" max="15780" width="10.81640625" bestFit="1" customWidth="1"/>
    <col min="15781" max="15783" width="7" bestFit="1" customWidth="1"/>
    <col min="15784" max="15784" width="10.81640625" customWidth="1"/>
    <col min="15785" max="15785" width="7.1796875" customWidth="1"/>
    <col min="15786" max="15786" width="9.81640625" customWidth="1"/>
    <col min="15787" max="15787" width="7" bestFit="1" customWidth="1"/>
    <col min="15788" max="15788" width="8.81640625" customWidth="1"/>
    <col min="15789" max="15789" width="10.81640625" bestFit="1" customWidth="1"/>
    <col min="15790" max="15792" width="7" bestFit="1" customWidth="1"/>
    <col min="15793" max="15793" width="10.81640625" customWidth="1"/>
    <col min="15794" max="15794" width="7.1796875" customWidth="1"/>
    <col min="15795" max="15795" width="9.81640625" customWidth="1"/>
    <col min="15796" max="15796" width="7" bestFit="1" customWidth="1"/>
    <col min="15797" max="15797" width="8.81640625" customWidth="1"/>
    <col min="15798" max="15798" width="10.81640625" bestFit="1" customWidth="1"/>
    <col min="15799" max="15801" width="7" bestFit="1" customWidth="1"/>
    <col min="15802" max="15802" width="10.81640625" customWidth="1"/>
    <col min="15803" max="15803" width="7.1796875" customWidth="1"/>
    <col min="15804" max="15804" width="9.81640625" customWidth="1"/>
    <col min="15805" max="15805" width="7" bestFit="1" customWidth="1"/>
    <col min="15806" max="15806" width="8.81640625" customWidth="1"/>
    <col min="15807" max="15807" width="10.81640625" bestFit="1" customWidth="1"/>
    <col min="15808" max="15810" width="7" bestFit="1" customWidth="1"/>
    <col min="15811" max="15811" width="10.81640625" customWidth="1"/>
    <col min="15812" max="15812" width="7.1796875" customWidth="1"/>
    <col min="15813" max="15813" width="9.81640625" customWidth="1"/>
    <col min="15814" max="15814" width="7" bestFit="1" customWidth="1"/>
    <col min="15815" max="15815" width="8.81640625" customWidth="1"/>
    <col min="15816" max="15816" width="10.81640625" bestFit="1" customWidth="1"/>
    <col min="15817" max="15819" width="7" bestFit="1" customWidth="1"/>
    <col min="15820" max="15820" width="10.81640625" customWidth="1"/>
    <col min="15821" max="15821" width="7.1796875" customWidth="1"/>
    <col min="15822" max="15822" width="9.81640625" customWidth="1"/>
    <col min="15823" max="15823" width="7" bestFit="1" customWidth="1"/>
    <col min="15824" max="15824" width="8.81640625" customWidth="1"/>
    <col min="15825" max="15825" width="10.81640625" bestFit="1" customWidth="1"/>
    <col min="15826" max="15828" width="7" bestFit="1" customWidth="1"/>
    <col min="15829" max="15829" width="10.81640625" customWidth="1"/>
    <col min="15830" max="15830" width="7.1796875" customWidth="1"/>
    <col min="15831" max="15831" width="9.81640625" customWidth="1"/>
    <col min="15832" max="15832" width="7" bestFit="1" customWidth="1"/>
    <col min="15833" max="15833" width="8.81640625" customWidth="1"/>
    <col min="15873" max="15873" width="20.453125" customWidth="1"/>
    <col min="15874" max="15874" width="10.81640625" bestFit="1" customWidth="1"/>
    <col min="15875" max="15877" width="7" bestFit="1" customWidth="1"/>
    <col min="15878" max="15878" width="10.81640625" customWidth="1"/>
    <col min="15879" max="15879" width="7.1796875" customWidth="1"/>
    <col min="15880" max="15880" width="9.81640625" customWidth="1"/>
    <col min="15881" max="15881" width="7" bestFit="1" customWidth="1"/>
    <col min="15882" max="15882" width="8.81640625" customWidth="1"/>
    <col min="15883" max="15883" width="10.81640625" bestFit="1" customWidth="1"/>
    <col min="15884" max="15886" width="7" bestFit="1" customWidth="1"/>
    <col min="15887" max="15887" width="10.81640625" customWidth="1"/>
    <col min="15888" max="15888" width="7.1796875" customWidth="1"/>
    <col min="15889" max="15889" width="9.81640625" customWidth="1"/>
    <col min="15890" max="15890" width="7" bestFit="1" customWidth="1"/>
    <col min="15891" max="15891" width="8.81640625" customWidth="1"/>
    <col min="15892" max="15892" width="10.81640625" bestFit="1" customWidth="1"/>
    <col min="15893" max="15895" width="7" bestFit="1" customWidth="1"/>
    <col min="15896" max="15896" width="10.81640625" customWidth="1"/>
    <col min="15897" max="15897" width="7.1796875" customWidth="1"/>
    <col min="15898" max="15898" width="9.81640625" customWidth="1"/>
    <col min="15899" max="15899" width="7" bestFit="1" customWidth="1"/>
    <col min="15900" max="15900" width="8.81640625" customWidth="1"/>
    <col min="15901" max="15901" width="10.81640625" bestFit="1" customWidth="1"/>
    <col min="15902" max="15904" width="7" bestFit="1" customWidth="1"/>
    <col min="15905" max="15905" width="10.81640625" customWidth="1"/>
    <col min="15906" max="15906" width="7.1796875" customWidth="1"/>
    <col min="15907" max="15907" width="9.81640625" customWidth="1"/>
    <col min="15908" max="15908" width="7" bestFit="1" customWidth="1"/>
    <col min="15909" max="15909" width="8.81640625" customWidth="1"/>
    <col min="15910" max="15910" width="10.81640625" bestFit="1" customWidth="1"/>
    <col min="15911" max="15913" width="7" bestFit="1" customWidth="1"/>
    <col min="15914" max="15914" width="10.81640625" customWidth="1"/>
    <col min="15915" max="15915" width="7.1796875" customWidth="1"/>
    <col min="15916" max="15916" width="9.81640625" customWidth="1"/>
    <col min="15917" max="15917" width="7" bestFit="1" customWidth="1"/>
    <col min="15918" max="15918" width="8.81640625" customWidth="1"/>
    <col min="15919" max="15919" width="10.81640625" bestFit="1" customWidth="1"/>
    <col min="15920" max="15922" width="7" bestFit="1" customWidth="1"/>
    <col min="15923" max="15923" width="10.81640625" customWidth="1"/>
    <col min="15924" max="15924" width="7.1796875" customWidth="1"/>
    <col min="15925" max="15925" width="9.81640625" customWidth="1"/>
    <col min="15926" max="15926" width="7" bestFit="1" customWidth="1"/>
    <col min="15927" max="15927" width="8.81640625" customWidth="1"/>
    <col min="15928" max="15928" width="10.81640625" bestFit="1" customWidth="1"/>
    <col min="15929" max="15931" width="7" bestFit="1" customWidth="1"/>
    <col min="15932" max="15932" width="10.81640625" customWidth="1"/>
    <col min="15933" max="15933" width="7.1796875" customWidth="1"/>
    <col min="15934" max="15934" width="9.81640625" customWidth="1"/>
    <col min="15935" max="15935" width="7" bestFit="1" customWidth="1"/>
    <col min="15936" max="15936" width="8.81640625" customWidth="1"/>
    <col min="15937" max="15937" width="10.81640625" bestFit="1" customWidth="1"/>
    <col min="15938" max="15940" width="7" bestFit="1" customWidth="1"/>
    <col min="15941" max="15941" width="10.81640625" customWidth="1"/>
    <col min="15942" max="15942" width="7.1796875" customWidth="1"/>
    <col min="15943" max="15943" width="9.81640625" customWidth="1"/>
    <col min="15944" max="15944" width="7" bestFit="1" customWidth="1"/>
    <col min="15945" max="15945" width="8.81640625" customWidth="1"/>
    <col min="15946" max="15946" width="10.81640625" bestFit="1" customWidth="1"/>
    <col min="15947" max="15949" width="7" bestFit="1" customWidth="1"/>
    <col min="15950" max="15950" width="10.81640625" customWidth="1"/>
    <col min="15951" max="15951" width="7.1796875" customWidth="1"/>
    <col min="15952" max="15952" width="9.81640625" customWidth="1"/>
    <col min="15953" max="15953" width="7" bestFit="1" customWidth="1"/>
    <col min="15954" max="15954" width="8.81640625" customWidth="1"/>
    <col min="15955" max="15955" width="10.81640625" bestFit="1" customWidth="1"/>
    <col min="15956" max="15958" width="7" bestFit="1" customWidth="1"/>
    <col min="15959" max="15959" width="10.81640625" customWidth="1"/>
    <col min="15960" max="15960" width="7.1796875" customWidth="1"/>
    <col min="15961" max="15961" width="9.81640625" customWidth="1"/>
    <col min="15962" max="15962" width="7" bestFit="1" customWidth="1"/>
    <col min="15963" max="15963" width="8.81640625" customWidth="1"/>
    <col min="15964" max="15964" width="10.81640625" bestFit="1" customWidth="1"/>
    <col min="15965" max="15967" width="7" bestFit="1" customWidth="1"/>
    <col min="15968" max="15968" width="10.81640625" customWidth="1"/>
    <col min="15969" max="15969" width="7.1796875" customWidth="1"/>
    <col min="15970" max="15970" width="9.81640625" customWidth="1"/>
    <col min="15971" max="15971" width="7" bestFit="1" customWidth="1"/>
    <col min="15972" max="15972" width="8.81640625" customWidth="1"/>
    <col min="15973" max="15973" width="10.81640625" bestFit="1" customWidth="1"/>
    <col min="15974" max="15976" width="7" bestFit="1" customWidth="1"/>
    <col min="15977" max="15977" width="10.81640625" customWidth="1"/>
    <col min="15978" max="15978" width="7.1796875" customWidth="1"/>
    <col min="15979" max="15979" width="9.81640625" customWidth="1"/>
    <col min="15980" max="15980" width="7" bestFit="1" customWidth="1"/>
    <col min="15981" max="15981" width="8.81640625" customWidth="1"/>
    <col min="15982" max="15982" width="10.81640625" bestFit="1" customWidth="1"/>
    <col min="15983" max="15985" width="7" bestFit="1" customWidth="1"/>
    <col min="15986" max="15986" width="10.81640625" customWidth="1"/>
    <col min="15987" max="15987" width="7.1796875" customWidth="1"/>
    <col min="15988" max="15988" width="9.81640625" customWidth="1"/>
    <col min="15989" max="15989" width="7" bestFit="1" customWidth="1"/>
    <col min="15990" max="15990" width="8.81640625" customWidth="1"/>
    <col min="15991" max="15991" width="10.81640625" bestFit="1" customWidth="1"/>
    <col min="15992" max="15994" width="7" bestFit="1" customWidth="1"/>
    <col min="15995" max="15995" width="10.81640625" customWidth="1"/>
    <col min="15996" max="15996" width="7.1796875" customWidth="1"/>
    <col min="15997" max="15997" width="9.81640625" customWidth="1"/>
    <col min="15998" max="15998" width="7" bestFit="1" customWidth="1"/>
    <col min="15999" max="15999" width="8.81640625" customWidth="1"/>
    <col min="16000" max="16000" width="10.81640625" bestFit="1" customWidth="1"/>
    <col min="16001" max="16003" width="7" bestFit="1" customWidth="1"/>
    <col min="16004" max="16004" width="10.81640625" customWidth="1"/>
    <col min="16005" max="16005" width="7.1796875" customWidth="1"/>
    <col min="16006" max="16006" width="9.81640625" customWidth="1"/>
    <col min="16007" max="16007" width="7" bestFit="1" customWidth="1"/>
    <col min="16008" max="16008" width="8.81640625" customWidth="1"/>
    <col min="16009" max="16009" width="10.81640625" bestFit="1" customWidth="1"/>
    <col min="16010" max="16012" width="7" bestFit="1" customWidth="1"/>
    <col min="16013" max="16013" width="10.81640625" customWidth="1"/>
    <col min="16014" max="16014" width="7.1796875" customWidth="1"/>
    <col min="16015" max="16015" width="9.81640625" customWidth="1"/>
    <col min="16016" max="16016" width="7" bestFit="1" customWidth="1"/>
    <col min="16017" max="16017" width="8.81640625" customWidth="1"/>
    <col min="16018" max="16018" width="10.81640625" bestFit="1" customWidth="1"/>
    <col min="16019" max="16021" width="7" bestFit="1" customWidth="1"/>
    <col min="16022" max="16022" width="10.81640625" customWidth="1"/>
    <col min="16023" max="16023" width="7.1796875" customWidth="1"/>
    <col min="16024" max="16024" width="9.81640625" customWidth="1"/>
    <col min="16025" max="16025" width="7" bestFit="1" customWidth="1"/>
    <col min="16026" max="16026" width="8.81640625" customWidth="1"/>
    <col min="16027" max="16027" width="10.81640625" bestFit="1" customWidth="1"/>
    <col min="16028" max="16030" width="7" bestFit="1" customWidth="1"/>
    <col min="16031" max="16031" width="10.81640625" customWidth="1"/>
    <col min="16032" max="16032" width="7.1796875" customWidth="1"/>
    <col min="16033" max="16033" width="9.81640625" customWidth="1"/>
    <col min="16034" max="16034" width="7" bestFit="1" customWidth="1"/>
    <col min="16035" max="16035" width="8.81640625" customWidth="1"/>
    <col min="16036" max="16036" width="10.81640625" bestFit="1" customWidth="1"/>
    <col min="16037" max="16039" width="7" bestFit="1" customWidth="1"/>
    <col min="16040" max="16040" width="10.81640625" customWidth="1"/>
    <col min="16041" max="16041" width="7.1796875" customWidth="1"/>
    <col min="16042" max="16042" width="9.81640625" customWidth="1"/>
    <col min="16043" max="16043" width="7" bestFit="1" customWidth="1"/>
    <col min="16044" max="16044" width="8.81640625" customWidth="1"/>
    <col min="16045" max="16045" width="10.81640625" bestFit="1" customWidth="1"/>
    <col min="16046" max="16048" width="7" bestFit="1" customWidth="1"/>
    <col min="16049" max="16049" width="10.81640625" customWidth="1"/>
    <col min="16050" max="16050" width="7.1796875" customWidth="1"/>
    <col min="16051" max="16051" width="9.81640625" customWidth="1"/>
    <col min="16052" max="16052" width="7" bestFit="1" customWidth="1"/>
    <col min="16053" max="16053" width="8.81640625" customWidth="1"/>
    <col min="16054" max="16054" width="10.81640625" bestFit="1" customWidth="1"/>
    <col min="16055" max="16057" width="7" bestFit="1" customWidth="1"/>
    <col min="16058" max="16058" width="10.81640625" customWidth="1"/>
    <col min="16059" max="16059" width="7.1796875" customWidth="1"/>
    <col min="16060" max="16060" width="9.81640625" customWidth="1"/>
    <col min="16061" max="16061" width="7" bestFit="1" customWidth="1"/>
    <col min="16062" max="16062" width="8.81640625" customWidth="1"/>
    <col min="16063" max="16063" width="10.81640625" bestFit="1" customWidth="1"/>
    <col min="16064" max="16066" width="7" bestFit="1" customWidth="1"/>
    <col min="16067" max="16067" width="10.81640625" customWidth="1"/>
    <col min="16068" max="16068" width="7.1796875" customWidth="1"/>
    <col min="16069" max="16069" width="9.81640625" customWidth="1"/>
    <col min="16070" max="16070" width="7" bestFit="1" customWidth="1"/>
    <col min="16071" max="16071" width="8.81640625" customWidth="1"/>
    <col min="16072" max="16072" width="10.81640625" bestFit="1" customWidth="1"/>
    <col min="16073" max="16075" width="7" bestFit="1" customWidth="1"/>
    <col min="16076" max="16076" width="10.81640625" customWidth="1"/>
    <col min="16077" max="16077" width="7.1796875" customWidth="1"/>
    <col min="16078" max="16078" width="9.81640625" customWidth="1"/>
    <col min="16079" max="16079" width="7" bestFit="1" customWidth="1"/>
    <col min="16080" max="16080" width="8.81640625" customWidth="1"/>
    <col min="16081" max="16081" width="10.81640625" bestFit="1" customWidth="1"/>
    <col min="16082" max="16084" width="7" bestFit="1" customWidth="1"/>
    <col min="16085" max="16085" width="10.81640625" customWidth="1"/>
    <col min="16086" max="16086" width="7.1796875" customWidth="1"/>
    <col min="16087" max="16087" width="9.81640625" customWidth="1"/>
    <col min="16088" max="16088" width="7" bestFit="1" customWidth="1"/>
    <col min="16089" max="16089" width="8.81640625" customWidth="1"/>
    <col min="16129" max="16129" width="20.453125" customWidth="1"/>
    <col min="16130" max="16130" width="10.81640625" bestFit="1" customWidth="1"/>
    <col min="16131" max="16133" width="7" bestFit="1" customWidth="1"/>
    <col min="16134" max="16134" width="10.81640625" customWidth="1"/>
    <col min="16135" max="16135" width="7.1796875" customWidth="1"/>
    <col min="16136" max="16136" width="9.81640625" customWidth="1"/>
    <col min="16137" max="16137" width="7" bestFit="1" customWidth="1"/>
    <col min="16138" max="16138" width="8.81640625" customWidth="1"/>
    <col min="16139" max="16139" width="10.81640625" bestFit="1" customWidth="1"/>
    <col min="16140" max="16142" width="7" bestFit="1" customWidth="1"/>
    <col min="16143" max="16143" width="10.81640625" customWidth="1"/>
    <col min="16144" max="16144" width="7.1796875" customWidth="1"/>
    <col min="16145" max="16145" width="9.81640625" customWidth="1"/>
    <col min="16146" max="16146" width="7" bestFit="1" customWidth="1"/>
    <col min="16147" max="16147" width="8.81640625" customWidth="1"/>
    <col min="16148" max="16148" width="10.81640625" bestFit="1" customWidth="1"/>
    <col min="16149" max="16151" width="7" bestFit="1" customWidth="1"/>
    <col min="16152" max="16152" width="10.81640625" customWidth="1"/>
    <col min="16153" max="16153" width="7.1796875" customWidth="1"/>
    <col min="16154" max="16154" width="9.81640625" customWidth="1"/>
    <col min="16155" max="16155" width="7" bestFit="1" customWidth="1"/>
    <col min="16156" max="16156" width="8.81640625" customWidth="1"/>
    <col min="16157" max="16157" width="10.81640625" bestFit="1" customWidth="1"/>
    <col min="16158" max="16160" width="7" bestFit="1" customWidth="1"/>
    <col min="16161" max="16161" width="10.81640625" customWidth="1"/>
    <col min="16162" max="16162" width="7.1796875" customWidth="1"/>
    <col min="16163" max="16163" width="9.81640625" customWidth="1"/>
    <col min="16164" max="16164" width="7" bestFit="1" customWidth="1"/>
    <col min="16165" max="16165" width="8.81640625" customWidth="1"/>
    <col min="16166" max="16166" width="10.81640625" bestFit="1" customWidth="1"/>
    <col min="16167" max="16169" width="7" bestFit="1" customWidth="1"/>
    <col min="16170" max="16170" width="10.81640625" customWidth="1"/>
    <col min="16171" max="16171" width="7.1796875" customWidth="1"/>
    <col min="16172" max="16172" width="9.81640625" customWidth="1"/>
    <col min="16173" max="16173" width="7" bestFit="1" customWidth="1"/>
    <col min="16174" max="16174" width="8.81640625" customWidth="1"/>
    <col min="16175" max="16175" width="10.81640625" bestFit="1" customWidth="1"/>
    <col min="16176" max="16178" width="7" bestFit="1" customWidth="1"/>
    <col min="16179" max="16179" width="10.81640625" customWidth="1"/>
    <col min="16180" max="16180" width="7.1796875" customWidth="1"/>
    <col min="16181" max="16181" width="9.81640625" customWidth="1"/>
    <col min="16182" max="16182" width="7" bestFit="1" customWidth="1"/>
    <col min="16183" max="16183" width="8.81640625" customWidth="1"/>
    <col min="16184" max="16184" width="10.81640625" bestFit="1" customWidth="1"/>
    <col min="16185" max="16187" width="7" bestFit="1" customWidth="1"/>
    <col min="16188" max="16188" width="10.81640625" customWidth="1"/>
    <col min="16189" max="16189" width="7.1796875" customWidth="1"/>
    <col min="16190" max="16190" width="9.81640625" customWidth="1"/>
    <col min="16191" max="16191" width="7" bestFit="1" customWidth="1"/>
    <col min="16192" max="16192" width="8.81640625" customWidth="1"/>
    <col min="16193" max="16193" width="10.81640625" bestFit="1" customWidth="1"/>
    <col min="16194" max="16196" width="7" bestFit="1" customWidth="1"/>
    <col min="16197" max="16197" width="10.81640625" customWidth="1"/>
    <col min="16198" max="16198" width="7.1796875" customWidth="1"/>
    <col min="16199" max="16199" width="9.81640625" customWidth="1"/>
    <col min="16200" max="16200" width="7" bestFit="1" customWidth="1"/>
    <col min="16201" max="16201" width="8.81640625" customWidth="1"/>
    <col min="16202" max="16202" width="10.81640625" bestFit="1" customWidth="1"/>
    <col min="16203" max="16205" width="7" bestFit="1" customWidth="1"/>
    <col min="16206" max="16206" width="10.81640625" customWidth="1"/>
    <col min="16207" max="16207" width="7.1796875" customWidth="1"/>
    <col min="16208" max="16208" width="9.81640625" customWidth="1"/>
    <col min="16209" max="16209" width="7" bestFit="1" customWidth="1"/>
    <col min="16210" max="16210" width="8.81640625" customWidth="1"/>
    <col min="16211" max="16211" width="10.81640625" bestFit="1" customWidth="1"/>
    <col min="16212" max="16214" width="7" bestFit="1" customWidth="1"/>
    <col min="16215" max="16215" width="10.81640625" customWidth="1"/>
    <col min="16216" max="16216" width="7.1796875" customWidth="1"/>
    <col min="16217" max="16217" width="9.81640625" customWidth="1"/>
    <col min="16218" max="16218" width="7" bestFit="1" customWidth="1"/>
    <col min="16219" max="16219" width="8.81640625" customWidth="1"/>
    <col min="16220" max="16220" width="10.81640625" bestFit="1" customWidth="1"/>
    <col min="16221" max="16223" width="7" bestFit="1" customWidth="1"/>
    <col min="16224" max="16224" width="10.81640625" customWidth="1"/>
    <col min="16225" max="16225" width="7.1796875" customWidth="1"/>
    <col min="16226" max="16226" width="9.81640625" customWidth="1"/>
    <col min="16227" max="16227" width="7" bestFit="1" customWidth="1"/>
    <col min="16228" max="16228" width="8.81640625" customWidth="1"/>
    <col min="16229" max="16229" width="10.81640625" bestFit="1" customWidth="1"/>
    <col min="16230" max="16232" width="7" bestFit="1" customWidth="1"/>
    <col min="16233" max="16233" width="10.81640625" customWidth="1"/>
    <col min="16234" max="16234" width="7.1796875" customWidth="1"/>
    <col min="16235" max="16235" width="9.81640625" customWidth="1"/>
    <col min="16236" max="16236" width="7" bestFit="1" customWidth="1"/>
    <col min="16237" max="16237" width="8.81640625" customWidth="1"/>
    <col min="16238" max="16238" width="10.81640625" bestFit="1" customWidth="1"/>
    <col min="16239" max="16241" width="7" bestFit="1" customWidth="1"/>
    <col min="16242" max="16242" width="10.81640625" customWidth="1"/>
    <col min="16243" max="16243" width="7.1796875" customWidth="1"/>
    <col min="16244" max="16244" width="9.81640625" customWidth="1"/>
    <col min="16245" max="16245" width="7" bestFit="1" customWidth="1"/>
    <col min="16246" max="16246" width="8.81640625" customWidth="1"/>
    <col min="16247" max="16247" width="10.81640625" bestFit="1" customWidth="1"/>
    <col min="16248" max="16250" width="7" bestFit="1" customWidth="1"/>
    <col min="16251" max="16251" width="10.81640625" customWidth="1"/>
    <col min="16252" max="16252" width="7.1796875" customWidth="1"/>
    <col min="16253" max="16253" width="9.81640625" customWidth="1"/>
    <col min="16254" max="16254" width="7" bestFit="1" customWidth="1"/>
    <col min="16255" max="16255" width="8.81640625" customWidth="1"/>
    <col min="16256" max="16256" width="10.81640625" bestFit="1" customWidth="1"/>
    <col min="16257" max="16259" width="7" bestFit="1" customWidth="1"/>
    <col min="16260" max="16260" width="10.81640625" customWidth="1"/>
    <col min="16261" max="16261" width="7.1796875" customWidth="1"/>
    <col min="16262" max="16262" width="9.81640625" customWidth="1"/>
    <col min="16263" max="16263" width="7" bestFit="1" customWidth="1"/>
    <col min="16264" max="16264" width="8.81640625" customWidth="1"/>
    <col min="16265" max="16265" width="10.81640625" bestFit="1" customWidth="1"/>
    <col min="16266" max="16268" width="7" bestFit="1" customWidth="1"/>
    <col min="16269" max="16269" width="10.81640625" customWidth="1"/>
    <col min="16270" max="16270" width="7.1796875" customWidth="1"/>
    <col min="16271" max="16271" width="9.81640625" customWidth="1"/>
    <col min="16272" max="16272" width="7" bestFit="1" customWidth="1"/>
    <col min="16273" max="16273" width="8.81640625" customWidth="1"/>
    <col min="16274" max="16274" width="10.81640625" bestFit="1" customWidth="1"/>
    <col min="16275" max="16277" width="7" bestFit="1" customWidth="1"/>
    <col min="16278" max="16278" width="10.81640625" customWidth="1"/>
    <col min="16279" max="16279" width="7.1796875" customWidth="1"/>
    <col min="16280" max="16280" width="9.81640625" customWidth="1"/>
    <col min="16281" max="16281" width="7" bestFit="1" customWidth="1"/>
    <col min="16282" max="16282" width="8.81640625" customWidth="1"/>
    <col min="16283" max="16283" width="10.81640625" bestFit="1" customWidth="1"/>
    <col min="16284" max="16286" width="7" bestFit="1" customWidth="1"/>
    <col min="16287" max="16287" width="10.81640625" customWidth="1"/>
    <col min="16288" max="16288" width="7.1796875" customWidth="1"/>
    <col min="16289" max="16289" width="9.81640625" customWidth="1"/>
    <col min="16290" max="16290" width="7" bestFit="1" customWidth="1"/>
    <col min="16291" max="16291" width="8.81640625" customWidth="1"/>
    <col min="16292" max="16292" width="10.81640625" bestFit="1" customWidth="1"/>
    <col min="16293" max="16295" width="7" bestFit="1" customWidth="1"/>
    <col min="16296" max="16296" width="10.81640625" customWidth="1"/>
    <col min="16297" max="16297" width="7.1796875" customWidth="1"/>
    <col min="16298" max="16298" width="9.81640625" customWidth="1"/>
    <col min="16299" max="16299" width="7" bestFit="1" customWidth="1"/>
    <col min="16300" max="16300" width="8.81640625" customWidth="1"/>
    <col min="16301" max="16301" width="10.81640625" bestFit="1" customWidth="1"/>
    <col min="16302" max="16304" width="7" bestFit="1" customWidth="1"/>
    <col min="16305" max="16305" width="10.81640625" customWidth="1"/>
    <col min="16306" max="16306" width="7.1796875" customWidth="1"/>
    <col min="16307" max="16307" width="9.81640625" customWidth="1"/>
    <col min="16308" max="16308" width="7" bestFit="1" customWidth="1"/>
    <col min="16309" max="16309" width="8.81640625" customWidth="1"/>
    <col min="16310" max="16310" width="10.81640625" bestFit="1" customWidth="1"/>
    <col min="16311" max="16313" width="7" bestFit="1" customWidth="1"/>
    <col min="16314" max="16314" width="10.81640625" customWidth="1"/>
    <col min="16315" max="16315" width="7.1796875" customWidth="1"/>
    <col min="16316" max="16316" width="9.81640625" customWidth="1"/>
    <col min="16317" max="16317" width="7" bestFit="1" customWidth="1"/>
    <col min="16318" max="16318" width="8.81640625" customWidth="1"/>
    <col min="16319" max="16319" width="10.81640625" bestFit="1" customWidth="1"/>
    <col min="16320" max="16322" width="7" bestFit="1" customWidth="1"/>
    <col min="16323" max="16323" width="10.81640625" customWidth="1"/>
    <col min="16324" max="16324" width="7.1796875" customWidth="1"/>
    <col min="16325" max="16325" width="9.81640625" customWidth="1"/>
    <col min="16326" max="16326" width="7" bestFit="1" customWidth="1"/>
    <col min="16327" max="16327" width="8.81640625" customWidth="1"/>
    <col min="16328" max="16328" width="10.81640625" bestFit="1" customWidth="1"/>
    <col min="16329" max="16331" width="7" bestFit="1" customWidth="1"/>
    <col min="16332" max="16332" width="10.81640625" customWidth="1"/>
    <col min="16333" max="16333" width="7.1796875" customWidth="1"/>
    <col min="16334" max="16334" width="9.81640625" customWidth="1"/>
    <col min="16335" max="16335" width="7" bestFit="1" customWidth="1"/>
    <col min="16336" max="16336" width="8.81640625" customWidth="1"/>
    <col min="16337" max="16337" width="10.81640625" bestFit="1" customWidth="1"/>
    <col min="16338" max="16340" width="7" bestFit="1" customWidth="1"/>
    <col min="16341" max="16341" width="10.81640625" customWidth="1"/>
    <col min="16342" max="16342" width="7.1796875" customWidth="1"/>
    <col min="16343" max="16343" width="9.81640625" customWidth="1"/>
    <col min="16344" max="16344" width="7" bestFit="1" customWidth="1"/>
    <col min="16345" max="16345" width="8.81640625" customWidth="1"/>
  </cols>
  <sheetData>
    <row r="1" spans="1:217" ht="45" customHeight="1" x14ac:dyDescent="0.35">
      <c r="A1" s="13" t="s">
        <v>228</v>
      </c>
    </row>
    <row r="2" spans="1:217" ht="20.25" customHeight="1" x14ac:dyDescent="0.35">
      <c r="A2" s="3" t="s">
        <v>19</v>
      </c>
    </row>
    <row r="3" spans="1:217" ht="20.25" customHeight="1" x14ac:dyDescent="0.35">
      <c r="A3" s="3" t="s">
        <v>199</v>
      </c>
    </row>
    <row r="4" spans="1:217" ht="20.25" customHeight="1" x14ac:dyDescent="0.35">
      <c r="A4" s="3" t="s">
        <v>224</v>
      </c>
    </row>
    <row r="5" spans="1:217" ht="20.25" customHeight="1" x14ac:dyDescent="0.35">
      <c r="B5" s="44" t="s">
        <v>130</v>
      </c>
      <c r="C5" s="62"/>
      <c r="D5" s="62"/>
      <c r="E5" s="62"/>
      <c r="F5" s="62"/>
      <c r="G5" s="62"/>
      <c r="H5" s="62"/>
      <c r="I5" s="62"/>
      <c r="J5" s="62"/>
      <c r="K5" s="44" t="s">
        <v>131</v>
      </c>
      <c r="L5" s="62"/>
      <c r="M5" s="62"/>
      <c r="N5" s="62"/>
      <c r="O5" s="62"/>
      <c r="P5" s="62"/>
      <c r="Q5" s="62"/>
      <c r="R5" s="62"/>
      <c r="S5" s="62"/>
      <c r="T5" s="44" t="s">
        <v>132</v>
      </c>
      <c r="U5" s="62"/>
      <c r="V5" s="62"/>
      <c r="W5" s="62"/>
      <c r="X5" s="62"/>
      <c r="Y5" s="62"/>
      <c r="Z5" s="62"/>
      <c r="AA5" s="62"/>
      <c r="AB5" s="62"/>
      <c r="AC5" s="44" t="s">
        <v>133</v>
      </c>
      <c r="AD5" s="62"/>
      <c r="AE5" s="62"/>
      <c r="AF5" s="62"/>
      <c r="AG5" s="62"/>
      <c r="AH5" s="62"/>
      <c r="AI5" s="62"/>
      <c r="AJ5" s="62"/>
      <c r="AK5" s="62"/>
      <c r="AL5" s="44" t="s">
        <v>134</v>
      </c>
      <c r="AM5" s="62"/>
      <c r="AN5" s="62"/>
      <c r="AO5" s="62"/>
      <c r="AP5" s="62"/>
      <c r="AQ5" s="62"/>
      <c r="AR5" s="62"/>
      <c r="AS5" s="62"/>
      <c r="AT5" s="62"/>
      <c r="AU5" s="44" t="s">
        <v>135</v>
      </c>
      <c r="AV5" s="62"/>
      <c r="AW5" s="62"/>
      <c r="AX5" s="62"/>
      <c r="AY5" s="62"/>
      <c r="AZ5" s="62"/>
      <c r="BA5" s="62"/>
      <c r="BB5" s="62"/>
      <c r="BC5" s="62"/>
      <c r="BD5" s="44" t="s">
        <v>136</v>
      </c>
      <c r="BE5" s="62"/>
      <c r="BF5" s="62"/>
      <c r="BG5" s="62"/>
      <c r="BH5" s="62"/>
      <c r="BI5" s="62"/>
      <c r="BJ5" s="62"/>
      <c r="BK5" s="62"/>
      <c r="BL5" s="62"/>
      <c r="BM5" s="44" t="s">
        <v>137</v>
      </c>
      <c r="BN5" s="62"/>
      <c r="BO5" s="62"/>
      <c r="BP5" s="62"/>
      <c r="BQ5" s="62"/>
      <c r="BR5" s="62"/>
      <c r="BS5" s="62"/>
      <c r="BT5" s="62"/>
      <c r="BU5" s="62"/>
      <c r="BV5" s="44" t="s">
        <v>138</v>
      </c>
      <c r="BW5" s="62"/>
      <c r="BX5" s="62"/>
      <c r="BY5" s="62"/>
      <c r="BZ5" s="62"/>
      <c r="CA5" s="62"/>
      <c r="CB5" s="62"/>
      <c r="CC5" s="62"/>
      <c r="CD5" s="62"/>
      <c r="CE5" s="44" t="s">
        <v>139</v>
      </c>
      <c r="CF5" s="62"/>
      <c r="CG5" s="62"/>
      <c r="CH5" s="62"/>
      <c r="CI5" s="62"/>
      <c r="CJ5" s="62"/>
      <c r="CK5" s="62"/>
      <c r="CL5" s="62"/>
      <c r="CM5" s="62"/>
      <c r="CN5" s="44" t="s">
        <v>140</v>
      </c>
      <c r="CO5" s="62"/>
      <c r="CP5" s="62"/>
      <c r="CQ5" s="62"/>
      <c r="CR5" s="62"/>
      <c r="CS5" s="62"/>
      <c r="CT5" s="62"/>
      <c r="CU5" s="62"/>
      <c r="CV5" s="62"/>
      <c r="CW5" s="44" t="s">
        <v>141</v>
      </c>
      <c r="CX5" s="62"/>
      <c r="CY5" s="62"/>
      <c r="CZ5" s="62"/>
      <c r="DA5" s="62"/>
      <c r="DB5" s="62"/>
      <c r="DC5" s="62"/>
      <c r="DD5" s="62"/>
      <c r="DE5" s="62"/>
      <c r="DF5" s="44" t="s">
        <v>142</v>
      </c>
      <c r="DG5" s="62"/>
      <c r="DH5" s="62"/>
      <c r="DI5" s="62"/>
      <c r="DJ5" s="62"/>
      <c r="DK5" s="62"/>
      <c r="DL5" s="62"/>
      <c r="DM5" s="62"/>
      <c r="DN5" s="62"/>
      <c r="DO5" s="44" t="s">
        <v>143</v>
      </c>
      <c r="DP5" s="62"/>
      <c r="DQ5" s="62"/>
      <c r="DR5" s="62"/>
      <c r="DS5" s="62"/>
      <c r="DT5" s="62"/>
      <c r="DU5" s="62"/>
      <c r="DV5" s="62"/>
      <c r="DW5" s="62"/>
      <c r="DX5" s="44" t="s">
        <v>144</v>
      </c>
      <c r="DY5" s="62"/>
      <c r="DZ5" s="62"/>
      <c r="EA5" s="62"/>
      <c r="EB5" s="62"/>
      <c r="EC5" s="62"/>
      <c r="ED5" s="62"/>
      <c r="EE5" s="62"/>
      <c r="EF5" s="62"/>
      <c r="EG5" s="44" t="s">
        <v>145</v>
      </c>
      <c r="EH5" s="62"/>
      <c r="EI5" s="62"/>
      <c r="EJ5" s="62"/>
      <c r="EK5" s="62"/>
      <c r="EL5" s="62"/>
      <c r="EM5" s="62"/>
      <c r="EN5" s="62"/>
      <c r="EO5" s="62"/>
      <c r="EP5" s="44" t="s">
        <v>146</v>
      </c>
      <c r="EQ5" s="62"/>
      <c r="ER5" s="62"/>
      <c r="ES5" s="62"/>
      <c r="ET5" s="62"/>
      <c r="EU5" s="62"/>
      <c r="EV5" s="62"/>
      <c r="EW5" s="62"/>
      <c r="EX5" s="62"/>
      <c r="EY5" s="44" t="s">
        <v>147</v>
      </c>
      <c r="EZ5" s="62"/>
      <c r="FA5" s="62"/>
      <c r="FB5" s="62"/>
      <c r="FC5" s="62"/>
      <c r="FD5" s="62"/>
      <c r="FE5" s="62"/>
      <c r="FF5" s="62"/>
      <c r="FG5" s="62"/>
      <c r="FH5" s="44" t="s">
        <v>148</v>
      </c>
      <c r="FI5" s="62"/>
      <c r="FJ5" s="62"/>
      <c r="FK5" s="62"/>
      <c r="FL5" s="62"/>
      <c r="FM5" s="62"/>
      <c r="FN5" s="62"/>
      <c r="FO5" s="62"/>
      <c r="FP5" s="62"/>
      <c r="FQ5" s="44" t="s">
        <v>149</v>
      </c>
      <c r="FR5" s="62"/>
      <c r="FS5" s="62"/>
      <c r="FT5" s="62"/>
      <c r="FU5" s="62"/>
      <c r="FV5" s="62"/>
      <c r="FW5" s="62"/>
      <c r="FX5" s="62"/>
      <c r="FY5" s="62"/>
      <c r="FZ5" s="44" t="s">
        <v>150</v>
      </c>
      <c r="GA5" s="62"/>
      <c r="GB5" s="62"/>
      <c r="GC5" s="62"/>
      <c r="GD5" s="62"/>
      <c r="GE5" s="62"/>
      <c r="GF5" s="62"/>
      <c r="GG5" s="62"/>
      <c r="GH5" s="62"/>
      <c r="GI5" s="44" t="s">
        <v>151</v>
      </c>
      <c r="GJ5" s="62"/>
      <c r="GK5" s="62"/>
      <c r="GL5" s="62"/>
      <c r="GM5" s="62"/>
      <c r="GN5" s="62"/>
      <c r="GO5" s="62"/>
      <c r="GP5" s="62"/>
      <c r="GQ5" s="62"/>
      <c r="GR5" s="44" t="s">
        <v>152</v>
      </c>
      <c r="GS5" s="62"/>
      <c r="GT5" s="62"/>
      <c r="GU5" s="62"/>
      <c r="GV5" s="62"/>
      <c r="GW5" s="62"/>
      <c r="GX5" s="62"/>
      <c r="GY5" s="62"/>
      <c r="GZ5" s="62"/>
      <c r="HA5" s="44" t="s">
        <v>153</v>
      </c>
      <c r="HB5" s="62"/>
      <c r="HC5" s="62"/>
      <c r="HD5" s="62"/>
      <c r="HE5" s="62"/>
      <c r="HF5" s="62"/>
      <c r="HG5" s="62"/>
      <c r="HH5" s="62"/>
      <c r="HI5" s="54"/>
    </row>
    <row r="6" spans="1:217" ht="80.25" customHeight="1" x14ac:dyDescent="0.35">
      <c r="B6" s="49" t="s">
        <v>223</v>
      </c>
      <c r="C6" s="50" t="s">
        <v>189</v>
      </c>
      <c r="D6" s="50" t="s">
        <v>254</v>
      </c>
      <c r="E6" s="50" t="s">
        <v>190</v>
      </c>
      <c r="F6" s="50" t="s">
        <v>29</v>
      </c>
      <c r="G6" s="50" t="s">
        <v>30</v>
      </c>
      <c r="H6" s="50" t="s">
        <v>191</v>
      </c>
      <c r="I6" s="50" t="s">
        <v>31</v>
      </c>
      <c r="J6" s="54" t="s">
        <v>188</v>
      </c>
      <c r="K6" s="49" t="s">
        <v>223</v>
      </c>
      <c r="L6" s="50" t="s">
        <v>189</v>
      </c>
      <c r="M6" s="50" t="s">
        <v>254</v>
      </c>
      <c r="N6" s="50" t="s">
        <v>190</v>
      </c>
      <c r="O6" s="50" t="s">
        <v>29</v>
      </c>
      <c r="P6" s="50" t="s">
        <v>30</v>
      </c>
      <c r="Q6" s="50" t="s">
        <v>191</v>
      </c>
      <c r="R6" s="50" t="s">
        <v>31</v>
      </c>
      <c r="S6" s="54" t="s">
        <v>188</v>
      </c>
      <c r="T6" s="49" t="s">
        <v>223</v>
      </c>
      <c r="U6" s="50" t="s">
        <v>189</v>
      </c>
      <c r="V6" s="50" t="s">
        <v>254</v>
      </c>
      <c r="W6" s="50" t="s">
        <v>190</v>
      </c>
      <c r="X6" s="50" t="s">
        <v>29</v>
      </c>
      <c r="Y6" s="50" t="s">
        <v>30</v>
      </c>
      <c r="Z6" s="50" t="s">
        <v>191</v>
      </c>
      <c r="AA6" s="50" t="s">
        <v>31</v>
      </c>
      <c r="AB6" s="54" t="s">
        <v>188</v>
      </c>
      <c r="AC6" s="49" t="s">
        <v>223</v>
      </c>
      <c r="AD6" s="50" t="s">
        <v>189</v>
      </c>
      <c r="AE6" s="50" t="s">
        <v>254</v>
      </c>
      <c r="AF6" s="50" t="s">
        <v>190</v>
      </c>
      <c r="AG6" s="50" t="s">
        <v>29</v>
      </c>
      <c r="AH6" s="50" t="s">
        <v>30</v>
      </c>
      <c r="AI6" s="50" t="s">
        <v>191</v>
      </c>
      <c r="AJ6" s="50" t="s">
        <v>31</v>
      </c>
      <c r="AK6" s="54" t="s">
        <v>188</v>
      </c>
      <c r="AL6" s="49" t="s">
        <v>223</v>
      </c>
      <c r="AM6" s="50" t="s">
        <v>189</v>
      </c>
      <c r="AN6" s="50" t="s">
        <v>254</v>
      </c>
      <c r="AO6" s="50" t="s">
        <v>190</v>
      </c>
      <c r="AP6" s="50" t="s">
        <v>29</v>
      </c>
      <c r="AQ6" s="50" t="s">
        <v>30</v>
      </c>
      <c r="AR6" s="50" t="s">
        <v>191</v>
      </c>
      <c r="AS6" s="50" t="s">
        <v>31</v>
      </c>
      <c r="AT6" s="54" t="s">
        <v>188</v>
      </c>
      <c r="AU6" s="49" t="s">
        <v>223</v>
      </c>
      <c r="AV6" s="50" t="s">
        <v>189</v>
      </c>
      <c r="AW6" s="50" t="s">
        <v>254</v>
      </c>
      <c r="AX6" s="50" t="s">
        <v>190</v>
      </c>
      <c r="AY6" s="50" t="s">
        <v>29</v>
      </c>
      <c r="AZ6" s="50" t="s">
        <v>30</v>
      </c>
      <c r="BA6" s="50" t="s">
        <v>191</v>
      </c>
      <c r="BB6" s="50" t="s">
        <v>31</v>
      </c>
      <c r="BC6" s="54" t="s">
        <v>188</v>
      </c>
      <c r="BD6" s="49" t="s">
        <v>223</v>
      </c>
      <c r="BE6" s="50" t="s">
        <v>189</v>
      </c>
      <c r="BF6" s="50" t="s">
        <v>254</v>
      </c>
      <c r="BG6" s="50" t="s">
        <v>190</v>
      </c>
      <c r="BH6" s="50" t="s">
        <v>29</v>
      </c>
      <c r="BI6" s="50" t="s">
        <v>30</v>
      </c>
      <c r="BJ6" s="50" t="s">
        <v>191</v>
      </c>
      <c r="BK6" s="50" t="s">
        <v>31</v>
      </c>
      <c r="BL6" s="54" t="s">
        <v>188</v>
      </c>
      <c r="BM6" s="49" t="s">
        <v>223</v>
      </c>
      <c r="BN6" s="50" t="s">
        <v>189</v>
      </c>
      <c r="BO6" s="50" t="s">
        <v>254</v>
      </c>
      <c r="BP6" s="50" t="s">
        <v>190</v>
      </c>
      <c r="BQ6" s="50" t="s">
        <v>29</v>
      </c>
      <c r="BR6" s="50" t="s">
        <v>30</v>
      </c>
      <c r="BS6" s="50" t="s">
        <v>191</v>
      </c>
      <c r="BT6" s="50" t="s">
        <v>31</v>
      </c>
      <c r="BU6" s="54" t="s">
        <v>188</v>
      </c>
      <c r="BV6" s="49" t="s">
        <v>223</v>
      </c>
      <c r="BW6" s="50" t="s">
        <v>189</v>
      </c>
      <c r="BX6" s="50" t="s">
        <v>254</v>
      </c>
      <c r="BY6" s="50" t="s">
        <v>190</v>
      </c>
      <c r="BZ6" s="50" t="s">
        <v>29</v>
      </c>
      <c r="CA6" s="50" t="s">
        <v>30</v>
      </c>
      <c r="CB6" s="50" t="s">
        <v>191</v>
      </c>
      <c r="CC6" s="50" t="s">
        <v>31</v>
      </c>
      <c r="CD6" s="54" t="s">
        <v>188</v>
      </c>
      <c r="CE6" s="49" t="s">
        <v>223</v>
      </c>
      <c r="CF6" s="50" t="s">
        <v>189</v>
      </c>
      <c r="CG6" s="50" t="s">
        <v>254</v>
      </c>
      <c r="CH6" s="50" t="s">
        <v>190</v>
      </c>
      <c r="CI6" s="50" t="s">
        <v>29</v>
      </c>
      <c r="CJ6" s="50" t="s">
        <v>30</v>
      </c>
      <c r="CK6" s="50" t="s">
        <v>191</v>
      </c>
      <c r="CL6" s="50" t="s">
        <v>31</v>
      </c>
      <c r="CM6" s="54" t="s">
        <v>188</v>
      </c>
      <c r="CN6" s="49" t="s">
        <v>223</v>
      </c>
      <c r="CO6" s="50" t="s">
        <v>189</v>
      </c>
      <c r="CP6" s="50" t="s">
        <v>254</v>
      </c>
      <c r="CQ6" s="50" t="s">
        <v>190</v>
      </c>
      <c r="CR6" s="50" t="s">
        <v>29</v>
      </c>
      <c r="CS6" s="50" t="s">
        <v>30</v>
      </c>
      <c r="CT6" s="50" t="s">
        <v>191</v>
      </c>
      <c r="CU6" s="50" t="s">
        <v>31</v>
      </c>
      <c r="CV6" s="54" t="s">
        <v>188</v>
      </c>
      <c r="CW6" s="49" t="s">
        <v>223</v>
      </c>
      <c r="CX6" s="50" t="s">
        <v>189</v>
      </c>
      <c r="CY6" s="50" t="s">
        <v>254</v>
      </c>
      <c r="CZ6" s="50" t="s">
        <v>190</v>
      </c>
      <c r="DA6" s="50" t="s">
        <v>29</v>
      </c>
      <c r="DB6" s="50" t="s">
        <v>30</v>
      </c>
      <c r="DC6" s="50" t="s">
        <v>191</v>
      </c>
      <c r="DD6" s="50" t="s">
        <v>31</v>
      </c>
      <c r="DE6" s="54" t="s">
        <v>188</v>
      </c>
      <c r="DF6" s="49" t="s">
        <v>223</v>
      </c>
      <c r="DG6" s="50" t="s">
        <v>189</v>
      </c>
      <c r="DH6" s="50" t="s">
        <v>254</v>
      </c>
      <c r="DI6" s="50" t="s">
        <v>190</v>
      </c>
      <c r="DJ6" s="50" t="s">
        <v>29</v>
      </c>
      <c r="DK6" s="50" t="s">
        <v>30</v>
      </c>
      <c r="DL6" s="50" t="s">
        <v>191</v>
      </c>
      <c r="DM6" s="50" t="s">
        <v>31</v>
      </c>
      <c r="DN6" s="54" t="s">
        <v>188</v>
      </c>
      <c r="DO6" s="49" t="s">
        <v>223</v>
      </c>
      <c r="DP6" s="50" t="s">
        <v>189</v>
      </c>
      <c r="DQ6" s="50" t="s">
        <v>254</v>
      </c>
      <c r="DR6" s="50" t="s">
        <v>190</v>
      </c>
      <c r="DS6" s="50" t="s">
        <v>29</v>
      </c>
      <c r="DT6" s="50" t="s">
        <v>30</v>
      </c>
      <c r="DU6" s="50" t="s">
        <v>191</v>
      </c>
      <c r="DV6" s="50" t="s">
        <v>31</v>
      </c>
      <c r="DW6" s="54" t="s">
        <v>188</v>
      </c>
      <c r="DX6" s="49" t="s">
        <v>223</v>
      </c>
      <c r="DY6" s="50" t="s">
        <v>189</v>
      </c>
      <c r="DZ6" s="50" t="s">
        <v>254</v>
      </c>
      <c r="EA6" s="50" t="s">
        <v>190</v>
      </c>
      <c r="EB6" s="50" t="s">
        <v>29</v>
      </c>
      <c r="EC6" s="50" t="s">
        <v>30</v>
      </c>
      <c r="ED6" s="50" t="s">
        <v>191</v>
      </c>
      <c r="EE6" s="50" t="s">
        <v>31</v>
      </c>
      <c r="EF6" s="54" t="s">
        <v>188</v>
      </c>
      <c r="EG6" s="49" t="s">
        <v>223</v>
      </c>
      <c r="EH6" s="50" t="s">
        <v>189</v>
      </c>
      <c r="EI6" s="50" t="s">
        <v>254</v>
      </c>
      <c r="EJ6" s="50" t="s">
        <v>190</v>
      </c>
      <c r="EK6" s="50" t="s">
        <v>29</v>
      </c>
      <c r="EL6" s="50" t="s">
        <v>30</v>
      </c>
      <c r="EM6" s="50" t="s">
        <v>191</v>
      </c>
      <c r="EN6" s="50" t="s">
        <v>31</v>
      </c>
      <c r="EO6" s="54" t="s">
        <v>188</v>
      </c>
      <c r="EP6" s="49" t="s">
        <v>223</v>
      </c>
      <c r="EQ6" s="50" t="s">
        <v>189</v>
      </c>
      <c r="ER6" s="50" t="s">
        <v>254</v>
      </c>
      <c r="ES6" s="50" t="s">
        <v>190</v>
      </c>
      <c r="ET6" s="50" t="s">
        <v>29</v>
      </c>
      <c r="EU6" s="50" t="s">
        <v>30</v>
      </c>
      <c r="EV6" s="50" t="s">
        <v>191</v>
      </c>
      <c r="EW6" s="50" t="s">
        <v>31</v>
      </c>
      <c r="EX6" s="54" t="s">
        <v>188</v>
      </c>
      <c r="EY6" s="49" t="s">
        <v>223</v>
      </c>
      <c r="EZ6" s="50" t="s">
        <v>189</v>
      </c>
      <c r="FA6" s="50" t="s">
        <v>254</v>
      </c>
      <c r="FB6" s="50" t="s">
        <v>190</v>
      </c>
      <c r="FC6" s="50" t="s">
        <v>29</v>
      </c>
      <c r="FD6" s="50" t="s">
        <v>30</v>
      </c>
      <c r="FE6" s="50" t="s">
        <v>191</v>
      </c>
      <c r="FF6" s="50" t="s">
        <v>31</v>
      </c>
      <c r="FG6" s="54" t="s">
        <v>188</v>
      </c>
      <c r="FH6" s="49" t="s">
        <v>223</v>
      </c>
      <c r="FI6" s="50" t="s">
        <v>189</v>
      </c>
      <c r="FJ6" s="50" t="s">
        <v>254</v>
      </c>
      <c r="FK6" s="50" t="s">
        <v>190</v>
      </c>
      <c r="FL6" s="50" t="s">
        <v>29</v>
      </c>
      <c r="FM6" s="50" t="s">
        <v>30</v>
      </c>
      <c r="FN6" s="50" t="s">
        <v>191</v>
      </c>
      <c r="FO6" s="50" t="s">
        <v>31</v>
      </c>
      <c r="FP6" s="54" t="s">
        <v>188</v>
      </c>
      <c r="FQ6" s="49" t="s">
        <v>223</v>
      </c>
      <c r="FR6" s="50" t="s">
        <v>189</v>
      </c>
      <c r="FS6" s="50" t="s">
        <v>254</v>
      </c>
      <c r="FT6" s="50" t="s">
        <v>190</v>
      </c>
      <c r="FU6" s="50" t="s">
        <v>29</v>
      </c>
      <c r="FV6" s="50" t="s">
        <v>30</v>
      </c>
      <c r="FW6" s="50" t="s">
        <v>191</v>
      </c>
      <c r="FX6" s="50" t="s">
        <v>31</v>
      </c>
      <c r="FY6" s="54" t="s">
        <v>188</v>
      </c>
      <c r="FZ6" s="49" t="s">
        <v>223</v>
      </c>
      <c r="GA6" s="50" t="s">
        <v>189</v>
      </c>
      <c r="GB6" s="50" t="s">
        <v>254</v>
      </c>
      <c r="GC6" s="50" t="s">
        <v>190</v>
      </c>
      <c r="GD6" s="50" t="s">
        <v>29</v>
      </c>
      <c r="GE6" s="50" t="s">
        <v>30</v>
      </c>
      <c r="GF6" s="50" t="s">
        <v>191</v>
      </c>
      <c r="GG6" s="50" t="s">
        <v>31</v>
      </c>
      <c r="GH6" s="54" t="s">
        <v>188</v>
      </c>
      <c r="GI6" s="49" t="s">
        <v>223</v>
      </c>
      <c r="GJ6" s="50" t="s">
        <v>189</v>
      </c>
      <c r="GK6" s="50" t="s">
        <v>254</v>
      </c>
      <c r="GL6" s="50" t="s">
        <v>190</v>
      </c>
      <c r="GM6" s="50" t="s">
        <v>29</v>
      </c>
      <c r="GN6" s="50" t="s">
        <v>30</v>
      </c>
      <c r="GO6" s="50" t="s">
        <v>191</v>
      </c>
      <c r="GP6" s="50" t="s">
        <v>31</v>
      </c>
      <c r="GQ6" s="54" t="s">
        <v>188</v>
      </c>
      <c r="GR6" s="49" t="s">
        <v>223</v>
      </c>
      <c r="GS6" s="50" t="s">
        <v>189</v>
      </c>
      <c r="GT6" s="50" t="s">
        <v>254</v>
      </c>
      <c r="GU6" s="50" t="s">
        <v>190</v>
      </c>
      <c r="GV6" s="50" t="s">
        <v>29</v>
      </c>
      <c r="GW6" s="50" t="s">
        <v>30</v>
      </c>
      <c r="GX6" s="50" t="s">
        <v>191</v>
      </c>
      <c r="GY6" s="50" t="s">
        <v>31</v>
      </c>
      <c r="GZ6" s="54" t="s">
        <v>188</v>
      </c>
      <c r="HA6" s="49" t="s">
        <v>223</v>
      </c>
      <c r="HB6" s="50" t="s">
        <v>189</v>
      </c>
      <c r="HC6" s="50" t="s">
        <v>254</v>
      </c>
      <c r="HD6" s="50" t="s">
        <v>190</v>
      </c>
      <c r="HE6" s="50" t="s">
        <v>29</v>
      </c>
      <c r="HF6" s="50" t="s">
        <v>30</v>
      </c>
      <c r="HG6" s="50" t="s">
        <v>191</v>
      </c>
      <c r="HH6" s="50" t="s">
        <v>31</v>
      </c>
      <c r="HI6" s="54" t="s">
        <v>188</v>
      </c>
    </row>
    <row r="7" spans="1:217" ht="16.5" customHeight="1" x14ac:dyDescent="0.35">
      <c r="A7" s="55" t="s">
        <v>192</v>
      </c>
      <c r="B7" s="58">
        <v>17201.98</v>
      </c>
      <c r="C7" s="58">
        <v>4435.4399999999996</v>
      </c>
      <c r="D7" s="58">
        <v>3647.77</v>
      </c>
      <c r="E7" s="58">
        <v>2151.77</v>
      </c>
      <c r="F7" s="58">
        <v>1043.07</v>
      </c>
      <c r="G7" s="58">
        <v>1673.11</v>
      </c>
      <c r="H7" s="58">
        <v>1625.01</v>
      </c>
      <c r="I7" s="58">
        <v>907.63</v>
      </c>
      <c r="J7" s="63">
        <v>1718.17</v>
      </c>
      <c r="K7" s="58">
        <v>17869.669999999998</v>
      </c>
      <c r="L7" s="58">
        <v>4566.3</v>
      </c>
      <c r="M7" s="58">
        <v>4032.45</v>
      </c>
      <c r="N7" s="58">
        <v>2072.63</v>
      </c>
      <c r="O7" s="58">
        <v>1242.56</v>
      </c>
      <c r="P7" s="58">
        <v>1748.96</v>
      </c>
      <c r="Q7" s="58">
        <v>1904.91</v>
      </c>
      <c r="R7" s="58">
        <v>672.51</v>
      </c>
      <c r="S7" s="63">
        <v>1629.35</v>
      </c>
      <c r="T7" s="58">
        <v>17607.580000000002</v>
      </c>
      <c r="U7" s="58">
        <v>4645.67</v>
      </c>
      <c r="V7" s="58">
        <v>3933.03</v>
      </c>
      <c r="W7" s="58">
        <v>2319.8200000000002</v>
      </c>
      <c r="X7" s="58">
        <v>1389.17</v>
      </c>
      <c r="Y7" s="58">
        <v>1535.45</v>
      </c>
      <c r="Z7" s="58">
        <v>1757.07</v>
      </c>
      <c r="AA7" s="58">
        <v>494.05</v>
      </c>
      <c r="AB7" s="63">
        <v>1533.31</v>
      </c>
      <c r="AC7" s="58">
        <v>15360.44</v>
      </c>
      <c r="AD7" s="58">
        <v>4013.83</v>
      </c>
      <c r="AE7" s="58">
        <v>3269.21</v>
      </c>
      <c r="AF7" s="58">
        <v>1993.14</v>
      </c>
      <c r="AG7" s="58">
        <v>852.26</v>
      </c>
      <c r="AH7" s="58">
        <v>1616</v>
      </c>
      <c r="AI7" s="58">
        <v>1353.25</v>
      </c>
      <c r="AJ7" s="58">
        <v>631.17999999999995</v>
      </c>
      <c r="AK7" s="63">
        <v>1631.58</v>
      </c>
      <c r="AL7" s="58">
        <v>16002.83</v>
      </c>
      <c r="AM7" s="58">
        <v>4294.83</v>
      </c>
      <c r="AN7" s="58">
        <v>3406.81</v>
      </c>
      <c r="AO7" s="58">
        <v>1929.9</v>
      </c>
      <c r="AP7" s="58">
        <v>967.15</v>
      </c>
      <c r="AQ7" s="58">
        <v>1334.04</v>
      </c>
      <c r="AR7" s="58">
        <v>1605.55</v>
      </c>
      <c r="AS7" s="58">
        <v>756.45</v>
      </c>
      <c r="AT7" s="63">
        <v>1708.11</v>
      </c>
      <c r="AU7" s="58">
        <v>15582.39</v>
      </c>
      <c r="AV7" s="58">
        <v>4001.16</v>
      </c>
      <c r="AW7" s="58">
        <v>3299.07</v>
      </c>
      <c r="AX7" s="58">
        <v>2096.88</v>
      </c>
      <c r="AY7" s="58">
        <v>1147.8399999999999</v>
      </c>
      <c r="AZ7" s="58">
        <v>1386.16</v>
      </c>
      <c r="BA7" s="58">
        <v>1650.78</v>
      </c>
      <c r="BB7" s="58">
        <v>414.65</v>
      </c>
      <c r="BC7" s="63">
        <v>1585.85</v>
      </c>
      <c r="BD7" s="58">
        <v>15632.77</v>
      </c>
      <c r="BE7" s="58">
        <v>3725.48</v>
      </c>
      <c r="BF7" s="58">
        <v>3595.2</v>
      </c>
      <c r="BG7" s="58">
        <v>2159.0500000000002</v>
      </c>
      <c r="BH7" s="58">
        <v>1336.31</v>
      </c>
      <c r="BI7" s="58">
        <v>1177.06</v>
      </c>
      <c r="BJ7" s="58">
        <v>1523.49</v>
      </c>
      <c r="BK7" s="58">
        <v>376.79</v>
      </c>
      <c r="BL7" s="63">
        <v>1739.4</v>
      </c>
      <c r="BM7" s="58">
        <v>15616.97</v>
      </c>
      <c r="BN7" s="58">
        <v>3687.96</v>
      </c>
      <c r="BO7" s="58">
        <v>3512.7</v>
      </c>
      <c r="BP7" s="58">
        <v>1929.11</v>
      </c>
      <c r="BQ7" s="58">
        <v>1184.0899999999999</v>
      </c>
      <c r="BR7" s="58">
        <v>1511.94</v>
      </c>
      <c r="BS7" s="58">
        <v>1515.86</v>
      </c>
      <c r="BT7" s="58">
        <v>575.48</v>
      </c>
      <c r="BU7" s="63">
        <v>1699.83</v>
      </c>
      <c r="BV7" s="58">
        <v>15103.87</v>
      </c>
      <c r="BW7" s="58">
        <v>3969.45</v>
      </c>
      <c r="BX7" s="58">
        <v>3031.79</v>
      </c>
      <c r="BY7" s="58">
        <v>1779.36</v>
      </c>
      <c r="BZ7" s="58">
        <v>1135.93</v>
      </c>
      <c r="CA7" s="58">
        <v>1300.8499999999999</v>
      </c>
      <c r="CB7" s="58">
        <v>1617.73</v>
      </c>
      <c r="CC7" s="58">
        <v>674.54</v>
      </c>
      <c r="CD7" s="63">
        <v>1594.22</v>
      </c>
      <c r="CE7" s="58">
        <v>14535.35</v>
      </c>
      <c r="CF7" s="58">
        <v>3782.36</v>
      </c>
      <c r="CG7" s="58">
        <v>2846.03</v>
      </c>
      <c r="CH7" s="58">
        <v>1795.87</v>
      </c>
      <c r="CI7" s="58">
        <v>1251.07</v>
      </c>
      <c r="CJ7" s="58">
        <v>1153.99</v>
      </c>
      <c r="CK7" s="58">
        <v>1659.87</v>
      </c>
      <c r="CL7" s="58">
        <v>370.67</v>
      </c>
      <c r="CM7" s="63">
        <v>1675.49</v>
      </c>
      <c r="CN7" s="58">
        <v>16743.52</v>
      </c>
      <c r="CO7" s="58">
        <v>4527.1499999999996</v>
      </c>
      <c r="CP7" s="58">
        <v>3661.7</v>
      </c>
      <c r="CQ7" s="58">
        <v>1924.78</v>
      </c>
      <c r="CR7" s="58">
        <v>1456.34</v>
      </c>
      <c r="CS7" s="58">
        <v>1241.02</v>
      </c>
      <c r="CT7" s="58">
        <v>1679.03</v>
      </c>
      <c r="CU7" s="58">
        <v>406.11</v>
      </c>
      <c r="CV7" s="63">
        <v>1847.38</v>
      </c>
      <c r="CW7" s="58">
        <v>16848.22</v>
      </c>
      <c r="CX7" s="58">
        <v>4614.55</v>
      </c>
      <c r="CY7" s="58">
        <v>3984.82</v>
      </c>
      <c r="CZ7" s="58">
        <v>1703.73</v>
      </c>
      <c r="DA7" s="58">
        <v>1129.6300000000001</v>
      </c>
      <c r="DB7" s="58">
        <v>1295.78</v>
      </c>
      <c r="DC7" s="58">
        <v>1685.38</v>
      </c>
      <c r="DD7" s="58">
        <v>579.85</v>
      </c>
      <c r="DE7" s="63">
        <v>1854.49</v>
      </c>
      <c r="DF7" s="58">
        <v>14819.44</v>
      </c>
      <c r="DG7" s="58">
        <v>4111.45</v>
      </c>
      <c r="DH7" s="58">
        <v>2932.38</v>
      </c>
      <c r="DI7" s="58">
        <v>1719.58</v>
      </c>
      <c r="DJ7" s="58">
        <v>915.3</v>
      </c>
      <c r="DK7" s="58">
        <v>1113.98</v>
      </c>
      <c r="DL7" s="58">
        <v>1703.08</v>
      </c>
      <c r="DM7" s="58">
        <v>671.12</v>
      </c>
      <c r="DN7" s="63">
        <v>1652.55</v>
      </c>
      <c r="DO7" s="58">
        <v>15789.58</v>
      </c>
      <c r="DP7" s="58">
        <v>4358.8100000000004</v>
      </c>
      <c r="DQ7" s="58">
        <v>3246.73</v>
      </c>
      <c r="DR7" s="58">
        <v>1781.56</v>
      </c>
      <c r="DS7" s="58">
        <v>1185.2</v>
      </c>
      <c r="DT7" s="58">
        <v>1143.94</v>
      </c>
      <c r="DU7" s="58">
        <v>1859.51</v>
      </c>
      <c r="DV7" s="58">
        <v>436.87</v>
      </c>
      <c r="DW7" s="63">
        <v>1776.96</v>
      </c>
      <c r="DX7" s="58">
        <v>15787.94</v>
      </c>
      <c r="DY7" s="58">
        <v>4343.7</v>
      </c>
      <c r="DZ7" s="58">
        <v>3597.69</v>
      </c>
      <c r="EA7" s="58">
        <v>1804.89</v>
      </c>
      <c r="EB7" s="58">
        <v>1280.01</v>
      </c>
      <c r="EC7" s="58">
        <v>1044.3900000000001</v>
      </c>
      <c r="ED7" s="58">
        <v>1662.45</v>
      </c>
      <c r="EE7" s="58">
        <v>342.79</v>
      </c>
      <c r="EF7" s="63">
        <v>1712.01</v>
      </c>
      <c r="EG7" s="58">
        <v>16156.46</v>
      </c>
      <c r="EH7" s="58">
        <v>4529.28</v>
      </c>
      <c r="EI7" s="58">
        <v>3747.1</v>
      </c>
      <c r="EJ7" s="58">
        <v>1675.49</v>
      </c>
      <c r="EK7" s="58">
        <v>1011.97</v>
      </c>
      <c r="EL7" s="58">
        <v>1026.57</v>
      </c>
      <c r="EM7" s="58">
        <v>1698.76</v>
      </c>
      <c r="EN7" s="58">
        <v>598.32000000000005</v>
      </c>
      <c r="EO7" s="63">
        <v>1868.98</v>
      </c>
      <c r="EP7" s="58">
        <v>15223.26</v>
      </c>
      <c r="EQ7" s="58">
        <v>4377.54</v>
      </c>
      <c r="ER7" s="58">
        <v>3160.2</v>
      </c>
      <c r="ES7" s="58">
        <v>1668.45</v>
      </c>
      <c r="ET7" s="58">
        <v>1055.93</v>
      </c>
      <c r="EU7" s="58">
        <v>972.63</v>
      </c>
      <c r="EV7" s="58">
        <v>1751.75</v>
      </c>
      <c r="EW7" s="58">
        <v>630.86</v>
      </c>
      <c r="EX7" s="63">
        <v>1605.9</v>
      </c>
      <c r="EY7" s="58">
        <v>15845.1</v>
      </c>
      <c r="EZ7" s="58">
        <v>4312.55</v>
      </c>
      <c r="FA7" s="58">
        <v>3424.09</v>
      </c>
      <c r="FB7" s="58">
        <v>1733.1</v>
      </c>
      <c r="FC7" s="58">
        <v>1459.36</v>
      </c>
      <c r="FD7" s="58">
        <v>903.56</v>
      </c>
      <c r="FE7" s="58">
        <v>1843.47</v>
      </c>
      <c r="FF7" s="58">
        <v>400.76</v>
      </c>
      <c r="FG7" s="63">
        <v>1768.22</v>
      </c>
      <c r="FH7" s="58">
        <v>15942.45</v>
      </c>
      <c r="FI7" s="58">
        <v>4430.88</v>
      </c>
      <c r="FJ7" s="58">
        <v>3440.69</v>
      </c>
      <c r="FK7" s="58">
        <v>1821.16</v>
      </c>
      <c r="FL7" s="58">
        <v>1482.02</v>
      </c>
      <c r="FM7" s="58">
        <v>975.34</v>
      </c>
      <c r="FN7" s="58">
        <v>1770.67</v>
      </c>
      <c r="FO7" s="58">
        <v>357.65</v>
      </c>
      <c r="FP7" s="63">
        <v>1664.03</v>
      </c>
      <c r="FQ7" s="58">
        <v>15454.84</v>
      </c>
      <c r="FR7" s="58">
        <v>4294.78</v>
      </c>
      <c r="FS7" s="58">
        <v>3399.6</v>
      </c>
      <c r="FT7" s="58">
        <v>1654.98</v>
      </c>
      <c r="FU7" s="58">
        <v>1033.79</v>
      </c>
      <c r="FV7" s="58">
        <v>1041.24</v>
      </c>
      <c r="FW7" s="58">
        <v>1615.68</v>
      </c>
      <c r="FX7" s="58">
        <v>657.49</v>
      </c>
      <c r="FY7" s="63">
        <v>1757.28</v>
      </c>
      <c r="FZ7" s="58">
        <v>13575.25</v>
      </c>
      <c r="GA7" s="58">
        <v>3804.46</v>
      </c>
      <c r="GB7" s="58">
        <v>2728.6</v>
      </c>
      <c r="GC7" s="58">
        <v>1834.63</v>
      </c>
      <c r="GD7" s="58">
        <v>913.23</v>
      </c>
      <c r="GE7" s="58">
        <v>788.36</v>
      </c>
      <c r="GF7" s="58">
        <v>1576.11</v>
      </c>
      <c r="GG7" s="58">
        <v>659.49</v>
      </c>
      <c r="GH7" s="63">
        <v>1270.3800000000001</v>
      </c>
      <c r="GI7" s="58">
        <v>14692.62</v>
      </c>
      <c r="GJ7" s="58">
        <v>4017.74</v>
      </c>
      <c r="GK7" s="58">
        <v>2794.76</v>
      </c>
      <c r="GL7" s="58">
        <v>1961.97</v>
      </c>
      <c r="GM7" s="58">
        <v>1357.49</v>
      </c>
      <c r="GN7" s="58">
        <v>813.82</v>
      </c>
      <c r="GO7" s="58">
        <v>1711.82</v>
      </c>
      <c r="GP7" s="58">
        <v>401.2</v>
      </c>
      <c r="GQ7" s="63">
        <v>1633.81</v>
      </c>
      <c r="GR7" s="58">
        <v>16095.21</v>
      </c>
      <c r="GS7" s="58">
        <v>4483.5600000000004</v>
      </c>
      <c r="GT7" s="58">
        <v>3334.44</v>
      </c>
      <c r="GU7" s="58">
        <v>2008.06</v>
      </c>
      <c r="GV7" s="58">
        <v>1590.2</v>
      </c>
      <c r="GW7" s="58">
        <v>826.16</v>
      </c>
      <c r="GX7" s="58">
        <v>1701.76</v>
      </c>
      <c r="GY7" s="58">
        <v>360.78</v>
      </c>
      <c r="GZ7" s="63">
        <v>1790.24</v>
      </c>
      <c r="HA7" s="58">
        <v>15980.41</v>
      </c>
      <c r="HB7" s="58">
        <v>4269.63</v>
      </c>
      <c r="HC7" s="58">
        <v>3741.52</v>
      </c>
      <c r="HD7" s="58">
        <v>1638.95</v>
      </c>
      <c r="HE7" s="58">
        <v>1268.02</v>
      </c>
      <c r="HF7" s="58">
        <v>804.5</v>
      </c>
      <c r="HG7" s="58">
        <v>1457.19</v>
      </c>
      <c r="HH7" s="58">
        <v>631.16999999999996</v>
      </c>
      <c r="HI7" s="63">
        <v>2169.42</v>
      </c>
    </row>
    <row r="8" spans="1:217" ht="16.5" customHeight="1" x14ac:dyDescent="0.35">
      <c r="A8" s="55" t="s">
        <v>193</v>
      </c>
      <c r="B8" s="58">
        <v>6375.78</v>
      </c>
      <c r="C8" s="58">
        <v>1213.1099999999999</v>
      </c>
      <c r="D8" s="58">
        <v>2167.15</v>
      </c>
      <c r="E8" s="58">
        <v>259.22000000000003</v>
      </c>
      <c r="F8" s="58">
        <v>1537.22</v>
      </c>
      <c r="G8" s="58">
        <v>143.80000000000001</v>
      </c>
      <c r="H8" s="58">
        <v>128.56</v>
      </c>
      <c r="I8" s="58">
        <v>200.07</v>
      </c>
      <c r="J8" s="59">
        <v>726.64</v>
      </c>
      <c r="K8" s="58">
        <v>7314.58</v>
      </c>
      <c r="L8" s="58">
        <v>1130.05</v>
      </c>
      <c r="M8" s="58">
        <v>2557.35</v>
      </c>
      <c r="N8" s="58">
        <v>240.62</v>
      </c>
      <c r="O8" s="58">
        <v>2067.52</v>
      </c>
      <c r="P8" s="58">
        <v>275.26</v>
      </c>
      <c r="Q8" s="58">
        <v>116.56</v>
      </c>
      <c r="R8" s="58">
        <v>182.63</v>
      </c>
      <c r="S8" s="59">
        <v>744.58</v>
      </c>
      <c r="T8" s="58">
        <v>6785.83</v>
      </c>
      <c r="U8" s="58">
        <v>958.8</v>
      </c>
      <c r="V8" s="58">
        <v>2405.0300000000002</v>
      </c>
      <c r="W8" s="58">
        <v>197.49</v>
      </c>
      <c r="X8" s="58">
        <v>2133.25</v>
      </c>
      <c r="Y8" s="58">
        <v>130.04</v>
      </c>
      <c r="Z8" s="58">
        <v>84.01</v>
      </c>
      <c r="AA8" s="58">
        <v>74.87</v>
      </c>
      <c r="AB8" s="59">
        <v>802.36</v>
      </c>
      <c r="AC8" s="58">
        <v>8634.91</v>
      </c>
      <c r="AD8" s="58">
        <v>1140.18</v>
      </c>
      <c r="AE8" s="58">
        <v>3220.83</v>
      </c>
      <c r="AF8" s="58">
        <v>333.89</v>
      </c>
      <c r="AG8" s="58">
        <v>2480.8000000000002</v>
      </c>
      <c r="AH8" s="58">
        <v>131.32</v>
      </c>
      <c r="AI8" s="58">
        <v>113.51</v>
      </c>
      <c r="AJ8" s="58">
        <v>360.22</v>
      </c>
      <c r="AK8" s="59">
        <v>854.17</v>
      </c>
      <c r="AL8" s="58">
        <v>6980.7</v>
      </c>
      <c r="AM8" s="58">
        <v>918.44</v>
      </c>
      <c r="AN8" s="58">
        <v>2673.9</v>
      </c>
      <c r="AO8" s="58">
        <v>281.47000000000003</v>
      </c>
      <c r="AP8" s="58">
        <v>1870.89</v>
      </c>
      <c r="AQ8" s="58">
        <v>290.99</v>
      </c>
      <c r="AR8" s="58">
        <v>153.68</v>
      </c>
      <c r="AS8" s="58">
        <v>179.05</v>
      </c>
      <c r="AT8" s="59">
        <v>612.28</v>
      </c>
      <c r="AU8" s="58">
        <v>7719.45</v>
      </c>
      <c r="AV8" s="58">
        <v>925.45</v>
      </c>
      <c r="AW8" s="58">
        <v>3205.99</v>
      </c>
      <c r="AX8" s="58">
        <v>316.81</v>
      </c>
      <c r="AY8" s="58">
        <v>1877.83</v>
      </c>
      <c r="AZ8" s="58">
        <v>287.54000000000002</v>
      </c>
      <c r="BA8" s="58">
        <v>110.79</v>
      </c>
      <c r="BB8" s="58">
        <v>250.77</v>
      </c>
      <c r="BC8" s="59">
        <v>744.27</v>
      </c>
      <c r="BD8" s="58">
        <v>7641.18</v>
      </c>
      <c r="BE8" s="58">
        <v>871.96</v>
      </c>
      <c r="BF8" s="58">
        <v>2775.69</v>
      </c>
      <c r="BG8" s="58">
        <v>457.76</v>
      </c>
      <c r="BH8" s="58">
        <v>2516.21</v>
      </c>
      <c r="BI8" s="58">
        <v>277.72000000000003</v>
      </c>
      <c r="BJ8" s="58">
        <v>57.46</v>
      </c>
      <c r="BK8" s="58">
        <v>100.21</v>
      </c>
      <c r="BL8" s="59">
        <v>584.16999999999996</v>
      </c>
      <c r="BM8" s="58">
        <v>7402.46</v>
      </c>
      <c r="BN8" s="58">
        <v>910.99</v>
      </c>
      <c r="BO8" s="58">
        <v>2853.32</v>
      </c>
      <c r="BP8" s="58">
        <v>439.12</v>
      </c>
      <c r="BQ8" s="58">
        <v>1916.63</v>
      </c>
      <c r="BR8" s="58">
        <v>208.22</v>
      </c>
      <c r="BS8" s="58">
        <v>91.77</v>
      </c>
      <c r="BT8" s="58">
        <v>432.14</v>
      </c>
      <c r="BU8" s="59">
        <v>550.27</v>
      </c>
      <c r="BV8" s="58">
        <v>7528.88</v>
      </c>
      <c r="BW8" s="58">
        <v>1212.1400000000001</v>
      </c>
      <c r="BX8" s="58">
        <v>2728.6</v>
      </c>
      <c r="BY8" s="58">
        <v>477.68</v>
      </c>
      <c r="BZ8" s="58">
        <v>1867.24</v>
      </c>
      <c r="CA8" s="58">
        <v>208.33</v>
      </c>
      <c r="CB8" s="58">
        <v>247.11</v>
      </c>
      <c r="CC8" s="58">
        <v>349.69</v>
      </c>
      <c r="CD8" s="59">
        <v>438.08</v>
      </c>
      <c r="CE8" s="58">
        <v>8846.3799999999992</v>
      </c>
      <c r="CF8" s="58">
        <v>981.98</v>
      </c>
      <c r="CG8" s="58">
        <v>4029.16</v>
      </c>
      <c r="CH8" s="58">
        <v>666.36</v>
      </c>
      <c r="CI8" s="58">
        <v>2036.97</v>
      </c>
      <c r="CJ8" s="58">
        <v>186.62</v>
      </c>
      <c r="CK8" s="58">
        <v>103.05</v>
      </c>
      <c r="CL8" s="58">
        <v>212.95</v>
      </c>
      <c r="CM8" s="59">
        <v>629.29</v>
      </c>
      <c r="CN8" s="58">
        <v>7892.02</v>
      </c>
      <c r="CO8" s="58">
        <v>824.2</v>
      </c>
      <c r="CP8" s="58">
        <v>2989.38</v>
      </c>
      <c r="CQ8" s="58">
        <v>575.6</v>
      </c>
      <c r="CR8" s="58">
        <v>2233.4899999999998</v>
      </c>
      <c r="CS8" s="58">
        <v>330.86</v>
      </c>
      <c r="CT8" s="58">
        <v>141.51</v>
      </c>
      <c r="CU8" s="58">
        <v>136.77000000000001</v>
      </c>
      <c r="CV8" s="59">
        <v>660.21</v>
      </c>
      <c r="CW8" s="58">
        <v>7730.88</v>
      </c>
      <c r="CX8" s="58">
        <v>1187.1199999999999</v>
      </c>
      <c r="CY8" s="58">
        <v>2588.7600000000002</v>
      </c>
      <c r="CZ8" s="58">
        <v>719.78</v>
      </c>
      <c r="DA8" s="58">
        <v>1833.35</v>
      </c>
      <c r="DB8" s="58">
        <v>175.9</v>
      </c>
      <c r="DC8" s="58">
        <v>191.78</v>
      </c>
      <c r="DD8" s="58">
        <v>210.45</v>
      </c>
      <c r="DE8" s="59">
        <v>823.74</v>
      </c>
      <c r="DF8" s="58">
        <v>8705.5499999999993</v>
      </c>
      <c r="DG8" s="58">
        <v>958.59</v>
      </c>
      <c r="DH8" s="58">
        <v>3325.85</v>
      </c>
      <c r="DI8" s="58">
        <v>573</v>
      </c>
      <c r="DJ8" s="58">
        <v>2095.02</v>
      </c>
      <c r="DK8" s="58">
        <v>284.75</v>
      </c>
      <c r="DL8" s="58">
        <v>197.28</v>
      </c>
      <c r="DM8" s="58">
        <v>341.46</v>
      </c>
      <c r="DN8" s="59">
        <v>929.6</v>
      </c>
      <c r="DO8" s="58">
        <v>9396.73</v>
      </c>
      <c r="DP8" s="58">
        <v>1111.4100000000001</v>
      </c>
      <c r="DQ8" s="58">
        <v>4055.49</v>
      </c>
      <c r="DR8" s="58">
        <v>802.7</v>
      </c>
      <c r="DS8" s="58">
        <v>1988.65</v>
      </c>
      <c r="DT8" s="58">
        <v>369.73</v>
      </c>
      <c r="DU8" s="58">
        <v>171.2</v>
      </c>
      <c r="DV8" s="58">
        <v>183.81</v>
      </c>
      <c r="DW8" s="59">
        <v>713.74</v>
      </c>
      <c r="DX8" s="58">
        <v>8808.17</v>
      </c>
      <c r="DY8" s="58">
        <v>975.37</v>
      </c>
      <c r="DZ8" s="58">
        <v>3658.13</v>
      </c>
      <c r="EA8" s="58">
        <v>531.16999999999996</v>
      </c>
      <c r="EB8" s="58">
        <v>2339.96</v>
      </c>
      <c r="EC8" s="58">
        <v>331.02</v>
      </c>
      <c r="ED8" s="58">
        <v>260.97000000000003</v>
      </c>
      <c r="EE8" s="58">
        <v>101.89</v>
      </c>
      <c r="EF8" s="59">
        <v>609.66</v>
      </c>
      <c r="EG8" s="58">
        <v>8412.52</v>
      </c>
      <c r="EH8" s="58">
        <v>855.49</v>
      </c>
      <c r="EI8" s="58">
        <v>3417.81</v>
      </c>
      <c r="EJ8" s="58">
        <v>626.25</v>
      </c>
      <c r="EK8" s="58">
        <v>2343.1</v>
      </c>
      <c r="EL8" s="58">
        <v>250.64</v>
      </c>
      <c r="EM8" s="58">
        <v>153.75</v>
      </c>
      <c r="EN8" s="58">
        <v>165.46</v>
      </c>
      <c r="EO8" s="59">
        <v>600.01</v>
      </c>
      <c r="EP8" s="58">
        <v>8217.33</v>
      </c>
      <c r="EQ8" s="58">
        <v>780.87</v>
      </c>
      <c r="ER8" s="58">
        <v>3293.89</v>
      </c>
      <c r="ES8" s="58">
        <v>301.88</v>
      </c>
      <c r="ET8" s="58">
        <v>2265.0300000000002</v>
      </c>
      <c r="EU8" s="58">
        <v>282.43</v>
      </c>
      <c r="EV8" s="58">
        <v>179.38</v>
      </c>
      <c r="EW8" s="58">
        <v>225.53</v>
      </c>
      <c r="EX8" s="59">
        <v>888.32</v>
      </c>
      <c r="EY8" s="58">
        <v>8576.59</v>
      </c>
      <c r="EZ8" s="58">
        <v>841.8</v>
      </c>
      <c r="FA8" s="58">
        <v>3579.68</v>
      </c>
      <c r="FB8" s="58">
        <v>507.61</v>
      </c>
      <c r="FC8" s="58">
        <v>2109.73</v>
      </c>
      <c r="FD8" s="58">
        <v>279.14</v>
      </c>
      <c r="FE8" s="58">
        <v>268.89</v>
      </c>
      <c r="FF8" s="58">
        <v>55.37</v>
      </c>
      <c r="FG8" s="59">
        <v>934.36</v>
      </c>
      <c r="FH8" s="58">
        <v>8808.92</v>
      </c>
      <c r="FI8" s="58">
        <v>725.48</v>
      </c>
      <c r="FJ8" s="58">
        <v>3480.5</v>
      </c>
      <c r="FK8" s="58">
        <v>553.61</v>
      </c>
      <c r="FL8" s="58">
        <v>2213.8000000000002</v>
      </c>
      <c r="FM8" s="58">
        <v>335.2</v>
      </c>
      <c r="FN8" s="58">
        <v>316.79000000000002</v>
      </c>
      <c r="FO8" s="58">
        <v>96.51</v>
      </c>
      <c r="FP8" s="59">
        <v>1087.03</v>
      </c>
      <c r="FQ8" s="58">
        <v>9166.11</v>
      </c>
      <c r="FR8" s="58">
        <v>940.93</v>
      </c>
      <c r="FS8" s="58">
        <v>3814.85</v>
      </c>
      <c r="FT8" s="58">
        <v>514.54999999999995</v>
      </c>
      <c r="FU8" s="58">
        <v>2381.9299999999998</v>
      </c>
      <c r="FV8" s="58">
        <v>120.7</v>
      </c>
      <c r="FW8" s="58">
        <v>221.52</v>
      </c>
      <c r="FX8" s="58">
        <v>168.92</v>
      </c>
      <c r="FY8" s="59">
        <v>1002.71</v>
      </c>
      <c r="FZ8" s="58">
        <v>8885.7800000000007</v>
      </c>
      <c r="GA8" s="58">
        <v>905.95</v>
      </c>
      <c r="GB8" s="58">
        <v>3562.27</v>
      </c>
      <c r="GC8" s="58">
        <v>327.3</v>
      </c>
      <c r="GD8" s="58">
        <v>2375.6</v>
      </c>
      <c r="GE8" s="58">
        <v>178.25</v>
      </c>
      <c r="GF8" s="58">
        <v>295.42</v>
      </c>
      <c r="GG8" s="58">
        <v>311.72000000000003</v>
      </c>
      <c r="GH8" s="59">
        <v>929.26</v>
      </c>
      <c r="GI8" s="58">
        <v>9302.89</v>
      </c>
      <c r="GJ8" s="58">
        <v>1102.94</v>
      </c>
      <c r="GK8" s="58">
        <v>3955.48</v>
      </c>
      <c r="GL8" s="58">
        <v>475.17</v>
      </c>
      <c r="GM8" s="58">
        <v>2264.6799999999998</v>
      </c>
      <c r="GN8" s="58">
        <v>192.44</v>
      </c>
      <c r="GO8" s="58">
        <v>253.53</v>
      </c>
      <c r="GP8" s="58">
        <v>154.71</v>
      </c>
      <c r="GQ8" s="59">
        <v>903.95</v>
      </c>
      <c r="GR8" s="58">
        <v>8854.59</v>
      </c>
      <c r="GS8" s="58">
        <v>775.49</v>
      </c>
      <c r="GT8" s="58">
        <v>3523.41</v>
      </c>
      <c r="GU8" s="58">
        <v>743.09</v>
      </c>
      <c r="GV8" s="58">
        <v>2499.4299999999998</v>
      </c>
      <c r="GW8" s="58">
        <v>230.28</v>
      </c>
      <c r="GX8" s="58">
        <v>192.34</v>
      </c>
      <c r="GY8" s="58">
        <v>49.53</v>
      </c>
      <c r="GZ8" s="59">
        <v>841.02</v>
      </c>
      <c r="HA8" s="58">
        <v>8151.57</v>
      </c>
      <c r="HB8" s="58">
        <v>644.5</v>
      </c>
      <c r="HC8" s="58">
        <v>3068.24</v>
      </c>
      <c r="HD8" s="58">
        <v>552.46</v>
      </c>
      <c r="HE8" s="58">
        <v>2255.4299999999998</v>
      </c>
      <c r="HF8" s="58">
        <v>181.59</v>
      </c>
      <c r="HG8" s="58">
        <v>262.62</v>
      </c>
      <c r="HH8" s="58">
        <v>200.78</v>
      </c>
      <c r="HI8" s="59">
        <v>985.95</v>
      </c>
    </row>
    <row r="9" spans="1:217" ht="15.5" x14ac:dyDescent="0.35">
      <c r="A9" s="55" t="s">
        <v>194</v>
      </c>
      <c r="B9" s="58">
        <v>6984.59</v>
      </c>
      <c r="C9" s="58">
        <v>2555.58</v>
      </c>
      <c r="D9" s="58">
        <v>798.21</v>
      </c>
      <c r="E9" s="58">
        <v>933.13</v>
      </c>
      <c r="F9" s="58">
        <v>244.8</v>
      </c>
      <c r="G9" s="58">
        <v>1194.4100000000001</v>
      </c>
      <c r="H9" s="58">
        <v>335.6</v>
      </c>
      <c r="I9" s="58">
        <v>129.69</v>
      </c>
      <c r="J9" s="59">
        <v>793.16</v>
      </c>
      <c r="K9" s="58">
        <v>7019.56</v>
      </c>
      <c r="L9" s="58">
        <v>2940.67</v>
      </c>
      <c r="M9" s="58">
        <v>640</v>
      </c>
      <c r="N9" s="58">
        <v>814.1</v>
      </c>
      <c r="O9" s="58">
        <v>157</v>
      </c>
      <c r="P9" s="58">
        <v>1362.53</v>
      </c>
      <c r="Q9" s="58">
        <v>343.08</v>
      </c>
      <c r="R9" s="58">
        <v>71.510000000000005</v>
      </c>
      <c r="S9" s="59">
        <v>690.66</v>
      </c>
      <c r="T9" s="58">
        <v>6615.34</v>
      </c>
      <c r="U9" s="58">
        <v>2731.24</v>
      </c>
      <c r="V9" s="58">
        <v>716.04</v>
      </c>
      <c r="W9" s="58">
        <v>673.33</v>
      </c>
      <c r="X9" s="58">
        <v>370.91</v>
      </c>
      <c r="Y9" s="58">
        <v>1112.18</v>
      </c>
      <c r="Z9" s="58">
        <v>292.52999999999997</v>
      </c>
      <c r="AA9" s="58">
        <v>94.34</v>
      </c>
      <c r="AB9" s="59">
        <v>624.77</v>
      </c>
      <c r="AC9" s="58">
        <v>6137.02</v>
      </c>
      <c r="AD9" s="58">
        <v>2581.11</v>
      </c>
      <c r="AE9" s="58">
        <v>688.54</v>
      </c>
      <c r="AF9" s="58">
        <v>781.53</v>
      </c>
      <c r="AG9" s="58">
        <v>197.31</v>
      </c>
      <c r="AH9" s="58">
        <v>967.63</v>
      </c>
      <c r="AI9" s="58">
        <v>194.23</v>
      </c>
      <c r="AJ9" s="58">
        <v>85.12</v>
      </c>
      <c r="AK9" s="59">
        <v>641.54999999999995</v>
      </c>
      <c r="AL9" s="58">
        <v>6352.98</v>
      </c>
      <c r="AM9" s="58">
        <v>2646.75</v>
      </c>
      <c r="AN9" s="58">
        <v>610.47</v>
      </c>
      <c r="AO9" s="58">
        <v>879.86</v>
      </c>
      <c r="AP9" s="58">
        <v>239.69</v>
      </c>
      <c r="AQ9" s="58">
        <v>1013.18</v>
      </c>
      <c r="AR9" s="58">
        <v>231.8</v>
      </c>
      <c r="AS9" s="58">
        <v>94.08</v>
      </c>
      <c r="AT9" s="59">
        <v>637.15</v>
      </c>
      <c r="AU9" s="58">
        <v>5873.31</v>
      </c>
      <c r="AV9" s="58">
        <v>2377.67</v>
      </c>
      <c r="AW9" s="58">
        <v>531.1</v>
      </c>
      <c r="AX9" s="58">
        <v>908.32</v>
      </c>
      <c r="AY9" s="58">
        <v>166.89</v>
      </c>
      <c r="AZ9" s="58">
        <v>1077.1099999999999</v>
      </c>
      <c r="BA9" s="58">
        <v>303.58</v>
      </c>
      <c r="BB9" s="58">
        <v>29.34</v>
      </c>
      <c r="BC9" s="59">
        <v>479.29</v>
      </c>
      <c r="BD9" s="58">
        <v>5215.24</v>
      </c>
      <c r="BE9" s="58">
        <v>1808.83</v>
      </c>
      <c r="BF9" s="58">
        <v>475.97</v>
      </c>
      <c r="BG9" s="58">
        <v>844.48</v>
      </c>
      <c r="BH9" s="58">
        <v>319.3</v>
      </c>
      <c r="BI9" s="58">
        <v>838.4</v>
      </c>
      <c r="BJ9" s="58">
        <v>212.66</v>
      </c>
      <c r="BK9" s="58">
        <v>26.11</v>
      </c>
      <c r="BL9" s="59">
        <v>689.48</v>
      </c>
      <c r="BM9" s="58">
        <v>5358.71</v>
      </c>
      <c r="BN9" s="58">
        <v>1849.59</v>
      </c>
      <c r="BO9" s="58">
        <v>324.63</v>
      </c>
      <c r="BP9" s="58">
        <v>830.06</v>
      </c>
      <c r="BQ9" s="58">
        <v>346.17</v>
      </c>
      <c r="BR9" s="58">
        <v>1216.3599999999999</v>
      </c>
      <c r="BS9" s="58">
        <v>149.88</v>
      </c>
      <c r="BT9" s="58">
        <v>14.78</v>
      </c>
      <c r="BU9" s="59">
        <v>627.24</v>
      </c>
      <c r="BV9" s="58">
        <v>4929.83</v>
      </c>
      <c r="BW9" s="58">
        <v>2294.75</v>
      </c>
      <c r="BX9" s="58">
        <v>331.77</v>
      </c>
      <c r="BY9" s="58">
        <v>610.44000000000005</v>
      </c>
      <c r="BZ9" s="58">
        <v>283.64</v>
      </c>
      <c r="CA9" s="58">
        <v>650.32000000000005</v>
      </c>
      <c r="CB9" s="58">
        <v>186.67</v>
      </c>
      <c r="CC9" s="58">
        <v>23.87</v>
      </c>
      <c r="CD9" s="59">
        <v>548.37</v>
      </c>
      <c r="CE9" s="58">
        <v>5025.75</v>
      </c>
      <c r="CF9" s="58">
        <v>2147.66</v>
      </c>
      <c r="CG9" s="58">
        <v>383.9</v>
      </c>
      <c r="CH9" s="58">
        <v>668.65</v>
      </c>
      <c r="CI9" s="58">
        <v>245.21</v>
      </c>
      <c r="CJ9" s="58">
        <v>790.62</v>
      </c>
      <c r="CK9" s="58">
        <v>237.04</v>
      </c>
      <c r="CL9" s="58">
        <v>8.2200000000000006</v>
      </c>
      <c r="CM9" s="59">
        <v>544.47</v>
      </c>
      <c r="CN9" s="58">
        <v>6168.48</v>
      </c>
      <c r="CO9" s="58">
        <v>2846.36</v>
      </c>
      <c r="CP9" s="58">
        <v>529.51</v>
      </c>
      <c r="CQ9" s="58">
        <v>616.08000000000004</v>
      </c>
      <c r="CR9" s="58">
        <v>367.59</v>
      </c>
      <c r="CS9" s="58">
        <v>935.39</v>
      </c>
      <c r="CT9" s="58">
        <v>231.35</v>
      </c>
      <c r="CU9" s="58">
        <v>34.090000000000003</v>
      </c>
      <c r="CV9" s="59">
        <v>608.12</v>
      </c>
      <c r="CW9" s="58">
        <v>6391.36</v>
      </c>
      <c r="CX9" s="58">
        <v>3032.72</v>
      </c>
      <c r="CY9" s="58">
        <v>530.53</v>
      </c>
      <c r="CZ9" s="58">
        <v>667.55</v>
      </c>
      <c r="DA9" s="58">
        <v>304.86</v>
      </c>
      <c r="DB9" s="58">
        <v>1010.22</v>
      </c>
      <c r="DC9" s="58">
        <v>167.59</v>
      </c>
      <c r="DD9" s="58">
        <v>26.72</v>
      </c>
      <c r="DE9" s="59">
        <v>651.16999999999996</v>
      </c>
      <c r="DF9" s="58">
        <v>5937.87</v>
      </c>
      <c r="DG9" s="58">
        <v>2707.17</v>
      </c>
      <c r="DH9" s="58">
        <v>558.55999999999995</v>
      </c>
      <c r="DI9" s="58">
        <v>621.17999999999995</v>
      </c>
      <c r="DJ9" s="58">
        <v>307.23</v>
      </c>
      <c r="DK9" s="58">
        <v>907.89</v>
      </c>
      <c r="DL9" s="58">
        <v>182.12</v>
      </c>
      <c r="DM9" s="58">
        <v>45.09</v>
      </c>
      <c r="DN9" s="59">
        <v>608.62</v>
      </c>
      <c r="DO9" s="58">
        <v>6251.42</v>
      </c>
      <c r="DP9" s="58">
        <v>2744.29</v>
      </c>
      <c r="DQ9" s="58">
        <v>566.89</v>
      </c>
      <c r="DR9" s="58">
        <v>750.04</v>
      </c>
      <c r="DS9" s="58">
        <v>288.02</v>
      </c>
      <c r="DT9" s="58">
        <v>911.05</v>
      </c>
      <c r="DU9" s="58">
        <v>364.48</v>
      </c>
      <c r="DV9" s="58">
        <v>9.34</v>
      </c>
      <c r="DW9" s="59">
        <v>617.30999999999995</v>
      </c>
      <c r="DX9" s="58">
        <v>6162.5</v>
      </c>
      <c r="DY9" s="58">
        <v>2746.3</v>
      </c>
      <c r="DZ9" s="58">
        <v>779.35</v>
      </c>
      <c r="EA9" s="58">
        <v>533.59</v>
      </c>
      <c r="EB9" s="58">
        <v>379.84</v>
      </c>
      <c r="EC9" s="58">
        <v>824.2</v>
      </c>
      <c r="ED9" s="58">
        <v>235.66</v>
      </c>
      <c r="EE9" s="58">
        <v>4.5999999999999996</v>
      </c>
      <c r="EF9" s="59">
        <v>658.95</v>
      </c>
      <c r="EG9" s="58">
        <v>5952.01</v>
      </c>
      <c r="EH9" s="58">
        <v>2933.88</v>
      </c>
      <c r="EI9" s="58">
        <v>474.5</v>
      </c>
      <c r="EJ9" s="58">
        <v>584.94000000000005</v>
      </c>
      <c r="EK9" s="58">
        <v>250.66</v>
      </c>
      <c r="EL9" s="58">
        <v>801.64</v>
      </c>
      <c r="EM9" s="58">
        <v>189.96</v>
      </c>
      <c r="EN9" s="58">
        <v>27.03</v>
      </c>
      <c r="EO9" s="59">
        <v>689.4</v>
      </c>
      <c r="EP9" s="58">
        <v>5627</v>
      </c>
      <c r="EQ9" s="58">
        <v>2708.36</v>
      </c>
      <c r="ER9" s="58">
        <v>476.59</v>
      </c>
      <c r="ES9" s="58">
        <v>533.28</v>
      </c>
      <c r="ET9" s="58">
        <v>268.31</v>
      </c>
      <c r="EU9" s="58">
        <v>810.73</v>
      </c>
      <c r="EV9" s="58">
        <v>160.44</v>
      </c>
      <c r="EW9" s="58">
        <v>23.29</v>
      </c>
      <c r="EX9" s="59">
        <v>645.99</v>
      </c>
      <c r="EY9" s="58">
        <v>5785.14</v>
      </c>
      <c r="EZ9" s="58">
        <v>2783.48</v>
      </c>
      <c r="FA9" s="58">
        <v>317.94</v>
      </c>
      <c r="FB9" s="58">
        <v>544.83000000000004</v>
      </c>
      <c r="FC9" s="58">
        <v>290.10000000000002</v>
      </c>
      <c r="FD9" s="58">
        <v>723.77</v>
      </c>
      <c r="FE9" s="58">
        <v>328.14</v>
      </c>
      <c r="FF9" s="58">
        <v>10.09</v>
      </c>
      <c r="FG9" s="59">
        <v>786.79</v>
      </c>
      <c r="FH9" s="58">
        <v>5793.52</v>
      </c>
      <c r="FI9" s="58">
        <v>2750.92</v>
      </c>
      <c r="FJ9" s="58">
        <v>388.78</v>
      </c>
      <c r="FK9" s="58">
        <v>557.35</v>
      </c>
      <c r="FL9" s="58">
        <v>352.35</v>
      </c>
      <c r="FM9" s="58">
        <v>786.92</v>
      </c>
      <c r="FN9" s="58">
        <v>292.77999999999997</v>
      </c>
      <c r="FO9" s="58">
        <v>22.27</v>
      </c>
      <c r="FP9" s="59">
        <v>642.16</v>
      </c>
      <c r="FQ9" s="58">
        <v>5880.12</v>
      </c>
      <c r="FR9" s="58">
        <v>2723.59</v>
      </c>
      <c r="FS9" s="58">
        <v>372.18</v>
      </c>
      <c r="FT9" s="58">
        <v>684.48</v>
      </c>
      <c r="FU9" s="58">
        <v>347.37</v>
      </c>
      <c r="FV9" s="58">
        <v>769.3</v>
      </c>
      <c r="FW9" s="58">
        <v>205.33</v>
      </c>
      <c r="FX9" s="58">
        <v>39.46</v>
      </c>
      <c r="FY9" s="59">
        <v>738.41</v>
      </c>
      <c r="FZ9" s="58">
        <v>5214.32</v>
      </c>
      <c r="GA9" s="58">
        <v>2261.2199999999998</v>
      </c>
      <c r="GB9" s="58">
        <v>570.82000000000005</v>
      </c>
      <c r="GC9" s="58">
        <v>694.38</v>
      </c>
      <c r="GD9" s="58">
        <v>347.15</v>
      </c>
      <c r="GE9" s="58">
        <v>585.70000000000005</v>
      </c>
      <c r="GF9" s="58">
        <v>180.96</v>
      </c>
      <c r="GG9" s="58">
        <v>43.03</v>
      </c>
      <c r="GH9" s="59">
        <v>531.07000000000005</v>
      </c>
      <c r="GI9" s="58">
        <v>5589.77</v>
      </c>
      <c r="GJ9" s="58">
        <v>2706.93</v>
      </c>
      <c r="GK9" s="58">
        <v>210.51</v>
      </c>
      <c r="GL9" s="58">
        <v>687.09</v>
      </c>
      <c r="GM9" s="58">
        <v>367.56</v>
      </c>
      <c r="GN9" s="58">
        <v>661.27</v>
      </c>
      <c r="GO9" s="58">
        <v>255.36</v>
      </c>
      <c r="GP9" s="58">
        <v>8.3699999999999992</v>
      </c>
      <c r="GQ9" s="59">
        <v>692.69</v>
      </c>
      <c r="GR9" s="58">
        <v>5941.22</v>
      </c>
      <c r="GS9" s="58">
        <v>2870.58</v>
      </c>
      <c r="GT9" s="58">
        <v>369.87</v>
      </c>
      <c r="GU9" s="58">
        <v>696.36</v>
      </c>
      <c r="GV9" s="58">
        <v>416.54</v>
      </c>
      <c r="GW9" s="58">
        <v>653.45000000000005</v>
      </c>
      <c r="GX9" s="58">
        <v>226.89</v>
      </c>
      <c r="GY9" s="58">
        <v>25.27</v>
      </c>
      <c r="GZ9" s="59">
        <v>682.26</v>
      </c>
      <c r="HA9" s="58">
        <v>5432.73</v>
      </c>
      <c r="HB9" s="58">
        <v>2452.9299999999998</v>
      </c>
      <c r="HC9" s="58">
        <v>436.34</v>
      </c>
      <c r="HD9" s="58">
        <v>633.6</v>
      </c>
      <c r="HE9" s="58">
        <v>441.03</v>
      </c>
      <c r="HF9" s="58">
        <v>602.48</v>
      </c>
      <c r="HG9" s="58">
        <v>156.57</v>
      </c>
      <c r="HH9" s="58">
        <v>1.67</v>
      </c>
      <c r="HI9" s="59">
        <v>708.12</v>
      </c>
    </row>
    <row r="10" spans="1:217" ht="15.5" x14ac:dyDescent="0.35">
      <c r="A10" s="55" t="s">
        <v>32</v>
      </c>
      <c r="B10" s="58">
        <v>632.29999999999995</v>
      </c>
      <c r="C10" s="58">
        <v>0</v>
      </c>
      <c r="D10" s="58">
        <v>0</v>
      </c>
      <c r="E10" s="58">
        <v>311.58999999999997</v>
      </c>
      <c r="F10" s="58">
        <v>0</v>
      </c>
      <c r="G10" s="58">
        <v>320.70999999999998</v>
      </c>
      <c r="H10" s="58">
        <v>0</v>
      </c>
      <c r="I10" s="58">
        <v>0</v>
      </c>
      <c r="J10" s="59">
        <v>0</v>
      </c>
      <c r="K10" s="58">
        <v>822.62</v>
      </c>
      <c r="L10" s="58">
        <v>0</v>
      </c>
      <c r="M10" s="58">
        <v>0</v>
      </c>
      <c r="N10" s="58">
        <v>390.46</v>
      </c>
      <c r="O10" s="58">
        <v>0</v>
      </c>
      <c r="P10" s="58">
        <v>432.16</v>
      </c>
      <c r="Q10" s="58">
        <v>0</v>
      </c>
      <c r="R10" s="58">
        <v>0</v>
      </c>
      <c r="S10" s="59">
        <v>0</v>
      </c>
      <c r="T10" s="58">
        <v>670.98</v>
      </c>
      <c r="U10" s="58">
        <v>0</v>
      </c>
      <c r="V10" s="58">
        <v>0</v>
      </c>
      <c r="W10" s="58">
        <v>355.19</v>
      </c>
      <c r="X10" s="58">
        <v>0</v>
      </c>
      <c r="Y10" s="58">
        <v>315.79000000000002</v>
      </c>
      <c r="Z10" s="58">
        <v>0</v>
      </c>
      <c r="AA10" s="58">
        <v>0</v>
      </c>
      <c r="AB10" s="59">
        <v>0</v>
      </c>
      <c r="AC10" s="58">
        <v>594.03</v>
      </c>
      <c r="AD10" s="58">
        <v>0</v>
      </c>
      <c r="AE10" s="58">
        <v>0</v>
      </c>
      <c r="AF10" s="58">
        <v>311.3</v>
      </c>
      <c r="AG10" s="58">
        <v>0</v>
      </c>
      <c r="AH10" s="58">
        <v>282.73</v>
      </c>
      <c r="AI10" s="58">
        <v>0</v>
      </c>
      <c r="AJ10" s="58">
        <v>0</v>
      </c>
      <c r="AK10" s="59">
        <v>0</v>
      </c>
      <c r="AL10" s="58">
        <v>620.88</v>
      </c>
      <c r="AM10" s="58">
        <v>0</v>
      </c>
      <c r="AN10" s="58">
        <v>0</v>
      </c>
      <c r="AO10" s="58">
        <v>361.77</v>
      </c>
      <c r="AP10" s="58">
        <v>0</v>
      </c>
      <c r="AQ10" s="58">
        <v>259.11</v>
      </c>
      <c r="AR10" s="58">
        <v>0</v>
      </c>
      <c r="AS10" s="58">
        <v>0</v>
      </c>
      <c r="AT10" s="59">
        <v>0</v>
      </c>
      <c r="AU10" s="58">
        <v>561.14</v>
      </c>
      <c r="AV10" s="58">
        <v>0</v>
      </c>
      <c r="AW10" s="58">
        <v>0</v>
      </c>
      <c r="AX10" s="58">
        <v>344.85</v>
      </c>
      <c r="AY10" s="58">
        <v>0</v>
      </c>
      <c r="AZ10" s="58">
        <v>216.29</v>
      </c>
      <c r="BA10" s="58">
        <v>0</v>
      </c>
      <c r="BB10" s="58">
        <v>0</v>
      </c>
      <c r="BC10" s="59">
        <v>0</v>
      </c>
      <c r="BD10" s="58">
        <v>695.13</v>
      </c>
      <c r="BE10" s="58">
        <v>0</v>
      </c>
      <c r="BF10" s="58">
        <v>0</v>
      </c>
      <c r="BG10" s="58">
        <v>431.19</v>
      </c>
      <c r="BH10" s="58">
        <v>0</v>
      </c>
      <c r="BI10" s="58">
        <v>263.94</v>
      </c>
      <c r="BJ10" s="58">
        <v>0</v>
      </c>
      <c r="BK10" s="58">
        <v>0</v>
      </c>
      <c r="BL10" s="59">
        <v>0</v>
      </c>
      <c r="BM10" s="58">
        <v>763.67</v>
      </c>
      <c r="BN10" s="58">
        <v>0</v>
      </c>
      <c r="BO10" s="58">
        <v>0</v>
      </c>
      <c r="BP10" s="58">
        <v>448.66</v>
      </c>
      <c r="BQ10" s="58">
        <v>0</v>
      </c>
      <c r="BR10" s="58">
        <v>315.01</v>
      </c>
      <c r="BS10" s="58">
        <v>0</v>
      </c>
      <c r="BT10" s="58">
        <v>0</v>
      </c>
      <c r="BU10" s="59">
        <v>0</v>
      </c>
      <c r="BV10" s="58">
        <v>551.23</v>
      </c>
      <c r="BW10" s="58">
        <v>0</v>
      </c>
      <c r="BX10" s="58">
        <v>0</v>
      </c>
      <c r="BY10" s="58">
        <v>407.7</v>
      </c>
      <c r="BZ10" s="58">
        <v>0</v>
      </c>
      <c r="CA10" s="58">
        <v>143.53</v>
      </c>
      <c r="CB10" s="58">
        <v>0</v>
      </c>
      <c r="CC10" s="58">
        <v>0</v>
      </c>
      <c r="CD10" s="59">
        <v>0</v>
      </c>
      <c r="CE10" s="58">
        <v>698.33</v>
      </c>
      <c r="CF10" s="58">
        <v>0</v>
      </c>
      <c r="CG10" s="58">
        <v>0</v>
      </c>
      <c r="CH10" s="58">
        <v>476.39</v>
      </c>
      <c r="CI10" s="58">
        <v>0</v>
      </c>
      <c r="CJ10" s="58">
        <v>221.95</v>
      </c>
      <c r="CK10" s="58">
        <v>0</v>
      </c>
      <c r="CL10" s="58">
        <v>0</v>
      </c>
      <c r="CM10" s="59">
        <v>0</v>
      </c>
      <c r="CN10" s="58">
        <v>686.82</v>
      </c>
      <c r="CO10" s="58">
        <v>0</v>
      </c>
      <c r="CP10" s="58">
        <v>0</v>
      </c>
      <c r="CQ10" s="58">
        <v>440.61</v>
      </c>
      <c r="CR10" s="58">
        <v>0</v>
      </c>
      <c r="CS10" s="58">
        <v>246.2</v>
      </c>
      <c r="CT10" s="58">
        <v>0</v>
      </c>
      <c r="CU10" s="58">
        <v>0</v>
      </c>
      <c r="CV10" s="59">
        <v>0</v>
      </c>
      <c r="CW10" s="58">
        <v>572.97</v>
      </c>
      <c r="CX10" s="58">
        <v>0</v>
      </c>
      <c r="CY10" s="58">
        <v>0</v>
      </c>
      <c r="CZ10" s="58">
        <v>349.78</v>
      </c>
      <c r="DA10" s="58">
        <v>0</v>
      </c>
      <c r="DB10" s="58">
        <v>223.19</v>
      </c>
      <c r="DC10" s="58">
        <v>0</v>
      </c>
      <c r="DD10" s="58">
        <v>0</v>
      </c>
      <c r="DE10" s="59">
        <v>0</v>
      </c>
      <c r="DF10" s="58">
        <v>537.86</v>
      </c>
      <c r="DG10" s="58">
        <v>0</v>
      </c>
      <c r="DH10" s="58">
        <v>0</v>
      </c>
      <c r="DI10" s="58">
        <v>344.68</v>
      </c>
      <c r="DJ10" s="58">
        <v>0</v>
      </c>
      <c r="DK10" s="58">
        <v>193.18</v>
      </c>
      <c r="DL10" s="58">
        <v>0</v>
      </c>
      <c r="DM10" s="58">
        <v>0</v>
      </c>
      <c r="DN10" s="59">
        <v>0</v>
      </c>
      <c r="DO10" s="58">
        <v>726.58</v>
      </c>
      <c r="DP10" s="58">
        <v>0</v>
      </c>
      <c r="DQ10" s="58">
        <v>0</v>
      </c>
      <c r="DR10" s="58">
        <v>493.53</v>
      </c>
      <c r="DS10" s="58">
        <v>0</v>
      </c>
      <c r="DT10" s="58">
        <v>233.05</v>
      </c>
      <c r="DU10" s="58">
        <v>0</v>
      </c>
      <c r="DV10" s="58">
        <v>0</v>
      </c>
      <c r="DW10" s="59">
        <v>0</v>
      </c>
      <c r="DX10" s="58">
        <v>762.7</v>
      </c>
      <c r="DY10" s="58">
        <v>0</v>
      </c>
      <c r="DZ10" s="58">
        <v>0</v>
      </c>
      <c r="EA10" s="58">
        <v>523.39</v>
      </c>
      <c r="EB10" s="58">
        <v>0</v>
      </c>
      <c r="EC10" s="58">
        <v>239.31</v>
      </c>
      <c r="ED10" s="58">
        <v>0</v>
      </c>
      <c r="EE10" s="58">
        <v>0</v>
      </c>
      <c r="EF10" s="59">
        <v>0</v>
      </c>
      <c r="EG10" s="58">
        <v>631.95000000000005</v>
      </c>
      <c r="EH10" s="58">
        <v>0</v>
      </c>
      <c r="EI10" s="58">
        <v>0</v>
      </c>
      <c r="EJ10" s="58">
        <v>408.54</v>
      </c>
      <c r="EK10" s="58">
        <v>0</v>
      </c>
      <c r="EL10" s="58">
        <v>223.41</v>
      </c>
      <c r="EM10" s="58">
        <v>0</v>
      </c>
      <c r="EN10" s="58">
        <v>0</v>
      </c>
      <c r="EO10" s="59">
        <v>0</v>
      </c>
      <c r="EP10" s="58">
        <v>510.91</v>
      </c>
      <c r="EQ10" s="58">
        <v>0</v>
      </c>
      <c r="ER10" s="58">
        <v>0</v>
      </c>
      <c r="ES10" s="58">
        <v>331.57</v>
      </c>
      <c r="ET10" s="58">
        <v>0</v>
      </c>
      <c r="EU10" s="58">
        <v>179.34</v>
      </c>
      <c r="EV10" s="58">
        <v>0</v>
      </c>
      <c r="EW10" s="58">
        <v>0</v>
      </c>
      <c r="EX10" s="59">
        <v>0</v>
      </c>
      <c r="EY10" s="58">
        <v>618</v>
      </c>
      <c r="EZ10" s="58">
        <v>0</v>
      </c>
      <c r="FA10" s="58">
        <v>0</v>
      </c>
      <c r="FB10" s="58">
        <v>441.03</v>
      </c>
      <c r="FC10" s="58">
        <v>0</v>
      </c>
      <c r="FD10" s="58">
        <v>176.97</v>
      </c>
      <c r="FE10" s="58">
        <v>0</v>
      </c>
      <c r="FF10" s="58">
        <v>0</v>
      </c>
      <c r="FG10" s="59">
        <v>0</v>
      </c>
      <c r="FH10" s="58">
        <v>728.91</v>
      </c>
      <c r="FI10" s="58">
        <v>0</v>
      </c>
      <c r="FJ10" s="58">
        <v>0</v>
      </c>
      <c r="FK10" s="58">
        <v>500.84</v>
      </c>
      <c r="FL10" s="58">
        <v>0</v>
      </c>
      <c r="FM10" s="58">
        <v>228.07</v>
      </c>
      <c r="FN10" s="58">
        <v>0</v>
      </c>
      <c r="FO10" s="58">
        <v>0</v>
      </c>
      <c r="FP10" s="59">
        <v>0</v>
      </c>
      <c r="FQ10" s="58">
        <v>593.01</v>
      </c>
      <c r="FR10" s="58">
        <v>0</v>
      </c>
      <c r="FS10" s="58">
        <v>0</v>
      </c>
      <c r="FT10" s="58">
        <v>393.11</v>
      </c>
      <c r="FU10" s="58">
        <v>0</v>
      </c>
      <c r="FV10" s="58">
        <v>199.9</v>
      </c>
      <c r="FW10" s="58">
        <v>0</v>
      </c>
      <c r="FX10" s="58">
        <v>0</v>
      </c>
      <c r="FY10" s="59">
        <v>0</v>
      </c>
      <c r="FZ10" s="58">
        <v>549.76</v>
      </c>
      <c r="GA10" s="58">
        <v>0</v>
      </c>
      <c r="GB10" s="58">
        <v>0</v>
      </c>
      <c r="GC10" s="58">
        <v>349.76</v>
      </c>
      <c r="GD10" s="58">
        <v>0</v>
      </c>
      <c r="GE10" s="58">
        <v>200</v>
      </c>
      <c r="GF10" s="58">
        <v>0</v>
      </c>
      <c r="GG10" s="58">
        <v>0</v>
      </c>
      <c r="GH10" s="59">
        <v>0</v>
      </c>
      <c r="GI10" s="58">
        <v>617.64</v>
      </c>
      <c r="GJ10" s="58">
        <v>0</v>
      </c>
      <c r="GK10" s="58">
        <v>0</v>
      </c>
      <c r="GL10" s="58">
        <v>414.04</v>
      </c>
      <c r="GM10" s="58">
        <v>0</v>
      </c>
      <c r="GN10" s="58">
        <v>203.6</v>
      </c>
      <c r="GO10" s="58">
        <v>0</v>
      </c>
      <c r="GP10" s="58">
        <v>0</v>
      </c>
      <c r="GQ10" s="59">
        <v>0</v>
      </c>
      <c r="GR10" s="58">
        <v>707.96</v>
      </c>
      <c r="GS10" s="58">
        <v>0</v>
      </c>
      <c r="GT10" s="58">
        <v>0</v>
      </c>
      <c r="GU10" s="58">
        <v>488.55</v>
      </c>
      <c r="GV10" s="58">
        <v>0</v>
      </c>
      <c r="GW10" s="58">
        <v>219.42</v>
      </c>
      <c r="GX10" s="58">
        <v>0</v>
      </c>
      <c r="GY10" s="58">
        <v>0</v>
      </c>
      <c r="GZ10" s="59">
        <v>0</v>
      </c>
      <c r="HA10" s="58">
        <v>572.65</v>
      </c>
      <c r="HB10" s="58">
        <v>0</v>
      </c>
      <c r="HC10" s="58">
        <v>0</v>
      </c>
      <c r="HD10" s="58">
        <v>378.12</v>
      </c>
      <c r="HE10" s="58">
        <v>0</v>
      </c>
      <c r="HF10" s="58">
        <v>194.52</v>
      </c>
      <c r="HG10" s="58">
        <v>0</v>
      </c>
      <c r="HH10" s="58">
        <v>0</v>
      </c>
      <c r="HI10" s="59">
        <v>0</v>
      </c>
    </row>
    <row r="11" spans="1:217" ht="15.5" x14ac:dyDescent="0.35">
      <c r="A11" s="55" t="s">
        <v>195</v>
      </c>
      <c r="B11" s="79">
        <v>30.12</v>
      </c>
      <c r="C11" s="79">
        <v>-346.34</v>
      </c>
      <c r="D11" s="79">
        <v>93.36</v>
      </c>
      <c r="E11" s="79">
        <v>119.38</v>
      </c>
      <c r="F11" s="79">
        <v>111.74</v>
      </c>
      <c r="G11" s="79">
        <v>11.46</v>
      </c>
      <c r="H11" s="79">
        <v>-19.86</v>
      </c>
      <c r="I11" s="79">
        <v>109.83</v>
      </c>
      <c r="J11" s="80">
        <v>-49.44</v>
      </c>
      <c r="K11" s="79">
        <v>53.05</v>
      </c>
      <c r="L11" s="79">
        <v>109.97</v>
      </c>
      <c r="M11" s="79">
        <v>-28.16</v>
      </c>
      <c r="N11" s="79">
        <v>-40.92</v>
      </c>
      <c r="O11" s="79">
        <v>-54.83</v>
      </c>
      <c r="P11" s="79">
        <v>18.55</v>
      </c>
      <c r="Q11" s="79">
        <v>-5.61</v>
      </c>
      <c r="R11" s="79">
        <v>-43.61</v>
      </c>
      <c r="S11" s="80">
        <v>97.66</v>
      </c>
      <c r="T11" s="79">
        <v>63.18</v>
      </c>
      <c r="U11" s="79">
        <v>-67.760000000000005</v>
      </c>
      <c r="V11" s="79">
        <v>-33.770000000000003</v>
      </c>
      <c r="W11" s="79">
        <v>29.22</v>
      </c>
      <c r="X11" s="79">
        <v>51.89</v>
      </c>
      <c r="Y11" s="79">
        <v>-6.01</v>
      </c>
      <c r="Z11" s="79">
        <v>2.78</v>
      </c>
      <c r="AA11" s="79">
        <v>18.149999999999999</v>
      </c>
      <c r="AB11" s="80">
        <v>68.69</v>
      </c>
      <c r="AC11" s="79">
        <v>-40.68</v>
      </c>
      <c r="AD11" s="79">
        <v>-51.79</v>
      </c>
      <c r="AE11" s="79">
        <v>14.53</v>
      </c>
      <c r="AF11" s="79">
        <v>-16.55</v>
      </c>
      <c r="AG11" s="79">
        <v>-128.32</v>
      </c>
      <c r="AH11" s="79">
        <v>68.94</v>
      </c>
      <c r="AI11" s="79">
        <v>33.799999999999997</v>
      </c>
      <c r="AJ11" s="79">
        <v>-32.74</v>
      </c>
      <c r="AK11" s="80">
        <v>71.44</v>
      </c>
      <c r="AL11" s="79">
        <v>265.79000000000002</v>
      </c>
      <c r="AM11" s="79">
        <v>18.8</v>
      </c>
      <c r="AN11" s="79">
        <v>-4.9000000000000004</v>
      </c>
      <c r="AO11" s="79">
        <v>56.55</v>
      </c>
      <c r="AP11" s="79">
        <v>131.22</v>
      </c>
      <c r="AQ11" s="79">
        <v>30.61</v>
      </c>
      <c r="AR11" s="79">
        <v>-54.79</v>
      </c>
      <c r="AS11" s="79">
        <v>44.34</v>
      </c>
      <c r="AT11" s="80">
        <v>43.97</v>
      </c>
      <c r="AU11" s="79">
        <v>227.07</v>
      </c>
      <c r="AV11" s="79">
        <v>179.96</v>
      </c>
      <c r="AW11" s="79">
        <v>-47.79</v>
      </c>
      <c r="AX11" s="79">
        <v>-6.74</v>
      </c>
      <c r="AY11" s="79">
        <v>24.4</v>
      </c>
      <c r="AZ11" s="79">
        <v>71.37</v>
      </c>
      <c r="BA11" s="79">
        <v>19.100000000000001</v>
      </c>
      <c r="BB11" s="79">
        <v>4.8099999999999996</v>
      </c>
      <c r="BC11" s="80">
        <v>-18.04</v>
      </c>
      <c r="BD11" s="79">
        <v>-323.70999999999998</v>
      </c>
      <c r="BE11" s="79">
        <v>-63.04</v>
      </c>
      <c r="BF11" s="79">
        <v>-31.58</v>
      </c>
      <c r="BG11" s="79">
        <v>-43.47</v>
      </c>
      <c r="BH11" s="79">
        <v>-150.47999999999999</v>
      </c>
      <c r="BI11" s="79">
        <v>-62.31</v>
      </c>
      <c r="BJ11" s="79">
        <v>2.4900000000000002</v>
      </c>
      <c r="BK11" s="79">
        <v>5.38</v>
      </c>
      <c r="BL11" s="80">
        <v>19.28</v>
      </c>
      <c r="BM11" s="79">
        <v>184.41</v>
      </c>
      <c r="BN11" s="79">
        <v>-22.36</v>
      </c>
      <c r="BO11" s="79">
        <v>23.04</v>
      </c>
      <c r="BP11" s="79">
        <v>17.48</v>
      </c>
      <c r="BQ11" s="79">
        <v>142.41</v>
      </c>
      <c r="BR11" s="79">
        <v>67.010000000000005</v>
      </c>
      <c r="BS11" s="79">
        <v>3.06</v>
      </c>
      <c r="BT11" s="79">
        <v>-32.28</v>
      </c>
      <c r="BU11" s="80">
        <v>-13.95</v>
      </c>
      <c r="BV11" s="79">
        <v>-141.86000000000001</v>
      </c>
      <c r="BW11" s="79">
        <v>-356.57</v>
      </c>
      <c r="BX11" s="79">
        <v>101.39</v>
      </c>
      <c r="BY11" s="79">
        <v>4.09</v>
      </c>
      <c r="BZ11" s="79">
        <v>29.39</v>
      </c>
      <c r="CA11" s="79">
        <v>-30.96</v>
      </c>
      <c r="CB11" s="79">
        <v>32.479999999999997</v>
      </c>
      <c r="CC11" s="79">
        <v>6.44</v>
      </c>
      <c r="CD11" s="80">
        <v>71.89</v>
      </c>
      <c r="CE11" s="79">
        <v>-261.8</v>
      </c>
      <c r="CF11" s="79">
        <v>153.87</v>
      </c>
      <c r="CG11" s="79">
        <v>-100.73</v>
      </c>
      <c r="CH11" s="79">
        <v>-51.69</v>
      </c>
      <c r="CI11" s="79">
        <v>-117.35</v>
      </c>
      <c r="CJ11" s="79">
        <v>-59.94</v>
      </c>
      <c r="CK11" s="79">
        <v>-33.68</v>
      </c>
      <c r="CL11" s="79">
        <v>-5.6</v>
      </c>
      <c r="CM11" s="80">
        <v>-46.66</v>
      </c>
      <c r="CN11" s="79">
        <v>-266.91000000000003</v>
      </c>
      <c r="CO11" s="79">
        <v>62.51</v>
      </c>
      <c r="CP11" s="79">
        <v>-117.61</v>
      </c>
      <c r="CQ11" s="79">
        <v>-1.65</v>
      </c>
      <c r="CR11" s="79">
        <v>-188.59</v>
      </c>
      <c r="CS11" s="79">
        <v>13.94</v>
      </c>
      <c r="CT11" s="79">
        <v>2.2400000000000002</v>
      </c>
      <c r="CU11" s="79">
        <v>18.010000000000002</v>
      </c>
      <c r="CV11" s="80">
        <v>-55.75</v>
      </c>
      <c r="CW11" s="79">
        <v>-68.44</v>
      </c>
      <c r="CX11" s="79">
        <v>2.73</v>
      </c>
      <c r="CY11" s="79">
        <v>22.53</v>
      </c>
      <c r="CZ11" s="79">
        <v>-56.21</v>
      </c>
      <c r="DA11" s="79">
        <v>75.739999999999995</v>
      </c>
      <c r="DB11" s="79">
        <v>-6.35</v>
      </c>
      <c r="DC11" s="79">
        <v>13.15</v>
      </c>
      <c r="DD11" s="79">
        <v>-65.180000000000007</v>
      </c>
      <c r="DE11" s="80">
        <v>-54.84</v>
      </c>
      <c r="DF11" s="79">
        <v>102.31</v>
      </c>
      <c r="DG11" s="79">
        <v>-0.18</v>
      </c>
      <c r="DH11" s="79">
        <v>55.89</v>
      </c>
      <c r="DI11" s="79">
        <v>43.26</v>
      </c>
      <c r="DJ11" s="79">
        <v>-56.59</v>
      </c>
      <c r="DK11" s="79">
        <v>50.6</v>
      </c>
      <c r="DL11" s="79">
        <v>-12.32</v>
      </c>
      <c r="DM11" s="79">
        <v>26.2</v>
      </c>
      <c r="DN11" s="80">
        <v>-4.55</v>
      </c>
      <c r="DO11" s="79">
        <v>-278.33</v>
      </c>
      <c r="DP11" s="79">
        <v>-73.459999999999994</v>
      </c>
      <c r="DQ11" s="79">
        <v>-186.3</v>
      </c>
      <c r="DR11" s="79">
        <v>-36.630000000000003</v>
      </c>
      <c r="DS11" s="79">
        <v>29.69</v>
      </c>
      <c r="DT11" s="79">
        <v>-23.08</v>
      </c>
      <c r="DU11" s="79">
        <v>-15.93</v>
      </c>
      <c r="DV11" s="79">
        <v>27.69</v>
      </c>
      <c r="DW11" s="80">
        <v>-0.31</v>
      </c>
      <c r="DX11" s="79">
        <v>444.39</v>
      </c>
      <c r="DY11" s="79">
        <v>51.04</v>
      </c>
      <c r="DZ11" s="79">
        <v>115.9</v>
      </c>
      <c r="EA11" s="79">
        <v>61.33</v>
      </c>
      <c r="EB11" s="79">
        <v>175.56</v>
      </c>
      <c r="EC11" s="79">
        <v>14.04</v>
      </c>
      <c r="ED11" s="79">
        <v>0.03</v>
      </c>
      <c r="EE11" s="79">
        <v>-34.67</v>
      </c>
      <c r="EF11" s="80">
        <v>61.16</v>
      </c>
      <c r="EG11" s="79">
        <v>-240.62</v>
      </c>
      <c r="EH11" s="79">
        <v>27.85</v>
      </c>
      <c r="EI11" s="79">
        <v>-193.86</v>
      </c>
      <c r="EJ11" s="79">
        <v>-32.78</v>
      </c>
      <c r="EK11" s="79">
        <v>-103.52</v>
      </c>
      <c r="EL11" s="79">
        <v>28.02</v>
      </c>
      <c r="EM11" s="79">
        <v>36.65</v>
      </c>
      <c r="EN11" s="79">
        <v>2.52</v>
      </c>
      <c r="EO11" s="80">
        <v>-5.51</v>
      </c>
      <c r="EP11" s="79">
        <v>-314.64999999999998</v>
      </c>
      <c r="EQ11" s="79">
        <v>-142.19</v>
      </c>
      <c r="ER11" s="79">
        <v>82.01</v>
      </c>
      <c r="ES11" s="79">
        <v>-20.8</v>
      </c>
      <c r="ET11" s="79">
        <v>-239.98</v>
      </c>
      <c r="EU11" s="79">
        <v>-10.32</v>
      </c>
      <c r="EV11" s="79">
        <v>-16.75</v>
      </c>
      <c r="EW11" s="79">
        <v>7.74</v>
      </c>
      <c r="EX11" s="80">
        <v>25.63</v>
      </c>
      <c r="EY11" s="79">
        <v>125.09</v>
      </c>
      <c r="EZ11" s="79">
        <v>108.63</v>
      </c>
      <c r="FA11" s="79">
        <v>-85.35</v>
      </c>
      <c r="FB11" s="79">
        <v>-31.13</v>
      </c>
      <c r="FC11" s="79">
        <v>136.03</v>
      </c>
      <c r="FD11" s="79">
        <v>11.78</v>
      </c>
      <c r="FE11" s="79">
        <v>-27.15</v>
      </c>
      <c r="FF11" s="79">
        <v>4.79</v>
      </c>
      <c r="FG11" s="80">
        <v>7.48</v>
      </c>
      <c r="FH11" s="79">
        <v>249</v>
      </c>
      <c r="FI11" s="79">
        <v>19.28</v>
      </c>
      <c r="FJ11" s="79">
        <v>190.92</v>
      </c>
      <c r="FK11" s="79">
        <v>-68.67</v>
      </c>
      <c r="FL11" s="79">
        <v>81.92</v>
      </c>
      <c r="FM11" s="79">
        <v>-5.08</v>
      </c>
      <c r="FN11" s="79">
        <v>-7.06</v>
      </c>
      <c r="FO11" s="79">
        <v>74.55</v>
      </c>
      <c r="FP11" s="80">
        <v>-36.86</v>
      </c>
      <c r="FQ11" s="79">
        <v>-198.32</v>
      </c>
      <c r="FR11" s="79">
        <v>-34.909999999999997</v>
      </c>
      <c r="FS11" s="79">
        <v>-151.02000000000001</v>
      </c>
      <c r="FT11" s="79">
        <v>70.66</v>
      </c>
      <c r="FU11" s="79">
        <v>7.23</v>
      </c>
      <c r="FV11" s="79">
        <v>-9.6999999999999993</v>
      </c>
      <c r="FW11" s="79">
        <v>32.229999999999997</v>
      </c>
      <c r="FX11" s="79">
        <v>-28.4</v>
      </c>
      <c r="FY11" s="80">
        <v>-84.4</v>
      </c>
      <c r="FZ11" s="79">
        <v>124.26</v>
      </c>
      <c r="GA11" s="79">
        <v>-147.4</v>
      </c>
      <c r="GB11" s="79">
        <v>51.1</v>
      </c>
      <c r="GC11" s="79">
        <v>11.29</v>
      </c>
      <c r="GD11" s="79">
        <v>159.43</v>
      </c>
      <c r="GE11" s="79">
        <v>0.21</v>
      </c>
      <c r="GF11" s="79">
        <v>2.31</v>
      </c>
      <c r="GG11" s="79">
        <v>16.03</v>
      </c>
      <c r="GH11" s="80">
        <v>31.3</v>
      </c>
      <c r="GI11" s="79">
        <v>291.81</v>
      </c>
      <c r="GJ11" s="79">
        <v>156.91999999999999</v>
      </c>
      <c r="GK11" s="79">
        <v>97.51</v>
      </c>
      <c r="GL11" s="79">
        <v>17.05</v>
      </c>
      <c r="GM11" s="79">
        <v>13.52</v>
      </c>
      <c r="GN11" s="79">
        <v>22.01</v>
      </c>
      <c r="GO11" s="79">
        <v>-4.18</v>
      </c>
      <c r="GP11" s="79">
        <v>-39.15</v>
      </c>
      <c r="GQ11" s="80">
        <v>28.13</v>
      </c>
      <c r="GR11" s="79">
        <v>-154.94999999999999</v>
      </c>
      <c r="GS11" s="79">
        <v>39.64</v>
      </c>
      <c r="GT11" s="79">
        <v>-149.44</v>
      </c>
      <c r="GU11" s="79">
        <v>-19.27</v>
      </c>
      <c r="GV11" s="79">
        <v>-112.61</v>
      </c>
      <c r="GW11" s="79">
        <v>12.86</v>
      </c>
      <c r="GX11" s="79">
        <v>-8.9</v>
      </c>
      <c r="GY11" s="79">
        <v>64.08</v>
      </c>
      <c r="GZ11" s="80">
        <v>18.690000000000001</v>
      </c>
      <c r="HA11" s="79">
        <v>24.12</v>
      </c>
      <c r="HB11" s="79">
        <v>-90.55</v>
      </c>
      <c r="HC11" s="79">
        <v>26.06</v>
      </c>
      <c r="HD11" s="79">
        <v>-6.75</v>
      </c>
      <c r="HE11" s="79">
        <v>141.31</v>
      </c>
      <c r="HF11" s="79">
        <v>7.22</v>
      </c>
      <c r="HG11" s="79">
        <v>21.55</v>
      </c>
      <c r="HH11" s="79">
        <v>-42.91</v>
      </c>
      <c r="HI11" s="80">
        <v>-31.8</v>
      </c>
    </row>
    <row r="12" spans="1:217" ht="15.5" x14ac:dyDescent="0.35">
      <c r="A12" s="55" t="s">
        <v>196</v>
      </c>
      <c r="B12" s="58">
        <v>-13.65</v>
      </c>
      <c r="C12" s="58">
        <v>237.45</v>
      </c>
      <c r="D12" s="58">
        <v>-0.82</v>
      </c>
      <c r="E12" s="58">
        <v>15.4</v>
      </c>
      <c r="F12" s="58">
        <v>-61.48</v>
      </c>
      <c r="G12" s="58">
        <v>-31.67</v>
      </c>
      <c r="H12" s="58">
        <v>6.12</v>
      </c>
      <c r="I12" s="58">
        <v>35.369999999999997</v>
      </c>
      <c r="J12" s="59">
        <v>-214.01</v>
      </c>
      <c r="K12" s="58">
        <v>-28.93</v>
      </c>
      <c r="L12" s="58">
        <v>401.98</v>
      </c>
      <c r="M12" s="58">
        <v>-324.95999999999998</v>
      </c>
      <c r="N12" s="58">
        <v>319.63</v>
      </c>
      <c r="O12" s="58">
        <v>-108.07</v>
      </c>
      <c r="P12" s="58">
        <v>-15.33</v>
      </c>
      <c r="Q12" s="58">
        <v>8.0399999999999991</v>
      </c>
      <c r="R12" s="58">
        <v>97.76</v>
      </c>
      <c r="S12" s="59">
        <v>-407.98</v>
      </c>
      <c r="T12" s="58">
        <v>-49.47</v>
      </c>
      <c r="U12" s="58">
        <v>372.86</v>
      </c>
      <c r="V12" s="58">
        <v>-79.459999999999994</v>
      </c>
      <c r="W12" s="58">
        <v>71.89</v>
      </c>
      <c r="X12" s="58">
        <v>-65.83</v>
      </c>
      <c r="Y12" s="58">
        <v>-24.69</v>
      </c>
      <c r="Z12" s="58">
        <v>6.3</v>
      </c>
      <c r="AA12" s="58">
        <v>39.85</v>
      </c>
      <c r="AB12" s="59">
        <v>-370.39</v>
      </c>
      <c r="AC12" s="58">
        <v>-371.35</v>
      </c>
      <c r="AD12" s="58">
        <v>623.91999999999996</v>
      </c>
      <c r="AE12" s="58">
        <v>-110.36</v>
      </c>
      <c r="AF12" s="58">
        <v>106.29</v>
      </c>
      <c r="AG12" s="58">
        <v>-72.97</v>
      </c>
      <c r="AH12" s="58">
        <v>-329.61</v>
      </c>
      <c r="AI12" s="58">
        <v>2.62</v>
      </c>
      <c r="AJ12" s="58">
        <v>63.01</v>
      </c>
      <c r="AK12" s="59">
        <v>-654.26</v>
      </c>
      <c r="AL12" s="58">
        <v>-238.17</v>
      </c>
      <c r="AM12" s="58">
        <v>398.78</v>
      </c>
      <c r="AN12" s="58">
        <v>-25.2</v>
      </c>
      <c r="AO12" s="58">
        <v>21.23</v>
      </c>
      <c r="AP12" s="58">
        <v>-224.81</v>
      </c>
      <c r="AQ12" s="58">
        <v>-142.05000000000001</v>
      </c>
      <c r="AR12" s="58">
        <v>5.61</v>
      </c>
      <c r="AS12" s="58">
        <v>218.16</v>
      </c>
      <c r="AT12" s="59">
        <v>-489.89</v>
      </c>
      <c r="AU12" s="58">
        <v>-272.16000000000003</v>
      </c>
      <c r="AV12" s="58">
        <v>429.84</v>
      </c>
      <c r="AW12" s="58">
        <v>-268.82</v>
      </c>
      <c r="AX12" s="58">
        <v>269.66000000000003</v>
      </c>
      <c r="AY12" s="58">
        <v>-105.36</v>
      </c>
      <c r="AZ12" s="58">
        <v>-226.9</v>
      </c>
      <c r="BA12" s="58">
        <v>3.95</v>
      </c>
      <c r="BB12" s="58">
        <v>100.9</v>
      </c>
      <c r="BC12" s="59">
        <v>-475.43</v>
      </c>
      <c r="BD12" s="58">
        <v>-179.38</v>
      </c>
      <c r="BE12" s="58">
        <v>387.93</v>
      </c>
      <c r="BF12" s="58">
        <v>-181.55</v>
      </c>
      <c r="BG12" s="58">
        <v>168.92</v>
      </c>
      <c r="BH12" s="58">
        <v>-96.47</v>
      </c>
      <c r="BI12" s="58">
        <v>-144.38</v>
      </c>
      <c r="BJ12" s="58">
        <v>7.21</v>
      </c>
      <c r="BK12" s="58">
        <v>87.5</v>
      </c>
      <c r="BL12" s="59">
        <v>-408.54</v>
      </c>
      <c r="BM12" s="58">
        <v>-124.79</v>
      </c>
      <c r="BN12" s="58">
        <v>353.67</v>
      </c>
      <c r="BO12" s="58">
        <v>-78.040000000000006</v>
      </c>
      <c r="BP12" s="58">
        <v>74.11</v>
      </c>
      <c r="BQ12" s="58">
        <v>-245.91</v>
      </c>
      <c r="BR12" s="58">
        <v>-103.17</v>
      </c>
      <c r="BS12" s="58">
        <v>5.96</v>
      </c>
      <c r="BT12" s="58">
        <v>244.98</v>
      </c>
      <c r="BU12" s="59">
        <v>-376.39</v>
      </c>
      <c r="BV12" s="58">
        <v>-530.53</v>
      </c>
      <c r="BW12" s="58">
        <v>366.85</v>
      </c>
      <c r="BX12" s="58">
        <v>133.77000000000001</v>
      </c>
      <c r="BY12" s="58">
        <v>-177.31</v>
      </c>
      <c r="BZ12" s="58">
        <v>-168.44</v>
      </c>
      <c r="CA12" s="58">
        <v>-477.75</v>
      </c>
      <c r="CB12" s="58">
        <v>0</v>
      </c>
      <c r="CC12" s="58">
        <v>174.54</v>
      </c>
      <c r="CD12" s="59">
        <v>-382.18</v>
      </c>
      <c r="CE12" s="58">
        <v>-223.78</v>
      </c>
      <c r="CF12" s="58">
        <v>295.27</v>
      </c>
      <c r="CG12" s="58">
        <v>-385.54</v>
      </c>
      <c r="CH12" s="58">
        <v>342.44</v>
      </c>
      <c r="CI12" s="58">
        <v>-172.53</v>
      </c>
      <c r="CJ12" s="58">
        <v>-86.24</v>
      </c>
      <c r="CK12" s="58">
        <v>0</v>
      </c>
      <c r="CL12" s="58">
        <v>167.56</v>
      </c>
      <c r="CM12" s="59">
        <v>-384.75</v>
      </c>
      <c r="CN12" s="58">
        <v>-227.35</v>
      </c>
      <c r="CO12" s="58">
        <v>509.97</v>
      </c>
      <c r="CP12" s="58">
        <v>-353.73</v>
      </c>
      <c r="CQ12" s="58">
        <v>375.27</v>
      </c>
      <c r="CR12" s="58">
        <v>9.61</v>
      </c>
      <c r="CS12" s="58">
        <v>-239.25</v>
      </c>
      <c r="CT12" s="58">
        <v>0</v>
      </c>
      <c r="CU12" s="58">
        <v>-16.91</v>
      </c>
      <c r="CV12" s="59">
        <v>-512.30999999999995</v>
      </c>
      <c r="CW12" s="58">
        <v>-15</v>
      </c>
      <c r="CX12" s="58">
        <v>67.69</v>
      </c>
      <c r="CY12" s="58">
        <v>54</v>
      </c>
      <c r="CZ12" s="58">
        <v>-73</v>
      </c>
      <c r="DA12" s="58">
        <v>115</v>
      </c>
      <c r="DB12" s="58">
        <v>0</v>
      </c>
      <c r="DC12" s="58">
        <v>0</v>
      </c>
      <c r="DD12" s="58">
        <v>-115</v>
      </c>
      <c r="DE12" s="59">
        <v>-63.69</v>
      </c>
      <c r="DF12" s="58">
        <v>-463.99</v>
      </c>
      <c r="DG12" s="58">
        <v>515.19000000000005</v>
      </c>
      <c r="DH12" s="58">
        <v>143.22999999999999</v>
      </c>
      <c r="DI12" s="58">
        <v>-407.8</v>
      </c>
      <c r="DJ12" s="58">
        <v>-108.29</v>
      </c>
      <c r="DK12" s="58">
        <v>-138.85</v>
      </c>
      <c r="DL12" s="58">
        <v>0</v>
      </c>
      <c r="DM12" s="58">
        <v>100.04</v>
      </c>
      <c r="DN12" s="59">
        <v>-567.5</v>
      </c>
      <c r="DO12" s="58">
        <v>-354.27</v>
      </c>
      <c r="DP12" s="58">
        <v>427.56</v>
      </c>
      <c r="DQ12" s="58">
        <v>-412.38</v>
      </c>
      <c r="DR12" s="58">
        <v>366.15</v>
      </c>
      <c r="DS12" s="58">
        <v>-54.51</v>
      </c>
      <c r="DT12" s="58">
        <v>-181.13</v>
      </c>
      <c r="DU12" s="58">
        <v>0</v>
      </c>
      <c r="DV12" s="58">
        <v>46.93</v>
      </c>
      <c r="DW12" s="59">
        <v>-546.88</v>
      </c>
      <c r="DX12" s="58">
        <v>-282.48</v>
      </c>
      <c r="DY12" s="58">
        <v>399.93</v>
      </c>
      <c r="DZ12" s="58">
        <v>-488.3</v>
      </c>
      <c r="EA12" s="58">
        <v>399.7</v>
      </c>
      <c r="EB12" s="58">
        <v>-91.95</v>
      </c>
      <c r="EC12" s="58">
        <v>-166.64</v>
      </c>
      <c r="ED12" s="58">
        <v>-2.06</v>
      </c>
      <c r="EE12" s="58">
        <v>79.84</v>
      </c>
      <c r="EF12" s="59">
        <v>-413</v>
      </c>
      <c r="EG12" s="58">
        <v>-182.36</v>
      </c>
      <c r="EH12" s="58">
        <v>508.1</v>
      </c>
      <c r="EI12" s="58">
        <v>-99.41</v>
      </c>
      <c r="EJ12" s="58">
        <v>58.43</v>
      </c>
      <c r="EK12" s="58">
        <v>-254.4</v>
      </c>
      <c r="EL12" s="58">
        <v>-142.27000000000001</v>
      </c>
      <c r="EM12" s="58">
        <v>-20.69</v>
      </c>
      <c r="EN12" s="58">
        <v>244.02</v>
      </c>
      <c r="EO12" s="59">
        <v>-476.15</v>
      </c>
      <c r="EP12" s="58">
        <v>-154.25</v>
      </c>
      <c r="EQ12" s="58">
        <v>507.19</v>
      </c>
      <c r="ER12" s="58">
        <v>-97.86</v>
      </c>
      <c r="ES12" s="58">
        <v>37.33</v>
      </c>
      <c r="ET12" s="58">
        <v>-6.25</v>
      </c>
      <c r="EU12" s="58">
        <v>-93.66</v>
      </c>
      <c r="EV12" s="58">
        <v>-21.93</v>
      </c>
      <c r="EW12" s="58">
        <v>14.34</v>
      </c>
      <c r="EX12" s="59">
        <v>-493.41</v>
      </c>
      <c r="EY12" s="58">
        <v>-78.12</v>
      </c>
      <c r="EZ12" s="58">
        <v>588.83000000000004</v>
      </c>
      <c r="FA12" s="58">
        <v>-320.99</v>
      </c>
      <c r="FB12" s="58">
        <v>311.95999999999998</v>
      </c>
      <c r="FC12" s="58">
        <v>-137.24</v>
      </c>
      <c r="FD12" s="58">
        <v>-118.14</v>
      </c>
      <c r="FE12" s="58">
        <v>-11.86</v>
      </c>
      <c r="FF12" s="58">
        <v>128.03</v>
      </c>
      <c r="FG12" s="59">
        <v>-518.71</v>
      </c>
      <c r="FH12" s="58">
        <v>-192.75</v>
      </c>
      <c r="FI12" s="58">
        <v>555.97</v>
      </c>
      <c r="FJ12" s="58">
        <v>-463.07</v>
      </c>
      <c r="FK12" s="58">
        <v>444.06</v>
      </c>
      <c r="FL12" s="58">
        <v>46.35</v>
      </c>
      <c r="FM12" s="58">
        <v>-71.75</v>
      </c>
      <c r="FN12" s="58">
        <v>-17.260000000000002</v>
      </c>
      <c r="FO12" s="58">
        <v>-50.03</v>
      </c>
      <c r="FP12" s="59">
        <v>-637.01</v>
      </c>
      <c r="FQ12" s="58">
        <v>-138.01</v>
      </c>
      <c r="FR12" s="58">
        <v>471.5</v>
      </c>
      <c r="FS12" s="58">
        <v>-216.07</v>
      </c>
      <c r="FT12" s="58">
        <v>217.95</v>
      </c>
      <c r="FU12" s="58">
        <v>-179.58</v>
      </c>
      <c r="FV12" s="58">
        <v>1.05</v>
      </c>
      <c r="FW12" s="58">
        <v>-31.62</v>
      </c>
      <c r="FX12" s="58">
        <v>169.78</v>
      </c>
      <c r="FY12" s="59">
        <v>-571.01</v>
      </c>
      <c r="FZ12" s="58">
        <v>-309.33999999999997</v>
      </c>
      <c r="GA12" s="58">
        <v>399.27</v>
      </c>
      <c r="GB12" s="58">
        <v>75.03</v>
      </c>
      <c r="GC12" s="58">
        <v>-233.59</v>
      </c>
      <c r="GD12" s="58">
        <v>-335.39</v>
      </c>
      <c r="GE12" s="58">
        <v>5.04</v>
      </c>
      <c r="GF12" s="58">
        <v>-17.34</v>
      </c>
      <c r="GG12" s="58">
        <v>293.49</v>
      </c>
      <c r="GH12" s="59">
        <v>-495.85</v>
      </c>
      <c r="GI12" s="58">
        <v>-264.02999999999997</v>
      </c>
      <c r="GJ12" s="58">
        <v>430.16</v>
      </c>
      <c r="GK12" s="58">
        <v>-219.24</v>
      </c>
      <c r="GL12" s="58">
        <v>61.28</v>
      </c>
      <c r="GM12" s="58">
        <v>-116.46</v>
      </c>
      <c r="GN12" s="58">
        <v>-16.190000000000001</v>
      </c>
      <c r="GO12" s="58">
        <v>-3.77</v>
      </c>
      <c r="GP12" s="58">
        <v>110.89</v>
      </c>
      <c r="GQ12" s="59">
        <v>-510.7</v>
      </c>
      <c r="GR12" s="58">
        <v>-151.47999999999999</v>
      </c>
      <c r="GS12" s="58">
        <v>512.72</v>
      </c>
      <c r="GT12" s="58">
        <v>-157.63999999999999</v>
      </c>
      <c r="GU12" s="58">
        <v>90.5</v>
      </c>
      <c r="GV12" s="58">
        <v>-150.65</v>
      </c>
      <c r="GW12" s="58">
        <v>-9.19</v>
      </c>
      <c r="GX12" s="58">
        <v>-1.38</v>
      </c>
      <c r="GY12" s="58">
        <v>146.80000000000001</v>
      </c>
      <c r="GZ12" s="59">
        <v>-582.64</v>
      </c>
      <c r="HA12" s="58">
        <v>-638.96</v>
      </c>
      <c r="HB12" s="58">
        <v>572.02</v>
      </c>
      <c r="HC12" s="58">
        <v>1.3</v>
      </c>
      <c r="HD12" s="58">
        <v>-15.26</v>
      </c>
      <c r="HE12" s="58">
        <v>-267.27999999999997</v>
      </c>
      <c r="HF12" s="58">
        <v>-0.43</v>
      </c>
      <c r="HG12" s="58">
        <v>-19.39</v>
      </c>
      <c r="HH12" s="58">
        <v>261.55</v>
      </c>
      <c r="HI12" s="59">
        <v>-1171.48</v>
      </c>
    </row>
    <row r="13" spans="1:217" ht="15.5" x14ac:dyDescent="0.35">
      <c r="A13" s="55" t="s">
        <v>33</v>
      </c>
      <c r="B13" s="58">
        <v>15977.34</v>
      </c>
      <c r="C13" s="58">
        <v>2984.08</v>
      </c>
      <c r="D13" s="58">
        <v>5109.25</v>
      </c>
      <c r="E13" s="58">
        <v>1301.04</v>
      </c>
      <c r="F13" s="58">
        <v>2385.7600000000002</v>
      </c>
      <c r="G13" s="58">
        <v>281.58999999999997</v>
      </c>
      <c r="H13" s="58">
        <v>1404.22</v>
      </c>
      <c r="I13" s="58">
        <v>1123.21</v>
      </c>
      <c r="J13" s="59">
        <v>1388.2</v>
      </c>
      <c r="K13" s="58">
        <v>17366.189999999999</v>
      </c>
      <c r="L13" s="58">
        <v>3267.63</v>
      </c>
      <c r="M13" s="58">
        <v>5596.67</v>
      </c>
      <c r="N13" s="58">
        <v>1387.4</v>
      </c>
      <c r="O13" s="58">
        <v>2990.19</v>
      </c>
      <c r="P13" s="58">
        <v>232.75</v>
      </c>
      <c r="Q13" s="58">
        <v>1680.83</v>
      </c>
      <c r="R13" s="58">
        <v>837.78</v>
      </c>
      <c r="S13" s="59">
        <v>1372.95</v>
      </c>
      <c r="T13" s="58">
        <v>17120.810000000001</v>
      </c>
      <c r="U13" s="58">
        <v>3178.33</v>
      </c>
      <c r="V13" s="58">
        <v>5508.78</v>
      </c>
      <c r="W13" s="58">
        <v>1589.91</v>
      </c>
      <c r="X13" s="58">
        <v>3137.57</v>
      </c>
      <c r="Y13" s="58">
        <v>206.83</v>
      </c>
      <c r="Z13" s="58">
        <v>1557.63</v>
      </c>
      <c r="AA13" s="58">
        <v>532.55999999999995</v>
      </c>
      <c r="AB13" s="59">
        <v>1409.21</v>
      </c>
      <c r="AC13" s="58">
        <v>16852.27</v>
      </c>
      <c r="AD13" s="58">
        <v>3145.02</v>
      </c>
      <c r="AE13" s="58">
        <v>5705.66</v>
      </c>
      <c r="AF13" s="58">
        <v>1323.94</v>
      </c>
      <c r="AG13" s="58">
        <v>2934.46</v>
      </c>
      <c r="AH13" s="58">
        <v>236.3</v>
      </c>
      <c r="AI13" s="58">
        <v>1308.95</v>
      </c>
      <c r="AJ13" s="58">
        <v>936.55</v>
      </c>
      <c r="AK13" s="59">
        <v>1261.3800000000001</v>
      </c>
      <c r="AL13" s="58">
        <v>16037.29</v>
      </c>
      <c r="AM13" s="58">
        <v>2984.1</v>
      </c>
      <c r="AN13" s="58">
        <v>5440.13</v>
      </c>
      <c r="AO13" s="58">
        <v>1047.53</v>
      </c>
      <c r="AP13" s="58">
        <v>2504.7600000000002</v>
      </c>
      <c r="AQ13" s="58">
        <v>241.31</v>
      </c>
      <c r="AR13" s="58">
        <v>1478.24</v>
      </c>
      <c r="AS13" s="58">
        <v>1103.9100000000001</v>
      </c>
      <c r="AT13" s="59">
        <v>1237.31</v>
      </c>
      <c r="AU13" s="58">
        <v>16822.3</v>
      </c>
      <c r="AV13" s="58">
        <v>3158.75</v>
      </c>
      <c r="AW13" s="58">
        <v>5657.35</v>
      </c>
      <c r="AX13" s="58">
        <v>1423.45</v>
      </c>
      <c r="AY13" s="58">
        <v>2777.82</v>
      </c>
      <c r="AZ13" s="58">
        <v>224.77</v>
      </c>
      <c r="BA13" s="58">
        <v>1481.03</v>
      </c>
      <c r="BB13" s="58">
        <v>741.77</v>
      </c>
      <c r="BC13" s="59">
        <v>1357.36</v>
      </c>
      <c r="BD13" s="58">
        <v>16860.490000000002</v>
      </c>
      <c r="BE13" s="58">
        <v>3113.51</v>
      </c>
      <c r="BF13" s="58">
        <v>5681.79</v>
      </c>
      <c r="BG13" s="58">
        <v>1466.59</v>
      </c>
      <c r="BH13" s="58">
        <v>3286.26</v>
      </c>
      <c r="BI13" s="58">
        <v>145.75</v>
      </c>
      <c r="BJ13" s="58">
        <v>1377.99</v>
      </c>
      <c r="BK13" s="58">
        <v>543.78</v>
      </c>
      <c r="BL13" s="59">
        <v>1244.83</v>
      </c>
      <c r="BM13" s="58">
        <v>16956.669999999998</v>
      </c>
      <c r="BN13" s="58">
        <v>3080.67</v>
      </c>
      <c r="BO13" s="58">
        <v>5986.39</v>
      </c>
      <c r="BP13" s="58">
        <v>1181.0999999999999</v>
      </c>
      <c r="BQ13" s="58">
        <v>2651.05</v>
      </c>
      <c r="BR13" s="58">
        <v>152.63</v>
      </c>
      <c r="BS13" s="58">
        <v>1466.77</v>
      </c>
      <c r="BT13" s="58">
        <v>1205.54</v>
      </c>
      <c r="BU13" s="59">
        <v>1232.52</v>
      </c>
      <c r="BV13" s="58">
        <v>16479.310000000001</v>
      </c>
      <c r="BW13" s="58">
        <v>2897.13</v>
      </c>
      <c r="BX13" s="58">
        <v>5663.79</v>
      </c>
      <c r="BY13" s="58">
        <v>1065.67</v>
      </c>
      <c r="BZ13" s="58">
        <v>2580.48</v>
      </c>
      <c r="CA13" s="58">
        <v>206.62</v>
      </c>
      <c r="CB13" s="58">
        <v>1710.65</v>
      </c>
      <c r="CC13" s="58">
        <v>1181.3399999999999</v>
      </c>
      <c r="CD13" s="59">
        <v>1173.6400000000001</v>
      </c>
      <c r="CE13" s="58">
        <v>17172.07</v>
      </c>
      <c r="CF13" s="58">
        <v>3065.81</v>
      </c>
      <c r="CG13" s="58">
        <v>6005.02</v>
      </c>
      <c r="CH13" s="58">
        <v>1607.94</v>
      </c>
      <c r="CI13" s="58">
        <v>2752.96</v>
      </c>
      <c r="CJ13" s="58">
        <v>181.86</v>
      </c>
      <c r="CK13" s="58">
        <v>1492.2</v>
      </c>
      <c r="CL13" s="58">
        <v>737.37</v>
      </c>
      <c r="CM13" s="59">
        <v>1328.91</v>
      </c>
      <c r="CN13" s="58">
        <v>17285.990000000002</v>
      </c>
      <c r="CO13" s="58">
        <v>3077.46</v>
      </c>
      <c r="CP13" s="58">
        <v>5650.23</v>
      </c>
      <c r="CQ13" s="58">
        <v>1817.31</v>
      </c>
      <c r="CR13" s="58">
        <v>3143.27</v>
      </c>
      <c r="CS13" s="58">
        <v>164.98</v>
      </c>
      <c r="CT13" s="58">
        <v>1591.44</v>
      </c>
      <c r="CU13" s="58">
        <v>509.89</v>
      </c>
      <c r="CV13" s="59">
        <v>1331.41</v>
      </c>
      <c r="CW13" s="58">
        <v>17531.34</v>
      </c>
      <c r="CX13" s="58">
        <v>2839.38</v>
      </c>
      <c r="CY13" s="58">
        <v>6119.57</v>
      </c>
      <c r="CZ13" s="58">
        <v>1276.98</v>
      </c>
      <c r="DA13" s="58">
        <v>2848.86</v>
      </c>
      <c r="DB13" s="58">
        <v>231.92</v>
      </c>
      <c r="DC13" s="58">
        <v>1722.72</v>
      </c>
      <c r="DD13" s="58">
        <v>583.39</v>
      </c>
      <c r="DE13" s="59">
        <v>1908.53</v>
      </c>
      <c r="DF13" s="58">
        <v>16687.580000000002</v>
      </c>
      <c r="DG13" s="58">
        <v>2877.86</v>
      </c>
      <c r="DH13" s="58">
        <v>5898.79</v>
      </c>
      <c r="DI13" s="58">
        <v>962.18</v>
      </c>
      <c r="DJ13" s="58">
        <v>2538.21</v>
      </c>
      <c r="DK13" s="58">
        <v>209.41</v>
      </c>
      <c r="DL13" s="58">
        <v>1705.92</v>
      </c>
      <c r="DM13" s="58">
        <v>1093.74</v>
      </c>
      <c r="DN13" s="59">
        <v>1401.47</v>
      </c>
      <c r="DO13" s="58">
        <v>17575.7</v>
      </c>
      <c r="DP13" s="58">
        <v>3080.03</v>
      </c>
      <c r="DQ13" s="58">
        <v>6136.64</v>
      </c>
      <c r="DR13" s="58">
        <v>1670.22</v>
      </c>
      <c r="DS13" s="58">
        <v>2861</v>
      </c>
      <c r="DT13" s="58">
        <v>165.35</v>
      </c>
      <c r="DU13" s="58">
        <v>1650.31</v>
      </c>
      <c r="DV13" s="58">
        <v>685.95</v>
      </c>
      <c r="DW13" s="59">
        <v>1326.21</v>
      </c>
      <c r="DX13" s="58">
        <v>17832.82</v>
      </c>
      <c r="DY13" s="58">
        <v>3023.73</v>
      </c>
      <c r="DZ13" s="58">
        <v>6104.07</v>
      </c>
      <c r="EA13" s="58">
        <v>1740.11</v>
      </c>
      <c r="EB13" s="58">
        <v>3323.73</v>
      </c>
      <c r="EC13" s="58">
        <v>159.31</v>
      </c>
      <c r="ED13" s="58">
        <v>1685.72</v>
      </c>
      <c r="EE13" s="58">
        <v>485.25</v>
      </c>
      <c r="EF13" s="59">
        <v>1310.88</v>
      </c>
      <c r="EG13" s="58">
        <v>17562.04</v>
      </c>
      <c r="EH13" s="58">
        <v>2986.85</v>
      </c>
      <c r="EI13" s="58">
        <v>6397.13</v>
      </c>
      <c r="EJ13" s="58">
        <v>1333.91</v>
      </c>
      <c r="EK13" s="58">
        <v>2746.49</v>
      </c>
      <c r="EL13" s="58">
        <v>137.91999999999999</v>
      </c>
      <c r="EM13" s="58">
        <v>1678.51</v>
      </c>
      <c r="EN13" s="58">
        <v>983.29</v>
      </c>
      <c r="EO13" s="59">
        <v>1297.94</v>
      </c>
      <c r="EP13" s="58">
        <v>16833.78</v>
      </c>
      <c r="EQ13" s="58">
        <v>2815.05</v>
      </c>
      <c r="ER13" s="58">
        <v>5961.65</v>
      </c>
      <c r="ES13" s="58">
        <v>1122.01</v>
      </c>
      <c r="ET13" s="58">
        <v>2806.41</v>
      </c>
      <c r="EU13" s="58">
        <v>161</v>
      </c>
      <c r="EV13" s="58">
        <v>1732.02</v>
      </c>
      <c r="EW13" s="58">
        <v>855.19</v>
      </c>
      <c r="EX13" s="59">
        <v>1380.45</v>
      </c>
      <c r="EY13" s="58">
        <v>18065.52</v>
      </c>
      <c r="EZ13" s="58">
        <v>3068.33</v>
      </c>
      <c r="FA13" s="58">
        <v>6279.5</v>
      </c>
      <c r="FB13" s="58">
        <v>1535.68</v>
      </c>
      <c r="FC13" s="58">
        <v>3277.79</v>
      </c>
      <c r="FD13" s="58">
        <v>175.6</v>
      </c>
      <c r="FE13" s="58">
        <v>1745.21</v>
      </c>
      <c r="FF13" s="58">
        <v>578.86</v>
      </c>
      <c r="FG13" s="59">
        <v>1404.55</v>
      </c>
      <c r="FH13" s="58">
        <v>18285.189999999999</v>
      </c>
      <c r="FI13" s="58">
        <v>2980.69</v>
      </c>
      <c r="FJ13" s="58">
        <v>6260.26</v>
      </c>
      <c r="FK13" s="58">
        <v>1691.97</v>
      </c>
      <c r="FL13" s="58">
        <v>3471.74</v>
      </c>
      <c r="FM13" s="58">
        <v>218.71</v>
      </c>
      <c r="FN13" s="58">
        <v>1770.37</v>
      </c>
      <c r="FO13" s="58">
        <v>456.41</v>
      </c>
      <c r="FP13" s="59">
        <v>1435.04</v>
      </c>
      <c r="FQ13" s="58">
        <v>17811.490000000002</v>
      </c>
      <c r="FR13" s="58">
        <v>2948.7</v>
      </c>
      <c r="FS13" s="58">
        <v>6475.17</v>
      </c>
      <c r="FT13" s="58">
        <v>1380.55</v>
      </c>
      <c r="FU13" s="58">
        <v>2896</v>
      </c>
      <c r="FV13" s="58">
        <v>184.1</v>
      </c>
      <c r="FW13" s="58">
        <v>1632.48</v>
      </c>
      <c r="FX13" s="58">
        <v>928.33</v>
      </c>
      <c r="FY13" s="59">
        <v>1366.17</v>
      </c>
      <c r="FZ13" s="58">
        <v>16511.87</v>
      </c>
      <c r="GA13" s="58">
        <v>2701.06</v>
      </c>
      <c r="GB13" s="58">
        <v>5846.19</v>
      </c>
      <c r="GC13" s="58">
        <v>895.49</v>
      </c>
      <c r="GD13" s="58">
        <v>2765.73</v>
      </c>
      <c r="GE13" s="58">
        <v>186.14</v>
      </c>
      <c r="GF13" s="58">
        <v>1675.54</v>
      </c>
      <c r="GG13" s="58">
        <v>1237.69</v>
      </c>
      <c r="GH13" s="59">
        <v>1204.02</v>
      </c>
      <c r="GI13" s="58">
        <v>17815.87</v>
      </c>
      <c r="GJ13" s="58">
        <v>3000.84</v>
      </c>
      <c r="GK13" s="58">
        <v>6418.01</v>
      </c>
      <c r="GL13" s="58">
        <v>1414.33</v>
      </c>
      <c r="GM13" s="58">
        <v>3151.67</v>
      </c>
      <c r="GN13" s="58">
        <v>147.21</v>
      </c>
      <c r="GO13" s="58">
        <v>1702.04</v>
      </c>
      <c r="GP13" s="58">
        <v>619.28</v>
      </c>
      <c r="GQ13" s="59">
        <v>1362.5</v>
      </c>
      <c r="GR13" s="58">
        <v>17994.18</v>
      </c>
      <c r="GS13" s="58">
        <v>2940.84</v>
      </c>
      <c r="GT13" s="58">
        <v>6180.89</v>
      </c>
      <c r="GU13" s="58">
        <v>1637.48</v>
      </c>
      <c r="GV13" s="58">
        <v>3409.83</v>
      </c>
      <c r="GW13" s="58">
        <v>187.24</v>
      </c>
      <c r="GX13" s="58">
        <v>1656.93</v>
      </c>
      <c r="GY13" s="58">
        <v>595.92999999999995</v>
      </c>
      <c r="GZ13" s="59">
        <v>1385.05</v>
      </c>
      <c r="HA13" s="58">
        <v>17511.759999999998</v>
      </c>
      <c r="HB13" s="58">
        <v>2942.67</v>
      </c>
      <c r="HC13" s="58">
        <v>6400.78</v>
      </c>
      <c r="HD13" s="58">
        <v>1157.69</v>
      </c>
      <c r="HE13" s="58">
        <v>2956.45</v>
      </c>
      <c r="HF13" s="58">
        <v>195.87</v>
      </c>
      <c r="HG13" s="58">
        <v>1565.41</v>
      </c>
      <c r="HH13" s="58">
        <v>1048.92</v>
      </c>
      <c r="HI13" s="59">
        <v>1243.98</v>
      </c>
    </row>
    <row r="14" spans="1:217" ht="15.5" x14ac:dyDescent="0.35">
      <c r="A14" s="55" t="s">
        <v>197</v>
      </c>
      <c r="B14" s="58">
        <v>9.43</v>
      </c>
      <c r="C14" s="58">
        <v>0.9</v>
      </c>
      <c r="D14" s="58">
        <v>5.46</v>
      </c>
      <c r="E14" s="58">
        <v>23.94</v>
      </c>
      <c r="F14" s="58">
        <v>-2.2999999999999998</v>
      </c>
      <c r="G14" s="58">
        <v>-3.81</v>
      </c>
      <c r="H14" s="58">
        <v>-5.42</v>
      </c>
      <c r="I14" s="58">
        <v>4.55</v>
      </c>
      <c r="J14" s="59">
        <v>-13.88</v>
      </c>
      <c r="K14" s="58">
        <v>-24.63</v>
      </c>
      <c r="L14" s="58">
        <v>-0.65</v>
      </c>
      <c r="M14" s="58">
        <v>-0.84</v>
      </c>
      <c r="N14" s="58">
        <v>-1.33</v>
      </c>
      <c r="O14" s="58">
        <v>-4.5599999999999996</v>
      </c>
      <c r="P14" s="58">
        <v>0.31</v>
      </c>
      <c r="Q14" s="58">
        <v>-0.4</v>
      </c>
      <c r="R14" s="58">
        <v>-1.18</v>
      </c>
      <c r="S14" s="59">
        <v>-15.98</v>
      </c>
      <c r="T14" s="58">
        <v>-27.63</v>
      </c>
      <c r="U14" s="58">
        <v>0.7</v>
      </c>
      <c r="V14" s="58">
        <v>-9.2100000000000009</v>
      </c>
      <c r="W14" s="58">
        <v>-1.77</v>
      </c>
      <c r="X14" s="58">
        <v>-5.73</v>
      </c>
      <c r="Y14" s="58">
        <v>-1.47</v>
      </c>
      <c r="Z14" s="58">
        <v>-3.68</v>
      </c>
      <c r="AA14" s="58">
        <v>6.61</v>
      </c>
      <c r="AB14" s="59">
        <v>-13.08</v>
      </c>
      <c r="AC14" s="58">
        <v>-13.29</v>
      </c>
      <c r="AD14" s="58">
        <v>0.28999999999999998</v>
      </c>
      <c r="AE14" s="58">
        <v>-0.61</v>
      </c>
      <c r="AF14" s="58">
        <v>-1.1599999999999999</v>
      </c>
      <c r="AG14" s="58">
        <v>2.7</v>
      </c>
      <c r="AH14" s="58">
        <v>0.38</v>
      </c>
      <c r="AI14" s="58">
        <v>-20.34</v>
      </c>
      <c r="AJ14" s="58">
        <v>3.13</v>
      </c>
      <c r="AK14" s="59">
        <v>2.34</v>
      </c>
      <c r="AL14" s="58">
        <v>12.66</v>
      </c>
      <c r="AM14" s="58">
        <v>10.42</v>
      </c>
      <c r="AN14" s="58">
        <v>-0.48</v>
      </c>
      <c r="AO14" s="58">
        <v>-0.8</v>
      </c>
      <c r="AP14" s="58">
        <v>0.17</v>
      </c>
      <c r="AQ14" s="58">
        <v>2.2000000000000002</v>
      </c>
      <c r="AR14" s="58">
        <v>-3.35</v>
      </c>
      <c r="AS14" s="58">
        <v>8.1300000000000008</v>
      </c>
      <c r="AT14" s="59">
        <v>-3.63</v>
      </c>
      <c r="AU14" s="58">
        <v>18.37</v>
      </c>
      <c r="AV14" s="58">
        <v>-4.2699999999999996</v>
      </c>
      <c r="AW14" s="58">
        <v>-1.31</v>
      </c>
      <c r="AX14" s="58">
        <v>2.54</v>
      </c>
      <c r="AY14" s="58">
        <v>-5.71</v>
      </c>
      <c r="AZ14" s="58">
        <v>-1.56</v>
      </c>
      <c r="BA14" s="58">
        <v>29.68</v>
      </c>
      <c r="BB14" s="58">
        <v>-2.82</v>
      </c>
      <c r="BC14" s="59">
        <v>1.81</v>
      </c>
      <c r="BD14" s="58">
        <v>-24.13</v>
      </c>
      <c r="BE14" s="58">
        <v>10.44</v>
      </c>
      <c r="BF14" s="58">
        <v>-19.559999999999999</v>
      </c>
      <c r="BG14" s="58">
        <v>-5.27</v>
      </c>
      <c r="BH14" s="58">
        <v>5.97</v>
      </c>
      <c r="BI14" s="58">
        <v>0.47</v>
      </c>
      <c r="BJ14" s="58">
        <v>-5.64</v>
      </c>
      <c r="BK14" s="58">
        <v>1.29</v>
      </c>
      <c r="BL14" s="59">
        <v>-11.84</v>
      </c>
      <c r="BM14" s="58">
        <v>-28.12</v>
      </c>
      <c r="BN14" s="58">
        <v>-5.59</v>
      </c>
      <c r="BO14" s="58">
        <v>-3.34</v>
      </c>
      <c r="BP14" s="58">
        <v>2.3199999999999998</v>
      </c>
      <c r="BQ14" s="58">
        <v>-1.24</v>
      </c>
      <c r="BR14" s="58">
        <v>1.67</v>
      </c>
      <c r="BS14" s="58">
        <v>-11.71</v>
      </c>
      <c r="BT14" s="58">
        <v>2.5099999999999998</v>
      </c>
      <c r="BU14" s="59">
        <v>-12.74</v>
      </c>
      <c r="BV14" s="58">
        <v>15.91</v>
      </c>
      <c r="BW14" s="58">
        <v>3.87</v>
      </c>
      <c r="BX14" s="58">
        <v>-1.65</v>
      </c>
      <c r="BY14" s="58">
        <v>2.06</v>
      </c>
      <c r="BZ14" s="58">
        <v>2.56</v>
      </c>
      <c r="CA14" s="58">
        <v>-1.93</v>
      </c>
      <c r="CB14" s="58">
        <v>-15.72</v>
      </c>
      <c r="CC14" s="58">
        <v>17.75</v>
      </c>
      <c r="CD14" s="59">
        <v>8.98</v>
      </c>
      <c r="CE14" s="58">
        <v>-9.67</v>
      </c>
      <c r="CF14" s="58">
        <v>-10.28</v>
      </c>
      <c r="CG14" s="58">
        <v>0</v>
      </c>
      <c r="CH14" s="58">
        <v>1.75</v>
      </c>
      <c r="CI14" s="58">
        <v>-5.5</v>
      </c>
      <c r="CJ14" s="58">
        <v>-3.45</v>
      </c>
      <c r="CK14" s="58">
        <v>-2.23</v>
      </c>
      <c r="CL14" s="58">
        <v>-2.38</v>
      </c>
      <c r="CM14" s="59">
        <v>12.41</v>
      </c>
      <c r="CN14" s="58">
        <v>25.02</v>
      </c>
      <c r="CO14" s="58">
        <v>5.0199999999999996</v>
      </c>
      <c r="CP14" s="58">
        <v>0</v>
      </c>
      <c r="CQ14" s="58">
        <v>5.73</v>
      </c>
      <c r="CR14" s="58">
        <v>2.39</v>
      </c>
      <c r="CS14" s="58">
        <v>2.27</v>
      </c>
      <c r="CT14" s="58">
        <v>-1.27</v>
      </c>
      <c r="CU14" s="58">
        <v>-4.91</v>
      </c>
      <c r="CV14" s="59">
        <v>15.79</v>
      </c>
      <c r="CW14" s="58">
        <v>34.86</v>
      </c>
      <c r="CX14" s="58">
        <v>-0.88</v>
      </c>
      <c r="CY14" s="58">
        <v>0</v>
      </c>
      <c r="CZ14" s="58">
        <v>0.78</v>
      </c>
      <c r="DA14" s="58">
        <v>-0.53</v>
      </c>
      <c r="DB14" s="58">
        <v>6.1</v>
      </c>
      <c r="DC14" s="58">
        <v>2.35</v>
      </c>
      <c r="DD14" s="58">
        <v>5.73</v>
      </c>
      <c r="DE14" s="59">
        <v>21.3</v>
      </c>
      <c r="DF14" s="58">
        <v>-14.08</v>
      </c>
      <c r="DG14" s="58">
        <v>0.7</v>
      </c>
      <c r="DH14" s="58">
        <v>0</v>
      </c>
      <c r="DI14" s="58">
        <v>5.66</v>
      </c>
      <c r="DJ14" s="58">
        <v>2</v>
      </c>
      <c r="DK14" s="58">
        <v>4.09</v>
      </c>
      <c r="DL14" s="58">
        <v>-14.77</v>
      </c>
      <c r="DM14" s="58">
        <v>-2.5</v>
      </c>
      <c r="DN14" s="59">
        <v>-9.25</v>
      </c>
      <c r="DO14" s="58">
        <v>-53.52</v>
      </c>
      <c r="DP14" s="58">
        <v>7.59</v>
      </c>
      <c r="DQ14" s="58">
        <v>0</v>
      </c>
      <c r="DR14" s="58">
        <v>-4.0199999999999996</v>
      </c>
      <c r="DS14" s="58">
        <v>-7</v>
      </c>
      <c r="DT14" s="58">
        <v>-1.93</v>
      </c>
      <c r="DU14" s="58">
        <v>-7.84</v>
      </c>
      <c r="DV14" s="58">
        <v>-3.34</v>
      </c>
      <c r="DW14" s="59">
        <v>-36.97</v>
      </c>
      <c r="DX14" s="58">
        <v>33.74</v>
      </c>
      <c r="DY14" s="58">
        <v>9.8000000000000007</v>
      </c>
      <c r="DZ14" s="58">
        <v>0</v>
      </c>
      <c r="EA14" s="58">
        <v>9.9700000000000006</v>
      </c>
      <c r="EB14" s="58">
        <v>6.02</v>
      </c>
      <c r="EC14" s="58">
        <v>2.75</v>
      </c>
      <c r="ED14" s="58">
        <v>14.25</v>
      </c>
      <c r="EE14" s="58">
        <v>-5.92</v>
      </c>
      <c r="EF14" s="59">
        <v>-3.13</v>
      </c>
      <c r="EG14" s="58">
        <v>-13.64</v>
      </c>
      <c r="EH14" s="58">
        <v>-0.76</v>
      </c>
      <c r="EI14" s="58">
        <v>0</v>
      </c>
      <c r="EJ14" s="58">
        <v>-3.62</v>
      </c>
      <c r="EK14" s="58">
        <v>-11</v>
      </c>
      <c r="EL14" s="58">
        <v>-1.1100000000000001</v>
      </c>
      <c r="EM14" s="58">
        <v>-2.67</v>
      </c>
      <c r="EN14" s="58">
        <v>-5.42</v>
      </c>
      <c r="EO14" s="59">
        <v>10.94</v>
      </c>
      <c r="EP14" s="58">
        <v>38.409999999999997</v>
      </c>
      <c r="EQ14" s="58">
        <v>0.04</v>
      </c>
      <c r="ER14" s="58">
        <v>13.39</v>
      </c>
      <c r="ES14" s="58">
        <v>5.87</v>
      </c>
      <c r="ET14" s="58">
        <v>7.49</v>
      </c>
      <c r="EU14" s="58">
        <v>3.87</v>
      </c>
      <c r="EV14" s="58">
        <v>-11.02</v>
      </c>
      <c r="EW14" s="58">
        <v>10.15</v>
      </c>
      <c r="EX14" s="59">
        <v>8.6199999999999992</v>
      </c>
      <c r="EY14" s="58">
        <v>-8.52</v>
      </c>
      <c r="EZ14" s="58">
        <v>4.9400000000000004</v>
      </c>
      <c r="FA14" s="58">
        <v>-0.21</v>
      </c>
      <c r="FB14" s="58">
        <v>3.71</v>
      </c>
      <c r="FC14" s="58">
        <v>-3.13</v>
      </c>
      <c r="FD14" s="58">
        <v>-20.55</v>
      </c>
      <c r="FE14" s="58">
        <v>-4.8600000000000003</v>
      </c>
      <c r="FF14" s="58">
        <v>8.98</v>
      </c>
      <c r="FG14" s="59">
        <v>2.6</v>
      </c>
      <c r="FH14" s="58">
        <v>36.18</v>
      </c>
      <c r="FI14" s="58">
        <v>8.4499999999999993</v>
      </c>
      <c r="FJ14" s="58">
        <v>-5.19</v>
      </c>
      <c r="FK14" s="58">
        <v>-0.04</v>
      </c>
      <c r="FL14" s="58">
        <v>4.99</v>
      </c>
      <c r="FM14" s="58">
        <v>3.03</v>
      </c>
      <c r="FN14" s="58">
        <v>6</v>
      </c>
      <c r="FO14" s="58">
        <v>-1.69</v>
      </c>
      <c r="FP14" s="59">
        <v>20.63</v>
      </c>
      <c r="FQ14" s="58">
        <v>0.74</v>
      </c>
      <c r="FR14" s="58">
        <v>5.92</v>
      </c>
      <c r="FS14" s="58">
        <v>-7.31</v>
      </c>
      <c r="FT14" s="58">
        <v>1.7</v>
      </c>
      <c r="FU14" s="58">
        <v>-4.78</v>
      </c>
      <c r="FV14" s="58">
        <v>0.21</v>
      </c>
      <c r="FW14" s="58">
        <v>-0.96</v>
      </c>
      <c r="FX14" s="58">
        <v>14.11</v>
      </c>
      <c r="FY14" s="59">
        <v>-8.14</v>
      </c>
      <c r="FZ14" s="58">
        <v>-12.94</v>
      </c>
      <c r="GA14" s="58">
        <v>2.34</v>
      </c>
      <c r="GB14" s="58">
        <v>15</v>
      </c>
      <c r="GC14" s="58">
        <v>4.93</v>
      </c>
      <c r="GD14" s="58">
        <v>9.76</v>
      </c>
      <c r="GE14" s="58">
        <v>4.1399999999999997</v>
      </c>
      <c r="GF14" s="58">
        <v>-24.71</v>
      </c>
      <c r="GG14" s="58">
        <v>3.74</v>
      </c>
      <c r="GH14" s="59">
        <v>-28.15</v>
      </c>
      <c r="GI14" s="58">
        <v>-8.68</v>
      </c>
      <c r="GJ14" s="58">
        <v>-9.44</v>
      </c>
      <c r="GK14" s="58">
        <v>7.16</v>
      </c>
      <c r="GL14" s="58">
        <v>15.11</v>
      </c>
      <c r="GM14" s="58">
        <v>0.64</v>
      </c>
      <c r="GN14" s="58">
        <v>1.77</v>
      </c>
      <c r="GO14" s="58">
        <v>-23.1</v>
      </c>
      <c r="GP14" s="58">
        <v>9.5299999999999994</v>
      </c>
      <c r="GQ14" s="59">
        <v>-10.34</v>
      </c>
      <c r="GR14" s="58">
        <v>-16.100000000000001</v>
      </c>
      <c r="GS14" s="58">
        <v>3.7</v>
      </c>
      <c r="GT14" s="58">
        <v>9.2200000000000006</v>
      </c>
      <c r="GU14" s="58">
        <v>13</v>
      </c>
      <c r="GV14" s="58">
        <v>-6.88</v>
      </c>
      <c r="GW14" s="58">
        <v>-1.98</v>
      </c>
      <c r="GX14" s="58">
        <v>1.55</v>
      </c>
      <c r="GY14" s="58">
        <v>-3.5</v>
      </c>
      <c r="GZ14" s="59">
        <v>-31.21</v>
      </c>
      <c r="HA14" s="58">
        <v>17.22</v>
      </c>
      <c r="HB14" s="58">
        <v>4.8</v>
      </c>
      <c r="HC14" s="58">
        <v>11.39</v>
      </c>
      <c r="HD14" s="58">
        <v>17.600000000000001</v>
      </c>
      <c r="HE14" s="58">
        <v>3.02</v>
      </c>
      <c r="HF14" s="58">
        <v>4.76</v>
      </c>
      <c r="HG14" s="58">
        <v>-9.26</v>
      </c>
      <c r="HH14" s="58">
        <v>2.65</v>
      </c>
      <c r="HI14" s="59">
        <v>-17.739999999999998</v>
      </c>
    </row>
    <row r="15" spans="1:217" ht="15.5" x14ac:dyDescent="0.35">
      <c r="A15" s="55" t="s">
        <v>34</v>
      </c>
      <c r="B15" s="58">
        <v>15967.91</v>
      </c>
      <c r="C15" s="58">
        <v>2983.19</v>
      </c>
      <c r="D15" s="58">
        <v>5103.79</v>
      </c>
      <c r="E15" s="58">
        <v>1277.1099999999999</v>
      </c>
      <c r="F15" s="58">
        <v>2388.06</v>
      </c>
      <c r="G15" s="58">
        <v>285.39</v>
      </c>
      <c r="H15" s="58">
        <v>1409.64</v>
      </c>
      <c r="I15" s="58">
        <v>1118.6600000000001</v>
      </c>
      <c r="J15" s="59">
        <v>1402.07</v>
      </c>
      <c r="K15" s="58">
        <v>17390.82</v>
      </c>
      <c r="L15" s="58">
        <v>3268.27</v>
      </c>
      <c r="M15" s="58">
        <v>5597.51</v>
      </c>
      <c r="N15" s="58">
        <v>1388.73</v>
      </c>
      <c r="O15" s="58">
        <v>2994.75</v>
      </c>
      <c r="P15" s="58">
        <v>232.44</v>
      </c>
      <c r="Q15" s="58">
        <v>1681.22</v>
      </c>
      <c r="R15" s="58">
        <v>838.96</v>
      </c>
      <c r="S15" s="59">
        <v>1388.93</v>
      </c>
      <c r="T15" s="58">
        <v>17148.45</v>
      </c>
      <c r="U15" s="58">
        <v>3177.63</v>
      </c>
      <c r="V15" s="58">
        <v>5517.99</v>
      </c>
      <c r="W15" s="58">
        <v>1591.68</v>
      </c>
      <c r="X15" s="58">
        <v>3143.3</v>
      </c>
      <c r="Y15" s="58">
        <v>208.3</v>
      </c>
      <c r="Z15" s="58">
        <v>1561.31</v>
      </c>
      <c r="AA15" s="58">
        <v>525.96</v>
      </c>
      <c r="AB15" s="59">
        <v>1422.28</v>
      </c>
      <c r="AC15" s="58">
        <v>16865.560000000001</v>
      </c>
      <c r="AD15" s="58">
        <v>3144.74</v>
      </c>
      <c r="AE15" s="58">
        <v>5706.28</v>
      </c>
      <c r="AF15" s="58">
        <v>1325.11</v>
      </c>
      <c r="AG15" s="58">
        <v>2931.76</v>
      </c>
      <c r="AH15" s="58">
        <v>235.92</v>
      </c>
      <c r="AI15" s="58">
        <v>1329.29</v>
      </c>
      <c r="AJ15" s="58">
        <v>933.42</v>
      </c>
      <c r="AK15" s="59">
        <v>1259.04</v>
      </c>
      <c r="AL15" s="58">
        <v>16024.63</v>
      </c>
      <c r="AM15" s="58">
        <v>2973.68</v>
      </c>
      <c r="AN15" s="58">
        <v>5440.6</v>
      </c>
      <c r="AO15" s="58">
        <v>1048.33</v>
      </c>
      <c r="AP15" s="58">
        <v>2504.59</v>
      </c>
      <c r="AQ15" s="58">
        <v>239.1</v>
      </c>
      <c r="AR15" s="58">
        <v>1481.59</v>
      </c>
      <c r="AS15" s="58">
        <v>1095.78</v>
      </c>
      <c r="AT15" s="59">
        <v>1240.94</v>
      </c>
      <c r="AU15" s="58">
        <v>16803.93</v>
      </c>
      <c r="AV15" s="58">
        <v>3163.01</v>
      </c>
      <c r="AW15" s="58">
        <v>5658.66</v>
      </c>
      <c r="AX15" s="58">
        <v>1420.9</v>
      </c>
      <c r="AY15" s="58">
        <v>2783.53</v>
      </c>
      <c r="AZ15" s="58">
        <v>226.33</v>
      </c>
      <c r="BA15" s="58">
        <v>1451.35</v>
      </c>
      <c r="BB15" s="58">
        <v>744.6</v>
      </c>
      <c r="BC15" s="59">
        <v>1355.55</v>
      </c>
      <c r="BD15" s="58">
        <v>16884.62</v>
      </c>
      <c r="BE15" s="58">
        <v>3103.07</v>
      </c>
      <c r="BF15" s="58">
        <v>5701.34</v>
      </c>
      <c r="BG15" s="58">
        <v>1471.85</v>
      </c>
      <c r="BH15" s="58">
        <v>3280.3</v>
      </c>
      <c r="BI15" s="58">
        <v>145.29</v>
      </c>
      <c r="BJ15" s="58">
        <v>1383.63</v>
      </c>
      <c r="BK15" s="58">
        <v>542.48</v>
      </c>
      <c r="BL15" s="59">
        <v>1256.6600000000001</v>
      </c>
      <c r="BM15" s="58">
        <v>16984.79</v>
      </c>
      <c r="BN15" s="58">
        <v>3086.26</v>
      </c>
      <c r="BO15" s="58">
        <v>5989.73</v>
      </c>
      <c r="BP15" s="58">
        <v>1178.79</v>
      </c>
      <c r="BQ15" s="58">
        <v>2652.29</v>
      </c>
      <c r="BR15" s="58">
        <v>150.94999999999999</v>
      </c>
      <c r="BS15" s="58">
        <v>1478.48</v>
      </c>
      <c r="BT15" s="58">
        <v>1203.03</v>
      </c>
      <c r="BU15" s="59">
        <v>1245.27</v>
      </c>
      <c r="BV15" s="58">
        <v>16463.400000000001</v>
      </c>
      <c r="BW15" s="58">
        <v>2893.26</v>
      </c>
      <c r="BX15" s="58">
        <v>5665.44</v>
      </c>
      <c r="BY15" s="58">
        <v>1063.6099999999999</v>
      </c>
      <c r="BZ15" s="58">
        <v>2577.92</v>
      </c>
      <c r="CA15" s="58">
        <v>208.55</v>
      </c>
      <c r="CB15" s="58">
        <v>1726.37</v>
      </c>
      <c r="CC15" s="58">
        <v>1163.5899999999999</v>
      </c>
      <c r="CD15" s="59">
        <v>1164.96</v>
      </c>
      <c r="CE15" s="58">
        <v>17181.740000000002</v>
      </c>
      <c r="CF15" s="58">
        <v>3076.1</v>
      </c>
      <c r="CG15" s="58">
        <v>5998</v>
      </c>
      <c r="CH15" s="58">
        <v>1606.19</v>
      </c>
      <c r="CI15" s="58">
        <v>2758.45</v>
      </c>
      <c r="CJ15" s="58">
        <v>185.31</v>
      </c>
      <c r="CK15" s="58">
        <v>1494.43</v>
      </c>
      <c r="CL15" s="58">
        <v>739.75</v>
      </c>
      <c r="CM15" s="59">
        <v>1323.51</v>
      </c>
      <c r="CN15" s="58">
        <v>17261.98</v>
      </c>
      <c r="CO15" s="58">
        <v>3072.44</v>
      </c>
      <c r="CP15" s="58">
        <v>5636.2</v>
      </c>
      <c r="CQ15" s="58">
        <v>1811.58</v>
      </c>
      <c r="CR15" s="58">
        <v>3140.89</v>
      </c>
      <c r="CS15" s="58">
        <v>162.71</v>
      </c>
      <c r="CT15" s="58">
        <v>1592.7</v>
      </c>
      <c r="CU15" s="58">
        <v>514.80999999999995</v>
      </c>
      <c r="CV15" s="59">
        <v>1330.64</v>
      </c>
      <c r="CW15" s="58">
        <v>17496.48</v>
      </c>
      <c r="CX15" s="58">
        <v>2840.26</v>
      </c>
      <c r="CY15" s="58">
        <v>6121.16</v>
      </c>
      <c r="CZ15" s="58">
        <v>1276.19</v>
      </c>
      <c r="DA15" s="58">
        <v>2849.38</v>
      </c>
      <c r="DB15" s="58">
        <v>225.82</v>
      </c>
      <c r="DC15" s="58">
        <v>1720.37</v>
      </c>
      <c r="DD15" s="58">
        <v>577.66</v>
      </c>
      <c r="DE15" s="59">
        <v>1885.64</v>
      </c>
      <c r="DF15" s="58">
        <v>16701.66</v>
      </c>
      <c r="DG15" s="58">
        <v>2877.17</v>
      </c>
      <c r="DH15" s="58">
        <v>5889.01</v>
      </c>
      <c r="DI15" s="58">
        <v>956.52</v>
      </c>
      <c r="DJ15" s="58">
        <v>2536.21</v>
      </c>
      <c r="DK15" s="58">
        <v>205.32</v>
      </c>
      <c r="DL15" s="58">
        <v>1720.69</v>
      </c>
      <c r="DM15" s="58">
        <v>1096.24</v>
      </c>
      <c r="DN15" s="59">
        <v>1420.51</v>
      </c>
      <c r="DO15" s="58">
        <v>17629.22</v>
      </c>
      <c r="DP15" s="58">
        <v>3072.44</v>
      </c>
      <c r="DQ15" s="58">
        <v>6138.23</v>
      </c>
      <c r="DR15" s="58">
        <v>1674.24</v>
      </c>
      <c r="DS15" s="58">
        <v>2868</v>
      </c>
      <c r="DT15" s="58">
        <v>167.28</v>
      </c>
      <c r="DU15" s="58">
        <v>1658.14</v>
      </c>
      <c r="DV15" s="58">
        <v>689.3</v>
      </c>
      <c r="DW15" s="59">
        <v>1361.59</v>
      </c>
      <c r="DX15" s="58">
        <v>17799.07</v>
      </c>
      <c r="DY15" s="58">
        <v>3013.93</v>
      </c>
      <c r="DZ15" s="58">
        <v>6107.36</v>
      </c>
      <c r="EA15" s="58">
        <v>1730.14</v>
      </c>
      <c r="EB15" s="58">
        <v>3317.72</v>
      </c>
      <c r="EC15" s="58">
        <v>156.57</v>
      </c>
      <c r="ED15" s="58">
        <v>1671.47</v>
      </c>
      <c r="EE15" s="58">
        <v>491.17</v>
      </c>
      <c r="EF15" s="59">
        <v>1310.72</v>
      </c>
      <c r="EG15" s="58">
        <v>17575.68</v>
      </c>
      <c r="EH15" s="58">
        <v>2987.6</v>
      </c>
      <c r="EI15" s="58">
        <v>6403.89</v>
      </c>
      <c r="EJ15" s="58">
        <v>1337.53</v>
      </c>
      <c r="EK15" s="58">
        <v>2757.5</v>
      </c>
      <c r="EL15" s="58">
        <v>139.03</v>
      </c>
      <c r="EM15" s="58">
        <v>1681.19</v>
      </c>
      <c r="EN15" s="58">
        <v>988.71</v>
      </c>
      <c r="EO15" s="59">
        <v>1280.25</v>
      </c>
      <c r="EP15" s="58">
        <v>16795.36</v>
      </c>
      <c r="EQ15" s="58">
        <v>2815</v>
      </c>
      <c r="ER15" s="58">
        <v>5948.26</v>
      </c>
      <c r="ES15" s="58">
        <v>1116.1400000000001</v>
      </c>
      <c r="ET15" s="58">
        <v>2798.92</v>
      </c>
      <c r="EU15" s="58">
        <v>157.12</v>
      </c>
      <c r="EV15" s="58">
        <v>1743.04</v>
      </c>
      <c r="EW15" s="58">
        <v>845.04</v>
      </c>
      <c r="EX15" s="59">
        <v>1371.82</v>
      </c>
      <c r="EY15" s="58">
        <v>18074.04</v>
      </c>
      <c r="EZ15" s="58">
        <v>3063.39</v>
      </c>
      <c r="FA15" s="58">
        <v>6279.71</v>
      </c>
      <c r="FB15" s="58">
        <v>1531.97</v>
      </c>
      <c r="FC15" s="58">
        <v>3280.92</v>
      </c>
      <c r="FD15" s="58">
        <v>196.15</v>
      </c>
      <c r="FE15" s="58">
        <v>1750.07</v>
      </c>
      <c r="FF15" s="58">
        <v>569.88</v>
      </c>
      <c r="FG15" s="59">
        <v>1401.96</v>
      </c>
      <c r="FH15" s="58">
        <v>18249.009999999998</v>
      </c>
      <c r="FI15" s="58">
        <v>2972.24</v>
      </c>
      <c r="FJ15" s="58">
        <v>6265.46</v>
      </c>
      <c r="FK15" s="58">
        <v>1692.01</v>
      </c>
      <c r="FL15" s="58">
        <v>3466.74</v>
      </c>
      <c r="FM15" s="58">
        <v>215.67</v>
      </c>
      <c r="FN15" s="58">
        <v>1764.37</v>
      </c>
      <c r="FO15" s="58">
        <v>458.1</v>
      </c>
      <c r="FP15" s="59">
        <v>1414.41</v>
      </c>
      <c r="FQ15" s="58">
        <v>17810.75</v>
      </c>
      <c r="FR15" s="58">
        <v>2942.78</v>
      </c>
      <c r="FS15" s="58">
        <v>6482.48</v>
      </c>
      <c r="FT15" s="58">
        <v>1378.84</v>
      </c>
      <c r="FU15" s="58">
        <v>2900.78</v>
      </c>
      <c r="FV15" s="58">
        <v>183.89</v>
      </c>
      <c r="FW15" s="58">
        <v>1633.44</v>
      </c>
      <c r="FX15" s="58">
        <v>914.22</v>
      </c>
      <c r="FY15" s="59">
        <v>1374.32</v>
      </c>
      <c r="FZ15" s="58">
        <v>16524.810000000001</v>
      </c>
      <c r="GA15" s="58">
        <v>2698.72</v>
      </c>
      <c r="GB15" s="58">
        <v>5831.19</v>
      </c>
      <c r="GC15" s="58">
        <v>890.56</v>
      </c>
      <c r="GD15" s="58">
        <v>2755.97</v>
      </c>
      <c r="GE15" s="58">
        <v>182</v>
      </c>
      <c r="GF15" s="58">
        <v>1700.24</v>
      </c>
      <c r="GG15" s="58">
        <v>1233.95</v>
      </c>
      <c r="GH15" s="59">
        <v>1232.17</v>
      </c>
      <c r="GI15" s="58">
        <v>17824.55</v>
      </c>
      <c r="GJ15" s="58">
        <v>3010.28</v>
      </c>
      <c r="GK15" s="58">
        <v>6410.85</v>
      </c>
      <c r="GL15" s="58">
        <v>1399.22</v>
      </c>
      <c r="GM15" s="58">
        <v>3151.03</v>
      </c>
      <c r="GN15" s="58">
        <v>145.44</v>
      </c>
      <c r="GO15" s="58">
        <v>1725.14</v>
      </c>
      <c r="GP15" s="58">
        <v>609.76</v>
      </c>
      <c r="GQ15" s="59">
        <v>1372.84</v>
      </c>
      <c r="GR15" s="58">
        <v>18010.28</v>
      </c>
      <c r="GS15" s="58">
        <v>2937.14</v>
      </c>
      <c r="GT15" s="58">
        <v>6171.68</v>
      </c>
      <c r="GU15" s="58">
        <v>1624.48</v>
      </c>
      <c r="GV15" s="58">
        <v>3416.71</v>
      </c>
      <c r="GW15" s="58">
        <v>189.21</v>
      </c>
      <c r="GX15" s="58">
        <v>1655.37</v>
      </c>
      <c r="GY15" s="58">
        <v>599.42999999999995</v>
      </c>
      <c r="GZ15" s="59">
        <v>1416.26</v>
      </c>
      <c r="HA15" s="58">
        <v>17494.55</v>
      </c>
      <c r="HB15" s="58">
        <v>2937.87</v>
      </c>
      <c r="HC15" s="58">
        <v>6389.39</v>
      </c>
      <c r="HD15" s="58">
        <v>1140.0899999999999</v>
      </c>
      <c r="HE15" s="58">
        <v>2953.43</v>
      </c>
      <c r="HF15" s="58">
        <v>191.11</v>
      </c>
      <c r="HG15" s="58">
        <v>1574.67</v>
      </c>
      <c r="HH15" s="58">
        <v>1046.27</v>
      </c>
      <c r="HI15" s="59">
        <v>1261.72</v>
      </c>
    </row>
    <row r="16" spans="1:217" ht="15.5" x14ac:dyDescent="0.35">
      <c r="A16" s="55" t="s">
        <v>35</v>
      </c>
      <c r="B16" s="58">
        <v>318.25</v>
      </c>
      <c r="C16" s="58">
        <v>0</v>
      </c>
      <c r="D16" s="58">
        <v>0</v>
      </c>
      <c r="E16" s="58">
        <v>24.94</v>
      </c>
      <c r="F16" s="58">
        <v>0</v>
      </c>
      <c r="G16" s="58">
        <v>70.5</v>
      </c>
      <c r="H16" s="58">
        <v>175.27</v>
      </c>
      <c r="I16" s="58">
        <v>0</v>
      </c>
      <c r="J16" s="59">
        <v>47.54</v>
      </c>
      <c r="K16" s="58">
        <v>254.88</v>
      </c>
      <c r="L16" s="58">
        <v>0</v>
      </c>
      <c r="M16" s="58">
        <v>0</v>
      </c>
      <c r="N16" s="58">
        <v>21.77</v>
      </c>
      <c r="O16" s="58">
        <v>0</v>
      </c>
      <c r="P16" s="58">
        <v>47.02</v>
      </c>
      <c r="Q16" s="58">
        <v>156.79</v>
      </c>
      <c r="R16" s="58">
        <v>0</v>
      </c>
      <c r="S16" s="59">
        <v>29.31</v>
      </c>
      <c r="T16" s="58">
        <v>298.10000000000002</v>
      </c>
      <c r="U16" s="58">
        <v>0</v>
      </c>
      <c r="V16" s="58">
        <v>0</v>
      </c>
      <c r="W16" s="58">
        <v>21.65</v>
      </c>
      <c r="X16" s="58">
        <v>0</v>
      </c>
      <c r="Y16" s="58">
        <v>54.32</v>
      </c>
      <c r="Z16" s="58">
        <v>167.31</v>
      </c>
      <c r="AA16" s="58">
        <v>0</v>
      </c>
      <c r="AB16" s="59">
        <v>54.82</v>
      </c>
      <c r="AC16" s="58">
        <v>306.12</v>
      </c>
      <c r="AD16" s="58">
        <v>0</v>
      </c>
      <c r="AE16" s="58">
        <v>0</v>
      </c>
      <c r="AF16" s="58">
        <v>24.66</v>
      </c>
      <c r="AG16" s="58">
        <v>0</v>
      </c>
      <c r="AH16" s="58">
        <v>52.9</v>
      </c>
      <c r="AI16" s="58">
        <v>183.06</v>
      </c>
      <c r="AJ16" s="58">
        <v>0</v>
      </c>
      <c r="AK16" s="59">
        <v>45.5</v>
      </c>
      <c r="AL16" s="58">
        <v>292.7</v>
      </c>
      <c r="AM16" s="58">
        <v>0</v>
      </c>
      <c r="AN16" s="58">
        <v>0</v>
      </c>
      <c r="AO16" s="58">
        <v>31.35</v>
      </c>
      <c r="AP16" s="58">
        <v>0</v>
      </c>
      <c r="AQ16" s="58">
        <v>55.46</v>
      </c>
      <c r="AR16" s="58">
        <v>173.48</v>
      </c>
      <c r="AS16" s="58">
        <v>0</v>
      </c>
      <c r="AT16" s="59">
        <v>32.409999999999997</v>
      </c>
      <c r="AU16" s="58">
        <v>237.16</v>
      </c>
      <c r="AV16" s="58">
        <v>0</v>
      </c>
      <c r="AW16" s="58">
        <v>0</v>
      </c>
      <c r="AX16" s="58">
        <v>28.97</v>
      </c>
      <c r="AY16" s="58">
        <v>0</v>
      </c>
      <c r="AZ16" s="58">
        <v>41.62</v>
      </c>
      <c r="BA16" s="58">
        <v>141.63</v>
      </c>
      <c r="BB16" s="58">
        <v>0</v>
      </c>
      <c r="BC16" s="59">
        <v>24.94</v>
      </c>
      <c r="BD16" s="58">
        <v>253.96</v>
      </c>
      <c r="BE16" s="58">
        <v>0</v>
      </c>
      <c r="BF16" s="58">
        <v>0</v>
      </c>
      <c r="BG16" s="58">
        <v>26.21</v>
      </c>
      <c r="BH16" s="58">
        <v>0</v>
      </c>
      <c r="BI16" s="58">
        <v>41.74</v>
      </c>
      <c r="BJ16" s="58">
        <v>161.56</v>
      </c>
      <c r="BK16" s="58">
        <v>0</v>
      </c>
      <c r="BL16" s="59">
        <v>24.46</v>
      </c>
      <c r="BM16" s="58">
        <v>270.5</v>
      </c>
      <c r="BN16" s="58">
        <v>0</v>
      </c>
      <c r="BO16" s="58">
        <v>0</v>
      </c>
      <c r="BP16" s="58">
        <v>30.86</v>
      </c>
      <c r="BQ16" s="58">
        <v>0</v>
      </c>
      <c r="BR16" s="58">
        <v>46.77</v>
      </c>
      <c r="BS16" s="58">
        <v>168.45</v>
      </c>
      <c r="BT16" s="58">
        <v>0</v>
      </c>
      <c r="BU16" s="59">
        <v>24.42</v>
      </c>
      <c r="BV16" s="58">
        <v>255.28</v>
      </c>
      <c r="BW16" s="58">
        <v>0</v>
      </c>
      <c r="BX16" s="58">
        <v>0</v>
      </c>
      <c r="BY16" s="58">
        <v>28.04</v>
      </c>
      <c r="BZ16" s="58">
        <v>0</v>
      </c>
      <c r="CA16" s="58">
        <v>48.37</v>
      </c>
      <c r="CB16" s="58">
        <v>158.94</v>
      </c>
      <c r="CC16" s="58">
        <v>0</v>
      </c>
      <c r="CD16" s="59">
        <v>19.93</v>
      </c>
      <c r="CE16" s="58">
        <v>248.67</v>
      </c>
      <c r="CF16" s="58">
        <v>0</v>
      </c>
      <c r="CG16" s="58">
        <v>0</v>
      </c>
      <c r="CH16" s="58">
        <v>23.54</v>
      </c>
      <c r="CI16" s="58">
        <v>0</v>
      </c>
      <c r="CJ16" s="58">
        <v>39.92</v>
      </c>
      <c r="CK16" s="58">
        <v>151.94</v>
      </c>
      <c r="CL16" s="58">
        <v>0</v>
      </c>
      <c r="CM16" s="59">
        <v>33.270000000000003</v>
      </c>
      <c r="CN16" s="58">
        <v>285.36</v>
      </c>
      <c r="CO16" s="58">
        <v>0</v>
      </c>
      <c r="CP16" s="58">
        <v>0</v>
      </c>
      <c r="CQ16" s="58">
        <v>22.79</v>
      </c>
      <c r="CR16" s="58">
        <v>0</v>
      </c>
      <c r="CS16" s="58">
        <v>46.94</v>
      </c>
      <c r="CT16" s="58">
        <v>175.54</v>
      </c>
      <c r="CU16" s="58">
        <v>0</v>
      </c>
      <c r="CV16" s="59">
        <v>40.090000000000003</v>
      </c>
      <c r="CW16" s="58">
        <v>306.97000000000003</v>
      </c>
      <c r="CX16" s="58">
        <v>0</v>
      </c>
      <c r="CY16" s="58">
        <v>0</v>
      </c>
      <c r="CZ16" s="58">
        <v>26.68</v>
      </c>
      <c r="DA16" s="58">
        <v>0</v>
      </c>
      <c r="DB16" s="58">
        <v>60.74</v>
      </c>
      <c r="DC16" s="58">
        <v>178.34</v>
      </c>
      <c r="DD16" s="58">
        <v>0</v>
      </c>
      <c r="DE16" s="59">
        <v>41.2</v>
      </c>
      <c r="DF16" s="58">
        <v>298.18</v>
      </c>
      <c r="DG16" s="58">
        <v>0</v>
      </c>
      <c r="DH16" s="58">
        <v>0</v>
      </c>
      <c r="DI16" s="58">
        <v>24.91</v>
      </c>
      <c r="DJ16" s="58">
        <v>0</v>
      </c>
      <c r="DK16" s="58">
        <v>66.680000000000007</v>
      </c>
      <c r="DL16" s="58">
        <v>180.69</v>
      </c>
      <c r="DM16" s="58">
        <v>0</v>
      </c>
      <c r="DN16" s="59">
        <v>25.9</v>
      </c>
      <c r="DO16" s="58">
        <v>250.48</v>
      </c>
      <c r="DP16" s="58">
        <v>0</v>
      </c>
      <c r="DQ16" s="58">
        <v>0</v>
      </c>
      <c r="DR16" s="58">
        <v>19.23</v>
      </c>
      <c r="DS16" s="58">
        <v>0</v>
      </c>
      <c r="DT16" s="58">
        <v>36.51</v>
      </c>
      <c r="DU16" s="58">
        <v>169.61</v>
      </c>
      <c r="DV16" s="58">
        <v>0</v>
      </c>
      <c r="DW16" s="59">
        <v>25.13</v>
      </c>
      <c r="DX16" s="58">
        <v>246.02</v>
      </c>
      <c r="DY16" s="58">
        <v>0</v>
      </c>
      <c r="DZ16" s="58">
        <v>0</v>
      </c>
      <c r="EA16" s="58">
        <v>20.03</v>
      </c>
      <c r="EB16" s="58">
        <v>0</v>
      </c>
      <c r="EC16" s="58">
        <v>40.119999999999997</v>
      </c>
      <c r="ED16" s="58">
        <v>163.37</v>
      </c>
      <c r="EE16" s="58">
        <v>0</v>
      </c>
      <c r="EF16" s="59">
        <v>22.5</v>
      </c>
      <c r="EG16" s="58">
        <v>283.72000000000003</v>
      </c>
      <c r="EH16" s="58">
        <v>0</v>
      </c>
      <c r="EI16" s="58">
        <v>0</v>
      </c>
      <c r="EJ16" s="58">
        <v>28.36</v>
      </c>
      <c r="EK16" s="58">
        <v>0</v>
      </c>
      <c r="EL16" s="58">
        <v>47.78</v>
      </c>
      <c r="EM16" s="58">
        <v>168.03</v>
      </c>
      <c r="EN16" s="58">
        <v>0</v>
      </c>
      <c r="EO16" s="59">
        <v>39.549999999999997</v>
      </c>
      <c r="EP16" s="58">
        <v>267.14999999999998</v>
      </c>
      <c r="EQ16" s="58">
        <v>0</v>
      </c>
      <c r="ER16" s="58">
        <v>0</v>
      </c>
      <c r="ES16" s="58">
        <v>27.09</v>
      </c>
      <c r="ET16" s="58">
        <v>0</v>
      </c>
      <c r="EU16" s="58">
        <v>39.020000000000003</v>
      </c>
      <c r="EV16" s="58">
        <v>173.17</v>
      </c>
      <c r="EW16" s="58">
        <v>0</v>
      </c>
      <c r="EX16" s="59">
        <v>27.88</v>
      </c>
      <c r="EY16" s="58">
        <v>242.38</v>
      </c>
      <c r="EZ16" s="58">
        <v>0</v>
      </c>
      <c r="FA16" s="58">
        <v>0</v>
      </c>
      <c r="FB16" s="58">
        <v>22.23</v>
      </c>
      <c r="FC16" s="58">
        <v>0</v>
      </c>
      <c r="FD16" s="58">
        <v>27.33</v>
      </c>
      <c r="FE16" s="58">
        <v>168.32</v>
      </c>
      <c r="FF16" s="58">
        <v>0</v>
      </c>
      <c r="FG16" s="59">
        <v>24.5</v>
      </c>
      <c r="FH16" s="58">
        <v>243.46</v>
      </c>
      <c r="FI16" s="58">
        <v>0</v>
      </c>
      <c r="FJ16" s="58">
        <v>0</v>
      </c>
      <c r="FK16" s="58">
        <v>22.04</v>
      </c>
      <c r="FL16" s="58">
        <v>0</v>
      </c>
      <c r="FM16" s="58">
        <v>31.1</v>
      </c>
      <c r="FN16" s="58">
        <v>165.52</v>
      </c>
      <c r="FO16" s="58">
        <v>0</v>
      </c>
      <c r="FP16" s="59">
        <v>24.81</v>
      </c>
      <c r="FQ16" s="58">
        <v>263.52</v>
      </c>
      <c r="FR16" s="58">
        <v>0</v>
      </c>
      <c r="FS16" s="58">
        <v>0</v>
      </c>
      <c r="FT16" s="58">
        <v>27.08</v>
      </c>
      <c r="FU16" s="58">
        <v>0</v>
      </c>
      <c r="FV16" s="58">
        <v>48.87</v>
      </c>
      <c r="FW16" s="58">
        <v>164.77</v>
      </c>
      <c r="FX16" s="58">
        <v>0</v>
      </c>
      <c r="FY16" s="59">
        <v>22.8</v>
      </c>
      <c r="FZ16" s="58">
        <v>246.64</v>
      </c>
      <c r="GA16" s="58">
        <v>0</v>
      </c>
      <c r="GB16" s="58">
        <v>0</v>
      </c>
      <c r="GC16" s="58">
        <v>25.9</v>
      </c>
      <c r="GD16" s="58">
        <v>0</v>
      </c>
      <c r="GE16" s="58">
        <v>46.18</v>
      </c>
      <c r="GF16" s="58">
        <v>149.88999999999999</v>
      </c>
      <c r="GG16" s="58">
        <v>0</v>
      </c>
      <c r="GH16" s="59">
        <v>24.67</v>
      </c>
      <c r="GI16" s="58">
        <v>223.13</v>
      </c>
      <c r="GJ16" s="58">
        <v>0</v>
      </c>
      <c r="GK16" s="58">
        <v>0</v>
      </c>
      <c r="GL16" s="58">
        <v>20.71</v>
      </c>
      <c r="GM16" s="58">
        <v>0</v>
      </c>
      <c r="GN16" s="58">
        <v>33.21</v>
      </c>
      <c r="GO16" s="58">
        <v>148.94</v>
      </c>
      <c r="GP16" s="58">
        <v>0</v>
      </c>
      <c r="GQ16" s="59">
        <v>20.27</v>
      </c>
      <c r="GR16" s="58">
        <v>213.41</v>
      </c>
      <c r="GS16" s="58">
        <v>0</v>
      </c>
      <c r="GT16" s="58">
        <v>0</v>
      </c>
      <c r="GU16" s="58">
        <v>19.48</v>
      </c>
      <c r="GV16" s="58">
        <v>0</v>
      </c>
      <c r="GW16" s="58">
        <v>31.34</v>
      </c>
      <c r="GX16" s="58">
        <v>145.37</v>
      </c>
      <c r="GY16" s="58">
        <v>0</v>
      </c>
      <c r="GZ16" s="59">
        <v>17.22</v>
      </c>
      <c r="HA16" s="58">
        <v>193.35</v>
      </c>
      <c r="HB16" s="58">
        <v>0</v>
      </c>
      <c r="HC16" s="58">
        <v>0</v>
      </c>
      <c r="HD16" s="58">
        <v>24.03</v>
      </c>
      <c r="HE16" s="58">
        <v>0</v>
      </c>
      <c r="HF16" s="58">
        <v>35.31</v>
      </c>
      <c r="HG16" s="58">
        <v>116.43</v>
      </c>
      <c r="HH16" s="58">
        <v>0</v>
      </c>
      <c r="HI16" s="59">
        <v>17.579999999999998</v>
      </c>
    </row>
    <row r="17" spans="1:217" ht="15.5" x14ac:dyDescent="0.35">
      <c r="A17" s="55" t="s">
        <v>36</v>
      </c>
      <c r="B17" s="58">
        <v>153.44</v>
      </c>
      <c r="C17" s="58">
        <v>0</v>
      </c>
      <c r="D17" s="58">
        <v>0</v>
      </c>
      <c r="E17" s="58">
        <v>23.68</v>
      </c>
      <c r="F17" s="58">
        <v>0</v>
      </c>
      <c r="G17" s="58">
        <v>59.17</v>
      </c>
      <c r="H17" s="58">
        <v>55.51</v>
      </c>
      <c r="I17" s="58">
        <v>0</v>
      </c>
      <c r="J17" s="59">
        <v>15.08</v>
      </c>
      <c r="K17" s="58">
        <v>111.77</v>
      </c>
      <c r="L17" s="58">
        <v>0</v>
      </c>
      <c r="M17" s="58">
        <v>0</v>
      </c>
      <c r="N17" s="58">
        <v>20.56</v>
      </c>
      <c r="O17" s="58">
        <v>0</v>
      </c>
      <c r="P17" s="58">
        <v>35.71</v>
      </c>
      <c r="Q17" s="58">
        <v>55.51</v>
      </c>
      <c r="R17" s="58">
        <v>0</v>
      </c>
      <c r="S17" s="59">
        <v>0</v>
      </c>
      <c r="T17" s="58">
        <v>146.25</v>
      </c>
      <c r="U17" s="58">
        <v>0</v>
      </c>
      <c r="V17" s="58">
        <v>0</v>
      </c>
      <c r="W17" s="58">
        <v>20.46</v>
      </c>
      <c r="X17" s="58">
        <v>0</v>
      </c>
      <c r="Y17" s="58">
        <v>43.03</v>
      </c>
      <c r="Z17" s="58">
        <v>55.51</v>
      </c>
      <c r="AA17" s="58">
        <v>0</v>
      </c>
      <c r="AB17" s="59">
        <v>27.26</v>
      </c>
      <c r="AC17" s="58">
        <v>129.61000000000001</v>
      </c>
      <c r="AD17" s="58">
        <v>0</v>
      </c>
      <c r="AE17" s="58">
        <v>0</v>
      </c>
      <c r="AF17" s="58">
        <v>23.43</v>
      </c>
      <c r="AG17" s="58">
        <v>0</v>
      </c>
      <c r="AH17" s="58">
        <v>41.59</v>
      </c>
      <c r="AI17" s="58">
        <v>55.51</v>
      </c>
      <c r="AJ17" s="58">
        <v>0</v>
      </c>
      <c r="AK17" s="59">
        <v>9.09</v>
      </c>
      <c r="AL17" s="58">
        <v>133.47</v>
      </c>
      <c r="AM17" s="58">
        <v>0</v>
      </c>
      <c r="AN17" s="58">
        <v>0</v>
      </c>
      <c r="AO17" s="58">
        <v>30</v>
      </c>
      <c r="AP17" s="58">
        <v>0</v>
      </c>
      <c r="AQ17" s="58">
        <v>44.29</v>
      </c>
      <c r="AR17" s="58">
        <v>59.18</v>
      </c>
      <c r="AS17" s="58">
        <v>0</v>
      </c>
      <c r="AT17" s="59">
        <v>0</v>
      </c>
      <c r="AU17" s="58">
        <v>117.35</v>
      </c>
      <c r="AV17" s="58">
        <v>0</v>
      </c>
      <c r="AW17" s="58">
        <v>0</v>
      </c>
      <c r="AX17" s="58">
        <v>27.72</v>
      </c>
      <c r="AY17" s="58">
        <v>0</v>
      </c>
      <c r="AZ17" s="58">
        <v>30.45</v>
      </c>
      <c r="BA17" s="58">
        <v>59.18</v>
      </c>
      <c r="BB17" s="58">
        <v>0</v>
      </c>
      <c r="BC17" s="59">
        <v>0</v>
      </c>
      <c r="BD17" s="58">
        <v>114.74</v>
      </c>
      <c r="BE17" s="58">
        <v>0</v>
      </c>
      <c r="BF17" s="58">
        <v>0</v>
      </c>
      <c r="BG17" s="58">
        <v>24.99</v>
      </c>
      <c r="BH17" s="58">
        <v>0</v>
      </c>
      <c r="BI17" s="58">
        <v>30.58</v>
      </c>
      <c r="BJ17" s="58">
        <v>59.18</v>
      </c>
      <c r="BK17" s="58">
        <v>0</v>
      </c>
      <c r="BL17" s="59">
        <v>0</v>
      </c>
      <c r="BM17" s="58">
        <v>124.33</v>
      </c>
      <c r="BN17" s="58">
        <v>0</v>
      </c>
      <c r="BO17" s="58">
        <v>0</v>
      </c>
      <c r="BP17" s="58">
        <v>29.55</v>
      </c>
      <c r="BQ17" s="58">
        <v>0</v>
      </c>
      <c r="BR17" s="58">
        <v>35.61</v>
      </c>
      <c r="BS17" s="58">
        <v>59.18</v>
      </c>
      <c r="BT17" s="58">
        <v>0</v>
      </c>
      <c r="BU17" s="59">
        <v>0</v>
      </c>
      <c r="BV17" s="58">
        <v>129.29</v>
      </c>
      <c r="BW17" s="58">
        <v>0</v>
      </c>
      <c r="BX17" s="58">
        <v>0</v>
      </c>
      <c r="BY17" s="58">
        <v>27.1</v>
      </c>
      <c r="BZ17" s="58">
        <v>0</v>
      </c>
      <c r="CA17" s="58">
        <v>40.82</v>
      </c>
      <c r="CB17" s="58">
        <v>61.37</v>
      </c>
      <c r="CC17" s="58">
        <v>0</v>
      </c>
      <c r="CD17" s="59">
        <v>0</v>
      </c>
      <c r="CE17" s="58">
        <v>125.14</v>
      </c>
      <c r="CF17" s="58">
        <v>0</v>
      </c>
      <c r="CG17" s="58">
        <v>0</v>
      </c>
      <c r="CH17" s="58">
        <v>22.68</v>
      </c>
      <c r="CI17" s="58">
        <v>0</v>
      </c>
      <c r="CJ17" s="58">
        <v>32.369999999999997</v>
      </c>
      <c r="CK17" s="58">
        <v>61.37</v>
      </c>
      <c r="CL17" s="58">
        <v>0</v>
      </c>
      <c r="CM17" s="59">
        <v>8.7100000000000009</v>
      </c>
      <c r="CN17" s="58">
        <v>138.41</v>
      </c>
      <c r="CO17" s="58">
        <v>0</v>
      </c>
      <c r="CP17" s="58">
        <v>0</v>
      </c>
      <c r="CQ17" s="58">
        <v>21.95</v>
      </c>
      <c r="CR17" s="58">
        <v>0</v>
      </c>
      <c r="CS17" s="58">
        <v>39.4</v>
      </c>
      <c r="CT17" s="58">
        <v>61.37</v>
      </c>
      <c r="CU17" s="58">
        <v>0</v>
      </c>
      <c r="CV17" s="59">
        <v>15.69</v>
      </c>
      <c r="CW17" s="58">
        <v>154.61000000000001</v>
      </c>
      <c r="CX17" s="58">
        <v>0</v>
      </c>
      <c r="CY17" s="58">
        <v>0</v>
      </c>
      <c r="CZ17" s="58">
        <v>25.79</v>
      </c>
      <c r="DA17" s="58">
        <v>0</v>
      </c>
      <c r="DB17" s="58">
        <v>53.19</v>
      </c>
      <c r="DC17" s="58">
        <v>61.37</v>
      </c>
      <c r="DD17" s="58">
        <v>0</v>
      </c>
      <c r="DE17" s="59">
        <v>14.26</v>
      </c>
      <c r="DF17" s="58">
        <v>145.88999999999999</v>
      </c>
      <c r="DG17" s="58">
        <v>0</v>
      </c>
      <c r="DH17" s="58">
        <v>0</v>
      </c>
      <c r="DI17" s="58">
        <v>23.93</v>
      </c>
      <c r="DJ17" s="58">
        <v>0</v>
      </c>
      <c r="DK17" s="58">
        <v>59.08</v>
      </c>
      <c r="DL17" s="58">
        <v>62.87</v>
      </c>
      <c r="DM17" s="58">
        <v>0</v>
      </c>
      <c r="DN17" s="59">
        <v>0</v>
      </c>
      <c r="DO17" s="58">
        <v>110.14</v>
      </c>
      <c r="DP17" s="58">
        <v>0</v>
      </c>
      <c r="DQ17" s="58">
        <v>0</v>
      </c>
      <c r="DR17" s="58">
        <v>18.350000000000001</v>
      </c>
      <c r="DS17" s="58">
        <v>0</v>
      </c>
      <c r="DT17" s="58">
        <v>28.92</v>
      </c>
      <c r="DU17" s="58">
        <v>62.87</v>
      </c>
      <c r="DV17" s="58">
        <v>0</v>
      </c>
      <c r="DW17" s="59">
        <v>0</v>
      </c>
      <c r="DX17" s="58">
        <v>114.59</v>
      </c>
      <c r="DY17" s="58">
        <v>0</v>
      </c>
      <c r="DZ17" s="58">
        <v>0</v>
      </c>
      <c r="EA17" s="58">
        <v>19.190000000000001</v>
      </c>
      <c r="EB17" s="58">
        <v>0</v>
      </c>
      <c r="EC17" s="58">
        <v>32.520000000000003</v>
      </c>
      <c r="ED17" s="58">
        <v>62.87</v>
      </c>
      <c r="EE17" s="58">
        <v>0</v>
      </c>
      <c r="EF17" s="59">
        <v>0</v>
      </c>
      <c r="EG17" s="58">
        <v>130.46</v>
      </c>
      <c r="EH17" s="58">
        <v>0</v>
      </c>
      <c r="EI17" s="58">
        <v>0</v>
      </c>
      <c r="EJ17" s="58">
        <v>27.41</v>
      </c>
      <c r="EK17" s="58">
        <v>0</v>
      </c>
      <c r="EL17" s="58">
        <v>40.18</v>
      </c>
      <c r="EM17" s="58">
        <v>62.87</v>
      </c>
      <c r="EN17" s="58">
        <v>0</v>
      </c>
      <c r="EO17" s="59">
        <v>0</v>
      </c>
      <c r="EP17" s="58">
        <v>123.58</v>
      </c>
      <c r="EQ17" s="58">
        <v>0</v>
      </c>
      <c r="ER17" s="58">
        <v>0</v>
      </c>
      <c r="ES17" s="58">
        <v>26.21</v>
      </c>
      <c r="ET17" s="58">
        <v>0</v>
      </c>
      <c r="EU17" s="58">
        <v>31.45</v>
      </c>
      <c r="EV17" s="58">
        <v>65.92</v>
      </c>
      <c r="EW17" s="58">
        <v>0</v>
      </c>
      <c r="EX17" s="59">
        <v>0</v>
      </c>
      <c r="EY17" s="58">
        <v>107.06</v>
      </c>
      <c r="EZ17" s="58">
        <v>0</v>
      </c>
      <c r="FA17" s="58">
        <v>0</v>
      </c>
      <c r="FB17" s="58">
        <v>21.37</v>
      </c>
      <c r="FC17" s="58">
        <v>0</v>
      </c>
      <c r="FD17" s="58">
        <v>19.760000000000002</v>
      </c>
      <c r="FE17" s="58">
        <v>65.92</v>
      </c>
      <c r="FF17" s="58">
        <v>0</v>
      </c>
      <c r="FG17" s="59">
        <v>0</v>
      </c>
      <c r="FH17" s="58">
        <v>110.64</v>
      </c>
      <c r="FI17" s="58">
        <v>0</v>
      </c>
      <c r="FJ17" s="58">
        <v>0</v>
      </c>
      <c r="FK17" s="58">
        <v>21.19</v>
      </c>
      <c r="FL17" s="58">
        <v>0</v>
      </c>
      <c r="FM17" s="58">
        <v>23.53</v>
      </c>
      <c r="FN17" s="58">
        <v>65.92</v>
      </c>
      <c r="FO17" s="58">
        <v>0</v>
      </c>
      <c r="FP17" s="59">
        <v>0</v>
      </c>
      <c r="FQ17" s="58">
        <v>133.43</v>
      </c>
      <c r="FR17" s="58">
        <v>0</v>
      </c>
      <c r="FS17" s="58">
        <v>0</v>
      </c>
      <c r="FT17" s="58">
        <v>26.2</v>
      </c>
      <c r="FU17" s="58">
        <v>0</v>
      </c>
      <c r="FV17" s="58">
        <v>41.3</v>
      </c>
      <c r="FW17" s="58">
        <v>65.92</v>
      </c>
      <c r="FX17" s="58">
        <v>0</v>
      </c>
      <c r="FY17" s="59">
        <v>0</v>
      </c>
      <c r="FZ17" s="58">
        <v>110.54</v>
      </c>
      <c r="GA17" s="58">
        <v>0</v>
      </c>
      <c r="GB17" s="58">
        <v>0</v>
      </c>
      <c r="GC17" s="58">
        <v>24.97</v>
      </c>
      <c r="GD17" s="58">
        <v>0</v>
      </c>
      <c r="GE17" s="58">
        <v>38.619999999999997</v>
      </c>
      <c r="GF17" s="58">
        <v>46.96</v>
      </c>
      <c r="GG17" s="58">
        <v>0</v>
      </c>
      <c r="GH17" s="59">
        <v>0</v>
      </c>
      <c r="GI17" s="58">
        <v>92.47</v>
      </c>
      <c r="GJ17" s="58">
        <v>0</v>
      </c>
      <c r="GK17" s="58">
        <v>0</v>
      </c>
      <c r="GL17" s="58">
        <v>19.87</v>
      </c>
      <c r="GM17" s="58">
        <v>0</v>
      </c>
      <c r="GN17" s="58">
        <v>25.65</v>
      </c>
      <c r="GO17" s="58">
        <v>46.96</v>
      </c>
      <c r="GP17" s="58">
        <v>0</v>
      </c>
      <c r="GQ17" s="59">
        <v>0</v>
      </c>
      <c r="GR17" s="58">
        <v>89.4</v>
      </c>
      <c r="GS17" s="58">
        <v>0</v>
      </c>
      <c r="GT17" s="58">
        <v>0</v>
      </c>
      <c r="GU17" s="58">
        <v>18.66</v>
      </c>
      <c r="GV17" s="58">
        <v>0</v>
      </c>
      <c r="GW17" s="58">
        <v>23.78</v>
      </c>
      <c r="GX17" s="58">
        <v>46.96</v>
      </c>
      <c r="GY17" s="58">
        <v>0</v>
      </c>
      <c r="GZ17" s="59">
        <v>0</v>
      </c>
      <c r="HA17" s="58">
        <v>97.84</v>
      </c>
      <c r="HB17" s="58">
        <v>0</v>
      </c>
      <c r="HC17" s="58">
        <v>0</v>
      </c>
      <c r="HD17" s="58">
        <v>23.14</v>
      </c>
      <c r="HE17" s="58">
        <v>0</v>
      </c>
      <c r="HF17" s="58">
        <v>27.75</v>
      </c>
      <c r="HG17" s="58">
        <v>46.96</v>
      </c>
      <c r="HH17" s="58">
        <v>0</v>
      </c>
      <c r="HI17" s="59">
        <v>0</v>
      </c>
    </row>
    <row r="18" spans="1:217" ht="15.5" x14ac:dyDescent="0.35">
      <c r="A18" s="55" t="s">
        <v>37</v>
      </c>
      <c r="B18" s="58">
        <v>14.25</v>
      </c>
      <c r="C18" s="58">
        <v>0</v>
      </c>
      <c r="D18" s="58">
        <v>0</v>
      </c>
      <c r="E18" s="58">
        <v>1.26</v>
      </c>
      <c r="F18" s="58">
        <v>0</v>
      </c>
      <c r="G18" s="58">
        <v>11.33</v>
      </c>
      <c r="H18" s="58">
        <v>1.67</v>
      </c>
      <c r="I18" s="58">
        <v>0</v>
      </c>
      <c r="J18" s="59">
        <v>0</v>
      </c>
      <c r="K18" s="58">
        <v>14.19</v>
      </c>
      <c r="L18" s="58">
        <v>0</v>
      </c>
      <c r="M18" s="58">
        <v>0</v>
      </c>
      <c r="N18" s="58">
        <v>1.21</v>
      </c>
      <c r="O18" s="58">
        <v>0</v>
      </c>
      <c r="P18" s="58">
        <v>11.3</v>
      </c>
      <c r="Q18" s="58">
        <v>1.67</v>
      </c>
      <c r="R18" s="58">
        <v>0</v>
      </c>
      <c r="S18" s="59">
        <v>0</v>
      </c>
      <c r="T18" s="58">
        <v>14.16</v>
      </c>
      <c r="U18" s="58">
        <v>0</v>
      </c>
      <c r="V18" s="58">
        <v>0</v>
      </c>
      <c r="W18" s="58">
        <v>1.2</v>
      </c>
      <c r="X18" s="58">
        <v>0</v>
      </c>
      <c r="Y18" s="58">
        <v>11.3</v>
      </c>
      <c r="Z18" s="58">
        <v>1.67</v>
      </c>
      <c r="AA18" s="58">
        <v>0</v>
      </c>
      <c r="AB18" s="59">
        <v>0</v>
      </c>
      <c r="AC18" s="58">
        <v>14.21</v>
      </c>
      <c r="AD18" s="58">
        <v>0</v>
      </c>
      <c r="AE18" s="58">
        <v>0</v>
      </c>
      <c r="AF18" s="58">
        <v>1.23</v>
      </c>
      <c r="AG18" s="58">
        <v>0</v>
      </c>
      <c r="AH18" s="58">
        <v>11.31</v>
      </c>
      <c r="AI18" s="58">
        <v>1.67</v>
      </c>
      <c r="AJ18" s="58">
        <v>0</v>
      </c>
      <c r="AK18" s="59">
        <v>0</v>
      </c>
      <c r="AL18" s="58">
        <v>15.19</v>
      </c>
      <c r="AM18" s="58">
        <v>0</v>
      </c>
      <c r="AN18" s="58">
        <v>0</v>
      </c>
      <c r="AO18" s="58">
        <v>1.35</v>
      </c>
      <c r="AP18" s="58">
        <v>0</v>
      </c>
      <c r="AQ18" s="58">
        <v>11.17</v>
      </c>
      <c r="AR18" s="58">
        <v>2.68</v>
      </c>
      <c r="AS18" s="58">
        <v>0</v>
      </c>
      <c r="AT18" s="59">
        <v>0</v>
      </c>
      <c r="AU18" s="58">
        <v>15.09</v>
      </c>
      <c r="AV18" s="58">
        <v>0</v>
      </c>
      <c r="AW18" s="58">
        <v>0</v>
      </c>
      <c r="AX18" s="58">
        <v>1.25</v>
      </c>
      <c r="AY18" s="58">
        <v>0</v>
      </c>
      <c r="AZ18" s="58">
        <v>11.17</v>
      </c>
      <c r="BA18" s="58">
        <v>2.68</v>
      </c>
      <c r="BB18" s="58">
        <v>0</v>
      </c>
      <c r="BC18" s="59">
        <v>0</v>
      </c>
      <c r="BD18" s="58">
        <v>15.06</v>
      </c>
      <c r="BE18" s="58">
        <v>0</v>
      </c>
      <c r="BF18" s="58">
        <v>0</v>
      </c>
      <c r="BG18" s="58">
        <v>1.22</v>
      </c>
      <c r="BH18" s="58">
        <v>0</v>
      </c>
      <c r="BI18" s="58">
        <v>11.17</v>
      </c>
      <c r="BJ18" s="58">
        <v>2.68</v>
      </c>
      <c r="BK18" s="58">
        <v>0</v>
      </c>
      <c r="BL18" s="59">
        <v>0</v>
      </c>
      <c r="BM18" s="58">
        <v>15.16</v>
      </c>
      <c r="BN18" s="58">
        <v>0</v>
      </c>
      <c r="BO18" s="58">
        <v>0</v>
      </c>
      <c r="BP18" s="58">
        <v>1.32</v>
      </c>
      <c r="BQ18" s="58">
        <v>0</v>
      </c>
      <c r="BR18" s="58">
        <v>11.17</v>
      </c>
      <c r="BS18" s="58">
        <v>2.68</v>
      </c>
      <c r="BT18" s="58">
        <v>0</v>
      </c>
      <c r="BU18" s="59">
        <v>0</v>
      </c>
      <c r="BV18" s="58">
        <v>10.7</v>
      </c>
      <c r="BW18" s="58">
        <v>0</v>
      </c>
      <c r="BX18" s="58">
        <v>0</v>
      </c>
      <c r="BY18" s="58">
        <v>0.94</v>
      </c>
      <c r="BZ18" s="58">
        <v>0</v>
      </c>
      <c r="CA18" s="58">
        <v>7.55</v>
      </c>
      <c r="CB18" s="58">
        <v>2.21</v>
      </c>
      <c r="CC18" s="58">
        <v>0</v>
      </c>
      <c r="CD18" s="59">
        <v>0</v>
      </c>
      <c r="CE18" s="58">
        <v>10.62</v>
      </c>
      <c r="CF18" s="58">
        <v>0</v>
      </c>
      <c r="CG18" s="58">
        <v>0</v>
      </c>
      <c r="CH18" s="58">
        <v>0.86</v>
      </c>
      <c r="CI18" s="58">
        <v>0</v>
      </c>
      <c r="CJ18" s="58">
        <v>7.55</v>
      </c>
      <c r="CK18" s="58">
        <v>2.21</v>
      </c>
      <c r="CL18" s="58">
        <v>0</v>
      </c>
      <c r="CM18" s="59">
        <v>0</v>
      </c>
      <c r="CN18" s="58">
        <v>10.59</v>
      </c>
      <c r="CO18" s="58">
        <v>0</v>
      </c>
      <c r="CP18" s="58">
        <v>0</v>
      </c>
      <c r="CQ18" s="58">
        <v>0.83</v>
      </c>
      <c r="CR18" s="58">
        <v>0</v>
      </c>
      <c r="CS18" s="58">
        <v>7.55</v>
      </c>
      <c r="CT18" s="58">
        <v>2.21</v>
      </c>
      <c r="CU18" s="58">
        <v>0</v>
      </c>
      <c r="CV18" s="59">
        <v>0</v>
      </c>
      <c r="CW18" s="58">
        <v>10.65</v>
      </c>
      <c r="CX18" s="58">
        <v>0</v>
      </c>
      <c r="CY18" s="58">
        <v>0</v>
      </c>
      <c r="CZ18" s="58">
        <v>0.89</v>
      </c>
      <c r="DA18" s="58">
        <v>0</v>
      </c>
      <c r="DB18" s="58">
        <v>7.55</v>
      </c>
      <c r="DC18" s="58">
        <v>2.21</v>
      </c>
      <c r="DD18" s="58">
        <v>0</v>
      </c>
      <c r="DE18" s="59">
        <v>0</v>
      </c>
      <c r="DF18" s="58">
        <v>10.65</v>
      </c>
      <c r="DG18" s="58">
        <v>0</v>
      </c>
      <c r="DH18" s="58">
        <v>0</v>
      </c>
      <c r="DI18" s="58">
        <v>0.98</v>
      </c>
      <c r="DJ18" s="58">
        <v>0</v>
      </c>
      <c r="DK18" s="58">
        <v>7.6</v>
      </c>
      <c r="DL18" s="58">
        <v>2.0699999999999998</v>
      </c>
      <c r="DM18" s="58">
        <v>0</v>
      </c>
      <c r="DN18" s="59">
        <v>0</v>
      </c>
      <c r="DO18" s="58">
        <v>10.55</v>
      </c>
      <c r="DP18" s="58">
        <v>0</v>
      </c>
      <c r="DQ18" s="58">
        <v>0</v>
      </c>
      <c r="DR18" s="58">
        <v>0.88</v>
      </c>
      <c r="DS18" s="58">
        <v>0</v>
      </c>
      <c r="DT18" s="58">
        <v>7.6</v>
      </c>
      <c r="DU18" s="58">
        <v>2.0699999999999998</v>
      </c>
      <c r="DV18" s="58">
        <v>0</v>
      </c>
      <c r="DW18" s="59">
        <v>0</v>
      </c>
      <c r="DX18" s="58">
        <v>10.51</v>
      </c>
      <c r="DY18" s="58">
        <v>0</v>
      </c>
      <c r="DZ18" s="58">
        <v>0</v>
      </c>
      <c r="EA18" s="58">
        <v>0.84</v>
      </c>
      <c r="EB18" s="58">
        <v>0</v>
      </c>
      <c r="EC18" s="58">
        <v>7.6</v>
      </c>
      <c r="ED18" s="58">
        <v>2.0699999999999998</v>
      </c>
      <c r="EE18" s="58">
        <v>0</v>
      </c>
      <c r="EF18" s="59">
        <v>0</v>
      </c>
      <c r="EG18" s="58">
        <v>10.61</v>
      </c>
      <c r="EH18" s="58">
        <v>0</v>
      </c>
      <c r="EI18" s="58">
        <v>0</v>
      </c>
      <c r="EJ18" s="58">
        <v>0.94</v>
      </c>
      <c r="EK18" s="58">
        <v>0</v>
      </c>
      <c r="EL18" s="58">
        <v>7.6</v>
      </c>
      <c r="EM18" s="58">
        <v>2.0699999999999998</v>
      </c>
      <c r="EN18" s="58">
        <v>0</v>
      </c>
      <c r="EO18" s="59">
        <v>0</v>
      </c>
      <c r="EP18" s="58">
        <v>10.77</v>
      </c>
      <c r="EQ18" s="58">
        <v>0</v>
      </c>
      <c r="ER18" s="58">
        <v>0</v>
      </c>
      <c r="ES18" s="58">
        <v>0.89</v>
      </c>
      <c r="ET18" s="58">
        <v>0</v>
      </c>
      <c r="EU18" s="58">
        <v>7.57</v>
      </c>
      <c r="EV18" s="58">
        <v>2.3199999999999998</v>
      </c>
      <c r="EW18" s="58">
        <v>0</v>
      </c>
      <c r="EX18" s="59">
        <v>0</v>
      </c>
      <c r="EY18" s="58">
        <v>10.74</v>
      </c>
      <c r="EZ18" s="58">
        <v>0</v>
      </c>
      <c r="FA18" s="58">
        <v>0</v>
      </c>
      <c r="FB18" s="58">
        <v>0.86</v>
      </c>
      <c r="FC18" s="58">
        <v>0</v>
      </c>
      <c r="FD18" s="58">
        <v>7.57</v>
      </c>
      <c r="FE18" s="58">
        <v>2.3199999999999998</v>
      </c>
      <c r="FF18" s="58">
        <v>0</v>
      </c>
      <c r="FG18" s="59">
        <v>0</v>
      </c>
      <c r="FH18" s="58">
        <v>10.73</v>
      </c>
      <c r="FI18" s="58">
        <v>0</v>
      </c>
      <c r="FJ18" s="58">
        <v>0</v>
      </c>
      <c r="FK18" s="58">
        <v>0.85</v>
      </c>
      <c r="FL18" s="58">
        <v>0</v>
      </c>
      <c r="FM18" s="58">
        <v>7.57</v>
      </c>
      <c r="FN18" s="58">
        <v>2.3199999999999998</v>
      </c>
      <c r="FO18" s="58">
        <v>0</v>
      </c>
      <c r="FP18" s="59">
        <v>0</v>
      </c>
      <c r="FQ18" s="58">
        <v>10.76</v>
      </c>
      <c r="FR18" s="58">
        <v>0</v>
      </c>
      <c r="FS18" s="58">
        <v>0</v>
      </c>
      <c r="FT18" s="58">
        <v>0.88</v>
      </c>
      <c r="FU18" s="58">
        <v>0</v>
      </c>
      <c r="FV18" s="58">
        <v>7.57</v>
      </c>
      <c r="FW18" s="58">
        <v>2.3199999999999998</v>
      </c>
      <c r="FX18" s="58">
        <v>0</v>
      </c>
      <c r="FY18" s="59">
        <v>0</v>
      </c>
      <c r="FZ18" s="58">
        <v>11.23</v>
      </c>
      <c r="GA18" s="58">
        <v>0</v>
      </c>
      <c r="GB18" s="58">
        <v>0</v>
      </c>
      <c r="GC18" s="58">
        <v>0.93</v>
      </c>
      <c r="GD18" s="58">
        <v>0</v>
      </c>
      <c r="GE18" s="58">
        <v>7.56</v>
      </c>
      <c r="GF18" s="58">
        <v>2.74</v>
      </c>
      <c r="GG18" s="58">
        <v>0</v>
      </c>
      <c r="GH18" s="59">
        <v>0</v>
      </c>
      <c r="GI18" s="58">
        <v>11.14</v>
      </c>
      <c r="GJ18" s="58">
        <v>0</v>
      </c>
      <c r="GK18" s="58">
        <v>0</v>
      </c>
      <c r="GL18" s="58">
        <v>0.84</v>
      </c>
      <c r="GM18" s="58">
        <v>0</v>
      </c>
      <c r="GN18" s="58">
        <v>7.56</v>
      </c>
      <c r="GO18" s="58">
        <v>2.74</v>
      </c>
      <c r="GP18" s="58">
        <v>0</v>
      </c>
      <c r="GQ18" s="59">
        <v>0</v>
      </c>
      <c r="GR18" s="58">
        <v>11.12</v>
      </c>
      <c r="GS18" s="58">
        <v>0</v>
      </c>
      <c r="GT18" s="58">
        <v>0</v>
      </c>
      <c r="GU18" s="58">
        <v>0.82</v>
      </c>
      <c r="GV18" s="58">
        <v>0</v>
      </c>
      <c r="GW18" s="58">
        <v>7.56</v>
      </c>
      <c r="GX18" s="58">
        <v>2.74</v>
      </c>
      <c r="GY18" s="58">
        <v>0</v>
      </c>
      <c r="GZ18" s="59">
        <v>0</v>
      </c>
      <c r="HA18" s="58">
        <v>11.19</v>
      </c>
      <c r="HB18" s="58">
        <v>0</v>
      </c>
      <c r="HC18" s="58">
        <v>0</v>
      </c>
      <c r="HD18" s="58">
        <v>0.89</v>
      </c>
      <c r="HE18" s="58">
        <v>0</v>
      </c>
      <c r="HF18" s="58">
        <v>7.56</v>
      </c>
      <c r="HG18" s="58">
        <v>2.74</v>
      </c>
      <c r="HH18" s="58">
        <v>0</v>
      </c>
      <c r="HI18" s="59">
        <v>0</v>
      </c>
    </row>
    <row r="19" spans="1:217" ht="15.5"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c r="FZ19" s="58">
        <v>0</v>
      </c>
      <c r="GA19" s="58">
        <v>0</v>
      </c>
      <c r="GB19" s="58">
        <v>0</v>
      </c>
      <c r="GC19" s="58">
        <v>0</v>
      </c>
      <c r="GD19" s="58">
        <v>0</v>
      </c>
      <c r="GE19" s="58">
        <v>0</v>
      </c>
      <c r="GF19" s="58">
        <v>0</v>
      </c>
      <c r="GG19" s="58">
        <v>0</v>
      </c>
      <c r="GH19" s="59">
        <v>0</v>
      </c>
      <c r="GI19" s="58">
        <v>0</v>
      </c>
      <c r="GJ19" s="58">
        <v>0</v>
      </c>
      <c r="GK19" s="58">
        <v>0</v>
      </c>
      <c r="GL19" s="58">
        <v>0</v>
      </c>
      <c r="GM19" s="58">
        <v>0</v>
      </c>
      <c r="GN19" s="58">
        <v>0</v>
      </c>
      <c r="GO19" s="58">
        <v>0</v>
      </c>
      <c r="GP19" s="58">
        <v>0</v>
      </c>
      <c r="GQ19" s="59">
        <v>0</v>
      </c>
      <c r="GR19" s="58">
        <v>0</v>
      </c>
      <c r="GS19" s="58">
        <v>0</v>
      </c>
      <c r="GT19" s="58">
        <v>0</v>
      </c>
      <c r="GU19" s="58">
        <v>0</v>
      </c>
      <c r="GV19" s="58">
        <v>0</v>
      </c>
      <c r="GW19" s="58">
        <v>0</v>
      </c>
      <c r="GX19" s="58">
        <v>0</v>
      </c>
      <c r="GY19" s="58">
        <v>0</v>
      </c>
      <c r="GZ19" s="59">
        <v>0</v>
      </c>
      <c r="HA19" s="58">
        <v>0</v>
      </c>
      <c r="HB19" s="58">
        <v>0</v>
      </c>
      <c r="HC19" s="58">
        <v>0</v>
      </c>
      <c r="HD19" s="58">
        <v>0</v>
      </c>
      <c r="HE19" s="58">
        <v>0</v>
      </c>
      <c r="HF19" s="58">
        <v>0</v>
      </c>
      <c r="HG19" s="58">
        <v>0</v>
      </c>
      <c r="HH19" s="58">
        <v>0</v>
      </c>
      <c r="HI19" s="59">
        <v>0</v>
      </c>
    </row>
    <row r="20" spans="1:217" ht="15.5"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c r="FZ20" s="58">
        <v>0</v>
      </c>
      <c r="GA20" s="58">
        <v>0</v>
      </c>
      <c r="GB20" s="58">
        <v>0</v>
      </c>
      <c r="GC20" s="58">
        <v>0</v>
      </c>
      <c r="GD20" s="58">
        <v>0</v>
      </c>
      <c r="GE20" s="58">
        <v>0</v>
      </c>
      <c r="GF20" s="58">
        <v>0</v>
      </c>
      <c r="GG20" s="58">
        <v>0</v>
      </c>
      <c r="GH20" s="59">
        <v>0</v>
      </c>
      <c r="GI20" s="58">
        <v>0</v>
      </c>
      <c r="GJ20" s="58">
        <v>0</v>
      </c>
      <c r="GK20" s="58">
        <v>0</v>
      </c>
      <c r="GL20" s="58">
        <v>0</v>
      </c>
      <c r="GM20" s="58">
        <v>0</v>
      </c>
      <c r="GN20" s="58">
        <v>0</v>
      </c>
      <c r="GO20" s="58">
        <v>0</v>
      </c>
      <c r="GP20" s="58">
        <v>0</v>
      </c>
      <c r="GQ20" s="59">
        <v>0</v>
      </c>
      <c r="GR20" s="58">
        <v>0</v>
      </c>
      <c r="GS20" s="58">
        <v>0</v>
      </c>
      <c r="GT20" s="58">
        <v>0</v>
      </c>
      <c r="GU20" s="58">
        <v>0</v>
      </c>
      <c r="GV20" s="58">
        <v>0</v>
      </c>
      <c r="GW20" s="58">
        <v>0</v>
      </c>
      <c r="GX20" s="58">
        <v>0</v>
      </c>
      <c r="GY20" s="58">
        <v>0</v>
      </c>
      <c r="GZ20" s="59">
        <v>0</v>
      </c>
      <c r="HA20" s="58">
        <v>0</v>
      </c>
      <c r="HB20" s="58">
        <v>0</v>
      </c>
      <c r="HC20" s="58">
        <v>0</v>
      </c>
      <c r="HD20" s="58">
        <v>0</v>
      </c>
      <c r="HE20" s="58">
        <v>0</v>
      </c>
      <c r="HF20" s="58">
        <v>0</v>
      </c>
      <c r="HG20" s="58">
        <v>0</v>
      </c>
      <c r="HH20" s="58">
        <v>0</v>
      </c>
      <c r="HI20" s="59">
        <v>0</v>
      </c>
    </row>
    <row r="21" spans="1:217" ht="15.5"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c r="BV21" s="58">
        <v>0</v>
      </c>
      <c r="BW21" s="58">
        <v>0</v>
      </c>
      <c r="BX21" s="58">
        <v>0</v>
      </c>
      <c r="BY21" s="58">
        <v>0</v>
      </c>
      <c r="BZ21" s="58">
        <v>0</v>
      </c>
      <c r="CA21" s="58">
        <v>0</v>
      </c>
      <c r="CB21" s="58">
        <v>0</v>
      </c>
      <c r="CC21" s="58">
        <v>0</v>
      </c>
      <c r="CD21" s="59">
        <v>0</v>
      </c>
      <c r="CE21" s="58">
        <v>0</v>
      </c>
      <c r="CF21" s="58">
        <v>0</v>
      </c>
      <c r="CG21" s="58">
        <v>0</v>
      </c>
      <c r="CH21" s="58">
        <v>0</v>
      </c>
      <c r="CI21" s="58">
        <v>0</v>
      </c>
      <c r="CJ21" s="58">
        <v>0</v>
      </c>
      <c r="CK21" s="58">
        <v>0</v>
      </c>
      <c r="CL21" s="58">
        <v>0</v>
      </c>
      <c r="CM21" s="59">
        <v>0</v>
      </c>
      <c r="CN21" s="58">
        <v>0</v>
      </c>
      <c r="CO21" s="58">
        <v>0</v>
      </c>
      <c r="CP21" s="58">
        <v>0</v>
      </c>
      <c r="CQ21" s="58">
        <v>0</v>
      </c>
      <c r="CR21" s="58">
        <v>0</v>
      </c>
      <c r="CS21" s="58">
        <v>0</v>
      </c>
      <c r="CT21" s="58">
        <v>0</v>
      </c>
      <c r="CU21" s="58">
        <v>0</v>
      </c>
      <c r="CV21" s="59">
        <v>0</v>
      </c>
      <c r="CW21" s="58">
        <v>0</v>
      </c>
      <c r="CX21" s="58">
        <v>0</v>
      </c>
      <c r="CY21" s="58">
        <v>0</v>
      </c>
      <c r="CZ21" s="58">
        <v>0</v>
      </c>
      <c r="DA21" s="58">
        <v>0</v>
      </c>
      <c r="DB21" s="58">
        <v>0</v>
      </c>
      <c r="DC21" s="58">
        <v>0</v>
      </c>
      <c r="DD21" s="58">
        <v>0</v>
      </c>
      <c r="DE21" s="59">
        <v>0</v>
      </c>
      <c r="DF21" s="58">
        <v>0</v>
      </c>
      <c r="DG21" s="58">
        <v>0</v>
      </c>
      <c r="DH21" s="58">
        <v>0</v>
      </c>
      <c r="DI21" s="58">
        <v>0</v>
      </c>
      <c r="DJ21" s="58">
        <v>0</v>
      </c>
      <c r="DK21" s="58">
        <v>0</v>
      </c>
      <c r="DL21" s="58">
        <v>0</v>
      </c>
      <c r="DM21" s="58">
        <v>0</v>
      </c>
      <c r="DN21" s="59">
        <v>0</v>
      </c>
      <c r="DO21" s="58">
        <v>0</v>
      </c>
      <c r="DP21" s="58">
        <v>0</v>
      </c>
      <c r="DQ21" s="58">
        <v>0</v>
      </c>
      <c r="DR21" s="58">
        <v>0</v>
      </c>
      <c r="DS21" s="58">
        <v>0</v>
      </c>
      <c r="DT21" s="58">
        <v>0</v>
      </c>
      <c r="DU21" s="58">
        <v>0</v>
      </c>
      <c r="DV21" s="58">
        <v>0</v>
      </c>
      <c r="DW21" s="59">
        <v>0</v>
      </c>
      <c r="DX21" s="58">
        <v>0</v>
      </c>
      <c r="DY21" s="58">
        <v>0</v>
      </c>
      <c r="DZ21" s="58">
        <v>0</v>
      </c>
      <c r="EA21" s="58">
        <v>0</v>
      </c>
      <c r="EB21" s="58">
        <v>0</v>
      </c>
      <c r="EC21" s="58">
        <v>0</v>
      </c>
      <c r="ED21" s="58">
        <v>0</v>
      </c>
      <c r="EE21" s="58">
        <v>0</v>
      </c>
      <c r="EF21" s="59">
        <v>0</v>
      </c>
      <c r="EG21" s="58">
        <v>0</v>
      </c>
      <c r="EH21" s="58">
        <v>0</v>
      </c>
      <c r="EI21" s="58">
        <v>0</v>
      </c>
      <c r="EJ21" s="58">
        <v>0</v>
      </c>
      <c r="EK21" s="58">
        <v>0</v>
      </c>
      <c r="EL21" s="58">
        <v>0</v>
      </c>
      <c r="EM21" s="58">
        <v>0</v>
      </c>
      <c r="EN21" s="58">
        <v>0</v>
      </c>
      <c r="EO21" s="59">
        <v>0</v>
      </c>
      <c r="EP21" s="58">
        <v>0</v>
      </c>
      <c r="EQ21" s="58">
        <v>0</v>
      </c>
      <c r="ER21" s="58">
        <v>0</v>
      </c>
      <c r="ES21" s="58">
        <v>0</v>
      </c>
      <c r="ET21" s="58">
        <v>0</v>
      </c>
      <c r="EU21" s="58">
        <v>0</v>
      </c>
      <c r="EV21" s="58">
        <v>0</v>
      </c>
      <c r="EW21" s="58">
        <v>0</v>
      </c>
      <c r="EX21" s="59">
        <v>0</v>
      </c>
      <c r="EY21" s="58">
        <v>0</v>
      </c>
      <c r="EZ21" s="58">
        <v>0</v>
      </c>
      <c r="FA21" s="58">
        <v>0</v>
      </c>
      <c r="FB21" s="58">
        <v>0</v>
      </c>
      <c r="FC21" s="58">
        <v>0</v>
      </c>
      <c r="FD21" s="58">
        <v>0</v>
      </c>
      <c r="FE21" s="58">
        <v>0</v>
      </c>
      <c r="FF21" s="58">
        <v>0</v>
      </c>
      <c r="FG21" s="59">
        <v>0</v>
      </c>
      <c r="FH21" s="58">
        <v>0</v>
      </c>
      <c r="FI21" s="58">
        <v>0</v>
      </c>
      <c r="FJ21" s="58">
        <v>0</v>
      </c>
      <c r="FK21" s="58">
        <v>0</v>
      </c>
      <c r="FL21" s="58">
        <v>0</v>
      </c>
      <c r="FM21" s="58">
        <v>0</v>
      </c>
      <c r="FN21" s="58">
        <v>0</v>
      </c>
      <c r="FO21" s="58">
        <v>0</v>
      </c>
      <c r="FP21" s="59">
        <v>0</v>
      </c>
      <c r="FQ21" s="58">
        <v>0</v>
      </c>
      <c r="FR21" s="58">
        <v>0</v>
      </c>
      <c r="FS21" s="58">
        <v>0</v>
      </c>
      <c r="FT21" s="58">
        <v>0</v>
      </c>
      <c r="FU21" s="58">
        <v>0</v>
      </c>
      <c r="FV21" s="58">
        <v>0</v>
      </c>
      <c r="FW21" s="58">
        <v>0</v>
      </c>
      <c r="FX21" s="58">
        <v>0</v>
      </c>
      <c r="FY21" s="59">
        <v>0</v>
      </c>
      <c r="FZ21" s="58">
        <v>0</v>
      </c>
      <c r="GA21" s="58">
        <v>0</v>
      </c>
      <c r="GB21" s="58">
        <v>0</v>
      </c>
      <c r="GC21" s="58">
        <v>0</v>
      </c>
      <c r="GD21" s="58">
        <v>0</v>
      </c>
      <c r="GE21" s="58">
        <v>0</v>
      </c>
      <c r="GF21" s="58">
        <v>0</v>
      </c>
      <c r="GG21" s="58">
        <v>0</v>
      </c>
      <c r="GH21" s="59">
        <v>0</v>
      </c>
      <c r="GI21" s="58">
        <v>0</v>
      </c>
      <c r="GJ21" s="58">
        <v>0</v>
      </c>
      <c r="GK21" s="58">
        <v>0</v>
      </c>
      <c r="GL21" s="58">
        <v>0</v>
      </c>
      <c r="GM21" s="58">
        <v>0</v>
      </c>
      <c r="GN21" s="58">
        <v>0</v>
      </c>
      <c r="GO21" s="58">
        <v>0</v>
      </c>
      <c r="GP21" s="58">
        <v>0</v>
      </c>
      <c r="GQ21" s="59">
        <v>0</v>
      </c>
      <c r="GR21" s="58">
        <v>0</v>
      </c>
      <c r="GS21" s="58">
        <v>0</v>
      </c>
      <c r="GT21" s="58">
        <v>0</v>
      </c>
      <c r="GU21" s="58">
        <v>0</v>
      </c>
      <c r="GV21" s="58">
        <v>0</v>
      </c>
      <c r="GW21" s="58">
        <v>0</v>
      </c>
      <c r="GX21" s="58">
        <v>0</v>
      </c>
      <c r="GY21" s="58">
        <v>0</v>
      </c>
      <c r="GZ21" s="59">
        <v>0</v>
      </c>
      <c r="HA21" s="58">
        <v>0</v>
      </c>
      <c r="HB21" s="58">
        <v>0</v>
      </c>
      <c r="HC21" s="58">
        <v>0</v>
      </c>
      <c r="HD21" s="58">
        <v>0</v>
      </c>
      <c r="HE21" s="58">
        <v>0</v>
      </c>
      <c r="HF21" s="58">
        <v>0</v>
      </c>
      <c r="HG21" s="58">
        <v>0</v>
      </c>
      <c r="HH21" s="58">
        <v>0</v>
      </c>
      <c r="HI21" s="59">
        <v>0</v>
      </c>
    </row>
    <row r="22" spans="1:217" ht="15.5" x14ac:dyDescent="0.35">
      <c r="A22" s="55" t="s">
        <v>41</v>
      </c>
      <c r="B22" s="58">
        <v>29.38</v>
      </c>
      <c r="C22" s="58">
        <v>0</v>
      </c>
      <c r="D22" s="58">
        <v>0</v>
      </c>
      <c r="E22" s="58">
        <v>0</v>
      </c>
      <c r="F22" s="58">
        <v>0</v>
      </c>
      <c r="G22" s="58">
        <v>0</v>
      </c>
      <c r="H22" s="58">
        <v>0</v>
      </c>
      <c r="I22" s="58">
        <v>0</v>
      </c>
      <c r="J22" s="59">
        <v>29.38</v>
      </c>
      <c r="K22" s="58">
        <v>26.22</v>
      </c>
      <c r="L22" s="58">
        <v>0</v>
      </c>
      <c r="M22" s="58">
        <v>0</v>
      </c>
      <c r="N22" s="58">
        <v>0</v>
      </c>
      <c r="O22" s="58">
        <v>0</v>
      </c>
      <c r="P22" s="58">
        <v>0</v>
      </c>
      <c r="Q22" s="58">
        <v>0</v>
      </c>
      <c r="R22" s="58">
        <v>0</v>
      </c>
      <c r="S22" s="59">
        <v>26.22</v>
      </c>
      <c r="T22" s="58">
        <v>23.78</v>
      </c>
      <c r="U22" s="58">
        <v>0</v>
      </c>
      <c r="V22" s="58">
        <v>0</v>
      </c>
      <c r="W22" s="58">
        <v>0</v>
      </c>
      <c r="X22" s="58">
        <v>0</v>
      </c>
      <c r="Y22" s="58">
        <v>0</v>
      </c>
      <c r="Z22" s="58">
        <v>0</v>
      </c>
      <c r="AA22" s="58">
        <v>0</v>
      </c>
      <c r="AB22" s="59">
        <v>23.78</v>
      </c>
      <c r="AC22" s="58">
        <v>31.57</v>
      </c>
      <c r="AD22" s="58">
        <v>0</v>
      </c>
      <c r="AE22" s="58">
        <v>0</v>
      </c>
      <c r="AF22" s="58">
        <v>0</v>
      </c>
      <c r="AG22" s="58">
        <v>0</v>
      </c>
      <c r="AH22" s="58">
        <v>0</v>
      </c>
      <c r="AI22" s="58">
        <v>0</v>
      </c>
      <c r="AJ22" s="58">
        <v>0</v>
      </c>
      <c r="AK22" s="59">
        <v>31.57</v>
      </c>
      <c r="AL22" s="58">
        <v>27.34</v>
      </c>
      <c r="AM22" s="58">
        <v>0</v>
      </c>
      <c r="AN22" s="58">
        <v>0</v>
      </c>
      <c r="AO22" s="58">
        <v>0</v>
      </c>
      <c r="AP22" s="58">
        <v>0</v>
      </c>
      <c r="AQ22" s="58">
        <v>0</v>
      </c>
      <c r="AR22" s="58">
        <v>0</v>
      </c>
      <c r="AS22" s="58">
        <v>0</v>
      </c>
      <c r="AT22" s="59">
        <v>27.34</v>
      </c>
      <c r="AU22" s="58">
        <v>23.67</v>
      </c>
      <c r="AV22" s="58">
        <v>0</v>
      </c>
      <c r="AW22" s="58">
        <v>0</v>
      </c>
      <c r="AX22" s="58">
        <v>0</v>
      </c>
      <c r="AY22" s="58">
        <v>0</v>
      </c>
      <c r="AZ22" s="58">
        <v>0</v>
      </c>
      <c r="BA22" s="58">
        <v>0</v>
      </c>
      <c r="BB22" s="58">
        <v>0</v>
      </c>
      <c r="BC22" s="59">
        <v>23.67</v>
      </c>
      <c r="BD22" s="58">
        <v>19.98</v>
      </c>
      <c r="BE22" s="58">
        <v>0</v>
      </c>
      <c r="BF22" s="58">
        <v>0</v>
      </c>
      <c r="BG22" s="58">
        <v>0</v>
      </c>
      <c r="BH22" s="58">
        <v>0</v>
      </c>
      <c r="BI22" s="58">
        <v>0</v>
      </c>
      <c r="BJ22" s="58">
        <v>0</v>
      </c>
      <c r="BK22" s="58">
        <v>0</v>
      </c>
      <c r="BL22" s="59">
        <v>19.98</v>
      </c>
      <c r="BM22" s="58">
        <v>20.239999999999998</v>
      </c>
      <c r="BN22" s="58">
        <v>0</v>
      </c>
      <c r="BO22" s="58">
        <v>0</v>
      </c>
      <c r="BP22" s="58">
        <v>0</v>
      </c>
      <c r="BQ22" s="58">
        <v>0</v>
      </c>
      <c r="BR22" s="58">
        <v>0</v>
      </c>
      <c r="BS22" s="58">
        <v>0</v>
      </c>
      <c r="BT22" s="58">
        <v>0</v>
      </c>
      <c r="BU22" s="59">
        <v>20.239999999999998</v>
      </c>
      <c r="BV22" s="58">
        <v>16.48</v>
      </c>
      <c r="BW22" s="58">
        <v>0</v>
      </c>
      <c r="BX22" s="58">
        <v>0</v>
      </c>
      <c r="BY22" s="58">
        <v>0</v>
      </c>
      <c r="BZ22" s="58">
        <v>0</v>
      </c>
      <c r="CA22" s="58">
        <v>0</v>
      </c>
      <c r="CB22" s="58">
        <v>0</v>
      </c>
      <c r="CC22" s="58">
        <v>0</v>
      </c>
      <c r="CD22" s="59">
        <v>16.48</v>
      </c>
      <c r="CE22" s="58">
        <v>21.91</v>
      </c>
      <c r="CF22" s="58">
        <v>0</v>
      </c>
      <c r="CG22" s="58">
        <v>0</v>
      </c>
      <c r="CH22" s="58">
        <v>0</v>
      </c>
      <c r="CI22" s="58">
        <v>0</v>
      </c>
      <c r="CJ22" s="58">
        <v>0</v>
      </c>
      <c r="CK22" s="58">
        <v>0</v>
      </c>
      <c r="CL22" s="58">
        <v>0</v>
      </c>
      <c r="CM22" s="59">
        <v>21.91</v>
      </c>
      <c r="CN22" s="58">
        <v>20.84</v>
      </c>
      <c r="CO22" s="58">
        <v>0</v>
      </c>
      <c r="CP22" s="58">
        <v>0</v>
      </c>
      <c r="CQ22" s="58">
        <v>0</v>
      </c>
      <c r="CR22" s="58">
        <v>0</v>
      </c>
      <c r="CS22" s="58">
        <v>0</v>
      </c>
      <c r="CT22" s="58">
        <v>0</v>
      </c>
      <c r="CU22" s="58">
        <v>0</v>
      </c>
      <c r="CV22" s="59">
        <v>20.84</v>
      </c>
      <c r="CW22" s="58">
        <v>24.31</v>
      </c>
      <c r="CX22" s="58">
        <v>0</v>
      </c>
      <c r="CY22" s="58">
        <v>0</v>
      </c>
      <c r="CZ22" s="58">
        <v>0</v>
      </c>
      <c r="DA22" s="58">
        <v>0</v>
      </c>
      <c r="DB22" s="58">
        <v>0</v>
      </c>
      <c r="DC22" s="58">
        <v>0</v>
      </c>
      <c r="DD22" s="58">
        <v>0</v>
      </c>
      <c r="DE22" s="59">
        <v>24.31</v>
      </c>
      <c r="DF22" s="58">
        <v>21.99</v>
      </c>
      <c r="DG22" s="58">
        <v>0</v>
      </c>
      <c r="DH22" s="58">
        <v>0</v>
      </c>
      <c r="DI22" s="58">
        <v>0</v>
      </c>
      <c r="DJ22" s="58">
        <v>0</v>
      </c>
      <c r="DK22" s="58">
        <v>0</v>
      </c>
      <c r="DL22" s="58">
        <v>0</v>
      </c>
      <c r="DM22" s="58">
        <v>0</v>
      </c>
      <c r="DN22" s="59">
        <v>21.99</v>
      </c>
      <c r="DO22" s="58">
        <v>21.57</v>
      </c>
      <c r="DP22" s="58">
        <v>0</v>
      </c>
      <c r="DQ22" s="58">
        <v>0</v>
      </c>
      <c r="DR22" s="58">
        <v>0</v>
      </c>
      <c r="DS22" s="58">
        <v>0</v>
      </c>
      <c r="DT22" s="58">
        <v>0</v>
      </c>
      <c r="DU22" s="58">
        <v>0</v>
      </c>
      <c r="DV22" s="58">
        <v>0</v>
      </c>
      <c r="DW22" s="59">
        <v>21.57</v>
      </c>
      <c r="DX22" s="58">
        <v>17.93</v>
      </c>
      <c r="DY22" s="58">
        <v>0</v>
      </c>
      <c r="DZ22" s="58">
        <v>0</v>
      </c>
      <c r="EA22" s="58">
        <v>0</v>
      </c>
      <c r="EB22" s="58">
        <v>0</v>
      </c>
      <c r="EC22" s="58">
        <v>0</v>
      </c>
      <c r="ED22" s="58">
        <v>0</v>
      </c>
      <c r="EE22" s="58">
        <v>0</v>
      </c>
      <c r="EF22" s="59">
        <v>17.93</v>
      </c>
      <c r="EG22" s="58">
        <v>33.21</v>
      </c>
      <c r="EH22" s="58">
        <v>0</v>
      </c>
      <c r="EI22" s="58">
        <v>0</v>
      </c>
      <c r="EJ22" s="58">
        <v>0</v>
      </c>
      <c r="EK22" s="58">
        <v>0</v>
      </c>
      <c r="EL22" s="58">
        <v>0</v>
      </c>
      <c r="EM22" s="58">
        <v>0</v>
      </c>
      <c r="EN22" s="58">
        <v>0</v>
      </c>
      <c r="EO22" s="59">
        <v>33.21</v>
      </c>
      <c r="EP22" s="58">
        <v>20.5</v>
      </c>
      <c r="EQ22" s="58">
        <v>0</v>
      </c>
      <c r="ER22" s="58">
        <v>0</v>
      </c>
      <c r="ES22" s="58">
        <v>0</v>
      </c>
      <c r="ET22" s="58">
        <v>0</v>
      </c>
      <c r="EU22" s="58">
        <v>0</v>
      </c>
      <c r="EV22" s="58">
        <v>0</v>
      </c>
      <c r="EW22" s="58">
        <v>0</v>
      </c>
      <c r="EX22" s="59">
        <v>20.5</v>
      </c>
      <c r="EY22" s="58">
        <v>18.2</v>
      </c>
      <c r="EZ22" s="58">
        <v>0</v>
      </c>
      <c r="FA22" s="58">
        <v>0</v>
      </c>
      <c r="FB22" s="58">
        <v>0</v>
      </c>
      <c r="FC22" s="58">
        <v>0</v>
      </c>
      <c r="FD22" s="58">
        <v>0</v>
      </c>
      <c r="FE22" s="58">
        <v>0</v>
      </c>
      <c r="FF22" s="58">
        <v>0</v>
      </c>
      <c r="FG22" s="59">
        <v>18.2</v>
      </c>
      <c r="FH22" s="58">
        <v>19.84</v>
      </c>
      <c r="FI22" s="58">
        <v>0</v>
      </c>
      <c r="FJ22" s="58">
        <v>0</v>
      </c>
      <c r="FK22" s="58">
        <v>0</v>
      </c>
      <c r="FL22" s="58">
        <v>0</v>
      </c>
      <c r="FM22" s="58">
        <v>0</v>
      </c>
      <c r="FN22" s="58">
        <v>0</v>
      </c>
      <c r="FO22" s="58">
        <v>0</v>
      </c>
      <c r="FP22" s="59">
        <v>19.84</v>
      </c>
      <c r="FQ22" s="58">
        <v>17.64</v>
      </c>
      <c r="FR22" s="58">
        <v>0</v>
      </c>
      <c r="FS22" s="58">
        <v>0</v>
      </c>
      <c r="FT22" s="58">
        <v>0</v>
      </c>
      <c r="FU22" s="58">
        <v>0</v>
      </c>
      <c r="FV22" s="58">
        <v>0</v>
      </c>
      <c r="FW22" s="58">
        <v>0</v>
      </c>
      <c r="FX22" s="58">
        <v>0</v>
      </c>
      <c r="FY22" s="59">
        <v>17.64</v>
      </c>
      <c r="FZ22" s="58">
        <v>21.77</v>
      </c>
      <c r="GA22" s="58">
        <v>0</v>
      </c>
      <c r="GB22" s="58">
        <v>0</v>
      </c>
      <c r="GC22" s="58">
        <v>0</v>
      </c>
      <c r="GD22" s="58">
        <v>0</v>
      </c>
      <c r="GE22" s="58">
        <v>0</v>
      </c>
      <c r="GF22" s="58">
        <v>0</v>
      </c>
      <c r="GG22" s="58">
        <v>0</v>
      </c>
      <c r="GH22" s="59">
        <v>21.77</v>
      </c>
      <c r="GI22" s="58">
        <v>17.79</v>
      </c>
      <c r="GJ22" s="58">
        <v>0</v>
      </c>
      <c r="GK22" s="58">
        <v>0</v>
      </c>
      <c r="GL22" s="58">
        <v>0</v>
      </c>
      <c r="GM22" s="58">
        <v>0</v>
      </c>
      <c r="GN22" s="58">
        <v>0</v>
      </c>
      <c r="GO22" s="58">
        <v>0</v>
      </c>
      <c r="GP22" s="58">
        <v>0</v>
      </c>
      <c r="GQ22" s="59">
        <v>17.79</v>
      </c>
      <c r="GR22" s="58">
        <v>15.56</v>
      </c>
      <c r="GS22" s="58">
        <v>0</v>
      </c>
      <c r="GT22" s="58">
        <v>0</v>
      </c>
      <c r="GU22" s="58">
        <v>0</v>
      </c>
      <c r="GV22" s="58">
        <v>0</v>
      </c>
      <c r="GW22" s="58">
        <v>0</v>
      </c>
      <c r="GX22" s="58">
        <v>0</v>
      </c>
      <c r="GY22" s="58">
        <v>0</v>
      </c>
      <c r="GZ22" s="59">
        <v>15.56</v>
      </c>
      <c r="HA22" s="58">
        <v>16.78</v>
      </c>
      <c r="HB22" s="58">
        <v>0</v>
      </c>
      <c r="HC22" s="58">
        <v>0</v>
      </c>
      <c r="HD22" s="58">
        <v>0</v>
      </c>
      <c r="HE22" s="58">
        <v>0</v>
      </c>
      <c r="HF22" s="58">
        <v>0</v>
      </c>
      <c r="HG22" s="58">
        <v>0</v>
      </c>
      <c r="HH22" s="58">
        <v>0</v>
      </c>
      <c r="HI22" s="59">
        <v>16.78</v>
      </c>
    </row>
    <row r="23" spans="1:217" ht="15.5" x14ac:dyDescent="0.35">
      <c r="A23" s="55" t="s">
        <v>198</v>
      </c>
      <c r="B23" s="58">
        <v>121.18</v>
      </c>
      <c r="C23" s="58">
        <v>0</v>
      </c>
      <c r="D23" s="58">
        <v>0</v>
      </c>
      <c r="E23" s="58">
        <v>0</v>
      </c>
      <c r="F23" s="58">
        <v>0</v>
      </c>
      <c r="G23" s="58">
        <v>0</v>
      </c>
      <c r="H23" s="58">
        <v>118.09</v>
      </c>
      <c r="I23" s="58">
        <v>0</v>
      </c>
      <c r="J23" s="59">
        <v>3.08</v>
      </c>
      <c r="K23" s="58">
        <v>102.7</v>
      </c>
      <c r="L23" s="58">
        <v>0</v>
      </c>
      <c r="M23" s="58">
        <v>0</v>
      </c>
      <c r="N23" s="58">
        <v>0</v>
      </c>
      <c r="O23" s="58">
        <v>0</v>
      </c>
      <c r="P23" s="58">
        <v>0</v>
      </c>
      <c r="Q23" s="58">
        <v>99.61</v>
      </c>
      <c r="R23" s="58">
        <v>0</v>
      </c>
      <c r="S23" s="59">
        <v>3.09</v>
      </c>
      <c r="T23" s="58">
        <v>113.91</v>
      </c>
      <c r="U23" s="58">
        <v>0</v>
      </c>
      <c r="V23" s="58">
        <v>0</v>
      </c>
      <c r="W23" s="58">
        <v>0</v>
      </c>
      <c r="X23" s="58">
        <v>0</v>
      </c>
      <c r="Y23" s="58">
        <v>0</v>
      </c>
      <c r="Z23" s="58">
        <v>110.14</v>
      </c>
      <c r="AA23" s="58">
        <v>0</v>
      </c>
      <c r="AB23" s="59">
        <v>3.77</v>
      </c>
      <c r="AC23" s="58">
        <v>130.72</v>
      </c>
      <c r="AD23" s="58">
        <v>0</v>
      </c>
      <c r="AE23" s="58">
        <v>0</v>
      </c>
      <c r="AF23" s="58">
        <v>0</v>
      </c>
      <c r="AG23" s="58">
        <v>0</v>
      </c>
      <c r="AH23" s="58">
        <v>0</v>
      </c>
      <c r="AI23" s="58">
        <v>125.88</v>
      </c>
      <c r="AJ23" s="58">
        <v>0</v>
      </c>
      <c r="AK23" s="59">
        <v>4.84</v>
      </c>
      <c r="AL23" s="58">
        <v>116.69</v>
      </c>
      <c r="AM23" s="58">
        <v>0</v>
      </c>
      <c r="AN23" s="58">
        <v>0</v>
      </c>
      <c r="AO23" s="58">
        <v>0</v>
      </c>
      <c r="AP23" s="58">
        <v>0</v>
      </c>
      <c r="AQ23" s="58">
        <v>0</v>
      </c>
      <c r="AR23" s="58">
        <v>111.62</v>
      </c>
      <c r="AS23" s="58">
        <v>0</v>
      </c>
      <c r="AT23" s="59">
        <v>5.07</v>
      </c>
      <c r="AU23" s="58">
        <v>81.040000000000006</v>
      </c>
      <c r="AV23" s="58">
        <v>0</v>
      </c>
      <c r="AW23" s="58">
        <v>0</v>
      </c>
      <c r="AX23" s="58">
        <v>0</v>
      </c>
      <c r="AY23" s="58">
        <v>0</v>
      </c>
      <c r="AZ23" s="58">
        <v>0</v>
      </c>
      <c r="BA23" s="58">
        <v>79.78</v>
      </c>
      <c r="BB23" s="58">
        <v>0</v>
      </c>
      <c r="BC23" s="59">
        <v>1.27</v>
      </c>
      <c r="BD23" s="58">
        <v>104.18</v>
      </c>
      <c r="BE23" s="58">
        <v>0</v>
      </c>
      <c r="BF23" s="58">
        <v>0</v>
      </c>
      <c r="BG23" s="58">
        <v>0</v>
      </c>
      <c r="BH23" s="58">
        <v>0</v>
      </c>
      <c r="BI23" s="58">
        <v>0</v>
      </c>
      <c r="BJ23" s="58">
        <v>99.7</v>
      </c>
      <c r="BK23" s="58">
        <v>0</v>
      </c>
      <c r="BL23" s="59">
        <v>4.47</v>
      </c>
      <c r="BM23" s="58">
        <v>110.76</v>
      </c>
      <c r="BN23" s="58">
        <v>0</v>
      </c>
      <c r="BO23" s="58">
        <v>0</v>
      </c>
      <c r="BP23" s="58">
        <v>0</v>
      </c>
      <c r="BQ23" s="58">
        <v>0</v>
      </c>
      <c r="BR23" s="58">
        <v>0</v>
      </c>
      <c r="BS23" s="58">
        <v>106.59</v>
      </c>
      <c r="BT23" s="58">
        <v>0</v>
      </c>
      <c r="BU23" s="59">
        <v>4.18</v>
      </c>
      <c r="BV23" s="58">
        <v>98.8</v>
      </c>
      <c r="BW23" s="58">
        <v>0</v>
      </c>
      <c r="BX23" s="58">
        <v>0</v>
      </c>
      <c r="BY23" s="58">
        <v>0</v>
      </c>
      <c r="BZ23" s="58">
        <v>0</v>
      </c>
      <c r="CA23" s="58">
        <v>0</v>
      </c>
      <c r="CB23" s="58">
        <v>95.35</v>
      </c>
      <c r="CC23" s="58">
        <v>0</v>
      </c>
      <c r="CD23" s="59">
        <v>3.45</v>
      </c>
      <c r="CE23" s="58">
        <v>91</v>
      </c>
      <c r="CF23" s="58">
        <v>0</v>
      </c>
      <c r="CG23" s="58">
        <v>0</v>
      </c>
      <c r="CH23" s="58">
        <v>0</v>
      </c>
      <c r="CI23" s="58">
        <v>0</v>
      </c>
      <c r="CJ23" s="58">
        <v>0</v>
      </c>
      <c r="CK23" s="58">
        <v>88.35</v>
      </c>
      <c r="CL23" s="58">
        <v>0</v>
      </c>
      <c r="CM23" s="59">
        <v>2.64</v>
      </c>
      <c r="CN23" s="58">
        <v>115.51</v>
      </c>
      <c r="CO23" s="58">
        <v>0</v>
      </c>
      <c r="CP23" s="58">
        <v>0</v>
      </c>
      <c r="CQ23" s="58">
        <v>0</v>
      </c>
      <c r="CR23" s="58">
        <v>0</v>
      </c>
      <c r="CS23" s="58">
        <v>0</v>
      </c>
      <c r="CT23" s="58">
        <v>111.95</v>
      </c>
      <c r="CU23" s="58">
        <v>0</v>
      </c>
      <c r="CV23" s="59">
        <v>3.56</v>
      </c>
      <c r="CW23" s="58">
        <v>117.39</v>
      </c>
      <c r="CX23" s="58">
        <v>0</v>
      </c>
      <c r="CY23" s="58">
        <v>0</v>
      </c>
      <c r="CZ23" s="58">
        <v>0</v>
      </c>
      <c r="DA23" s="58">
        <v>0</v>
      </c>
      <c r="DB23" s="58">
        <v>0</v>
      </c>
      <c r="DC23" s="58">
        <v>114.76</v>
      </c>
      <c r="DD23" s="58">
        <v>0</v>
      </c>
      <c r="DE23" s="59">
        <v>2.63</v>
      </c>
      <c r="DF23" s="58">
        <v>119.65</v>
      </c>
      <c r="DG23" s="58">
        <v>0</v>
      </c>
      <c r="DH23" s="58">
        <v>0</v>
      </c>
      <c r="DI23" s="58">
        <v>0</v>
      </c>
      <c r="DJ23" s="58">
        <v>0</v>
      </c>
      <c r="DK23" s="58">
        <v>0</v>
      </c>
      <c r="DL23" s="58">
        <v>115.74</v>
      </c>
      <c r="DM23" s="58">
        <v>0</v>
      </c>
      <c r="DN23" s="59">
        <v>3.91</v>
      </c>
      <c r="DO23" s="58">
        <v>108.23</v>
      </c>
      <c r="DP23" s="58">
        <v>0</v>
      </c>
      <c r="DQ23" s="58">
        <v>0</v>
      </c>
      <c r="DR23" s="58">
        <v>0</v>
      </c>
      <c r="DS23" s="58">
        <v>0</v>
      </c>
      <c r="DT23" s="58">
        <v>0</v>
      </c>
      <c r="DU23" s="58">
        <v>104.67</v>
      </c>
      <c r="DV23" s="58">
        <v>0</v>
      </c>
      <c r="DW23" s="59">
        <v>3.56</v>
      </c>
      <c r="DX23" s="58">
        <v>102.99</v>
      </c>
      <c r="DY23" s="58">
        <v>0</v>
      </c>
      <c r="DZ23" s="58">
        <v>0</v>
      </c>
      <c r="EA23" s="58">
        <v>0</v>
      </c>
      <c r="EB23" s="58">
        <v>0</v>
      </c>
      <c r="EC23" s="58">
        <v>0</v>
      </c>
      <c r="ED23" s="58">
        <v>98.43</v>
      </c>
      <c r="EE23" s="58">
        <v>0</v>
      </c>
      <c r="EF23" s="59">
        <v>4.5599999999999996</v>
      </c>
      <c r="EG23" s="58">
        <v>109.44</v>
      </c>
      <c r="EH23" s="58">
        <v>0</v>
      </c>
      <c r="EI23" s="58">
        <v>0</v>
      </c>
      <c r="EJ23" s="58">
        <v>0</v>
      </c>
      <c r="EK23" s="58">
        <v>0</v>
      </c>
      <c r="EL23" s="58">
        <v>0</v>
      </c>
      <c r="EM23" s="58">
        <v>103.09</v>
      </c>
      <c r="EN23" s="58">
        <v>0</v>
      </c>
      <c r="EO23" s="59">
        <v>6.35</v>
      </c>
      <c r="EP23" s="58">
        <v>112.3</v>
      </c>
      <c r="EQ23" s="58">
        <v>0</v>
      </c>
      <c r="ER23" s="58">
        <v>0</v>
      </c>
      <c r="ES23" s="58">
        <v>0</v>
      </c>
      <c r="ET23" s="58">
        <v>0</v>
      </c>
      <c r="EU23" s="58">
        <v>0</v>
      </c>
      <c r="EV23" s="58">
        <v>104.93</v>
      </c>
      <c r="EW23" s="58">
        <v>0</v>
      </c>
      <c r="EX23" s="59">
        <v>7.37</v>
      </c>
      <c r="EY23" s="58">
        <v>106.39</v>
      </c>
      <c r="EZ23" s="58">
        <v>0</v>
      </c>
      <c r="FA23" s="58">
        <v>0</v>
      </c>
      <c r="FB23" s="58">
        <v>0</v>
      </c>
      <c r="FC23" s="58">
        <v>0</v>
      </c>
      <c r="FD23" s="58">
        <v>0</v>
      </c>
      <c r="FE23" s="58">
        <v>100.08</v>
      </c>
      <c r="FF23" s="58">
        <v>0</v>
      </c>
      <c r="FG23" s="59">
        <v>6.31</v>
      </c>
      <c r="FH23" s="58">
        <v>102.24</v>
      </c>
      <c r="FI23" s="58">
        <v>0</v>
      </c>
      <c r="FJ23" s="58">
        <v>0</v>
      </c>
      <c r="FK23" s="58">
        <v>0</v>
      </c>
      <c r="FL23" s="58">
        <v>0</v>
      </c>
      <c r="FM23" s="58">
        <v>0</v>
      </c>
      <c r="FN23" s="58">
        <v>97.28</v>
      </c>
      <c r="FO23" s="58">
        <v>0</v>
      </c>
      <c r="FP23" s="59">
        <v>4.96</v>
      </c>
      <c r="FQ23" s="58">
        <v>101.7</v>
      </c>
      <c r="FR23" s="58">
        <v>0</v>
      </c>
      <c r="FS23" s="58">
        <v>0</v>
      </c>
      <c r="FT23" s="58">
        <v>0</v>
      </c>
      <c r="FU23" s="58">
        <v>0</v>
      </c>
      <c r="FV23" s="58">
        <v>0</v>
      </c>
      <c r="FW23" s="58">
        <v>96.53</v>
      </c>
      <c r="FX23" s="58">
        <v>0</v>
      </c>
      <c r="FY23" s="59">
        <v>5.17</v>
      </c>
      <c r="FZ23" s="58">
        <v>103.1</v>
      </c>
      <c r="GA23" s="58">
        <v>0</v>
      </c>
      <c r="GB23" s="58">
        <v>0</v>
      </c>
      <c r="GC23" s="58">
        <v>0</v>
      </c>
      <c r="GD23" s="58">
        <v>0</v>
      </c>
      <c r="GE23" s="58">
        <v>0</v>
      </c>
      <c r="GF23" s="58">
        <v>100.2</v>
      </c>
      <c r="GG23" s="58">
        <v>0</v>
      </c>
      <c r="GH23" s="59">
        <v>2.9</v>
      </c>
      <c r="GI23" s="58">
        <v>101.73</v>
      </c>
      <c r="GJ23" s="58">
        <v>0</v>
      </c>
      <c r="GK23" s="58">
        <v>0</v>
      </c>
      <c r="GL23" s="58">
        <v>0</v>
      </c>
      <c r="GM23" s="58">
        <v>0</v>
      </c>
      <c r="GN23" s="58">
        <v>0</v>
      </c>
      <c r="GO23" s="58">
        <v>99.25</v>
      </c>
      <c r="GP23" s="58">
        <v>0</v>
      </c>
      <c r="GQ23" s="59">
        <v>2.48</v>
      </c>
      <c r="GR23" s="58">
        <v>97.33</v>
      </c>
      <c r="GS23" s="58">
        <v>0</v>
      </c>
      <c r="GT23" s="58">
        <v>0</v>
      </c>
      <c r="GU23" s="58">
        <v>0</v>
      </c>
      <c r="GV23" s="58">
        <v>0</v>
      </c>
      <c r="GW23" s="58">
        <v>0</v>
      </c>
      <c r="GX23" s="58">
        <v>95.67</v>
      </c>
      <c r="GY23" s="58">
        <v>0</v>
      </c>
      <c r="GZ23" s="59">
        <v>1.66</v>
      </c>
      <c r="HA23" s="58">
        <v>67.540000000000006</v>
      </c>
      <c r="HB23" s="58">
        <v>0</v>
      </c>
      <c r="HC23" s="58">
        <v>0</v>
      </c>
      <c r="HD23" s="58">
        <v>0</v>
      </c>
      <c r="HE23" s="58">
        <v>0</v>
      </c>
      <c r="HF23" s="58">
        <v>0</v>
      </c>
      <c r="HG23" s="58">
        <v>66.739999999999995</v>
      </c>
      <c r="HH23" s="58">
        <v>0</v>
      </c>
      <c r="HI23" s="59">
        <v>0.8</v>
      </c>
    </row>
    <row r="24" spans="1:217" ht="15.5" x14ac:dyDescent="0.35">
      <c r="A24" s="55" t="s">
        <v>42</v>
      </c>
      <c r="B24" s="58">
        <v>1084.93</v>
      </c>
      <c r="C24" s="58">
        <v>0</v>
      </c>
      <c r="D24" s="58">
        <v>0</v>
      </c>
      <c r="E24" s="58">
        <v>154.87</v>
      </c>
      <c r="F24" s="58">
        <v>0</v>
      </c>
      <c r="G24" s="58">
        <v>100.81</v>
      </c>
      <c r="H24" s="58">
        <v>500.81</v>
      </c>
      <c r="I24" s="58">
        <v>0</v>
      </c>
      <c r="J24" s="59">
        <v>328.44</v>
      </c>
      <c r="K24" s="58">
        <v>1153.06</v>
      </c>
      <c r="L24" s="58">
        <v>0</v>
      </c>
      <c r="M24" s="58">
        <v>0</v>
      </c>
      <c r="N24" s="58">
        <v>154.87</v>
      </c>
      <c r="O24" s="58">
        <v>0</v>
      </c>
      <c r="P24" s="58">
        <v>102.18</v>
      </c>
      <c r="Q24" s="58">
        <v>552.91999999999996</v>
      </c>
      <c r="R24" s="58">
        <v>0</v>
      </c>
      <c r="S24" s="59">
        <v>343.09</v>
      </c>
      <c r="T24" s="58">
        <v>1153.3900000000001</v>
      </c>
      <c r="U24" s="58">
        <v>0</v>
      </c>
      <c r="V24" s="58">
        <v>0</v>
      </c>
      <c r="W24" s="58">
        <v>154.87</v>
      </c>
      <c r="X24" s="58">
        <v>0</v>
      </c>
      <c r="Y24" s="58">
        <v>85.65</v>
      </c>
      <c r="Z24" s="58">
        <v>575.74</v>
      </c>
      <c r="AA24" s="58">
        <v>0</v>
      </c>
      <c r="AB24" s="59">
        <v>337.13</v>
      </c>
      <c r="AC24" s="58">
        <v>986.98</v>
      </c>
      <c r="AD24" s="58">
        <v>0</v>
      </c>
      <c r="AE24" s="58">
        <v>0</v>
      </c>
      <c r="AF24" s="58">
        <v>154.87</v>
      </c>
      <c r="AG24" s="58">
        <v>0</v>
      </c>
      <c r="AH24" s="58">
        <v>55.27</v>
      </c>
      <c r="AI24" s="58">
        <v>482.62</v>
      </c>
      <c r="AJ24" s="58">
        <v>0</v>
      </c>
      <c r="AK24" s="59">
        <v>294.22000000000003</v>
      </c>
      <c r="AL24" s="58">
        <v>1009.47</v>
      </c>
      <c r="AM24" s="58">
        <v>0</v>
      </c>
      <c r="AN24" s="58">
        <v>0</v>
      </c>
      <c r="AO24" s="58">
        <v>161.71</v>
      </c>
      <c r="AP24" s="58">
        <v>0</v>
      </c>
      <c r="AQ24" s="58">
        <v>56.74</v>
      </c>
      <c r="AR24" s="58">
        <v>486.45</v>
      </c>
      <c r="AS24" s="58">
        <v>0</v>
      </c>
      <c r="AT24" s="59">
        <v>304.57</v>
      </c>
      <c r="AU24" s="58">
        <v>957.07</v>
      </c>
      <c r="AV24" s="58">
        <v>0</v>
      </c>
      <c r="AW24" s="58">
        <v>0</v>
      </c>
      <c r="AX24" s="58">
        <v>161.71</v>
      </c>
      <c r="AY24" s="58">
        <v>0</v>
      </c>
      <c r="AZ24" s="58">
        <v>41.62</v>
      </c>
      <c r="BA24" s="58">
        <v>458.6</v>
      </c>
      <c r="BB24" s="58">
        <v>0</v>
      </c>
      <c r="BC24" s="59">
        <v>295.13</v>
      </c>
      <c r="BD24" s="58">
        <v>956.5</v>
      </c>
      <c r="BE24" s="58">
        <v>0</v>
      </c>
      <c r="BF24" s="58">
        <v>0</v>
      </c>
      <c r="BG24" s="58">
        <v>161.71</v>
      </c>
      <c r="BH24" s="58">
        <v>0</v>
      </c>
      <c r="BI24" s="58">
        <v>28.23</v>
      </c>
      <c r="BJ24" s="58">
        <v>493.11</v>
      </c>
      <c r="BK24" s="58">
        <v>0</v>
      </c>
      <c r="BL24" s="59">
        <v>273.45999999999998</v>
      </c>
      <c r="BM24" s="58">
        <v>938.09</v>
      </c>
      <c r="BN24" s="58">
        <v>0</v>
      </c>
      <c r="BO24" s="58">
        <v>0</v>
      </c>
      <c r="BP24" s="58">
        <v>161.71</v>
      </c>
      <c r="BQ24" s="58">
        <v>0</v>
      </c>
      <c r="BR24" s="58">
        <v>29.43</v>
      </c>
      <c r="BS24" s="58">
        <v>480.22</v>
      </c>
      <c r="BT24" s="58">
        <v>0</v>
      </c>
      <c r="BU24" s="59">
        <v>266.73</v>
      </c>
      <c r="BV24" s="58">
        <v>984.44</v>
      </c>
      <c r="BW24" s="58">
        <v>0</v>
      </c>
      <c r="BX24" s="58">
        <v>0</v>
      </c>
      <c r="BY24" s="58">
        <v>158.37</v>
      </c>
      <c r="BZ24" s="58">
        <v>0</v>
      </c>
      <c r="CA24" s="58">
        <v>90.89</v>
      </c>
      <c r="CB24" s="58">
        <v>459.99</v>
      </c>
      <c r="CC24" s="58">
        <v>0</v>
      </c>
      <c r="CD24" s="59">
        <v>275.19</v>
      </c>
      <c r="CE24" s="58">
        <v>926.35</v>
      </c>
      <c r="CF24" s="58">
        <v>0</v>
      </c>
      <c r="CG24" s="58">
        <v>0</v>
      </c>
      <c r="CH24" s="58">
        <v>158.37</v>
      </c>
      <c r="CI24" s="58">
        <v>0</v>
      </c>
      <c r="CJ24" s="58">
        <v>76.680000000000007</v>
      </c>
      <c r="CK24" s="58">
        <v>428.52</v>
      </c>
      <c r="CL24" s="58">
        <v>0</v>
      </c>
      <c r="CM24" s="59">
        <v>262.77999999999997</v>
      </c>
      <c r="CN24" s="58">
        <v>1091.32</v>
      </c>
      <c r="CO24" s="58">
        <v>0</v>
      </c>
      <c r="CP24" s="58">
        <v>0</v>
      </c>
      <c r="CQ24" s="58">
        <v>158.37</v>
      </c>
      <c r="CR24" s="58">
        <v>0</v>
      </c>
      <c r="CS24" s="58">
        <v>84.73</v>
      </c>
      <c r="CT24" s="58">
        <v>553.86</v>
      </c>
      <c r="CU24" s="58">
        <v>0</v>
      </c>
      <c r="CV24" s="59">
        <v>294.36</v>
      </c>
      <c r="CW24" s="58">
        <v>1048.8599999999999</v>
      </c>
      <c r="CX24" s="58">
        <v>0</v>
      </c>
      <c r="CY24" s="58">
        <v>0</v>
      </c>
      <c r="CZ24" s="58">
        <v>158.37</v>
      </c>
      <c r="DA24" s="58">
        <v>0</v>
      </c>
      <c r="DB24" s="58">
        <v>89.03</v>
      </c>
      <c r="DC24" s="58">
        <v>507.23</v>
      </c>
      <c r="DD24" s="58">
        <v>0</v>
      </c>
      <c r="DE24" s="59">
        <v>294.24</v>
      </c>
      <c r="DF24" s="58">
        <v>988.39</v>
      </c>
      <c r="DG24" s="58">
        <v>0</v>
      </c>
      <c r="DH24" s="58">
        <v>0</v>
      </c>
      <c r="DI24" s="58">
        <v>149.63999999999999</v>
      </c>
      <c r="DJ24" s="58">
        <v>0</v>
      </c>
      <c r="DK24" s="58">
        <v>79.62</v>
      </c>
      <c r="DL24" s="58">
        <v>469.85</v>
      </c>
      <c r="DM24" s="58">
        <v>0</v>
      </c>
      <c r="DN24" s="59">
        <v>289.29000000000002</v>
      </c>
      <c r="DO24" s="58">
        <v>1019.27</v>
      </c>
      <c r="DP24" s="58">
        <v>0</v>
      </c>
      <c r="DQ24" s="58">
        <v>0</v>
      </c>
      <c r="DR24" s="58">
        <v>149.63999999999999</v>
      </c>
      <c r="DS24" s="58">
        <v>0</v>
      </c>
      <c r="DT24" s="58">
        <v>75.42</v>
      </c>
      <c r="DU24" s="58">
        <v>492.17</v>
      </c>
      <c r="DV24" s="58">
        <v>0</v>
      </c>
      <c r="DW24" s="59">
        <v>302.04000000000002</v>
      </c>
      <c r="DX24" s="58">
        <v>1042.02</v>
      </c>
      <c r="DY24" s="58">
        <v>0</v>
      </c>
      <c r="DZ24" s="58">
        <v>0</v>
      </c>
      <c r="EA24" s="58">
        <v>149.63999999999999</v>
      </c>
      <c r="EB24" s="58">
        <v>0</v>
      </c>
      <c r="EC24" s="58">
        <v>64.56</v>
      </c>
      <c r="ED24" s="58">
        <v>531.30999999999995</v>
      </c>
      <c r="EE24" s="58">
        <v>0</v>
      </c>
      <c r="EF24" s="59">
        <v>296.5</v>
      </c>
      <c r="EG24" s="58">
        <v>989.9</v>
      </c>
      <c r="EH24" s="58">
        <v>0</v>
      </c>
      <c r="EI24" s="58">
        <v>0</v>
      </c>
      <c r="EJ24" s="58">
        <v>149.63999999999999</v>
      </c>
      <c r="EK24" s="58">
        <v>0</v>
      </c>
      <c r="EL24" s="58">
        <v>76.14</v>
      </c>
      <c r="EM24" s="58">
        <v>498.13</v>
      </c>
      <c r="EN24" s="58">
        <v>0</v>
      </c>
      <c r="EO24" s="59">
        <v>265.99</v>
      </c>
      <c r="EP24" s="58">
        <v>985.51</v>
      </c>
      <c r="EQ24" s="58">
        <v>0</v>
      </c>
      <c r="ER24" s="58">
        <v>0</v>
      </c>
      <c r="ES24" s="58">
        <v>147.08000000000001</v>
      </c>
      <c r="ET24" s="58">
        <v>0</v>
      </c>
      <c r="EU24" s="58">
        <v>59.05</v>
      </c>
      <c r="EV24" s="58">
        <v>468.92</v>
      </c>
      <c r="EW24" s="58">
        <v>0</v>
      </c>
      <c r="EX24" s="59">
        <v>310.47000000000003</v>
      </c>
      <c r="EY24" s="58">
        <v>1022.3</v>
      </c>
      <c r="EZ24" s="58">
        <v>0</v>
      </c>
      <c r="FA24" s="58">
        <v>0</v>
      </c>
      <c r="FB24" s="58">
        <v>147.08000000000001</v>
      </c>
      <c r="FC24" s="58">
        <v>0</v>
      </c>
      <c r="FD24" s="58">
        <v>57.12</v>
      </c>
      <c r="FE24" s="58">
        <v>519.4</v>
      </c>
      <c r="FF24" s="58">
        <v>0</v>
      </c>
      <c r="FG24" s="59">
        <v>298.70999999999998</v>
      </c>
      <c r="FH24" s="58">
        <v>1031.82</v>
      </c>
      <c r="FI24" s="58">
        <v>0</v>
      </c>
      <c r="FJ24" s="58">
        <v>0</v>
      </c>
      <c r="FK24" s="58">
        <v>147.08000000000001</v>
      </c>
      <c r="FL24" s="58">
        <v>0</v>
      </c>
      <c r="FM24" s="58">
        <v>73.33</v>
      </c>
      <c r="FN24" s="58">
        <v>521.32000000000005</v>
      </c>
      <c r="FO24" s="58">
        <v>0</v>
      </c>
      <c r="FP24" s="59">
        <v>290.08999999999997</v>
      </c>
      <c r="FQ24" s="58">
        <v>1000.92</v>
      </c>
      <c r="FR24" s="58">
        <v>0</v>
      </c>
      <c r="FS24" s="58">
        <v>0</v>
      </c>
      <c r="FT24" s="58">
        <v>147.08000000000001</v>
      </c>
      <c r="FU24" s="58">
        <v>0</v>
      </c>
      <c r="FV24" s="58">
        <v>81.19</v>
      </c>
      <c r="FW24" s="58">
        <v>490.44</v>
      </c>
      <c r="FX24" s="58">
        <v>0</v>
      </c>
      <c r="FY24" s="59">
        <v>282.22000000000003</v>
      </c>
      <c r="FZ24" s="58">
        <v>902.15</v>
      </c>
      <c r="GA24" s="58">
        <v>0</v>
      </c>
      <c r="GB24" s="58">
        <v>0</v>
      </c>
      <c r="GC24" s="58">
        <v>134.12</v>
      </c>
      <c r="GD24" s="58">
        <v>0</v>
      </c>
      <c r="GE24" s="58">
        <v>53.43</v>
      </c>
      <c r="GF24" s="58">
        <v>473.01</v>
      </c>
      <c r="GG24" s="58">
        <v>0</v>
      </c>
      <c r="GH24" s="59">
        <v>241.58</v>
      </c>
      <c r="GI24" s="58">
        <v>947.83</v>
      </c>
      <c r="GJ24" s="58">
        <v>0</v>
      </c>
      <c r="GK24" s="58">
        <v>0</v>
      </c>
      <c r="GL24" s="58">
        <v>134.12</v>
      </c>
      <c r="GM24" s="58">
        <v>0</v>
      </c>
      <c r="GN24" s="58">
        <v>41.64</v>
      </c>
      <c r="GO24" s="58">
        <v>489.74</v>
      </c>
      <c r="GP24" s="58">
        <v>0</v>
      </c>
      <c r="GQ24" s="59">
        <v>282.32</v>
      </c>
      <c r="GR24" s="58">
        <v>1041.07</v>
      </c>
      <c r="GS24" s="58">
        <v>0</v>
      </c>
      <c r="GT24" s="58">
        <v>0</v>
      </c>
      <c r="GU24" s="58">
        <v>134.12</v>
      </c>
      <c r="GV24" s="58">
        <v>0</v>
      </c>
      <c r="GW24" s="58">
        <v>47.88</v>
      </c>
      <c r="GX24" s="58">
        <v>556.38</v>
      </c>
      <c r="GY24" s="58">
        <v>0</v>
      </c>
      <c r="GZ24" s="59">
        <v>302.69</v>
      </c>
      <c r="HA24" s="58">
        <v>996.55</v>
      </c>
      <c r="HB24" s="58">
        <v>0</v>
      </c>
      <c r="HC24" s="58">
        <v>0</v>
      </c>
      <c r="HD24" s="58">
        <v>134.12</v>
      </c>
      <c r="HE24" s="58">
        <v>0</v>
      </c>
      <c r="HF24" s="58">
        <v>75.7</v>
      </c>
      <c r="HG24" s="58">
        <v>525.69000000000005</v>
      </c>
      <c r="HH24" s="58">
        <v>0</v>
      </c>
      <c r="HI24" s="59">
        <v>261.02999999999997</v>
      </c>
    </row>
    <row r="25" spans="1:217" ht="15.5" x14ac:dyDescent="0.35">
      <c r="A25" s="55" t="s">
        <v>43</v>
      </c>
      <c r="B25" s="58">
        <v>14564.73</v>
      </c>
      <c r="C25" s="58">
        <v>2983.19</v>
      </c>
      <c r="D25" s="58">
        <v>5103.79</v>
      </c>
      <c r="E25" s="58">
        <v>1097.29</v>
      </c>
      <c r="F25" s="58">
        <v>2388.06</v>
      </c>
      <c r="G25" s="58">
        <v>114.08</v>
      </c>
      <c r="H25" s="58">
        <v>733.56</v>
      </c>
      <c r="I25" s="58">
        <v>1118.6600000000001</v>
      </c>
      <c r="J25" s="59">
        <v>1026.0999999999999</v>
      </c>
      <c r="K25" s="58">
        <v>15982.88</v>
      </c>
      <c r="L25" s="58">
        <v>3268.27</v>
      </c>
      <c r="M25" s="58">
        <v>5597.51</v>
      </c>
      <c r="N25" s="58">
        <v>1212.0999999999999</v>
      </c>
      <c r="O25" s="58">
        <v>2994.75</v>
      </c>
      <c r="P25" s="58">
        <v>83.24</v>
      </c>
      <c r="Q25" s="58">
        <v>971.51</v>
      </c>
      <c r="R25" s="58">
        <v>838.96</v>
      </c>
      <c r="S25" s="59">
        <v>1016.53</v>
      </c>
      <c r="T25" s="58">
        <v>15696.95</v>
      </c>
      <c r="U25" s="58">
        <v>3177.63</v>
      </c>
      <c r="V25" s="58">
        <v>5517.99</v>
      </c>
      <c r="W25" s="58">
        <v>1415.16</v>
      </c>
      <c r="X25" s="58">
        <v>3143.3</v>
      </c>
      <c r="Y25" s="58">
        <v>68.319999999999993</v>
      </c>
      <c r="Z25" s="58">
        <v>818.26</v>
      </c>
      <c r="AA25" s="58">
        <v>525.96</v>
      </c>
      <c r="AB25" s="59">
        <v>1030.33</v>
      </c>
      <c r="AC25" s="58">
        <v>15572.46</v>
      </c>
      <c r="AD25" s="58">
        <v>3144.74</v>
      </c>
      <c r="AE25" s="58">
        <v>5706.28</v>
      </c>
      <c r="AF25" s="58">
        <v>1145.58</v>
      </c>
      <c r="AG25" s="58">
        <v>2931.76</v>
      </c>
      <c r="AH25" s="58">
        <v>127.75</v>
      </c>
      <c r="AI25" s="58">
        <v>663.61</v>
      </c>
      <c r="AJ25" s="58">
        <v>933.42</v>
      </c>
      <c r="AK25" s="59">
        <v>919.33</v>
      </c>
      <c r="AL25" s="58">
        <v>14722.46</v>
      </c>
      <c r="AM25" s="58">
        <v>2973.68</v>
      </c>
      <c r="AN25" s="58">
        <v>5440.6</v>
      </c>
      <c r="AO25" s="58">
        <v>855.26</v>
      </c>
      <c r="AP25" s="58">
        <v>2504.59</v>
      </c>
      <c r="AQ25" s="58">
        <v>126.91</v>
      </c>
      <c r="AR25" s="58">
        <v>821.66</v>
      </c>
      <c r="AS25" s="58">
        <v>1095.78</v>
      </c>
      <c r="AT25" s="59">
        <v>903.96</v>
      </c>
      <c r="AU25" s="58">
        <v>15609.7</v>
      </c>
      <c r="AV25" s="58">
        <v>3163.01</v>
      </c>
      <c r="AW25" s="58">
        <v>5658.66</v>
      </c>
      <c r="AX25" s="58">
        <v>1230.22</v>
      </c>
      <c r="AY25" s="58">
        <v>2783.53</v>
      </c>
      <c r="AZ25" s="58">
        <v>143.09</v>
      </c>
      <c r="BA25" s="58">
        <v>851.11</v>
      </c>
      <c r="BB25" s="58">
        <v>744.6</v>
      </c>
      <c r="BC25" s="59">
        <v>1035.48</v>
      </c>
      <c r="BD25" s="58">
        <v>15674.16</v>
      </c>
      <c r="BE25" s="58">
        <v>3103.07</v>
      </c>
      <c r="BF25" s="58">
        <v>5701.34</v>
      </c>
      <c r="BG25" s="58">
        <v>1283.93</v>
      </c>
      <c r="BH25" s="58">
        <v>3280.3</v>
      </c>
      <c r="BI25" s="58">
        <v>75.319999999999993</v>
      </c>
      <c r="BJ25" s="58">
        <v>728.96</v>
      </c>
      <c r="BK25" s="58">
        <v>542.48</v>
      </c>
      <c r="BL25" s="59">
        <v>958.75</v>
      </c>
      <c r="BM25" s="58">
        <v>15776.2</v>
      </c>
      <c r="BN25" s="58">
        <v>3086.26</v>
      </c>
      <c r="BO25" s="58">
        <v>5989.73</v>
      </c>
      <c r="BP25" s="58">
        <v>986.21</v>
      </c>
      <c r="BQ25" s="58">
        <v>2652.29</v>
      </c>
      <c r="BR25" s="58">
        <v>74.75</v>
      </c>
      <c r="BS25" s="58">
        <v>829.82</v>
      </c>
      <c r="BT25" s="58">
        <v>1203.03</v>
      </c>
      <c r="BU25" s="59">
        <v>954.12</v>
      </c>
      <c r="BV25" s="58">
        <v>15223.98</v>
      </c>
      <c r="BW25" s="58">
        <v>2893.26</v>
      </c>
      <c r="BX25" s="58">
        <v>5665.44</v>
      </c>
      <c r="BY25" s="58">
        <v>877.2</v>
      </c>
      <c r="BZ25" s="58">
        <v>2577.92</v>
      </c>
      <c r="CA25" s="58">
        <v>69.290000000000006</v>
      </c>
      <c r="CB25" s="58">
        <v>1107.44</v>
      </c>
      <c r="CC25" s="58">
        <v>1163.5899999999999</v>
      </c>
      <c r="CD25" s="59">
        <v>869.84</v>
      </c>
      <c r="CE25" s="58">
        <v>16006.72</v>
      </c>
      <c r="CF25" s="58">
        <v>3076.1</v>
      </c>
      <c r="CG25" s="58">
        <v>5998</v>
      </c>
      <c r="CH25" s="58">
        <v>1424.28</v>
      </c>
      <c r="CI25" s="58">
        <v>2758.45</v>
      </c>
      <c r="CJ25" s="58">
        <v>68.709999999999994</v>
      </c>
      <c r="CK25" s="58">
        <v>913.96</v>
      </c>
      <c r="CL25" s="58">
        <v>739.75</v>
      </c>
      <c r="CM25" s="59">
        <v>1027.47</v>
      </c>
      <c r="CN25" s="58">
        <v>15885.3</v>
      </c>
      <c r="CO25" s="58">
        <v>3072.44</v>
      </c>
      <c r="CP25" s="58">
        <v>5636.2</v>
      </c>
      <c r="CQ25" s="58">
        <v>1630.42</v>
      </c>
      <c r="CR25" s="58">
        <v>3140.89</v>
      </c>
      <c r="CS25" s="58">
        <v>31.04</v>
      </c>
      <c r="CT25" s="58">
        <v>863.31</v>
      </c>
      <c r="CU25" s="58">
        <v>514.80999999999995</v>
      </c>
      <c r="CV25" s="59">
        <v>996.2</v>
      </c>
      <c r="CW25" s="58">
        <v>16140.65</v>
      </c>
      <c r="CX25" s="58">
        <v>2840.26</v>
      </c>
      <c r="CY25" s="58">
        <v>6121.16</v>
      </c>
      <c r="CZ25" s="58">
        <v>1091.1400000000001</v>
      </c>
      <c r="DA25" s="58">
        <v>2849.38</v>
      </c>
      <c r="DB25" s="58">
        <v>76.05</v>
      </c>
      <c r="DC25" s="58">
        <v>1034.8</v>
      </c>
      <c r="DD25" s="58">
        <v>577.66</v>
      </c>
      <c r="DE25" s="59">
        <v>1550.19</v>
      </c>
      <c r="DF25" s="58">
        <v>15415.09</v>
      </c>
      <c r="DG25" s="58">
        <v>2877.17</v>
      </c>
      <c r="DH25" s="58">
        <v>5889.01</v>
      </c>
      <c r="DI25" s="58">
        <v>781.98</v>
      </c>
      <c r="DJ25" s="58">
        <v>2536.21</v>
      </c>
      <c r="DK25" s="58">
        <v>59.02</v>
      </c>
      <c r="DL25" s="58">
        <v>1070.1500000000001</v>
      </c>
      <c r="DM25" s="58">
        <v>1096.24</v>
      </c>
      <c r="DN25" s="59">
        <v>1105.32</v>
      </c>
      <c r="DO25" s="58">
        <v>16359.47</v>
      </c>
      <c r="DP25" s="58">
        <v>3072.44</v>
      </c>
      <c r="DQ25" s="58">
        <v>6138.23</v>
      </c>
      <c r="DR25" s="58">
        <v>1505.37</v>
      </c>
      <c r="DS25" s="58">
        <v>2868</v>
      </c>
      <c r="DT25" s="58">
        <v>55.35</v>
      </c>
      <c r="DU25" s="58">
        <v>996.36</v>
      </c>
      <c r="DV25" s="58">
        <v>689.3</v>
      </c>
      <c r="DW25" s="59">
        <v>1034.42</v>
      </c>
      <c r="DX25" s="58">
        <v>16511.04</v>
      </c>
      <c r="DY25" s="58">
        <v>3013.93</v>
      </c>
      <c r="DZ25" s="58">
        <v>6107.36</v>
      </c>
      <c r="EA25" s="58">
        <v>1560.47</v>
      </c>
      <c r="EB25" s="58">
        <v>3317.72</v>
      </c>
      <c r="EC25" s="58">
        <v>51.89</v>
      </c>
      <c r="ED25" s="58">
        <v>976.79</v>
      </c>
      <c r="EE25" s="58">
        <v>491.17</v>
      </c>
      <c r="EF25" s="59">
        <v>991.71</v>
      </c>
      <c r="EG25" s="58">
        <v>16302.06</v>
      </c>
      <c r="EH25" s="58">
        <v>2987.6</v>
      </c>
      <c r="EI25" s="58">
        <v>6403.89</v>
      </c>
      <c r="EJ25" s="58">
        <v>1159.54</v>
      </c>
      <c r="EK25" s="58">
        <v>2757.5</v>
      </c>
      <c r="EL25" s="58">
        <v>15.11</v>
      </c>
      <c r="EM25" s="58">
        <v>1015.02</v>
      </c>
      <c r="EN25" s="58">
        <v>988.71</v>
      </c>
      <c r="EO25" s="59">
        <v>974.71</v>
      </c>
      <c r="EP25" s="58">
        <v>15542.7</v>
      </c>
      <c r="EQ25" s="58">
        <v>2815</v>
      </c>
      <c r="ER25" s="58">
        <v>5948.26</v>
      </c>
      <c r="ES25" s="58">
        <v>941.97</v>
      </c>
      <c r="ET25" s="58">
        <v>2798.92</v>
      </c>
      <c r="EU25" s="58">
        <v>59.06</v>
      </c>
      <c r="EV25" s="58">
        <v>1100.96</v>
      </c>
      <c r="EW25" s="58">
        <v>845.04</v>
      </c>
      <c r="EX25" s="59">
        <v>1033.48</v>
      </c>
      <c r="EY25" s="58">
        <v>16809.349999999999</v>
      </c>
      <c r="EZ25" s="58">
        <v>3063.39</v>
      </c>
      <c r="FA25" s="58">
        <v>6279.71</v>
      </c>
      <c r="FB25" s="58">
        <v>1362.66</v>
      </c>
      <c r="FC25" s="58">
        <v>3280.92</v>
      </c>
      <c r="FD25" s="58">
        <v>111.7</v>
      </c>
      <c r="FE25" s="58">
        <v>1062.3499999999999</v>
      </c>
      <c r="FF25" s="58">
        <v>569.88</v>
      </c>
      <c r="FG25" s="59">
        <v>1078.74</v>
      </c>
      <c r="FH25" s="58">
        <v>16973.73</v>
      </c>
      <c r="FI25" s="58">
        <v>2972.24</v>
      </c>
      <c r="FJ25" s="58">
        <v>6265.46</v>
      </c>
      <c r="FK25" s="58">
        <v>1522.9</v>
      </c>
      <c r="FL25" s="58">
        <v>3466.74</v>
      </c>
      <c r="FM25" s="58">
        <v>111.25</v>
      </c>
      <c r="FN25" s="58">
        <v>1077.53</v>
      </c>
      <c r="FO25" s="58">
        <v>458.1</v>
      </c>
      <c r="FP25" s="59">
        <v>1099.52</v>
      </c>
      <c r="FQ25" s="58">
        <v>16546.310000000001</v>
      </c>
      <c r="FR25" s="58">
        <v>2942.78</v>
      </c>
      <c r="FS25" s="58">
        <v>6482.48</v>
      </c>
      <c r="FT25" s="58">
        <v>1204.69</v>
      </c>
      <c r="FU25" s="58">
        <v>2900.78</v>
      </c>
      <c r="FV25" s="58">
        <v>53.83</v>
      </c>
      <c r="FW25" s="58">
        <v>978.23</v>
      </c>
      <c r="FX25" s="58">
        <v>914.22</v>
      </c>
      <c r="FY25" s="59">
        <v>1069.3</v>
      </c>
      <c r="FZ25" s="58">
        <v>15376.02</v>
      </c>
      <c r="GA25" s="58">
        <v>2698.72</v>
      </c>
      <c r="GB25" s="58">
        <v>5831.19</v>
      </c>
      <c r="GC25" s="58">
        <v>730.54</v>
      </c>
      <c r="GD25" s="58">
        <v>2755.97</v>
      </c>
      <c r="GE25" s="58">
        <v>82.39</v>
      </c>
      <c r="GF25" s="58">
        <v>1077.3399999999999</v>
      </c>
      <c r="GG25" s="58">
        <v>1233.95</v>
      </c>
      <c r="GH25" s="59">
        <v>965.92</v>
      </c>
      <c r="GI25" s="58">
        <v>16653.59</v>
      </c>
      <c r="GJ25" s="58">
        <v>3010.28</v>
      </c>
      <c r="GK25" s="58">
        <v>6410.85</v>
      </c>
      <c r="GL25" s="58">
        <v>1244.3900000000001</v>
      </c>
      <c r="GM25" s="58">
        <v>3151.03</v>
      </c>
      <c r="GN25" s="58">
        <v>70.58</v>
      </c>
      <c r="GO25" s="58">
        <v>1086.46</v>
      </c>
      <c r="GP25" s="58">
        <v>609.76</v>
      </c>
      <c r="GQ25" s="59">
        <v>1070.25</v>
      </c>
      <c r="GR25" s="58">
        <v>16755.8</v>
      </c>
      <c r="GS25" s="58">
        <v>2937.14</v>
      </c>
      <c r="GT25" s="58">
        <v>6171.68</v>
      </c>
      <c r="GU25" s="58">
        <v>1470.87</v>
      </c>
      <c r="GV25" s="58">
        <v>3416.71</v>
      </c>
      <c r="GW25" s="58">
        <v>109.99</v>
      </c>
      <c r="GX25" s="58">
        <v>953.63</v>
      </c>
      <c r="GY25" s="58">
        <v>599.42999999999995</v>
      </c>
      <c r="GZ25" s="59">
        <v>1096.3499999999999</v>
      </c>
      <c r="HA25" s="58">
        <v>16304.65</v>
      </c>
      <c r="HB25" s="58">
        <v>2937.87</v>
      </c>
      <c r="HC25" s="58">
        <v>6389.39</v>
      </c>
      <c r="HD25" s="58">
        <v>981.94</v>
      </c>
      <c r="HE25" s="58">
        <v>2953.43</v>
      </c>
      <c r="HF25" s="58">
        <v>80.09</v>
      </c>
      <c r="HG25" s="58">
        <v>932.55</v>
      </c>
      <c r="HH25" s="58">
        <v>1046.27</v>
      </c>
      <c r="HI25" s="59">
        <v>983.11</v>
      </c>
    </row>
    <row r="26" spans="1:217" ht="15.5" x14ac:dyDescent="0.35">
      <c r="A26" s="55" t="s">
        <v>44</v>
      </c>
      <c r="B26" s="58">
        <v>4.96</v>
      </c>
      <c r="C26" s="58">
        <v>0</v>
      </c>
      <c r="D26" s="58">
        <v>0</v>
      </c>
      <c r="E26" s="58">
        <v>0.86</v>
      </c>
      <c r="F26" s="58">
        <v>0</v>
      </c>
      <c r="G26" s="58">
        <v>1.63</v>
      </c>
      <c r="H26" s="58">
        <v>0.95</v>
      </c>
      <c r="I26" s="58">
        <v>0</v>
      </c>
      <c r="J26" s="59">
        <v>1.52</v>
      </c>
      <c r="K26" s="58">
        <v>4.96</v>
      </c>
      <c r="L26" s="58">
        <v>0</v>
      </c>
      <c r="M26" s="58">
        <v>0</v>
      </c>
      <c r="N26" s="58">
        <v>0.86</v>
      </c>
      <c r="O26" s="58">
        <v>0</v>
      </c>
      <c r="P26" s="58">
        <v>1.63</v>
      </c>
      <c r="Q26" s="58">
        <v>0.95</v>
      </c>
      <c r="R26" s="58">
        <v>0</v>
      </c>
      <c r="S26" s="59">
        <v>1.52</v>
      </c>
      <c r="T26" s="58">
        <v>4.96</v>
      </c>
      <c r="U26" s="58">
        <v>0</v>
      </c>
      <c r="V26" s="58">
        <v>0</v>
      </c>
      <c r="W26" s="58">
        <v>0.86</v>
      </c>
      <c r="X26" s="58">
        <v>0</v>
      </c>
      <c r="Y26" s="58">
        <v>1.63</v>
      </c>
      <c r="Z26" s="58">
        <v>0.95</v>
      </c>
      <c r="AA26" s="58">
        <v>0</v>
      </c>
      <c r="AB26" s="59">
        <v>1.52</v>
      </c>
      <c r="AC26" s="58">
        <v>4.96</v>
      </c>
      <c r="AD26" s="58">
        <v>0</v>
      </c>
      <c r="AE26" s="58">
        <v>0</v>
      </c>
      <c r="AF26" s="58">
        <v>0.86</v>
      </c>
      <c r="AG26" s="58">
        <v>0</v>
      </c>
      <c r="AH26" s="58">
        <v>1.63</v>
      </c>
      <c r="AI26" s="58">
        <v>0.95</v>
      </c>
      <c r="AJ26" s="58">
        <v>0</v>
      </c>
      <c r="AK26" s="59">
        <v>1.52</v>
      </c>
      <c r="AL26" s="58">
        <v>5.0199999999999996</v>
      </c>
      <c r="AM26" s="58">
        <v>0</v>
      </c>
      <c r="AN26" s="58">
        <v>0</v>
      </c>
      <c r="AO26" s="58">
        <v>0.91</v>
      </c>
      <c r="AP26" s="58">
        <v>0</v>
      </c>
      <c r="AQ26" s="58">
        <v>1.47</v>
      </c>
      <c r="AR26" s="58">
        <v>0.91</v>
      </c>
      <c r="AS26" s="58">
        <v>0</v>
      </c>
      <c r="AT26" s="59">
        <v>1.72</v>
      </c>
      <c r="AU26" s="58">
        <v>5.0199999999999996</v>
      </c>
      <c r="AV26" s="58">
        <v>0</v>
      </c>
      <c r="AW26" s="58">
        <v>0</v>
      </c>
      <c r="AX26" s="58">
        <v>0.91</v>
      </c>
      <c r="AY26" s="58">
        <v>0</v>
      </c>
      <c r="AZ26" s="58">
        <v>1.47</v>
      </c>
      <c r="BA26" s="58">
        <v>0.91</v>
      </c>
      <c r="BB26" s="58">
        <v>0</v>
      </c>
      <c r="BC26" s="59">
        <v>1.72</v>
      </c>
      <c r="BD26" s="58">
        <v>5.0199999999999996</v>
      </c>
      <c r="BE26" s="58">
        <v>0</v>
      </c>
      <c r="BF26" s="58">
        <v>0</v>
      </c>
      <c r="BG26" s="58">
        <v>0.91</v>
      </c>
      <c r="BH26" s="58">
        <v>0</v>
      </c>
      <c r="BI26" s="58">
        <v>1.47</v>
      </c>
      <c r="BJ26" s="58">
        <v>0.91</v>
      </c>
      <c r="BK26" s="58">
        <v>0</v>
      </c>
      <c r="BL26" s="59">
        <v>1.72</v>
      </c>
      <c r="BM26" s="58">
        <v>5.0199999999999996</v>
      </c>
      <c r="BN26" s="58">
        <v>0</v>
      </c>
      <c r="BO26" s="58">
        <v>0</v>
      </c>
      <c r="BP26" s="58">
        <v>0.91</v>
      </c>
      <c r="BQ26" s="58">
        <v>0</v>
      </c>
      <c r="BR26" s="58">
        <v>1.47</v>
      </c>
      <c r="BS26" s="58">
        <v>0.91</v>
      </c>
      <c r="BT26" s="58">
        <v>0</v>
      </c>
      <c r="BU26" s="59">
        <v>1.72</v>
      </c>
      <c r="BV26" s="58">
        <v>5.16</v>
      </c>
      <c r="BW26" s="58">
        <v>0</v>
      </c>
      <c r="BX26" s="58">
        <v>0</v>
      </c>
      <c r="BY26" s="58">
        <v>0.7</v>
      </c>
      <c r="BZ26" s="58">
        <v>0</v>
      </c>
      <c r="CA26" s="58">
        <v>1.81</v>
      </c>
      <c r="CB26" s="58">
        <v>0.85</v>
      </c>
      <c r="CC26" s="58">
        <v>0</v>
      </c>
      <c r="CD26" s="59">
        <v>1.81</v>
      </c>
      <c r="CE26" s="58">
        <v>5.16</v>
      </c>
      <c r="CF26" s="58">
        <v>0</v>
      </c>
      <c r="CG26" s="58">
        <v>0</v>
      </c>
      <c r="CH26" s="58">
        <v>0.7</v>
      </c>
      <c r="CI26" s="58">
        <v>0</v>
      </c>
      <c r="CJ26" s="58">
        <v>1.81</v>
      </c>
      <c r="CK26" s="58">
        <v>0.85</v>
      </c>
      <c r="CL26" s="58">
        <v>0</v>
      </c>
      <c r="CM26" s="59">
        <v>1.81</v>
      </c>
      <c r="CN26" s="58">
        <v>5.16</v>
      </c>
      <c r="CO26" s="58">
        <v>0</v>
      </c>
      <c r="CP26" s="58">
        <v>0</v>
      </c>
      <c r="CQ26" s="58">
        <v>0.7</v>
      </c>
      <c r="CR26" s="58">
        <v>0</v>
      </c>
      <c r="CS26" s="58">
        <v>1.81</v>
      </c>
      <c r="CT26" s="58">
        <v>0.85</v>
      </c>
      <c r="CU26" s="58">
        <v>0</v>
      </c>
      <c r="CV26" s="59">
        <v>1.81</v>
      </c>
      <c r="CW26" s="58">
        <v>5.16</v>
      </c>
      <c r="CX26" s="58">
        <v>0</v>
      </c>
      <c r="CY26" s="58">
        <v>0</v>
      </c>
      <c r="CZ26" s="58">
        <v>0.7</v>
      </c>
      <c r="DA26" s="58">
        <v>0</v>
      </c>
      <c r="DB26" s="58">
        <v>1.81</v>
      </c>
      <c r="DC26" s="58">
        <v>0.85</v>
      </c>
      <c r="DD26" s="58">
        <v>0</v>
      </c>
      <c r="DE26" s="59">
        <v>1.81</v>
      </c>
      <c r="DF26" s="58">
        <v>4.91</v>
      </c>
      <c r="DG26" s="58">
        <v>0</v>
      </c>
      <c r="DH26" s="58">
        <v>0</v>
      </c>
      <c r="DI26" s="58">
        <v>0.48</v>
      </c>
      <c r="DJ26" s="58">
        <v>0</v>
      </c>
      <c r="DK26" s="58">
        <v>1.56</v>
      </c>
      <c r="DL26" s="58">
        <v>0.31</v>
      </c>
      <c r="DM26" s="58">
        <v>0</v>
      </c>
      <c r="DN26" s="59">
        <v>2.56</v>
      </c>
      <c r="DO26" s="58">
        <v>4.91</v>
      </c>
      <c r="DP26" s="58">
        <v>0</v>
      </c>
      <c r="DQ26" s="58">
        <v>0</v>
      </c>
      <c r="DR26" s="58">
        <v>0.48</v>
      </c>
      <c r="DS26" s="58">
        <v>0</v>
      </c>
      <c r="DT26" s="58">
        <v>1.56</v>
      </c>
      <c r="DU26" s="58">
        <v>0.31</v>
      </c>
      <c r="DV26" s="58">
        <v>0</v>
      </c>
      <c r="DW26" s="59">
        <v>2.56</v>
      </c>
      <c r="DX26" s="58">
        <v>4.91</v>
      </c>
      <c r="DY26" s="58">
        <v>0</v>
      </c>
      <c r="DZ26" s="58">
        <v>0</v>
      </c>
      <c r="EA26" s="58">
        <v>0.48</v>
      </c>
      <c r="EB26" s="58">
        <v>0</v>
      </c>
      <c r="EC26" s="58">
        <v>1.56</v>
      </c>
      <c r="ED26" s="58">
        <v>0.31</v>
      </c>
      <c r="EE26" s="58">
        <v>0</v>
      </c>
      <c r="EF26" s="59">
        <v>2.56</v>
      </c>
      <c r="EG26" s="58">
        <v>4.91</v>
      </c>
      <c r="EH26" s="58">
        <v>0</v>
      </c>
      <c r="EI26" s="58">
        <v>0</v>
      </c>
      <c r="EJ26" s="58">
        <v>0.48</v>
      </c>
      <c r="EK26" s="58">
        <v>0</v>
      </c>
      <c r="EL26" s="58">
        <v>1.56</v>
      </c>
      <c r="EM26" s="58">
        <v>0.31</v>
      </c>
      <c r="EN26" s="58">
        <v>0</v>
      </c>
      <c r="EO26" s="59">
        <v>2.56</v>
      </c>
      <c r="EP26" s="58">
        <v>4.55</v>
      </c>
      <c r="EQ26" s="58">
        <v>0</v>
      </c>
      <c r="ER26" s="58">
        <v>0</v>
      </c>
      <c r="ES26" s="58">
        <v>0.77</v>
      </c>
      <c r="ET26" s="58">
        <v>0</v>
      </c>
      <c r="EU26" s="58">
        <v>1.49</v>
      </c>
      <c r="EV26" s="58">
        <v>0.31</v>
      </c>
      <c r="EW26" s="58">
        <v>0</v>
      </c>
      <c r="EX26" s="59">
        <v>1.98</v>
      </c>
      <c r="EY26" s="58">
        <v>4.55</v>
      </c>
      <c r="EZ26" s="58">
        <v>0</v>
      </c>
      <c r="FA26" s="58">
        <v>0</v>
      </c>
      <c r="FB26" s="58">
        <v>0.77</v>
      </c>
      <c r="FC26" s="58">
        <v>0</v>
      </c>
      <c r="FD26" s="58">
        <v>1.49</v>
      </c>
      <c r="FE26" s="58">
        <v>0.31</v>
      </c>
      <c r="FF26" s="58">
        <v>0</v>
      </c>
      <c r="FG26" s="59">
        <v>1.98</v>
      </c>
      <c r="FH26" s="58">
        <v>4.55</v>
      </c>
      <c r="FI26" s="58">
        <v>0</v>
      </c>
      <c r="FJ26" s="58">
        <v>0</v>
      </c>
      <c r="FK26" s="58">
        <v>0.77</v>
      </c>
      <c r="FL26" s="58">
        <v>0</v>
      </c>
      <c r="FM26" s="58">
        <v>1.49</v>
      </c>
      <c r="FN26" s="58">
        <v>0.31</v>
      </c>
      <c r="FO26" s="58">
        <v>0</v>
      </c>
      <c r="FP26" s="59">
        <v>1.98</v>
      </c>
      <c r="FQ26" s="58">
        <v>4.55</v>
      </c>
      <c r="FR26" s="58">
        <v>0</v>
      </c>
      <c r="FS26" s="58">
        <v>0</v>
      </c>
      <c r="FT26" s="58">
        <v>0.77</v>
      </c>
      <c r="FU26" s="58">
        <v>0</v>
      </c>
      <c r="FV26" s="58">
        <v>1.49</v>
      </c>
      <c r="FW26" s="58">
        <v>0.31</v>
      </c>
      <c r="FX26" s="58">
        <v>0</v>
      </c>
      <c r="FY26" s="59">
        <v>1.98</v>
      </c>
      <c r="FZ26" s="58">
        <v>4.0599999999999996</v>
      </c>
      <c r="GA26" s="58">
        <v>0</v>
      </c>
      <c r="GB26" s="58">
        <v>0</v>
      </c>
      <c r="GC26" s="58">
        <v>0.79</v>
      </c>
      <c r="GD26" s="58">
        <v>0</v>
      </c>
      <c r="GE26" s="58">
        <v>1.52</v>
      </c>
      <c r="GF26" s="58">
        <v>0.34</v>
      </c>
      <c r="GG26" s="58">
        <v>0</v>
      </c>
      <c r="GH26" s="59">
        <v>1.41</v>
      </c>
      <c r="GI26" s="58">
        <v>4.0599999999999996</v>
      </c>
      <c r="GJ26" s="58">
        <v>0</v>
      </c>
      <c r="GK26" s="58">
        <v>0</v>
      </c>
      <c r="GL26" s="58">
        <v>0.79</v>
      </c>
      <c r="GM26" s="58">
        <v>0</v>
      </c>
      <c r="GN26" s="58">
        <v>1.52</v>
      </c>
      <c r="GO26" s="58">
        <v>0.34</v>
      </c>
      <c r="GP26" s="58">
        <v>0</v>
      </c>
      <c r="GQ26" s="59">
        <v>1.41</v>
      </c>
      <c r="GR26" s="58">
        <v>4.0599999999999996</v>
      </c>
      <c r="GS26" s="58">
        <v>0</v>
      </c>
      <c r="GT26" s="58">
        <v>0</v>
      </c>
      <c r="GU26" s="58">
        <v>0.79</v>
      </c>
      <c r="GV26" s="58">
        <v>0</v>
      </c>
      <c r="GW26" s="58">
        <v>1.52</v>
      </c>
      <c r="GX26" s="58">
        <v>0.34</v>
      </c>
      <c r="GY26" s="58">
        <v>0</v>
      </c>
      <c r="GZ26" s="59">
        <v>1.41</v>
      </c>
      <c r="HA26" s="58">
        <v>4.0599999999999996</v>
      </c>
      <c r="HB26" s="58">
        <v>0</v>
      </c>
      <c r="HC26" s="58">
        <v>0</v>
      </c>
      <c r="HD26" s="58">
        <v>0.79</v>
      </c>
      <c r="HE26" s="58">
        <v>0</v>
      </c>
      <c r="HF26" s="58">
        <v>1.52</v>
      </c>
      <c r="HG26" s="58">
        <v>0.34</v>
      </c>
      <c r="HH26" s="58">
        <v>0</v>
      </c>
      <c r="HI26" s="59">
        <v>1.41</v>
      </c>
    </row>
    <row r="27" spans="1:217" ht="15.5" x14ac:dyDescent="0.35">
      <c r="A27" s="55" t="s">
        <v>45</v>
      </c>
      <c r="B27" s="58">
        <v>511.04</v>
      </c>
      <c r="C27" s="58">
        <v>0</v>
      </c>
      <c r="D27" s="58">
        <v>0</v>
      </c>
      <c r="E27" s="58">
        <v>155.21</v>
      </c>
      <c r="F27" s="58">
        <v>0</v>
      </c>
      <c r="G27" s="58">
        <v>92.41</v>
      </c>
      <c r="H27" s="58">
        <v>8.9600000000000009</v>
      </c>
      <c r="I27" s="58">
        <v>65.81</v>
      </c>
      <c r="J27" s="59">
        <v>188.66</v>
      </c>
      <c r="K27" s="58">
        <v>535.58000000000004</v>
      </c>
      <c r="L27" s="58">
        <v>0</v>
      </c>
      <c r="M27" s="58">
        <v>0</v>
      </c>
      <c r="N27" s="58">
        <v>170.32</v>
      </c>
      <c r="O27" s="58">
        <v>0</v>
      </c>
      <c r="P27" s="58">
        <v>49.36</v>
      </c>
      <c r="Q27" s="58">
        <v>106.93</v>
      </c>
      <c r="R27" s="58">
        <v>78.8</v>
      </c>
      <c r="S27" s="59">
        <v>130.16</v>
      </c>
      <c r="T27" s="58">
        <v>520.49</v>
      </c>
      <c r="U27" s="58">
        <v>0</v>
      </c>
      <c r="V27" s="58">
        <v>0</v>
      </c>
      <c r="W27" s="58">
        <v>197.91</v>
      </c>
      <c r="X27" s="58">
        <v>0</v>
      </c>
      <c r="Y27" s="58">
        <v>43.35</v>
      </c>
      <c r="Z27" s="58">
        <v>191.79</v>
      </c>
      <c r="AA27" s="58">
        <v>17.98</v>
      </c>
      <c r="AB27" s="59">
        <v>69.45</v>
      </c>
      <c r="AC27" s="58">
        <v>528</v>
      </c>
      <c r="AD27" s="58">
        <v>0</v>
      </c>
      <c r="AE27" s="58">
        <v>0</v>
      </c>
      <c r="AF27" s="58">
        <v>125.76</v>
      </c>
      <c r="AG27" s="58">
        <v>0</v>
      </c>
      <c r="AH27" s="58">
        <v>114.09</v>
      </c>
      <c r="AI27" s="58">
        <v>88.36</v>
      </c>
      <c r="AJ27" s="58">
        <v>69.11</v>
      </c>
      <c r="AK27" s="59">
        <v>130.66999999999999</v>
      </c>
      <c r="AL27" s="58">
        <v>493.62</v>
      </c>
      <c r="AM27" s="58">
        <v>0</v>
      </c>
      <c r="AN27" s="58">
        <v>0</v>
      </c>
      <c r="AO27" s="58">
        <v>152.25</v>
      </c>
      <c r="AP27" s="58">
        <v>0</v>
      </c>
      <c r="AQ27" s="58">
        <v>123.32</v>
      </c>
      <c r="AR27" s="58">
        <v>74.72</v>
      </c>
      <c r="AS27" s="58">
        <v>25.25</v>
      </c>
      <c r="AT27" s="59">
        <v>118.08</v>
      </c>
      <c r="AU27" s="58">
        <v>522.65</v>
      </c>
      <c r="AV27" s="58">
        <v>0</v>
      </c>
      <c r="AW27" s="58">
        <v>0</v>
      </c>
      <c r="AX27" s="58">
        <v>229.97</v>
      </c>
      <c r="AY27" s="58">
        <v>0</v>
      </c>
      <c r="AZ27" s="58">
        <v>141.44</v>
      </c>
      <c r="BA27" s="58">
        <v>55.04</v>
      </c>
      <c r="BB27" s="58">
        <v>25.4</v>
      </c>
      <c r="BC27" s="59">
        <v>70.8</v>
      </c>
      <c r="BD27" s="58">
        <v>513.16999999999996</v>
      </c>
      <c r="BE27" s="58">
        <v>0</v>
      </c>
      <c r="BF27" s="58">
        <v>0</v>
      </c>
      <c r="BG27" s="58">
        <v>146.72</v>
      </c>
      <c r="BH27" s="58">
        <v>0</v>
      </c>
      <c r="BI27" s="58">
        <v>73.599999999999994</v>
      </c>
      <c r="BJ27" s="58">
        <v>145.77000000000001</v>
      </c>
      <c r="BK27" s="58">
        <v>27.66</v>
      </c>
      <c r="BL27" s="59">
        <v>119.42</v>
      </c>
      <c r="BM27" s="58">
        <v>520.15</v>
      </c>
      <c r="BN27" s="58">
        <v>0</v>
      </c>
      <c r="BO27" s="58">
        <v>0</v>
      </c>
      <c r="BP27" s="58">
        <v>139.56</v>
      </c>
      <c r="BQ27" s="58">
        <v>0</v>
      </c>
      <c r="BR27" s="58">
        <v>73.010000000000005</v>
      </c>
      <c r="BS27" s="58">
        <v>64.290000000000006</v>
      </c>
      <c r="BT27" s="58">
        <v>163.21</v>
      </c>
      <c r="BU27" s="59">
        <v>80.08</v>
      </c>
      <c r="BV27" s="58">
        <v>500.29</v>
      </c>
      <c r="BW27" s="58">
        <v>0</v>
      </c>
      <c r="BX27" s="58">
        <v>0</v>
      </c>
      <c r="BY27" s="58">
        <v>255.09</v>
      </c>
      <c r="BZ27" s="58">
        <v>0</v>
      </c>
      <c r="CA27" s="58">
        <v>67.42</v>
      </c>
      <c r="CB27" s="58">
        <v>105.88</v>
      </c>
      <c r="CC27" s="58">
        <v>24.16</v>
      </c>
      <c r="CD27" s="59">
        <v>47.74</v>
      </c>
      <c r="CE27" s="58">
        <v>529.49</v>
      </c>
      <c r="CF27" s="58">
        <v>0</v>
      </c>
      <c r="CG27" s="58">
        <v>0</v>
      </c>
      <c r="CH27" s="58">
        <v>218.17</v>
      </c>
      <c r="CI27" s="58">
        <v>0</v>
      </c>
      <c r="CJ27" s="58">
        <v>66.88</v>
      </c>
      <c r="CK27" s="58">
        <v>37.57</v>
      </c>
      <c r="CL27" s="58">
        <v>168.55</v>
      </c>
      <c r="CM27" s="59">
        <v>38.32</v>
      </c>
      <c r="CN27" s="58">
        <v>516.77</v>
      </c>
      <c r="CO27" s="58">
        <v>0</v>
      </c>
      <c r="CP27" s="58">
        <v>0</v>
      </c>
      <c r="CQ27" s="58">
        <v>403.5</v>
      </c>
      <c r="CR27" s="58">
        <v>0</v>
      </c>
      <c r="CS27" s="58">
        <v>29.2</v>
      </c>
      <c r="CT27" s="58">
        <v>23.05</v>
      </c>
      <c r="CU27" s="58">
        <v>22.92</v>
      </c>
      <c r="CV27" s="59">
        <v>38.1</v>
      </c>
      <c r="CW27" s="58">
        <v>500.91</v>
      </c>
      <c r="CX27" s="58">
        <v>0</v>
      </c>
      <c r="CY27" s="58">
        <v>0</v>
      </c>
      <c r="CZ27" s="58">
        <v>342.46</v>
      </c>
      <c r="DA27" s="58">
        <v>0</v>
      </c>
      <c r="DB27" s="58">
        <v>74.2</v>
      </c>
      <c r="DC27" s="58">
        <v>110.13</v>
      </c>
      <c r="DD27" s="58">
        <v>-216.05</v>
      </c>
      <c r="DE27" s="59">
        <v>190.16</v>
      </c>
      <c r="DF27" s="58">
        <v>489.94</v>
      </c>
      <c r="DG27" s="58">
        <v>0</v>
      </c>
      <c r="DH27" s="58">
        <v>0</v>
      </c>
      <c r="DI27" s="58">
        <v>94.14</v>
      </c>
      <c r="DJ27" s="58">
        <v>0</v>
      </c>
      <c r="DK27" s="58">
        <v>57.39</v>
      </c>
      <c r="DL27" s="58">
        <v>38.270000000000003</v>
      </c>
      <c r="DM27" s="58">
        <v>124.71</v>
      </c>
      <c r="DN27" s="59">
        <v>175.42</v>
      </c>
      <c r="DO27" s="58">
        <v>525.69000000000005</v>
      </c>
      <c r="DP27" s="58">
        <v>0</v>
      </c>
      <c r="DQ27" s="58">
        <v>0</v>
      </c>
      <c r="DR27" s="58">
        <v>324.36</v>
      </c>
      <c r="DS27" s="58">
        <v>0</v>
      </c>
      <c r="DT27" s="58">
        <v>53.77</v>
      </c>
      <c r="DU27" s="58">
        <v>27.41</v>
      </c>
      <c r="DV27" s="58">
        <v>82.24</v>
      </c>
      <c r="DW27" s="59">
        <v>37.93</v>
      </c>
      <c r="DX27" s="58">
        <v>484.9</v>
      </c>
      <c r="DY27" s="58">
        <v>0</v>
      </c>
      <c r="DZ27" s="58">
        <v>0</v>
      </c>
      <c r="EA27" s="58">
        <v>268.54000000000002</v>
      </c>
      <c r="EB27" s="58">
        <v>0</v>
      </c>
      <c r="EC27" s="58">
        <v>48.51</v>
      </c>
      <c r="ED27" s="58">
        <v>32.869999999999997</v>
      </c>
      <c r="EE27" s="58">
        <v>102.97</v>
      </c>
      <c r="EF27" s="59">
        <v>32.01</v>
      </c>
      <c r="EG27" s="58">
        <v>503.03</v>
      </c>
      <c r="EH27" s="58">
        <v>0</v>
      </c>
      <c r="EI27" s="58">
        <v>0</v>
      </c>
      <c r="EJ27" s="58">
        <v>314.61</v>
      </c>
      <c r="EK27" s="58">
        <v>0</v>
      </c>
      <c r="EL27" s="58">
        <v>13.5</v>
      </c>
      <c r="EM27" s="58">
        <v>37.479999999999997</v>
      </c>
      <c r="EN27" s="58">
        <v>56.13</v>
      </c>
      <c r="EO27" s="59">
        <v>81.3</v>
      </c>
      <c r="EP27" s="58">
        <v>479.94</v>
      </c>
      <c r="EQ27" s="58">
        <v>0</v>
      </c>
      <c r="ER27" s="58">
        <v>0</v>
      </c>
      <c r="ES27" s="58">
        <v>172.87</v>
      </c>
      <c r="ET27" s="58">
        <v>0</v>
      </c>
      <c r="EU27" s="58">
        <v>57.51</v>
      </c>
      <c r="EV27" s="58">
        <v>65.459999999999994</v>
      </c>
      <c r="EW27" s="58">
        <v>45.43</v>
      </c>
      <c r="EX27" s="59">
        <v>138.66999999999999</v>
      </c>
      <c r="EY27" s="58">
        <v>501.82</v>
      </c>
      <c r="EZ27" s="58">
        <v>0</v>
      </c>
      <c r="FA27" s="58">
        <v>0</v>
      </c>
      <c r="FB27" s="58">
        <v>245.58</v>
      </c>
      <c r="FC27" s="58">
        <v>0</v>
      </c>
      <c r="FD27" s="58">
        <v>109.39</v>
      </c>
      <c r="FE27" s="58">
        <v>82.01</v>
      </c>
      <c r="FF27" s="58">
        <v>31.68</v>
      </c>
      <c r="FG27" s="59">
        <v>33.159999999999997</v>
      </c>
      <c r="FH27" s="58">
        <v>488.95</v>
      </c>
      <c r="FI27" s="58">
        <v>0</v>
      </c>
      <c r="FJ27" s="58">
        <v>0</v>
      </c>
      <c r="FK27" s="58">
        <v>167.28</v>
      </c>
      <c r="FL27" s="58">
        <v>0</v>
      </c>
      <c r="FM27" s="58">
        <v>109.73</v>
      </c>
      <c r="FN27" s="58">
        <v>85.54</v>
      </c>
      <c r="FO27" s="58">
        <v>43.08</v>
      </c>
      <c r="FP27" s="59">
        <v>83.31</v>
      </c>
      <c r="FQ27" s="58">
        <v>492.55</v>
      </c>
      <c r="FR27" s="58">
        <v>0</v>
      </c>
      <c r="FS27" s="58">
        <v>0</v>
      </c>
      <c r="FT27" s="58">
        <v>309.18</v>
      </c>
      <c r="FU27" s="58">
        <v>0</v>
      </c>
      <c r="FV27" s="58">
        <v>52.3</v>
      </c>
      <c r="FW27" s="58">
        <v>36.49</v>
      </c>
      <c r="FX27" s="58">
        <v>64.5</v>
      </c>
      <c r="FY27" s="59">
        <v>30.08</v>
      </c>
      <c r="FZ27" s="58">
        <v>506.53</v>
      </c>
      <c r="GA27" s="58">
        <v>0</v>
      </c>
      <c r="GB27" s="58">
        <v>0</v>
      </c>
      <c r="GC27" s="58">
        <v>166.03</v>
      </c>
      <c r="GD27" s="58">
        <v>0</v>
      </c>
      <c r="GE27" s="58">
        <v>80.81</v>
      </c>
      <c r="GF27" s="58">
        <v>78.650000000000006</v>
      </c>
      <c r="GG27" s="58">
        <v>81.75</v>
      </c>
      <c r="GH27" s="59">
        <v>99.3</v>
      </c>
      <c r="GI27" s="58">
        <v>491.99</v>
      </c>
      <c r="GJ27" s="58">
        <v>0</v>
      </c>
      <c r="GK27" s="58">
        <v>0</v>
      </c>
      <c r="GL27" s="58">
        <v>247.52</v>
      </c>
      <c r="GM27" s="58">
        <v>0</v>
      </c>
      <c r="GN27" s="58">
        <v>69.040000000000006</v>
      </c>
      <c r="GO27" s="58">
        <v>44.02</v>
      </c>
      <c r="GP27" s="58">
        <v>57.3</v>
      </c>
      <c r="GQ27" s="59">
        <v>74.099999999999994</v>
      </c>
      <c r="GR27" s="58">
        <v>491.47</v>
      </c>
      <c r="GS27" s="58">
        <v>0</v>
      </c>
      <c r="GT27" s="58">
        <v>0</v>
      </c>
      <c r="GU27" s="58">
        <v>294.95999999999998</v>
      </c>
      <c r="GV27" s="58">
        <v>0</v>
      </c>
      <c r="GW27" s="58">
        <v>43.46</v>
      </c>
      <c r="GX27" s="58">
        <v>42.55</v>
      </c>
      <c r="GY27" s="58">
        <v>74.13</v>
      </c>
      <c r="GZ27" s="59">
        <v>36.36</v>
      </c>
      <c r="HA27" s="58">
        <v>482.94</v>
      </c>
      <c r="HB27" s="58">
        <v>0</v>
      </c>
      <c r="HC27" s="58">
        <v>0</v>
      </c>
      <c r="HD27" s="58">
        <v>280.37</v>
      </c>
      <c r="HE27" s="58">
        <v>0</v>
      </c>
      <c r="HF27" s="58">
        <v>78.56</v>
      </c>
      <c r="HG27" s="58">
        <v>37.24</v>
      </c>
      <c r="HH27" s="58">
        <v>35.74</v>
      </c>
      <c r="HI27" s="59">
        <v>51.02</v>
      </c>
    </row>
    <row r="28" spans="1:217" ht="15.5" x14ac:dyDescent="0.35">
      <c r="A28" s="55" t="s">
        <v>46</v>
      </c>
      <c r="B28" s="58">
        <v>10903.03</v>
      </c>
      <c r="C28" s="58">
        <v>2983.19</v>
      </c>
      <c r="D28" s="58">
        <v>5103.79</v>
      </c>
      <c r="E28" s="58">
        <v>402.32</v>
      </c>
      <c r="F28" s="58">
        <v>2388.06</v>
      </c>
      <c r="G28" s="58">
        <v>0</v>
      </c>
      <c r="H28" s="58">
        <v>23</v>
      </c>
      <c r="I28" s="58">
        <v>0</v>
      </c>
      <c r="J28" s="59">
        <v>2.67</v>
      </c>
      <c r="K28" s="58">
        <v>12251.36</v>
      </c>
      <c r="L28" s="58">
        <v>3268.27</v>
      </c>
      <c r="M28" s="58">
        <v>5597.51</v>
      </c>
      <c r="N28" s="58">
        <v>364.43</v>
      </c>
      <c r="O28" s="58">
        <v>2994.75</v>
      </c>
      <c r="P28" s="58">
        <v>0</v>
      </c>
      <c r="Q28" s="58">
        <v>22</v>
      </c>
      <c r="R28" s="58">
        <v>0</v>
      </c>
      <c r="S28" s="59">
        <v>4.4000000000000004</v>
      </c>
      <c r="T28" s="58">
        <v>12238.75</v>
      </c>
      <c r="U28" s="58">
        <v>3177.63</v>
      </c>
      <c r="V28" s="58">
        <v>5517.99</v>
      </c>
      <c r="W28" s="58">
        <v>371.41</v>
      </c>
      <c r="X28" s="58">
        <v>3143.3</v>
      </c>
      <c r="Y28" s="58">
        <v>0</v>
      </c>
      <c r="Z28" s="58">
        <v>23</v>
      </c>
      <c r="AA28" s="58">
        <v>0</v>
      </c>
      <c r="AB28" s="59">
        <v>5.43</v>
      </c>
      <c r="AC28" s="58">
        <v>12190.78</v>
      </c>
      <c r="AD28" s="58">
        <v>3144.74</v>
      </c>
      <c r="AE28" s="58">
        <v>5706.28</v>
      </c>
      <c r="AF28" s="58">
        <v>378.93</v>
      </c>
      <c r="AG28" s="58">
        <v>2931.76</v>
      </c>
      <c r="AH28" s="58">
        <v>0</v>
      </c>
      <c r="AI28" s="58">
        <v>26</v>
      </c>
      <c r="AJ28" s="58">
        <v>0</v>
      </c>
      <c r="AK28" s="59">
        <v>3.07</v>
      </c>
      <c r="AL28" s="58">
        <v>11359.17</v>
      </c>
      <c r="AM28" s="58">
        <v>2973.68</v>
      </c>
      <c r="AN28" s="58">
        <v>5440.6</v>
      </c>
      <c r="AO28" s="58">
        <v>411.76</v>
      </c>
      <c r="AP28" s="58">
        <v>2504.59</v>
      </c>
      <c r="AQ28" s="58">
        <v>0</v>
      </c>
      <c r="AR28" s="58">
        <v>22</v>
      </c>
      <c r="AS28" s="58">
        <v>0</v>
      </c>
      <c r="AT28" s="59">
        <v>6.53</v>
      </c>
      <c r="AU28" s="58">
        <v>12022.85</v>
      </c>
      <c r="AV28" s="58">
        <v>3163.01</v>
      </c>
      <c r="AW28" s="58">
        <v>5658.66</v>
      </c>
      <c r="AX28" s="58">
        <v>392.07</v>
      </c>
      <c r="AY28" s="58">
        <v>2783.53</v>
      </c>
      <c r="AZ28" s="58">
        <v>0</v>
      </c>
      <c r="BA28" s="58">
        <v>21</v>
      </c>
      <c r="BB28" s="58">
        <v>0</v>
      </c>
      <c r="BC28" s="59">
        <v>4.57</v>
      </c>
      <c r="BD28" s="58">
        <v>12502.82</v>
      </c>
      <c r="BE28" s="58">
        <v>3103.07</v>
      </c>
      <c r="BF28" s="58">
        <v>5701.34</v>
      </c>
      <c r="BG28" s="58">
        <v>392.31</v>
      </c>
      <c r="BH28" s="58">
        <v>3280.3</v>
      </c>
      <c r="BI28" s="58">
        <v>0</v>
      </c>
      <c r="BJ28" s="58">
        <v>22</v>
      </c>
      <c r="BK28" s="58">
        <v>0</v>
      </c>
      <c r="BL28" s="59">
        <v>3.81</v>
      </c>
      <c r="BM28" s="58">
        <v>12146.71</v>
      </c>
      <c r="BN28" s="58">
        <v>3086.26</v>
      </c>
      <c r="BO28" s="58">
        <v>5989.73</v>
      </c>
      <c r="BP28" s="58">
        <v>392.38</v>
      </c>
      <c r="BQ28" s="58">
        <v>2652.29</v>
      </c>
      <c r="BR28" s="58">
        <v>0</v>
      </c>
      <c r="BS28" s="58">
        <v>23</v>
      </c>
      <c r="BT28" s="58">
        <v>0</v>
      </c>
      <c r="BU28" s="59">
        <v>3.06</v>
      </c>
      <c r="BV28" s="58">
        <v>11558.12</v>
      </c>
      <c r="BW28" s="58">
        <v>2893.26</v>
      </c>
      <c r="BX28" s="58">
        <v>5665.44</v>
      </c>
      <c r="BY28" s="58">
        <v>397.21</v>
      </c>
      <c r="BZ28" s="58">
        <v>2577.92</v>
      </c>
      <c r="CA28" s="58">
        <v>0</v>
      </c>
      <c r="CB28" s="58">
        <v>22</v>
      </c>
      <c r="CC28" s="58">
        <v>0</v>
      </c>
      <c r="CD28" s="59">
        <v>2.2999999999999998</v>
      </c>
      <c r="CE28" s="58">
        <v>12234.56</v>
      </c>
      <c r="CF28" s="58">
        <v>3076.1</v>
      </c>
      <c r="CG28" s="58">
        <v>5998</v>
      </c>
      <c r="CH28" s="58">
        <v>379.47</v>
      </c>
      <c r="CI28" s="58">
        <v>2758.45</v>
      </c>
      <c r="CJ28" s="58">
        <v>0</v>
      </c>
      <c r="CK28" s="58">
        <v>19</v>
      </c>
      <c r="CL28" s="58">
        <v>0</v>
      </c>
      <c r="CM28" s="59">
        <v>3.53</v>
      </c>
      <c r="CN28" s="58">
        <v>12258.33</v>
      </c>
      <c r="CO28" s="58">
        <v>3072.44</v>
      </c>
      <c r="CP28" s="58">
        <v>5636.2</v>
      </c>
      <c r="CQ28" s="58">
        <v>385.21</v>
      </c>
      <c r="CR28" s="58">
        <v>3140.89</v>
      </c>
      <c r="CS28" s="58">
        <v>0</v>
      </c>
      <c r="CT28" s="58">
        <v>20</v>
      </c>
      <c r="CU28" s="58">
        <v>0</v>
      </c>
      <c r="CV28" s="59">
        <v>3.59</v>
      </c>
      <c r="CW28" s="58">
        <v>12210.04</v>
      </c>
      <c r="CX28" s="58">
        <v>2840.26</v>
      </c>
      <c r="CY28" s="58">
        <v>6121.16</v>
      </c>
      <c r="CZ28" s="58">
        <v>376.31</v>
      </c>
      <c r="DA28" s="58">
        <v>2849.38</v>
      </c>
      <c r="DB28" s="58">
        <v>0</v>
      </c>
      <c r="DC28" s="58">
        <v>21</v>
      </c>
      <c r="DD28" s="58">
        <v>0</v>
      </c>
      <c r="DE28" s="59">
        <v>1.93</v>
      </c>
      <c r="DF28" s="58">
        <v>11703.1</v>
      </c>
      <c r="DG28" s="58">
        <v>2877.17</v>
      </c>
      <c r="DH28" s="58">
        <v>5889.01</v>
      </c>
      <c r="DI28" s="58">
        <v>379.4</v>
      </c>
      <c r="DJ28" s="58">
        <v>2536.21</v>
      </c>
      <c r="DK28" s="58">
        <v>0</v>
      </c>
      <c r="DL28" s="58">
        <v>19</v>
      </c>
      <c r="DM28" s="58">
        <v>0</v>
      </c>
      <c r="DN28" s="59">
        <v>2.31</v>
      </c>
      <c r="DO28" s="58">
        <v>12481.67</v>
      </c>
      <c r="DP28" s="58">
        <v>3072.44</v>
      </c>
      <c r="DQ28" s="58">
        <v>6138.23</v>
      </c>
      <c r="DR28" s="58">
        <v>382.85</v>
      </c>
      <c r="DS28" s="58">
        <v>2868</v>
      </c>
      <c r="DT28" s="58">
        <v>0</v>
      </c>
      <c r="DU28" s="58">
        <v>17</v>
      </c>
      <c r="DV28" s="58">
        <v>0</v>
      </c>
      <c r="DW28" s="59">
        <v>3.15</v>
      </c>
      <c r="DX28" s="58">
        <v>12860.17</v>
      </c>
      <c r="DY28" s="58">
        <v>3013.93</v>
      </c>
      <c r="DZ28" s="58">
        <v>6107.36</v>
      </c>
      <c r="EA28" s="58">
        <v>398.95</v>
      </c>
      <c r="EB28" s="58">
        <v>3317.72</v>
      </c>
      <c r="EC28" s="58">
        <v>0</v>
      </c>
      <c r="ED28" s="58">
        <v>18</v>
      </c>
      <c r="EE28" s="58">
        <v>0</v>
      </c>
      <c r="EF28" s="59">
        <v>4.21</v>
      </c>
      <c r="EG28" s="58">
        <v>12538.72</v>
      </c>
      <c r="EH28" s="58">
        <v>2987.6</v>
      </c>
      <c r="EI28" s="58">
        <v>6403.89</v>
      </c>
      <c r="EJ28" s="58">
        <v>370.24</v>
      </c>
      <c r="EK28" s="58">
        <v>2757.5</v>
      </c>
      <c r="EL28" s="58">
        <v>0</v>
      </c>
      <c r="EM28" s="58">
        <v>17</v>
      </c>
      <c r="EN28" s="58">
        <v>0</v>
      </c>
      <c r="EO28" s="59">
        <v>2.5</v>
      </c>
      <c r="EP28" s="58">
        <v>11959.09</v>
      </c>
      <c r="EQ28" s="58">
        <v>2815</v>
      </c>
      <c r="ER28" s="58">
        <v>5948.26</v>
      </c>
      <c r="ES28" s="58">
        <v>377.87</v>
      </c>
      <c r="ET28" s="58">
        <v>2798.92</v>
      </c>
      <c r="EU28" s="58">
        <v>0</v>
      </c>
      <c r="EV28" s="58">
        <v>17</v>
      </c>
      <c r="EW28" s="58">
        <v>0</v>
      </c>
      <c r="EX28" s="59">
        <v>2.04</v>
      </c>
      <c r="EY28" s="58">
        <v>13040.75</v>
      </c>
      <c r="EZ28" s="58">
        <v>3063.39</v>
      </c>
      <c r="FA28" s="58">
        <v>6279.71</v>
      </c>
      <c r="FB28" s="58">
        <v>395.52</v>
      </c>
      <c r="FC28" s="58">
        <v>3280.92</v>
      </c>
      <c r="FD28" s="58">
        <v>0</v>
      </c>
      <c r="FE28" s="58">
        <v>16.329999999999998</v>
      </c>
      <c r="FF28" s="58">
        <v>0</v>
      </c>
      <c r="FG28" s="59">
        <v>4.87</v>
      </c>
      <c r="FH28" s="58">
        <v>13130.16</v>
      </c>
      <c r="FI28" s="58">
        <v>2972.24</v>
      </c>
      <c r="FJ28" s="58">
        <v>6265.46</v>
      </c>
      <c r="FK28" s="58">
        <v>403.86</v>
      </c>
      <c r="FL28" s="58">
        <v>3466.74</v>
      </c>
      <c r="FM28" s="58">
        <v>0</v>
      </c>
      <c r="FN28" s="58">
        <v>18</v>
      </c>
      <c r="FO28" s="58">
        <v>0</v>
      </c>
      <c r="FP28" s="59">
        <v>3.86</v>
      </c>
      <c r="FQ28" s="58">
        <v>12714.25</v>
      </c>
      <c r="FR28" s="58">
        <v>2942.78</v>
      </c>
      <c r="FS28" s="58">
        <v>6482.48</v>
      </c>
      <c r="FT28" s="58">
        <v>369.59</v>
      </c>
      <c r="FU28" s="58">
        <v>2900.78</v>
      </c>
      <c r="FV28" s="58">
        <v>0</v>
      </c>
      <c r="FW28" s="58">
        <v>16.329999999999998</v>
      </c>
      <c r="FX28" s="58">
        <v>0</v>
      </c>
      <c r="FY28" s="59">
        <v>2.29</v>
      </c>
      <c r="FZ28" s="58">
        <v>11650.09</v>
      </c>
      <c r="GA28" s="58">
        <v>2698.72</v>
      </c>
      <c r="GB28" s="58">
        <v>5831.19</v>
      </c>
      <c r="GC28" s="58">
        <v>336.37</v>
      </c>
      <c r="GD28" s="58">
        <v>2755.97</v>
      </c>
      <c r="GE28" s="58">
        <v>0</v>
      </c>
      <c r="GF28" s="58">
        <v>26</v>
      </c>
      <c r="GG28" s="58">
        <v>0</v>
      </c>
      <c r="GH28" s="59">
        <v>1.84</v>
      </c>
      <c r="GI28" s="58">
        <v>12977.81</v>
      </c>
      <c r="GJ28" s="58">
        <v>3010.28</v>
      </c>
      <c r="GK28" s="58">
        <v>6410.85</v>
      </c>
      <c r="GL28" s="58">
        <v>388.2</v>
      </c>
      <c r="GM28" s="58">
        <v>3151.03</v>
      </c>
      <c r="GN28" s="58">
        <v>0</v>
      </c>
      <c r="GO28" s="58">
        <v>14</v>
      </c>
      <c r="GP28" s="58">
        <v>0</v>
      </c>
      <c r="GQ28" s="59">
        <v>3.46</v>
      </c>
      <c r="GR28" s="58">
        <v>12933.2</v>
      </c>
      <c r="GS28" s="58">
        <v>2937.14</v>
      </c>
      <c r="GT28" s="58">
        <v>6171.68</v>
      </c>
      <c r="GU28" s="58">
        <v>391.14</v>
      </c>
      <c r="GV28" s="58">
        <v>3416.71</v>
      </c>
      <c r="GW28" s="58">
        <v>0</v>
      </c>
      <c r="GX28" s="58">
        <v>13</v>
      </c>
      <c r="GY28" s="58">
        <v>0</v>
      </c>
      <c r="GZ28" s="59">
        <v>3.54</v>
      </c>
      <c r="HA28" s="58">
        <v>12660.5</v>
      </c>
      <c r="HB28" s="58">
        <v>2937.87</v>
      </c>
      <c r="HC28" s="58">
        <v>6389.39</v>
      </c>
      <c r="HD28" s="58">
        <v>363.71</v>
      </c>
      <c r="HE28" s="58">
        <v>2953.43</v>
      </c>
      <c r="HF28" s="58">
        <v>0</v>
      </c>
      <c r="HG28" s="58">
        <v>13</v>
      </c>
      <c r="HH28" s="58">
        <v>0</v>
      </c>
      <c r="HI28" s="59">
        <v>3.09</v>
      </c>
    </row>
    <row r="29" spans="1:217" ht="15.5" x14ac:dyDescent="0.35">
      <c r="A29" s="55" t="s">
        <v>47</v>
      </c>
      <c r="B29" s="58">
        <v>875.22</v>
      </c>
      <c r="C29" s="58">
        <v>0</v>
      </c>
      <c r="D29" s="58">
        <v>0</v>
      </c>
      <c r="E29" s="58">
        <v>4.88</v>
      </c>
      <c r="F29" s="58">
        <v>0</v>
      </c>
      <c r="G29" s="58">
        <v>0</v>
      </c>
      <c r="H29" s="58">
        <v>118.28</v>
      </c>
      <c r="I29" s="58">
        <v>752.05</v>
      </c>
      <c r="J29" s="59">
        <v>0</v>
      </c>
      <c r="K29" s="58">
        <v>640.22</v>
      </c>
      <c r="L29" s="58">
        <v>0</v>
      </c>
      <c r="M29" s="58">
        <v>0</v>
      </c>
      <c r="N29" s="58">
        <v>4.88</v>
      </c>
      <c r="O29" s="58">
        <v>0</v>
      </c>
      <c r="P29" s="58">
        <v>0</v>
      </c>
      <c r="Q29" s="58">
        <v>68.099999999999994</v>
      </c>
      <c r="R29" s="58">
        <v>567.24</v>
      </c>
      <c r="S29" s="59">
        <v>0</v>
      </c>
      <c r="T29" s="58">
        <v>395.22</v>
      </c>
      <c r="U29" s="58">
        <v>0</v>
      </c>
      <c r="V29" s="58">
        <v>0</v>
      </c>
      <c r="W29" s="58">
        <v>4.88</v>
      </c>
      <c r="X29" s="58">
        <v>0</v>
      </c>
      <c r="Y29" s="58">
        <v>0</v>
      </c>
      <c r="Z29" s="58">
        <v>35.19</v>
      </c>
      <c r="AA29" s="58">
        <v>355.15</v>
      </c>
      <c r="AB29" s="59">
        <v>0</v>
      </c>
      <c r="AC29" s="58">
        <v>730.22</v>
      </c>
      <c r="AD29" s="58">
        <v>0</v>
      </c>
      <c r="AE29" s="58">
        <v>0</v>
      </c>
      <c r="AF29" s="58">
        <v>4.88</v>
      </c>
      <c r="AG29" s="58">
        <v>0</v>
      </c>
      <c r="AH29" s="58">
        <v>0</v>
      </c>
      <c r="AI29" s="58">
        <v>78.349999999999994</v>
      </c>
      <c r="AJ29" s="58">
        <v>646.99</v>
      </c>
      <c r="AK29" s="59">
        <v>0</v>
      </c>
      <c r="AL29" s="58">
        <v>711.29</v>
      </c>
      <c r="AM29" s="58">
        <v>0</v>
      </c>
      <c r="AN29" s="58">
        <v>0</v>
      </c>
      <c r="AO29" s="58">
        <v>4.37</v>
      </c>
      <c r="AP29" s="58">
        <v>0</v>
      </c>
      <c r="AQ29" s="58">
        <v>0</v>
      </c>
      <c r="AR29" s="58">
        <v>89.63</v>
      </c>
      <c r="AS29" s="58">
        <v>617.29</v>
      </c>
      <c r="AT29" s="59">
        <v>0</v>
      </c>
      <c r="AU29" s="58">
        <v>571.29</v>
      </c>
      <c r="AV29" s="58">
        <v>0</v>
      </c>
      <c r="AW29" s="58">
        <v>0</v>
      </c>
      <c r="AX29" s="58">
        <v>4.37</v>
      </c>
      <c r="AY29" s="58">
        <v>0</v>
      </c>
      <c r="AZ29" s="58">
        <v>0</v>
      </c>
      <c r="BA29" s="58">
        <v>37.69</v>
      </c>
      <c r="BB29" s="58">
        <v>529.23</v>
      </c>
      <c r="BC29" s="59">
        <v>0</v>
      </c>
      <c r="BD29" s="58">
        <v>361.29</v>
      </c>
      <c r="BE29" s="58">
        <v>0</v>
      </c>
      <c r="BF29" s="58">
        <v>0</v>
      </c>
      <c r="BG29" s="58">
        <v>4.37</v>
      </c>
      <c r="BH29" s="58">
        <v>0</v>
      </c>
      <c r="BI29" s="58">
        <v>0</v>
      </c>
      <c r="BJ29" s="58">
        <v>37.17</v>
      </c>
      <c r="BK29" s="58">
        <v>319.75</v>
      </c>
      <c r="BL29" s="59">
        <v>0</v>
      </c>
      <c r="BM29" s="58">
        <v>721.29</v>
      </c>
      <c r="BN29" s="58">
        <v>0</v>
      </c>
      <c r="BO29" s="58">
        <v>0</v>
      </c>
      <c r="BP29" s="58">
        <v>4.37</v>
      </c>
      <c r="BQ29" s="58">
        <v>0</v>
      </c>
      <c r="BR29" s="58">
        <v>0</v>
      </c>
      <c r="BS29" s="58">
        <v>48.64</v>
      </c>
      <c r="BT29" s="58">
        <v>668.27</v>
      </c>
      <c r="BU29" s="59">
        <v>0</v>
      </c>
      <c r="BV29" s="58">
        <v>753.66</v>
      </c>
      <c r="BW29" s="58">
        <v>0</v>
      </c>
      <c r="BX29" s="58">
        <v>0</v>
      </c>
      <c r="BY29" s="58">
        <v>4.3899999999999997</v>
      </c>
      <c r="BZ29" s="58">
        <v>0</v>
      </c>
      <c r="CA29" s="58">
        <v>0</v>
      </c>
      <c r="CB29" s="58">
        <v>82.29</v>
      </c>
      <c r="CC29" s="58">
        <v>666.99</v>
      </c>
      <c r="CD29" s="59">
        <v>0</v>
      </c>
      <c r="CE29" s="58">
        <v>623.66</v>
      </c>
      <c r="CF29" s="58">
        <v>0</v>
      </c>
      <c r="CG29" s="58">
        <v>0</v>
      </c>
      <c r="CH29" s="58">
        <v>4.3899999999999997</v>
      </c>
      <c r="CI29" s="58">
        <v>0</v>
      </c>
      <c r="CJ29" s="58">
        <v>0</v>
      </c>
      <c r="CK29" s="58">
        <v>109.12</v>
      </c>
      <c r="CL29" s="58">
        <v>510.15</v>
      </c>
      <c r="CM29" s="59">
        <v>0</v>
      </c>
      <c r="CN29" s="58">
        <v>418.66</v>
      </c>
      <c r="CO29" s="58">
        <v>0</v>
      </c>
      <c r="CP29" s="58">
        <v>0</v>
      </c>
      <c r="CQ29" s="58">
        <v>4.3899999999999997</v>
      </c>
      <c r="CR29" s="58">
        <v>0</v>
      </c>
      <c r="CS29" s="58">
        <v>0</v>
      </c>
      <c r="CT29" s="58">
        <v>22.56</v>
      </c>
      <c r="CU29" s="58">
        <v>391.71</v>
      </c>
      <c r="CV29" s="59">
        <v>0</v>
      </c>
      <c r="CW29" s="58">
        <v>578.66</v>
      </c>
      <c r="CX29" s="58">
        <v>0</v>
      </c>
      <c r="CY29" s="58">
        <v>0</v>
      </c>
      <c r="CZ29" s="58">
        <v>4.3899999999999997</v>
      </c>
      <c r="DA29" s="58">
        <v>0</v>
      </c>
      <c r="DB29" s="58">
        <v>0</v>
      </c>
      <c r="DC29" s="58">
        <v>58.75</v>
      </c>
      <c r="DD29" s="58">
        <v>515.52</v>
      </c>
      <c r="DE29" s="59">
        <v>0</v>
      </c>
      <c r="DF29" s="58">
        <v>694.73</v>
      </c>
      <c r="DG29" s="58">
        <v>0</v>
      </c>
      <c r="DH29" s="58">
        <v>0</v>
      </c>
      <c r="DI29" s="58">
        <v>4.43</v>
      </c>
      <c r="DJ29" s="58">
        <v>0</v>
      </c>
      <c r="DK29" s="58">
        <v>0</v>
      </c>
      <c r="DL29" s="58">
        <v>77.739999999999995</v>
      </c>
      <c r="DM29" s="58">
        <v>612.55999999999995</v>
      </c>
      <c r="DN29" s="59">
        <v>0</v>
      </c>
      <c r="DO29" s="58">
        <v>599.73</v>
      </c>
      <c r="DP29" s="58">
        <v>0</v>
      </c>
      <c r="DQ29" s="58">
        <v>0</v>
      </c>
      <c r="DR29" s="58">
        <v>4.43</v>
      </c>
      <c r="DS29" s="58">
        <v>0</v>
      </c>
      <c r="DT29" s="58">
        <v>0</v>
      </c>
      <c r="DU29" s="58">
        <v>47.47</v>
      </c>
      <c r="DV29" s="58">
        <v>547.82000000000005</v>
      </c>
      <c r="DW29" s="59">
        <v>0</v>
      </c>
      <c r="DX29" s="58">
        <v>389.73</v>
      </c>
      <c r="DY29" s="58">
        <v>0</v>
      </c>
      <c r="DZ29" s="58">
        <v>0</v>
      </c>
      <c r="EA29" s="58">
        <v>4.43</v>
      </c>
      <c r="EB29" s="58">
        <v>0</v>
      </c>
      <c r="EC29" s="58">
        <v>0</v>
      </c>
      <c r="ED29" s="58">
        <v>22.53</v>
      </c>
      <c r="EE29" s="58">
        <v>362.76</v>
      </c>
      <c r="EF29" s="59">
        <v>0</v>
      </c>
      <c r="EG29" s="58">
        <v>714.73</v>
      </c>
      <c r="EH29" s="58">
        <v>0</v>
      </c>
      <c r="EI29" s="58">
        <v>0</v>
      </c>
      <c r="EJ29" s="58">
        <v>4.43</v>
      </c>
      <c r="EK29" s="58">
        <v>0</v>
      </c>
      <c r="EL29" s="58">
        <v>0</v>
      </c>
      <c r="EM29" s="58">
        <v>66.77</v>
      </c>
      <c r="EN29" s="58">
        <v>643.53</v>
      </c>
      <c r="EO29" s="59">
        <v>0</v>
      </c>
      <c r="EP29" s="58">
        <v>644.29999999999995</v>
      </c>
      <c r="EQ29" s="58">
        <v>0</v>
      </c>
      <c r="ER29" s="58">
        <v>0</v>
      </c>
      <c r="ES29" s="58">
        <v>4.22</v>
      </c>
      <c r="ET29" s="58">
        <v>0</v>
      </c>
      <c r="EU29" s="58">
        <v>0</v>
      </c>
      <c r="EV29" s="58">
        <v>84.97</v>
      </c>
      <c r="EW29" s="58">
        <v>555.11</v>
      </c>
      <c r="EX29" s="59">
        <v>0</v>
      </c>
      <c r="EY29" s="58">
        <v>531.29999999999995</v>
      </c>
      <c r="EZ29" s="58">
        <v>0</v>
      </c>
      <c r="FA29" s="58">
        <v>0</v>
      </c>
      <c r="FB29" s="58">
        <v>4.22</v>
      </c>
      <c r="FC29" s="58">
        <v>0</v>
      </c>
      <c r="FD29" s="58">
        <v>0</v>
      </c>
      <c r="FE29" s="58">
        <v>42.22</v>
      </c>
      <c r="FF29" s="58">
        <v>484.87</v>
      </c>
      <c r="FG29" s="59">
        <v>0</v>
      </c>
      <c r="FH29" s="58">
        <v>418.3</v>
      </c>
      <c r="FI29" s="58">
        <v>0</v>
      </c>
      <c r="FJ29" s="58">
        <v>0</v>
      </c>
      <c r="FK29" s="58">
        <v>4.22</v>
      </c>
      <c r="FL29" s="58">
        <v>0</v>
      </c>
      <c r="FM29" s="58">
        <v>0</v>
      </c>
      <c r="FN29" s="58">
        <v>23.3</v>
      </c>
      <c r="FO29" s="58">
        <v>390.79</v>
      </c>
      <c r="FP29" s="59">
        <v>0</v>
      </c>
      <c r="FQ29" s="58">
        <v>691.3</v>
      </c>
      <c r="FR29" s="58">
        <v>0</v>
      </c>
      <c r="FS29" s="58">
        <v>0</v>
      </c>
      <c r="FT29" s="58">
        <v>4.22</v>
      </c>
      <c r="FU29" s="58">
        <v>0</v>
      </c>
      <c r="FV29" s="58">
        <v>0</v>
      </c>
      <c r="FW29" s="58">
        <v>66.7</v>
      </c>
      <c r="FX29" s="58">
        <v>620.38</v>
      </c>
      <c r="FY29" s="59">
        <v>0</v>
      </c>
      <c r="FZ29" s="58">
        <v>784.04</v>
      </c>
      <c r="GA29" s="58">
        <v>0</v>
      </c>
      <c r="GB29" s="58">
        <v>0</v>
      </c>
      <c r="GC29" s="58">
        <v>4.32</v>
      </c>
      <c r="GD29" s="58">
        <v>0</v>
      </c>
      <c r="GE29" s="58">
        <v>0</v>
      </c>
      <c r="GF29" s="58">
        <v>91.13</v>
      </c>
      <c r="GG29" s="58">
        <v>688.59</v>
      </c>
      <c r="GH29" s="59">
        <v>0</v>
      </c>
      <c r="GI29" s="58">
        <v>474.04</v>
      </c>
      <c r="GJ29" s="58">
        <v>0</v>
      </c>
      <c r="GK29" s="58">
        <v>0</v>
      </c>
      <c r="GL29" s="58">
        <v>4.32</v>
      </c>
      <c r="GM29" s="58">
        <v>0</v>
      </c>
      <c r="GN29" s="58">
        <v>0</v>
      </c>
      <c r="GO29" s="58">
        <v>56.01</v>
      </c>
      <c r="GP29" s="58">
        <v>413.72</v>
      </c>
      <c r="GQ29" s="59">
        <v>0</v>
      </c>
      <c r="GR29" s="58">
        <v>414.04</v>
      </c>
      <c r="GS29" s="58">
        <v>0</v>
      </c>
      <c r="GT29" s="58">
        <v>0</v>
      </c>
      <c r="GU29" s="58">
        <v>4.32</v>
      </c>
      <c r="GV29" s="58">
        <v>0</v>
      </c>
      <c r="GW29" s="58">
        <v>0</v>
      </c>
      <c r="GX29" s="58">
        <v>19.190000000000001</v>
      </c>
      <c r="GY29" s="58">
        <v>390.53</v>
      </c>
      <c r="GZ29" s="59">
        <v>0</v>
      </c>
      <c r="HA29" s="58">
        <v>664.04</v>
      </c>
      <c r="HB29" s="58">
        <v>0</v>
      </c>
      <c r="HC29" s="58">
        <v>0</v>
      </c>
      <c r="HD29" s="58">
        <v>4.32</v>
      </c>
      <c r="HE29" s="58">
        <v>0</v>
      </c>
      <c r="HF29" s="58">
        <v>0</v>
      </c>
      <c r="HG29" s="58">
        <v>67.3</v>
      </c>
      <c r="HH29" s="58">
        <v>592.41999999999996</v>
      </c>
      <c r="HI29" s="59">
        <v>0</v>
      </c>
    </row>
    <row r="30" spans="1:217" ht="15.5" x14ac:dyDescent="0.35">
      <c r="A30" s="55" t="s">
        <v>48</v>
      </c>
      <c r="B30" s="58">
        <v>888.83</v>
      </c>
      <c r="C30" s="58">
        <v>0</v>
      </c>
      <c r="D30" s="58">
        <v>0</v>
      </c>
      <c r="E30" s="58">
        <v>532.20000000000005</v>
      </c>
      <c r="F30" s="58">
        <v>0</v>
      </c>
      <c r="G30" s="58">
        <v>20.05</v>
      </c>
      <c r="H30" s="58">
        <v>35.79</v>
      </c>
      <c r="I30" s="58">
        <v>300.8</v>
      </c>
      <c r="J30" s="59">
        <v>0</v>
      </c>
      <c r="K30" s="58">
        <v>977.99</v>
      </c>
      <c r="L30" s="58">
        <v>0</v>
      </c>
      <c r="M30" s="58">
        <v>0</v>
      </c>
      <c r="N30" s="58">
        <v>668.24</v>
      </c>
      <c r="O30" s="58">
        <v>0</v>
      </c>
      <c r="P30" s="58">
        <v>32.24</v>
      </c>
      <c r="Q30" s="58">
        <v>84.59</v>
      </c>
      <c r="R30" s="58">
        <v>192.92</v>
      </c>
      <c r="S30" s="59">
        <v>0</v>
      </c>
      <c r="T30" s="58">
        <v>1032.69</v>
      </c>
      <c r="U30" s="58">
        <v>0</v>
      </c>
      <c r="V30" s="58">
        <v>0</v>
      </c>
      <c r="W30" s="58">
        <v>838.4</v>
      </c>
      <c r="X30" s="58">
        <v>0</v>
      </c>
      <c r="Y30" s="58">
        <v>23.34</v>
      </c>
      <c r="Z30" s="58">
        <v>18.12</v>
      </c>
      <c r="AA30" s="58">
        <v>152.83000000000001</v>
      </c>
      <c r="AB30" s="59">
        <v>0</v>
      </c>
      <c r="AC30" s="58">
        <v>894.55</v>
      </c>
      <c r="AD30" s="58">
        <v>0</v>
      </c>
      <c r="AE30" s="58">
        <v>0</v>
      </c>
      <c r="AF30" s="58">
        <v>633.79</v>
      </c>
      <c r="AG30" s="58">
        <v>0</v>
      </c>
      <c r="AH30" s="58">
        <v>12.02</v>
      </c>
      <c r="AI30" s="58">
        <v>31.43</v>
      </c>
      <c r="AJ30" s="58">
        <v>217.32</v>
      </c>
      <c r="AK30" s="59">
        <v>0</v>
      </c>
      <c r="AL30" s="58">
        <v>795.77</v>
      </c>
      <c r="AM30" s="58">
        <v>0</v>
      </c>
      <c r="AN30" s="58">
        <v>0</v>
      </c>
      <c r="AO30" s="58">
        <v>285.95999999999998</v>
      </c>
      <c r="AP30" s="58">
        <v>0</v>
      </c>
      <c r="AQ30" s="58">
        <v>2.06</v>
      </c>
      <c r="AR30" s="58">
        <v>54.5</v>
      </c>
      <c r="AS30" s="58">
        <v>453.24</v>
      </c>
      <c r="AT30" s="59">
        <v>0</v>
      </c>
      <c r="AU30" s="58">
        <v>930.34</v>
      </c>
      <c r="AV30" s="58">
        <v>0</v>
      </c>
      <c r="AW30" s="58">
        <v>0</v>
      </c>
      <c r="AX30" s="58">
        <v>602.9</v>
      </c>
      <c r="AY30" s="58">
        <v>0</v>
      </c>
      <c r="AZ30" s="58">
        <v>0.02</v>
      </c>
      <c r="BA30" s="58">
        <v>137.44</v>
      </c>
      <c r="BB30" s="58">
        <v>189.97</v>
      </c>
      <c r="BC30" s="59">
        <v>0</v>
      </c>
      <c r="BD30" s="58">
        <v>984.29</v>
      </c>
      <c r="BE30" s="58">
        <v>0</v>
      </c>
      <c r="BF30" s="58">
        <v>0</v>
      </c>
      <c r="BG30" s="58">
        <v>739.62</v>
      </c>
      <c r="BH30" s="58">
        <v>0</v>
      </c>
      <c r="BI30" s="58">
        <v>0.03</v>
      </c>
      <c r="BJ30" s="58">
        <v>49.56</v>
      </c>
      <c r="BK30" s="58">
        <v>195.07</v>
      </c>
      <c r="BL30" s="59">
        <v>0</v>
      </c>
      <c r="BM30" s="58">
        <v>882.03</v>
      </c>
      <c r="BN30" s="58">
        <v>0</v>
      </c>
      <c r="BO30" s="58">
        <v>0</v>
      </c>
      <c r="BP30" s="58">
        <v>448.99</v>
      </c>
      <c r="BQ30" s="58">
        <v>0</v>
      </c>
      <c r="BR30" s="58">
        <v>0.04</v>
      </c>
      <c r="BS30" s="58">
        <v>61.45</v>
      </c>
      <c r="BT30" s="58">
        <v>371.54</v>
      </c>
      <c r="BU30" s="59">
        <v>0</v>
      </c>
      <c r="BV30" s="58">
        <v>824.87</v>
      </c>
      <c r="BW30" s="58">
        <v>0</v>
      </c>
      <c r="BX30" s="58">
        <v>0</v>
      </c>
      <c r="BY30" s="58">
        <v>219.42</v>
      </c>
      <c r="BZ30" s="58">
        <v>0</v>
      </c>
      <c r="CA30" s="58">
        <v>0.06</v>
      </c>
      <c r="CB30" s="58">
        <v>132.94</v>
      </c>
      <c r="CC30" s="58">
        <v>472.44</v>
      </c>
      <c r="CD30" s="59">
        <v>0</v>
      </c>
      <c r="CE30" s="58">
        <v>984.1</v>
      </c>
      <c r="CF30" s="58">
        <v>0</v>
      </c>
      <c r="CG30" s="58">
        <v>0</v>
      </c>
      <c r="CH30" s="58">
        <v>821.23</v>
      </c>
      <c r="CI30" s="58">
        <v>0</v>
      </c>
      <c r="CJ30" s="58">
        <v>0.02</v>
      </c>
      <c r="CK30" s="58">
        <v>101.8</v>
      </c>
      <c r="CL30" s="58">
        <v>61.04</v>
      </c>
      <c r="CM30" s="59">
        <v>0</v>
      </c>
      <c r="CN30" s="58">
        <v>1053.71</v>
      </c>
      <c r="CO30" s="58">
        <v>0</v>
      </c>
      <c r="CP30" s="58">
        <v>0</v>
      </c>
      <c r="CQ30" s="58">
        <v>836.39</v>
      </c>
      <c r="CR30" s="58">
        <v>0</v>
      </c>
      <c r="CS30" s="58">
        <v>0.03</v>
      </c>
      <c r="CT30" s="58">
        <v>117.12</v>
      </c>
      <c r="CU30" s="58">
        <v>100.17</v>
      </c>
      <c r="CV30" s="59">
        <v>0</v>
      </c>
      <c r="CW30" s="58">
        <v>760.26</v>
      </c>
      <c r="CX30" s="58">
        <v>0</v>
      </c>
      <c r="CY30" s="58">
        <v>0</v>
      </c>
      <c r="CZ30" s="58">
        <v>367.14</v>
      </c>
      <c r="DA30" s="58">
        <v>0</v>
      </c>
      <c r="DB30" s="58">
        <v>0.04</v>
      </c>
      <c r="DC30" s="58">
        <v>114.89</v>
      </c>
      <c r="DD30" s="58">
        <v>278.18</v>
      </c>
      <c r="DE30" s="59">
        <v>0</v>
      </c>
      <c r="DF30" s="58">
        <v>781.33</v>
      </c>
      <c r="DG30" s="58">
        <v>0</v>
      </c>
      <c r="DH30" s="58">
        <v>0</v>
      </c>
      <c r="DI30" s="58">
        <v>303.52</v>
      </c>
      <c r="DJ30" s="58">
        <v>0</v>
      </c>
      <c r="DK30" s="58">
        <v>0.06</v>
      </c>
      <c r="DL30" s="58">
        <v>118.77</v>
      </c>
      <c r="DM30" s="58">
        <v>358.97</v>
      </c>
      <c r="DN30" s="59">
        <v>0</v>
      </c>
      <c r="DO30" s="58">
        <v>960.91</v>
      </c>
      <c r="DP30" s="58">
        <v>0</v>
      </c>
      <c r="DQ30" s="58">
        <v>0</v>
      </c>
      <c r="DR30" s="58">
        <v>793.25</v>
      </c>
      <c r="DS30" s="58">
        <v>0</v>
      </c>
      <c r="DT30" s="58">
        <v>0.02</v>
      </c>
      <c r="DU30" s="58">
        <v>108.39</v>
      </c>
      <c r="DV30" s="58">
        <v>59.24</v>
      </c>
      <c r="DW30" s="59">
        <v>0</v>
      </c>
      <c r="DX30" s="58">
        <v>1006.75</v>
      </c>
      <c r="DY30" s="58">
        <v>0</v>
      </c>
      <c r="DZ30" s="58">
        <v>0</v>
      </c>
      <c r="EA30" s="58">
        <v>888.06</v>
      </c>
      <c r="EB30" s="58">
        <v>0</v>
      </c>
      <c r="EC30" s="58">
        <v>1.82</v>
      </c>
      <c r="ED30" s="58">
        <v>91.43</v>
      </c>
      <c r="EE30" s="58">
        <v>25.43</v>
      </c>
      <c r="EF30" s="59">
        <v>0</v>
      </c>
      <c r="EG30" s="58">
        <v>883.31</v>
      </c>
      <c r="EH30" s="58">
        <v>0</v>
      </c>
      <c r="EI30" s="58">
        <v>0</v>
      </c>
      <c r="EJ30" s="58">
        <v>469.78</v>
      </c>
      <c r="EK30" s="58">
        <v>0</v>
      </c>
      <c r="EL30" s="58">
        <v>0.04</v>
      </c>
      <c r="EM30" s="58">
        <v>124.45</v>
      </c>
      <c r="EN30" s="58">
        <v>289.05</v>
      </c>
      <c r="EO30" s="59">
        <v>0</v>
      </c>
      <c r="EP30" s="58">
        <v>763.91</v>
      </c>
      <c r="EQ30" s="58">
        <v>0</v>
      </c>
      <c r="ER30" s="58">
        <v>0</v>
      </c>
      <c r="ES30" s="58">
        <v>386.25</v>
      </c>
      <c r="ET30" s="58">
        <v>0</v>
      </c>
      <c r="EU30" s="58">
        <v>0.06</v>
      </c>
      <c r="EV30" s="58">
        <v>133.1</v>
      </c>
      <c r="EW30" s="58">
        <v>244.51</v>
      </c>
      <c r="EX30" s="59">
        <v>0</v>
      </c>
      <c r="EY30" s="58">
        <v>868.46</v>
      </c>
      <c r="EZ30" s="58">
        <v>0</v>
      </c>
      <c r="FA30" s="58">
        <v>0</v>
      </c>
      <c r="FB30" s="58">
        <v>716.57</v>
      </c>
      <c r="FC30" s="58">
        <v>0</v>
      </c>
      <c r="FD30" s="58">
        <v>0.82</v>
      </c>
      <c r="FE30" s="58">
        <v>97.74</v>
      </c>
      <c r="FF30" s="58">
        <v>53.33</v>
      </c>
      <c r="FG30" s="59">
        <v>0</v>
      </c>
      <c r="FH30" s="58">
        <v>1058.74</v>
      </c>
      <c r="FI30" s="58">
        <v>0</v>
      </c>
      <c r="FJ30" s="58">
        <v>0</v>
      </c>
      <c r="FK30" s="58">
        <v>946.77</v>
      </c>
      <c r="FL30" s="58">
        <v>0</v>
      </c>
      <c r="FM30" s="58">
        <v>0.03</v>
      </c>
      <c r="FN30" s="58">
        <v>87.71</v>
      </c>
      <c r="FO30" s="58">
        <v>24.23</v>
      </c>
      <c r="FP30" s="59">
        <v>0</v>
      </c>
      <c r="FQ30" s="58">
        <v>875.35</v>
      </c>
      <c r="FR30" s="58">
        <v>0</v>
      </c>
      <c r="FS30" s="58">
        <v>0</v>
      </c>
      <c r="FT30" s="58">
        <v>520.92999999999995</v>
      </c>
      <c r="FU30" s="58">
        <v>0</v>
      </c>
      <c r="FV30" s="58">
        <v>0.04</v>
      </c>
      <c r="FW30" s="58">
        <v>125.04</v>
      </c>
      <c r="FX30" s="58">
        <v>229.34</v>
      </c>
      <c r="FY30" s="59">
        <v>0</v>
      </c>
      <c r="FZ30" s="58">
        <v>832.68</v>
      </c>
      <c r="GA30" s="58">
        <v>0</v>
      </c>
      <c r="GB30" s="58">
        <v>0</v>
      </c>
      <c r="GC30" s="58">
        <v>223.03</v>
      </c>
      <c r="GD30" s="58">
        <v>0</v>
      </c>
      <c r="GE30" s="58">
        <v>0.06</v>
      </c>
      <c r="GF30" s="58">
        <v>145.97</v>
      </c>
      <c r="GG30" s="58">
        <v>463.61</v>
      </c>
      <c r="GH30" s="59">
        <v>0</v>
      </c>
      <c r="GI30" s="58">
        <v>839.02</v>
      </c>
      <c r="GJ30" s="58">
        <v>0</v>
      </c>
      <c r="GK30" s="58">
        <v>0</v>
      </c>
      <c r="GL30" s="58">
        <v>603.57000000000005</v>
      </c>
      <c r="GM30" s="58">
        <v>0</v>
      </c>
      <c r="GN30" s="58">
        <v>0.02</v>
      </c>
      <c r="GO30" s="58">
        <v>96.69</v>
      </c>
      <c r="GP30" s="58">
        <v>138.74</v>
      </c>
      <c r="GQ30" s="59">
        <v>0</v>
      </c>
      <c r="GR30" s="58">
        <v>1053.45</v>
      </c>
      <c r="GS30" s="58">
        <v>0</v>
      </c>
      <c r="GT30" s="58">
        <v>0</v>
      </c>
      <c r="GU30" s="58">
        <v>779.66</v>
      </c>
      <c r="GV30" s="58">
        <v>0</v>
      </c>
      <c r="GW30" s="58">
        <v>65.010000000000005</v>
      </c>
      <c r="GX30" s="58">
        <v>74.010000000000005</v>
      </c>
      <c r="GY30" s="58">
        <v>134.77000000000001</v>
      </c>
      <c r="GZ30" s="59">
        <v>0</v>
      </c>
      <c r="HA30" s="58">
        <v>867.41</v>
      </c>
      <c r="HB30" s="58">
        <v>0</v>
      </c>
      <c r="HC30" s="58">
        <v>0</v>
      </c>
      <c r="HD30" s="58">
        <v>332.75</v>
      </c>
      <c r="HE30" s="58">
        <v>0</v>
      </c>
      <c r="HF30" s="58">
        <v>0.01</v>
      </c>
      <c r="HG30" s="58">
        <v>116.54</v>
      </c>
      <c r="HH30" s="58">
        <v>418.1</v>
      </c>
      <c r="HI30" s="59">
        <v>0</v>
      </c>
    </row>
    <row r="31" spans="1:217" ht="15.5" x14ac:dyDescent="0.35">
      <c r="A31" s="56" t="s">
        <v>49</v>
      </c>
      <c r="B31" s="60">
        <v>1381.66</v>
      </c>
      <c r="C31" s="60">
        <v>0</v>
      </c>
      <c r="D31" s="60">
        <v>0</v>
      </c>
      <c r="E31" s="60">
        <v>1.82</v>
      </c>
      <c r="F31" s="60">
        <v>0</v>
      </c>
      <c r="G31" s="60">
        <v>0</v>
      </c>
      <c r="H31" s="60">
        <v>546.58000000000004</v>
      </c>
      <c r="I31" s="60">
        <v>0</v>
      </c>
      <c r="J31" s="61">
        <v>833.26</v>
      </c>
      <c r="K31" s="60">
        <v>1572.77</v>
      </c>
      <c r="L31" s="60">
        <v>0</v>
      </c>
      <c r="M31" s="60">
        <v>0</v>
      </c>
      <c r="N31" s="60">
        <v>3.37</v>
      </c>
      <c r="O31" s="60">
        <v>0</v>
      </c>
      <c r="P31" s="60">
        <v>0</v>
      </c>
      <c r="Q31" s="60">
        <v>688.95</v>
      </c>
      <c r="R31" s="60">
        <v>0</v>
      </c>
      <c r="S31" s="61">
        <v>880.45</v>
      </c>
      <c r="T31" s="60">
        <v>1504.84</v>
      </c>
      <c r="U31" s="60">
        <v>0</v>
      </c>
      <c r="V31" s="60">
        <v>0</v>
      </c>
      <c r="W31" s="60">
        <v>1.69</v>
      </c>
      <c r="X31" s="60">
        <v>0</v>
      </c>
      <c r="Y31" s="60">
        <v>0</v>
      </c>
      <c r="Z31" s="60">
        <v>549.21</v>
      </c>
      <c r="AA31" s="60">
        <v>0</v>
      </c>
      <c r="AB31" s="61">
        <v>953.93</v>
      </c>
      <c r="AC31" s="60">
        <v>1223.96</v>
      </c>
      <c r="AD31" s="60">
        <v>0</v>
      </c>
      <c r="AE31" s="60">
        <v>0</v>
      </c>
      <c r="AF31" s="60">
        <v>1.35</v>
      </c>
      <c r="AG31" s="60">
        <v>0</v>
      </c>
      <c r="AH31" s="60">
        <v>0</v>
      </c>
      <c r="AI31" s="60">
        <v>438.54</v>
      </c>
      <c r="AJ31" s="60">
        <v>0</v>
      </c>
      <c r="AK31" s="61">
        <v>784.07</v>
      </c>
      <c r="AL31" s="60">
        <v>1357.59</v>
      </c>
      <c r="AM31" s="60">
        <v>0</v>
      </c>
      <c r="AN31" s="60">
        <v>0</v>
      </c>
      <c r="AO31" s="60">
        <v>0</v>
      </c>
      <c r="AP31" s="60">
        <v>0</v>
      </c>
      <c r="AQ31" s="60">
        <v>0.06</v>
      </c>
      <c r="AR31" s="60">
        <v>579.9</v>
      </c>
      <c r="AS31" s="60">
        <v>0</v>
      </c>
      <c r="AT31" s="61">
        <v>777.64</v>
      </c>
      <c r="AU31" s="60">
        <v>1557.57</v>
      </c>
      <c r="AV31" s="60">
        <v>0</v>
      </c>
      <c r="AW31" s="60">
        <v>0</v>
      </c>
      <c r="AX31" s="60">
        <v>0</v>
      </c>
      <c r="AY31" s="60">
        <v>0</v>
      </c>
      <c r="AZ31" s="60">
        <v>0.17</v>
      </c>
      <c r="BA31" s="60">
        <v>599.02</v>
      </c>
      <c r="BB31" s="60">
        <v>0</v>
      </c>
      <c r="BC31" s="61">
        <v>958.38</v>
      </c>
      <c r="BD31" s="60">
        <v>1307.56</v>
      </c>
      <c r="BE31" s="60">
        <v>0</v>
      </c>
      <c r="BF31" s="60">
        <v>0</v>
      </c>
      <c r="BG31" s="60">
        <v>0</v>
      </c>
      <c r="BH31" s="60">
        <v>0</v>
      </c>
      <c r="BI31" s="60">
        <v>0.22</v>
      </c>
      <c r="BJ31" s="60">
        <v>473.55</v>
      </c>
      <c r="BK31" s="60">
        <v>0</v>
      </c>
      <c r="BL31" s="61">
        <v>833.8</v>
      </c>
      <c r="BM31" s="60">
        <v>1501</v>
      </c>
      <c r="BN31" s="60">
        <v>0</v>
      </c>
      <c r="BO31" s="60">
        <v>0</v>
      </c>
      <c r="BP31" s="60">
        <v>0</v>
      </c>
      <c r="BQ31" s="60">
        <v>0</v>
      </c>
      <c r="BR31" s="60">
        <v>0.23</v>
      </c>
      <c r="BS31" s="60">
        <v>631.51</v>
      </c>
      <c r="BT31" s="60">
        <v>0</v>
      </c>
      <c r="BU31" s="61">
        <v>869.27</v>
      </c>
      <c r="BV31" s="60">
        <v>1581.89</v>
      </c>
      <c r="BW31" s="60">
        <v>0</v>
      </c>
      <c r="BX31" s="60">
        <v>0</v>
      </c>
      <c r="BY31" s="60">
        <v>0.4</v>
      </c>
      <c r="BZ31" s="60">
        <v>0</v>
      </c>
      <c r="CA31" s="60">
        <v>0</v>
      </c>
      <c r="CB31" s="60">
        <v>763.49</v>
      </c>
      <c r="CC31" s="60">
        <v>0</v>
      </c>
      <c r="CD31" s="61">
        <v>818</v>
      </c>
      <c r="CE31" s="60">
        <v>1629.75</v>
      </c>
      <c r="CF31" s="60">
        <v>0</v>
      </c>
      <c r="CG31" s="60">
        <v>0</v>
      </c>
      <c r="CH31" s="60">
        <v>0.33</v>
      </c>
      <c r="CI31" s="60">
        <v>0</v>
      </c>
      <c r="CJ31" s="60">
        <v>0</v>
      </c>
      <c r="CK31" s="60">
        <v>645.62</v>
      </c>
      <c r="CL31" s="60">
        <v>0</v>
      </c>
      <c r="CM31" s="61">
        <v>983.8</v>
      </c>
      <c r="CN31" s="60">
        <v>1632.67</v>
      </c>
      <c r="CO31" s="60">
        <v>0</v>
      </c>
      <c r="CP31" s="60">
        <v>0</v>
      </c>
      <c r="CQ31" s="60">
        <v>0.24</v>
      </c>
      <c r="CR31" s="60">
        <v>0</v>
      </c>
      <c r="CS31" s="60">
        <v>0</v>
      </c>
      <c r="CT31" s="60">
        <v>679.73</v>
      </c>
      <c r="CU31" s="60">
        <v>0</v>
      </c>
      <c r="CV31" s="61">
        <v>952.7</v>
      </c>
      <c r="CW31" s="60">
        <v>2085.62</v>
      </c>
      <c r="CX31" s="60">
        <v>0</v>
      </c>
      <c r="CY31" s="60">
        <v>0</v>
      </c>
      <c r="CZ31" s="60">
        <v>0.14000000000000001</v>
      </c>
      <c r="DA31" s="60">
        <v>0</v>
      </c>
      <c r="DB31" s="60">
        <v>0</v>
      </c>
      <c r="DC31" s="60">
        <v>729.18</v>
      </c>
      <c r="DD31" s="60">
        <v>0</v>
      </c>
      <c r="DE31" s="61">
        <v>1356.3</v>
      </c>
      <c r="DF31" s="60">
        <v>1741.09</v>
      </c>
      <c r="DG31" s="60">
        <v>0</v>
      </c>
      <c r="DH31" s="60">
        <v>0</v>
      </c>
      <c r="DI31" s="60">
        <v>0</v>
      </c>
      <c r="DJ31" s="60">
        <v>0</v>
      </c>
      <c r="DK31" s="60">
        <v>0</v>
      </c>
      <c r="DL31" s="60">
        <v>816.06</v>
      </c>
      <c r="DM31" s="60">
        <v>0</v>
      </c>
      <c r="DN31" s="61">
        <v>925.03</v>
      </c>
      <c r="DO31" s="60">
        <v>1786.56</v>
      </c>
      <c r="DP31" s="60">
        <v>0</v>
      </c>
      <c r="DQ31" s="60">
        <v>0</v>
      </c>
      <c r="DR31" s="60">
        <v>0</v>
      </c>
      <c r="DS31" s="60">
        <v>0</v>
      </c>
      <c r="DT31" s="60">
        <v>0</v>
      </c>
      <c r="DU31" s="60">
        <v>795.78</v>
      </c>
      <c r="DV31" s="60">
        <v>0</v>
      </c>
      <c r="DW31" s="61">
        <v>990.78</v>
      </c>
      <c r="DX31" s="60">
        <v>1764.58</v>
      </c>
      <c r="DY31" s="60">
        <v>0</v>
      </c>
      <c r="DZ31" s="60">
        <v>0</v>
      </c>
      <c r="EA31" s="60">
        <v>0</v>
      </c>
      <c r="EB31" s="60">
        <v>0</v>
      </c>
      <c r="EC31" s="60">
        <v>0</v>
      </c>
      <c r="ED31" s="60">
        <v>811.64</v>
      </c>
      <c r="EE31" s="60">
        <v>0</v>
      </c>
      <c r="EF31" s="61">
        <v>952.94</v>
      </c>
      <c r="EG31" s="60">
        <v>1657.36</v>
      </c>
      <c r="EH31" s="60">
        <v>0</v>
      </c>
      <c r="EI31" s="60">
        <v>0</v>
      </c>
      <c r="EJ31" s="60">
        <v>0</v>
      </c>
      <c r="EK31" s="60">
        <v>0</v>
      </c>
      <c r="EL31" s="60">
        <v>0</v>
      </c>
      <c r="EM31" s="60">
        <v>769.02</v>
      </c>
      <c r="EN31" s="60">
        <v>0</v>
      </c>
      <c r="EO31" s="61">
        <v>888.35</v>
      </c>
      <c r="EP31" s="60">
        <v>1690.9</v>
      </c>
      <c r="EQ31" s="60">
        <v>0</v>
      </c>
      <c r="ER31" s="60">
        <v>0</v>
      </c>
      <c r="ES31" s="60">
        <v>0</v>
      </c>
      <c r="ET31" s="60">
        <v>0</v>
      </c>
      <c r="EU31" s="60">
        <v>0</v>
      </c>
      <c r="EV31" s="60">
        <v>800.12</v>
      </c>
      <c r="EW31" s="60">
        <v>0</v>
      </c>
      <c r="EX31" s="61">
        <v>890.79</v>
      </c>
      <c r="EY31" s="60">
        <v>1862.47</v>
      </c>
      <c r="EZ31" s="60">
        <v>0</v>
      </c>
      <c r="FA31" s="60">
        <v>0</v>
      </c>
      <c r="FB31" s="60">
        <v>0</v>
      </c>
      <c r="FC31" s="60">
        <v>0</v>
      </c>
      <c r="FD31" s="60">
        <v>0</v>
      </c>
      <c r="FE31" s="60">
        <v>823.73</v>
      </c>
      <c r="FF31" s="60">
        <v>0</v>
      </c>
      <c r="FG31" s="61">
        <v>1038.74</v>
      </c>
      <c r="FH31" s="60">
        <v>1873.03</v>
      </c>
      <c r="FI31" s="60">
        <v>0</v>
      </c>
      <c r="FJ31" s="60">
        <v>0</v>
      </c>
      <c r="FK31" s="60">
        <v>0</v>
      </c>
      <c r="FL31" s="60">
        <v>0</v>
      </c>
      <c r="FM31" s="60">
        <v>0</v>
      </c>
      <c r="FN31" s="60">
        <v>862.67</v>
      </c>
      <c r="FO31" s="60">
        <v>0</v>
      </c>
      <c r="FP31" s="61">
        <v>1010.37</v>
      </c>
      <c r="FQ31" s="60">
        <v>1768.31</v>
      </c>
      <c r="FR31" s="60">
        <v>0</v>
      </c>
      <c r="FS31" s="60">
        <v>0</v>
      </c>
      <c r="FT31" s="60">
        <v>0</v>
      </c>
      <c r="FU31" s="60">
        <v>0</v>
      </c>
      <c r="FV31" s="60">
        <v>0</v>
      </c>
      <c r="FW31" s="60">
        <v>733.35</v>
      </c>
      <c r="FX31" s="60">
        <v>0</v>
      </c>
      <c r="FY31" s="61">
        <v>1034.96</v>
      </c>
      <c r="FZ31" s="60">
        <v>1598.62</v>
      </c>
      <c r="GA31" s="60">
        <v>0</v>
      </c>
      <c r="GB31" s="60">
        <v>0</v>
      </c>
      <c r="GC31" s="60">
        <v>0</v>
      </c>
      <c r="GD31" s="60">
        <v>0</v>
      </c>
      <c r="GE31" s="60">
        <v>0</v>
      </c>
      <c r="GF31" s="60">
        <v>735.24</v>
      </c>
      <c r="GG31" s="60">
        <v>0</v>
      </c>
      <c r="GH31" s="61">
        <v>863.37</v>
      </c>
      <c r="GI31" s="60">
        <v>1866.67</v>
      </c>
      <c r="GJ31" s="60">
        <v>0</v>
      </c>
      <c r="GK31" s="60">
        <v>0</v>
      </c>
      <c r="GL31" s="60">
        <v>0</v>
      </c>
      <c r="GM31" s="60">
        <v>0</v>
      </c>
      <c r="GN31" s="60">
        <v>0</v>
      </c>
      <c r="GO31" s="60">
        <v>875.39</v>
      </c>
      <c r="GP31" s="60">
        <v>0</v>
      </c>
      <c r="GQ31" s="61">
        <v>991.28</v>
      </c>
      <c r="GR31" s="60">
        <v>1859.57</v>
      </c>
      <c r="GS31" s="60">
        <v>0</v>
      </c>
      <c r="GT31" s="60">
        <v>0</v>
      </c>
      <c r="GU31" s="60">
        <v>0</v>
      </c>
      <c r="GV31" s="60">
        <v>0</v>
      </c>
      <c r="GW31" s="60">
        <v>0</v>
      </c>
      <c r="GX31" s="60">
        <v>804.52</v>
      </c>
      <c r="GY31" s="60">
        <v>0</v>
      </c>
      <c r="GZ31" s="61">
        <v>1055.04</v>
      </c>
      <c r="HA31" s="60">
        <v>1625.71</v>
      </c>
      <c r="HB31" s="60">
        <v>0</v>
      </c>
      <c r="HC31" s="60">
        <v>0</v>
      </c>
      <c r="HD31" s="60">
        <v>0</v>
      </c>
      <c r="HE31" s="60">
        <v>0</v>
      </c>
      <c r="HF31" s="60">
        <v>0</v>
      </c>
      <c r="HG31" s="60">
        <v>698.12</v>
      </c>
      <c r="HH31" s="60">
        <v>0</v>
      </c>
      <c r="HI31" s="61">
        <v>927.58</v>
      </c>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 Sheet</vt:lpstr>
      <vt:lpstr>Contents</vt:lpstr>
      <vt:lpstr>Notes</vt:lpstr>
      <vt:lpstr>Commentary</vt:lpstr>
      <vt:lpstr>Main Table</vt:lpstr>
      <vt:lpstr>Annual</vt:lpstr>
      <vt:lpstr>Quarter</vt:lpstr>
      <vt:lpstr>Calculation</vt:lpstr>
      <vt:lpstr>Quarter (2013 to 2018)</vt:lpstr>
      <vt:lpstr>Quarter (2011 to 2012)</vt:lpstr>
      <vt:lpstr>Quarter (2006 to 2010)</vt:lpstr>
      <vt:lpstr>Quarter (1999 to 2005)</vt:lpstr>
      <vt:lpstr>Annual!Print_Area</vt:lpstr>
      <vt:lpstr>'Main Table'!Print_Area</vt:lpstr>
      <vt:lpstr>'Quarter (1999 to 2005)'!Print_Area</vt:lpstr>
      <vt:lpstr>'Quarter (2006 to 2010)'!Print_Area</vt:lpstr>
      <vt:lpstr>Annual!Print_Titles</vt:lpstr>
      <vt:lpstr>Quarter!Print_Titles</vt:lpstr>
      <vt:lpstr>'Quarter (1999 to 2005)'!Print_Titles</vt:lpstr>
      <vt:lpstr>'Quarter (2006 to 2010)'!Print_Titles</vt:lpstr>
      <vt:lpstr>'Quarter (2011 to 2012)'!Print_Titles</vt:lpstr>
      <vt:lpstr>'Quarter (2013 to 2018)'!Print_Titles</vt:lpstr>
      <vt:lpstr>'Main Table'!Table_3b_only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 </dc:title>
  <dc:creator>energy.stats@beis.gov.uk</dc:creator>
  <cp:keywords>Supply, use, petroleum products</cp:keywords>
  <cp:lastModifiedBy>Harris, Kevin (Energy Security)</cp:lastModifiedBy>
  <dcterms:created xsi:type="dcterms:W3CDTF">2021-09-22T14:14:43Z</dcterms:created>
  <dcterms:modified xsi:type="dcterms:W3CDTF">2025-12-16T16:32:20Z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