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ttps://beisgov-my.sharepoint.com/personal/kevin_harris_energysecurity_gov_uk/Documents/SharePoint/Energy Trends/Articles/"/>
    </mc:Choice>
  </mc:AlternateContent>
  <xr:revisionPtr revIDLastSave="0" documentId="8_{68B87148-6EDB-43FB-BBE6-0158CDEB2870}" xr6:coauthVersionLast="47" xr6:coauthVersionMax="47" xr10:uidLastSave="{00000000-0000-0000-0000-000000000000}"/>
  <bookViews>
    <workbookView xWindow="-110" yWindow="-110" windowWidth="19420" windowHeight="10300" xr2:uid="{2C9D484D-69CA-4BD3-802B-8A72865D28B4}"/>
  </bookViews>
  <sheets>
    <sheet name="Cover sheet" sheetId="13" r:id="rId1"/>
    <sheet name="Contents" sheetId="15" r:id="rId2"/>
    <sheet name="Notes" sheetId="12" r:id="rId3"/>
    <sheet name="Annual load factors" sheetId="24" r:id="rId4"/>
    <sheet name="Annual regional load factors" sheetId="23" r:id="rId5"/>
    <sheet name="Quarterly PV load factors" sheetId="11" r:id="rId6"/>
    <sheet name="Quarterly Wind load factors" sheetId="17" r:id="rId7"/>
    <sheet name="Charts data HIDE" sheetId="14" state="hidden" r:id="rId8"/>
    <sheet name="Quarterly Hydro load factors" sheetId="18" r:id="rId9"/>
    <sheet name="Assumptions and methodology" sheetId="16" r:id="rId10"/>
  </sheets>
  <definedNames>
    <definedName name="_xlnm.Print_Area" localSheetId="8">'Quarterly Hydro load factors'!$A$3:$R$71</definedName>
    <definedName name="_xlnm.Print_Area" localSheetId="5">'Quarterly PV load factors'!$A$3:$R$55</definedName>
    <definedName name="_xlnm.Print_Area" localSheetId="6">'Quarterly Wind load factors'!$A$3:$R$71</definedName>
    <definedName name="t19full" localSheetId="8">#REF!</definedName>
    <definedName name="t19full" localSheetId="5">#REF!</definedName>
    <definedName name="t19full" localSheetId="6">#REF!</definedName>
    <definedName name="t19full">#REF!</definedName>
    <definedName name="t19short" localSheetId="8">#REF!</definedName>
    <definedName name="t19short" localSheetId="5">#REF!</definedName>
    <definedName name="t19short" localSheetId="6">#REF!</definedName>
    <definedName name="t19short">#REF!</definedName>
    <definedName name="t22full" localSheetId="8">#REF!</definedName>
    <definedName name="t22full" localSheetId="5">#REF!</definedName>
    <definedName name="t22full" localSheetId="6">#REF!</definedName>
    <definedName name="t22full">#REF!</definedName>
    <definedName name="t22short" localSheetId="8">#REF!</definedName>
    <definedName name="t22short" localSheetId="5">#REF!</definedName>
    <definedName name="t22short" localSheetId="6">#REF!</definedName>
    <definedName name="t22short">#REF!</definedName>
    <definedName name="table_19_full" localSheetId="8">#REF!</definedName>
    <definedName name="table_19_full" localSheetId="5">#REF!</definedName>
    <definedName name="table_19_full" localSheetId="6">#REF!</definedName>
    <definedName name="table_19_full">#REF!</definedName>
    <definedName name="table_19_short" localSheetId="8">#REF!</definedName>
    <definedName name="table_19_short" localSheetId="5">#REF!</definedName>
    <definedName name="table_19_short" localSheetId="6">#REF!</definedName>
    <definedName name="table_19_short">#REF!</definedName>
    <definedName name="table_22_full" localSheetId="8">#REF!</definedName>
    <definedName name="table_22_full" localSheetId="5">#REF!</definedName>
    <definedName name="table_22_full" localSheetId="6">#REF!</definedName>
    <definedName name="table_22_full">#REF!</definedName>
    <definedName name="table_22_short" localSheetId="8">#REF!</definedName>
    <definedName name="table_22_short" localSheetId="5">#REF!</definedName>
    <definedName name="table_22_short" localSheetId="6">#REF!</definedName>
    <definedName name="table_22_shor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4" i="11" l="1"/>
  <c r="G65" i="11"/>
  <c r="G66" i="11"/>
  <c r="G63" i="11"/>
  <c r="D26" i="14" l="1"/>
  <c r="C26" i="14"/>
  <c r="D25" i="14"/>
  <c r="C25" i="14"/>
  <c r="D24" i="14"/>
  <c r="C24" i="14"/>
  <c r="D23" i="14" l="1"/>
  <c r="D22" i="14"/>
  <c r="D21" i="14"/>
  <c r="C23" i="14"/>
  <c r="C22" i="14"/>
  <c r="C21" i="14"/>
  <c r="D6" i="14" l="1"/>
  <c r="D7" i="14"/>
  <c r="D8" i="14"/>
  <c r="C7" i="14"/>
  <c r="C8" i="14"/>
  <c r="C6" i="14"/>
  <c r="D5" i="14"/>
  <c r="C5" i="14"/>
  <c r="D4" i="14"/>
  <c r="C4" i="14"/>
  <c r="D3" i="14"/>
  <c r="C3" i="14"/>
  <c r="D11" i="14"/>
  <c r="C11" i="14"/>
  <c r="D10" i="14"/>
  <c r="C10" i="14"/>
  <c r="D9" i="14"/>
  <c r="C9" i="14"/>
  <c r="D14" i="14"/>
  <c r="C14" i="14"/>
  <c r="D13" i="14"/>
  <c r="C13" i="14"/>
  <c r="D12" i="14"/>
  <c r="C12" i="14"/>
  <c r="D17" i="14"/>
  <c r="C17" i="14"/>
  <c r="D16" i="14"/>
  <c r="C16" i="14"/>
  <c r="D15" i="14"/>
  <c r="C15" i="14"/>
  <c r="D20" i="14"/>
  <c r="C20" i="14"/>
  <c r="D19" i="14"/>
  <c r="C19" i="14"/>
  <c r="D18" i="14"/>
  <c r="C18" i="14"/>
</calcChain>
</file>

<file path=xl/sharedStrings.xml><?xml version="1.0" encoding="utf-8"?>
<sst xmlns="http://schemas.openxmlformats.org/spreadsheetml/2006/main" count="1668" uniqueCount="193">
  <si>
    <t>Feed-in Tariff load factors</t>
  </si>
  <si>
    <t xml:space="preserve">Publication dates </t>
  </si>
  <si>
    <t>Data period</t>
  </si>
  <si>
    <t xml:space="preserve">Further information </t>
  </si>
  <si>
    <t xml:space="preserve">The data tables and accompanying cover sheet, contents, and commentary have been edited to meet legal accessibility regulations 
To provide feedback please contact </t>
  </si>
  <si>
    <t>energy.stats@energysecurity.gov.uk</t>
  </si>
  <si>
    <t>Some cells in the tables refer to notes which can be found in the notes worksheet
Note markers are presented in square brackets, for example [Note 1]</t>
  </si>
  <si>
    <t>Time periods used in this workbook refer to financial quarters (i.e. quarter 1 represents April to June, quarter 2 July to September, quarter 3 October to December and quarter 4 January to March), and financial years (i.e. April to March)</t>
  </si>
  <si>
    <t xml:space="preserve">Links to additional further information in cells below </t>
  </si>
  <si>
    <t>Energy trends publication (opens in a new window)</t>
  </si>
  <si>
    <t>Energy trends special articles (opens in a new window)</t>
  </si>
  <si>
    <t>Feed-in-tariff load factor methodology (opens in a new window)</t>
  </si>
  <si>
    <t>Energy statistics revisions policy (opens in a new window)</t>
  </si>
  <si>
    <t>Digest of United Kingdom Energy Statistics (DUKES): glossary and acronyms (opens in new sheet)</t>
  </si>
  <si>
    <t xml:space="preserve">Contact details </t>
  </si>
  <si>
    <t xml:space="preserve">Statistical enquiries </t>
  </si>
  <si>
    <t>fitstatistics@energysecurity.gov.uk</t>
  </si>
  <si>
    <t xml:space="preserve">Media enquiries </t>
  </si>
  <si>
    <t>newsdesk@energysecurity.gov.uk</t>
  </si>
  <si>
    <t>020 7215 1000</t>
  </si>
  <si>
    <t>Contents</t>
  </si>
  <si>
    <t>This worksheet contains one table</t>
  </si>
  <si>
    <t xml:space="preserve">This table includes a list of worksheets in this workbook with links to those worksheets </t>
  </si>
  <si>
    <t>Worksheet description</t>
  </si>
  <si>
    <t>Link</t>
  </si>
  <si>
    <t>Front page with general details, sources and contacts</t>
  </si>
  <si>
    <t>Cover Sheet</t>
  </si>
  <si>
    <t>This page</t>
  </si>
  <si>
    <t>Notes to the data tables</t>
  </si>
  <si>
    <t>Notes</t>
  </si>
  <si>
    <t>Annual load factors, by FiT year and technology</t>
  </si>
  <si>
    <t>Annual load factors</t>
  </si>
  <si>
    <t>Annual load factors for Solar PV and Wind, by FiT year and region</t>
  </si>
  <si>
    <t>Quarterly PV load factors</t>
  </si>
  <si>
    <t>Quarterly load factors for Wind, by FiT year</t>
  </si>
  <si>
    <t>Quarterly Wind load factors</t>
  </si>
  <si>
    <t>Quarterly load factors for Hydro, by FiT year</t>
  </si>
  <si>
    <t>Quarterly Hydro load factors</t>
  </si>
  <si>
    <t>Methodology assumptions used in the analysis</t>
  </si>
  <si>
    <t>Assumptions and methodology</t>
  </si>
  <si>
    <t xml:space="preserve">This worksheet contains one table 
</t>
  </si>
  <si>
    <t>This table contains additional information supporting data presented within this workbook</t>
  </si>
  <si>
    <t xml:space="preserve">Note </t>
  </si>
  <si>
    <t>Description</t>
  </si>
  <si>
    <t>Note 1</t>
  </si>
  <si>
    <t>Data for Anaerobic Digestion plants are not shown due to the small number of installations, however in 2012/13 they had a median load factor of 59.3%</t>
  </si>
  <si>
    <t>Note 2</t>
  </si>
  <si>
    <t>Data for Anaerobic Digestion plants are not shown due to the small number of installations, however in 2013/14 they had a median load factor of 66.8%</t>
  </si>
  <si>
    <t xml:space="preserve">Note 3 </t>
  </si>
  <si>
    <t>Data for Anaerobic Digestion and MicroCHP plants should be interpreted with caution due to the small number of installations.</t>
  </si>
  <si>
    <t>Note 4</t>
  </si>
  <si>
    <t>Note 5</t>
  </si>
  <si>
    <t xml:space="preserve">Average daily sun hours taken from Energy Trends section 7: weather, table 7.3 "Average daily sun hours and deviations from the long term mean", available at https://www.gov.uk/government/statistics/energy-trends-section-7-weather. 
Note that data for the most recent quarter is provisional and subject to change. </t>
  </si>
  <si>
    <t>Note 6</t>
  </si>
  <si>
    <t>London and the South East are combined for Wind only to avoid small sample sizes for these regions.</t>
  </si>
  <si>
    <t>Note 7</t>
  </si>
  <si>
    <t xml:space="preserve">Micro CHP data are not displayed as the sample size is too small. FiT support for this technology was only 10 years rather than the standard 20 years so support has ended for many CHP installations that were on FiTs. </t>
  </si>
  <si>
    <t>Annual Feed-in Tariff load factors</t>
  </si>
  <si>
    <t>This worksheet contains one table. Notes can be found in the "Notes" sheet</t>
  </si>
  <si>
    <t>Freeze panes is active on this sheet. To turn off this feature, select the 'View' ribbon then 'Freeze panes' then 'Unfreeze panes' or use [Alt W, F]</t>
  </si>
  <si>
    <t>Financial year</t>
  </si>
  <si>
    <t>Technology</t>
  </si>
  <si>
    <t>Count</t>
  </si>
  <si>
    <t>Coverage (%)</t>
  </si>
  <si>
    <t>Weighted mean</t>
  </si>
  <si>
    <r>
      <t>5</t>
    </r>
    <r>
      <rPr>
        <vertAlign val="superscript"/>
        <sz val="11"/>
        <color theme="1"/>
        <rFont val="Calibri"/>
        <family val="2"/>
        <scheme val="minor"/>
      </rPr>
      <t>th</t>
    </r>
    <r>
      <rPr>
        <sz val="11"/>
        <color theme="1"/>
        <rFont val="Calibri"/>
        <family val="2"/>
        <scheme val="minor"/>
      </rPr>
      <t xml:space="preserve"> percentile</t>
    </r>
  </si>
  <si>
    <r>
      <t>25</t>
    </r>
    <r>
      <rPr>
        <vertAlign val="superscript"/>
        <sz val="11"/>
        <color theme="1"/>
        <rFont val="Calibri"/>
        <family val="2"/>
        <scheme val="minor"/>
      </rPr>
      <t>th</t>
    </r>
    <r>
      <rPr>
        <sz val="11"/>
        <color theme="1"/>
        <rFont val="Calibri"/>
        <family val="2"/>
        <scheme val="minor"/>
      </rPr>
      <t xml:space="preserve"> percentile</t>
    </r>
  </si>
  <si>
    <r>
      <t>50</t>
    </r>
    <r>
      <rPr>
        <vertAlign val="superscript"/>
        <sz val="11"/>
        <color theme="1"/>
        <rFont val="Calibri"/>
        <family val="2"/>
        <scheme val="minor"/>
      </rPr>
      <t>th</t>
    </r>
    <r>
      <rPr>
        <sz val="11"/>
        <color theme="1"/>
        <rFont val="Calibri"/>
        <family val="2"/>
        <scheme val="minor"/>
      </rPr>
      <t xml:space="preserve"> percentile</t>
    </r>
  </si>
  <si>
    <r>
      <t>75</t>
    </r>
    <r>
      <rPr>
        <vertAlign val="superscript"/>
        <sz val="11"/>
        <color theme="1"/>
        <rFont val="Calibri"/>
        <family val="2"/>
        <scheme val="minor"/>
      </rPr>
      <t>th</t>
    </r>
    <r>
      <rPr>
        <sz val="11"/>
        <color theme="1"/>
        <rFont val="Calibri"/>
        <family val="2"/>
        <scheme val="minor"/>
      </rPr>
      <t xml:space="preserve"> percentile</t>
    </r>
  </si>
  <si>
    <r>
      <t>95</t>
    </r>
    <r>
      <rPr>
        <vertAlign val="superscript"/>
        <sz val="11"/>
        <color theme="1"/>
        <rFont val="Calibri"/>
        <family val="2"/>
        <scheme val="minor"/>
      </rPr>
      <t>th</t>
    </r>
    <r>
      <rPr>
        <sz val="11"/>
        <color theme="1"/>
        <rFont val="Calibri"/>
        <family val="2"/>
        <scheme val="minor"/>
      </rPr>
      <t xml:space="preserve"> percentile</t>
    </r>
  </si>
  <si>
    <t>2011/12 [note 1]</t>
  </si>
  <si>
    <t>Hydro</t>
  </si>
  <si>
    <t>MicroCHP</t>
  </si>
  <si>
    <t>Solar PV</t>
  </si>
  <si>
    <t>Wind</t>
  </si>
  <si>
    <t>2012/13 [note 1]</t>
  </si>
  <si>
    <t>2013/14  [note 2]</t>
  </si>
  <si>
    <t>2014/15</t>
  </si>
  <si>
    <t>Anaerobic Digestion [note 3]</t>
  </si>
  <si>
    <t>MicroCHP [note 3]</t>
  </si>
  <si>
    <t>2015/16</t>
  </si>
  <si>
    <t>2016/17</t>
  </si>
  <si>
    <t>2017/18</t>
  </si>
  <si>
    <t>2018/19</t>
  </si>
  <si>
    <t>2019/20</t>
  </si>
  <si>
    <t>2020/21</t>
  </si>
  <si>
    <t>2021/22</t>
  </si>
  <si>
    <t>2022/23 [note 7]</t>
  </si>
  <si>
    <t>Annual regional load factors for Solar PV and Wind [note 4]</t>
  </si>
  <si>
    <t>Region or country 
[note 6]</t>
  </si>
  <si>
    <t>2011/12</t>
  </si>
  <si>
    <t>Solar Photovoltaic</t>
  </si>
  <si>
    <t>North East</t>
  </si>
  <si>
    <t>North West</t>
  </si>
  <si>
    <t>Yorkshire and The Humber</t>
  </si>
  <si>
    <t>East Midlands</t>
  </si>
  <si>
    <t>West Midlands</t>
  </si>
  <si>
    <t>East of England</t>
  </si>
  <si>
    <t>London</t>
  </si>
  <si>
    <t>South East</t>
  </si>
  <si>
    <t>South West</t>
  </si>
  <si>
    <t>England</t>
  </si>
  <si>
    <t>Scotland</t>
  </si>
  <si>
    <t>Wales</t>
  </si>
  <si>
    <t>London and South East</t>
  </si>
  <si>
    <t>2012/13</t>
  </si>
  <si>
    <t>2013/14</t>
  </si>
  <si>
    <t>2022/23</t>
  </si>
  <si>
    <t>Quarterly Solar PV load factors</t>
  </si>
  <si>
    <t>FiT Year</t>
  </si>
  <si>
    <t>Period</t>
  </si>
  <si>
    <t>Average daily sun hours [note 5]</t>
  </si>
  <si>
    <t>Apr-Jun</t>
  </si>
  <si>
    <t>Jul-Sep</t>
  </si>
  <si>
    <t>Oct-Dec</t>
  </si>
  <si>
    <t>Jan-Mar</t>
  </si>
  <si>
    <t>Wind regional box &amp; whiskers</t>
  </si>
  <si>
    <t>50% - 25%</t>
  </si>
  <si>
    <t>75% - 50%</t>
  </si>
  <si>
    <t>Year 6</t>
  </si>
  <si>
    <t>Year 7</t>
  </si>
  <si>
    <t>Year 8</t>
  </si>
  <si>
    <t>Year 9</t>
  </si>
  <si>
    <t>Year 10</t>
  </si>
  <si>
    <t>Year 11</t>
  </si>
  <si>
    <t>Year 12</t>
  </si>
  <si>
    <t>Average windspeed (kt)</t>
  </si>
  <si>
    <t>Average rainfall (mm)</t>
  </si>
  <si>
    <t>This worksheet contains two tables arranged vertically.</t>
  </si>
  <si>
    <t>Data cleansing process.</t>
  </si>
  <si>
    <t>Step 1: selection of amenable readings</t>
  </si>
  <si>
    <t>Only installations that had meter readings in the month at the beginning and end of each relevant time period were used in the analysis</t>
  </si>
  <si>
    <t>Table M.1 below sets out the time periods in which opening and closing readings must fall to be included.</t>
  </si>
  <si>
    <t>The second reading needs to be within the same bracket, approximately one year later.</t>
  </si>
  <si>
    <t>Step 2: removal of invalid load factors</t>
  </si>
  <si>
    <t>Some installations will have amenable readings but they will also be excluded from the analysis if they have an extreme load factor.</t>
  </si>
  <si>
    <t>Table M.2 lists the checks that each load factor has to pass to count towards the summary statistics.</t>
  </si>
  <si>
    <t>Note on the coverage</t>
  </si>
  <si>
    <t xml:space="preserve">A coverage indicator is included in the tables to show what proportion of the installations are included in the analysis.  </t>
  </si>
  <si>
    <t xml:space="preserve">The majority of the installations that are removed from the analysis are excluded because of step 1.  </t>
  </si>
  <si>
    <t xml:space="preserve">Whilst the median values calculated are fairly stable the weighted mean is disproportionately affected by extreme values of the very large sites.  </t>
  </si>
  <si>
    <t>Table M.1: allowed date and length of periods between readings for each analysis.</t>
  </si>
  <si>
    <t>Analysis period</t>
  </si>
  <si>
    <t>Period start</t>
  </si>
  <si>
    <t>Period end</t>
  </si>
  <si>
    <t>Earliest opening data allowed</t>
  </si>
  <si>
    <t>Latest opening date allowed</t>
  </si>
  <si>
    <t>Earliest closing date allowed</t>
  </si>
  <si>
    <t>Latest closing date allowed</t>
  </si>
  <si>
    <t>Minimum days allowed in period</t>
  </si>
  <si>
    <t>Maximum days allowed in period</t>
  </si>
  <si>
    <t>Annual (Apr-Mar)</t>
  </si>
  <si>
    <t>1 April</t>
  </si>
  <si>
    <t>31 March</t>
  </si>
  <si>
    <t>28 February</t>
  </si>
  <si>
    <t>15 April</t>
  </si>
  <si>
    <t>Quarter 1 (Apr-Jun)</t>
  </si>
  <si>
    <t>30 June</t>
  </si>
  <si>
    <t>31 May</t>
  </si>
  <si>
    <t>15 July</t>
  </si>
  <si>
    <t>Quarter 2 (Jul-Sep)</t>
  </si>
  <si>
    <t>1 July</t>
  </si>
  <si>
    <t>30 September</t>
  </si>
  <si>
    <t>31 August</t>
  </si>
  <si>
    <t>15 October</t>
  </si>
  <si>
    <t>Quarter 3 (Oct-Dec)</t>
  </si>
  <si>
    <t>1 October</t>
  </si>
  <si>
    <t>31 December</t>
  </si>
  <si>
    <t>30 November</t>
  </si>
  <si>
    <t>15 January</t>
  </si>
  <si>
    <t>Quarter 4 (Jan-Mar)</t>
  </si>
  <si>
    <t>1 January</t>
  </si>
  <si>
    <t>Table M.2: load factors thresholds by technology</t>
  </si>
  <si>
    <t>Lowest permitted</t>
  </si>
  <si>
    <t>Highest permitted</t>
  </si>
  <si>
    <t>Anaerobic digestion</t>
  </si>
  <si>
    <t>Micro CHP</t>
  </si>
  <si>
    <t>Quarterly load factor for Solar PV, by FiT year</t>
  </si>
  <si>
    <t>In addition, there is a constraint on the length of the period between two readings (see rightmost columns in table M.1)</t>
  </si>
  <si>
    <t>A few installations are excluded from the regional analysis since their geographic information is not reported in the Central FiTs Register (CFR).</t>
  </si>
  <si>
    <t>Annual Regional load factors</t>
  </si>
  <si>
    <t>2023/24 [note 7]</t>
  </si>
  <si>
    <t>2023/24</t>
  </si>
  <si>
    <r>
      <t xml:space="preserve">This data was published on </t>
    </r>
    <r>
      <rPr>
        <b/>
        <sz val="12"/>
        <color theme="1"/>
        <rFont val="Calibri"/>
        <family val="2"/>
        <scheme val="minor"/>
      </rPr>
      <t>Thursday 18th December 2025</t>
    </r>
    <r>
      <rPr>
        <sz val="12"/>
        <color theme="1"/>
        <rFont val="Calibri"/>
        <family val="2"/>
        <scheme val="minor"/>
      </rPr>
      <t xml:space="preserve">
The next publication date is </t>
    </r>
    <r>
      <rPr>
        <b/>
        <sz val="12"/>
        <color theme="1"/>
        <rFont val="Calibri"/>
        <family val="2"/>
        <scheme val="minor"/>
      </rPr>
      <t>Thursday 17th December 2026</t>
    </r>
  </si>
  <si>
    <t>2024/25 [note 7]</t>
  </si>
  <si>
    <t>2024/25</t>
  </si>
  <si>
    <t>Rob Einchcomb</t>
  </si>
  <si>
    <t>07742 067242</t>
  </si>
  <si>
    <r>
      <t xml:space="preserve">This spreadsheet contains annual and quarterly data, including </t>
    </r>
    <r>
      <rPr>
        <b/>
        <sz val="12"/>
        <color theme="1"/>
        <rFont val="Calibri"/>
        <family val="2"/>
        <scheme val="minor"/>
      </rPr>
      <t>new data for April 2024 to March 2025</t>
    </r>
    <r>
      <rPr>
        <sz val="12"/>
        <color theme="1"/>
        <rFont val="Calibri"/>
        <family val="2"/>
        <scheme val="minor"/>
      </rPr>
      <t>. 
In addition, revisions have been made to data for 2022-23 and 2023-24.</t>
    </r>
  </si>
  <si>
    <t>For example, for 2024/25 load factors the installation was included in the analysis if the first meter reading was taken between February 29th 2024 and April 15th 2024.</t>
  </si>
  <si>
    <t>Only 1-2% of the installations are removed due to checks performed in step 2 (less than 1% for 2024/25)</t>
  </si>
  <si>
    <t>29 February</t>
  </si>
  <si>
    <t>This workbook is part of the Accredited Official Statistics publication Energy Trends produced by the Department for Energy Security and Net Zero (DESNZ). 
Data presented is on load factors calculated for installations accredited under the Feed-in Tariff (FiT) scheme, on annual and quarterly bases. A detailed commentary can be found in the accompanying article "Feed-in-Tariff load factor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</si>
</sst>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gt;0.5]#,##0;[&lt;-0.5]\-#,##0;\-"/>
  </numFmts>
  <fonts count="38"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vertAlign val="superscript"/>
      <sz val="11"/>
      <color theme="1"/>
      <name val="Calibri"/>
      <family val="2"/>
      <scheme val="minor"/>
    </font>
    <font>
      <sz val="12"/>
      <name val="Arial"/>
      <family val="2"/>
    </font>
    <font>
      <sz val="10"/>
      <name val="Arial"/>
      <family val="2"/>
    </font>
    <font>
      <sz val="10"/>
      <name val="Arial"/>
      <family val="2"/>
    </font>
    <font>
      <sz val="10"/>
      <color theme="1"/>
      <name val="Arial"/>
      <family val="2"/>
    </font>
    <font>
      <sz val="14"/>
      <name val="Arial"/>
      <family val="2"/>
    </font>
    <font>
      <u/>
      <sz val="10"/>
      <color theme="10"/>
      <name val="Arial"/>
      <family val="2"/>
    </font>
    <font>
      <sz val="10"/>
      <name val="Times New Roman"/>
      <family val="1"/>
    </font>
    <font>
      <sz val="12"/>
      <name val="Calibri"/>
      <family val="2"/>
      <scheme val="minor"/>
    </font>
    <font>
      <sz val="11"/>
      <name val="Calibri"/>
      <family val="2"/>
      <scheme val="minor"/>
    </font>
    <font>
      <b/>
      <sz val="16"/>
      <name val="Calibri"/>
      <family val="2"/>
      <scheme val="minor"/>
    </font>
    <font>
      <b/>
      <sz val="22"/>
      <name val="Calibri"/>
      <family val="2"/>
      <scheme val="minor"/>
    </font>
    <font>
      <b/>
      <sz val="20"/>
      <name val="Calibri"/>
      <family val="2"/>
      <scheme val="minor"/>
    </font>
    <font>
      <b/>
      <sz val="20"/>
      <name val="Calibri"/>
      <family val="2"/>
    </font>
    <font>
      <sz val="12"/>
      <name val="Calibri"/>
      <family val="2"/>
    </font>
    <font>
      <b/>
      <sz val="16"/>
      <name val="Calibri"/>
      <family val="2"/>
    </font>
    <font>
      <sz val="10"/>
      <name val="Arial"/>
      <family val="2"/>
    </font>
    <font>
      <b/>
      <sz val="18"/>
      <name val="Calibri"/>
      <family val="2"/>
      <scheme val="minor"/>
    </font>
    <font>
      <b/>
      <sz val="12"/>
      <color theme="1"/>
      <name val="Calibri"/>
      <family val="2"/>
      <scheme val="minor"/>
    </font>
    <font>
      <u/>
      <sz val="12"/>
      <color theme="10"/>
      <name val="Calibri"/>
      <family val="2"/>
      <scheme val="minor"/>
    </font>
    <font>
      <b/>
      <sz val="14"/>
      <name val="Calibri"/>
      <family val="2"/>
    </font>
    <font>
      <b/>
      <sz val="12"/>
      <name val="Calibri"/>
      <family val="2"/>
      <scheme val="minor"/>
    </font>
    <font>
      <sz val="10"/>
      <name val="Calibri"/>
      <family val="2"/>
      <scheme val="minor"/>
    </font>
    <font>
      <sz val="8"/>
      <name val="Calibri"/>
      <family val="2"/>
      <scheme val="minor"/>
    </font>
    <font>
      <sz val="10"/>
      <name val="MS Sans Serif"/>
      <family val="2"/>
    </font>
    <font>
      <u/>
      <sz val="12"/>
      <color indexed="12"/>
      <name val="Arial"/>
      <family val="2"/>
    </font>
    <font>
      <u/>
      <sz val="10"/>
      <color indexed="12"/>
      <name val="MS Sans Serif"/>
      <family val="2"/>
    </font>
    <font>
      <sz val="10"/>
      <name val="Calibri"/>
      <family val="2"/>
    </font>
    <font>
      <u/>
      <sz val="12"/>
      <color theme="10"/>
      <name val="Calibri"/>
      <family val="2"/>
    </font>
    <font>
      <b/>
      <sz val="22"/>
      <color theme="1"/>
      <name val="Calibri"/>
      <family val="2"/>
      <scheme val="minor"/>
    </font>
    <font>
      <u/>
      <sz val="11"/>
      <color theme="10"/>
      <name val="Calibri"/>
      <family val="2"/>
      <scheme val="minor"/>
    </font>
    <font>
      <u/>
      <sz val="12"/>
      <color rgb="FF0000FF"/>
      <name val="Calibri"/>
      <family val="2"/>
    </font>
    <font>
      <b/>
      <sz val="18"/>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32">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44">
    <xf numFmtId="0" fontId="0" fillId="0" borderId="0"/>
    <xf numFmtId="43" fontId="2" fillId="0" borderId="0" applyFont="0" applyFill="0" applyBorder="0" applyAlignment="0" applyProtection="0"/>
    <xf numFmtId="9" fontId="2" fillId="0" borderId="0" applyFont="0" applyFill="0" applyBorder="0" applyAlignment="0" applyProtection="0"/>
    <xf numFmtId="0" fontId="6" fillId="0" borderId="0"/>
    <xf numFmtId="43" fontId="7"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66" fontId="9" fillId="0" borderId="0">
      <alignment horizontal="left" vertical="center"/>
    </xf>
    <xf numFmtId="0" fontId="10" fillId="0" borderId="0" applyNumberFormat="0" applyFill="0" applyBorder="0" applyAlignment="0" applyProtection="0">
      <alignment vertical="top"/>
      <protection locked="0"/>
    </xf>
    <xf numFmtId="0" fontId="2" fillId="0" borderId="0"/>
    <xf numFmtId="0" fontId="11" fillId="0" borderId="0"/>
    <xf numFmtId="0" fontId="5" fillId="0" borderId="0"/>
    <xf numFmtId="0" fontId="11" fillId="0" borderId="0"/>
    <xf numFmtId="0" fontId="5" fillId="0" borderId="0"/>
    <xf numFmtId="0" fontId="5" fillId="0" borderId="0"/>
    <xf numFmtId="0" fontId="8" fillId="0" borderId="0"/>
    <xf numFmtId="0" fontId="5"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166" fontId="11" fillId="0" borderId="0" applyFill="0" applyBorder="0" applyAlignment="0" applyProtection="0"/>
    <xf numFmtId="0" fontId="6" fillId="0" borderId="0"/>
    <xf numFmtId="0" fontId="6" fillId="0" borderId="0">
      <alignment horizontal="left" vertical="center"/>
    </xf>
    <xf numFmtId="0" fontId="15" fillId="0" borderId="0" applyNumberFormat="0" applyFill="0" applyProtection="0">
      <alignment vertical="center"/>
    </xf>
    <xf numFmtId="0" fontId="14" fillId="0" borderId="0" applyNumberFormat="0" applyFill="0" applyProtection="0"/>
    <xf numFmtId="0" fontId="17" fillId="0" borderId="0" applyNumberFormat="0" applyFill="0" applyProtection="0">
      <alignment horizontal="left" vertical="center"/>
    </xf>
    <xf numFmtId="0" fontId="18" fillId="0" borderId="0">
      <alignment vertical="center"/>
    </xf>
    <xf numFmtId="0" fontId="19" fillId="0" borderId="0" applyNumberFormat="0" applyFill="0" applyProtection="0">
      <alignment horizontal="left"/>
    </xf>
    <xf numFmtId="0" fontId="20" fillId="0" borderId="0"/>
    <xf numFmtId="0" fontId="24" fillId="0" borderId="0" applyNumberFormat="0" applyFill="0" applyProtection="0"/>
    <xf numFmtId="0" fontId="28" fillId="0" borderId="0"/>
    <xf numFmtId="0" fontId="14" fillId="0" borderId="0" applyNumberFormat="0" applyFill="0" applyAlignment="0">
      <protection locked="0"/>
    </xf>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4" fillId="0" borderId="0" applyNumberFormat="0" applyFill="0" applyBorder="0" applyAlignment="0" applyProtection="0"/>
    <xf numFmtId="0" fontId="35" fillId="0" borderId="0" applyNumberFormat="0" applyFill="0" applyBorder="0" applyAlignment="0" applyProtection="0"/>
  </cellStyleXfs>
  <cellXfs count="134">
    <xf numFmtId="0" fontId="0" fillId="0" borderId="0" xfId="0"/>
    <xf numFmtId="0" fontId="0" fillId="0" borderId="5" xfId="0" applyBorder="1"/>
    <xf numFmtId="0" fontId="0" fillId="2" borderId="0" xfId="0" applyFill="1"/>
    <xf numFmtId="0" fontId="0" fillId="2" borderId="0" xfId="0" applyFill="1" applyAlignment="1">
      <alignment vertical="center"/>
    </xf>
    <xf numFmtId="165" fontId="0" fillId="2" borderId="0" xfId="0" applyNumberFormat="1" applyFill="1"/>
    <xf numFmtId="165" fontId="0" fillId="2" borderId="1" xfId="0" applyNumberFormat="1" applyFill="1" applyBorder="1"/>
    <xf numFmtId="165" fontId="0" fillId="2" borderId="4" xfId="0" applyNumberFormat="1" applyFill="1" applyBorder="1"/>
    <xf numFmtId="165" fontId="0" fillId="2" borderId="11" xfId="0" applyNumberFormat="1" applyFill="1" applyBorder="1"/>
    <xf numFmtId="0" fontId="0" fillId="2" borderId="5" xfId="0" applyFill="1" applyBorder="1"/>
    <xf numFmtId="164" fontId="0" fillId="2" borderId="9" xfId="1" applyNumberFormat="1" applyFont="1" applyFill="1" applyBorder="1"/>
    <xf numFmtId="1" fontId="0" fillId="2" borderId="2" xfId="2" applyNumberFormat="1" applyFont="1" applyFill="1" applyBorder="1"/>
    <xf numFmtId="165" fontId="0" fillId="2" borderId="10" xfId="0" applyNumberFormat="1" applyFill="1" applyBorder="1"/>
    <xf numFmtId="1" fontId="0" fillId="2" borderId="9" xfId="2" applyNumberFormat="1" applyFont="1" applyFill="1" applyBorder="1"/>
    <xf numFmtId="164" fontId="0" fillId="2" borderId="6" xfId="1" applyNumberFormat="1" applyFont="1" applyFill="1" applyBorder="1"/>
    <xf numFmtId="1" fontId="0" fillId="2" borderId="6" xfId="2" applyNumberFormat="1" applyFont="1" applyFill="1" applyBorder="1"/>
    <xf numFmtId="165" fontId="0" fillId="2" borderId="7" xfId="0" applyNumberFormat="1" applyFill="1" applyBorder="1"/>
    <xf numFmtId="165" fontId="0" fillId="2" borderId="5" xfId="0" applyNumberFormat="1" applyFill="1" applyBorder="1"/>
    <xf numFmtId="164" fontId="0" fillId="2" borderId="2" xfId="1" applyNumberFormat="1" applyFont="1" applyFill="1" applyBorder="1"/>
    <xf numFmtId="165" fontId="0" fillId="2" borderId="3" xfId="0" applyNumberFormat="1" applyFill="1" applyBorder="1"/>
    <xf numFmtId="165" fontId="0" fillId="2" borderId="8" xfId="0" applyNumberFormat="1" applyFill="1" applyBorder="1"/>
    <xf numFmtId="165" fontId="13" fillId="2" borderId="0" xfId="0" applyNumberFormat="1" applyFont="1" applyFill="1"/>
    <xf numFmtId="165" fontId="13" fillId="2" borderId="1" xfId="0" applyNumberFormat="1" applyFont="1" applyFill="1" applyBorder="1"/>
    <xf numFmtId="165" fontId="13" fillId="2" borderId="4" xfId="0" applyNumberFormat="1" applyFont="1" applyFill="1" applyBorder="1"/>
    <xf numFmtId="165" fontId="13" fillId="2" borderId="11" xfId="0" applyNumberFormat="1" applyFont="1" applyFill="1" applyBorder="1"/>
    <xf numFmtId="165" fontId="13" fillId="2" borderId="3" xfId="0" applyNumberFormat="1" applyFont="1" applyFill="1" applyBorder="1"/>
    <xf numFmtId="165" fontId="13" fillId="2" borderId="10" xfId="0" applyNumberFormat="1" applyFont="1" applyFill="1" applyBorder="1"/>
    <xf numFmtId="164" fontId="13" fillId="2" borderId="2" xfId="1" applyNumberFormat="1" applyFont="1" applyFill="1" applyBorder="1"/>
    <xf numFmtId="164" fontId="13" fillId="2" borderId="9" xfId="1" applyNumberFormat="1" applyFont="1" applyFill="1" applyBorder="1"/>
    <xf numFmtId="164" fontId="13" fillId="2" borderId="6" xfId="1" applyNumberFormat="1" applyFont="1" applyFill="1" applyBorder="1"/>
    <xf numFmtId="1" fontId="13" fillId="2" borderId="2" xfId="2" applyNumberFormat="1" applyFont="1" applyFill="1" applyBorder="1"/>
    <xf numFmtId="1" fontId="13" fillId="2" borderId="9" xfId="2" applyNumberFormat="1" applyFont="1" applyFill="1" applyBorder="1"/>
    <xf numFmtId="1" fontId="13" fillId="2" borderId="6" xfId="2" applyNumberFormat="1" applyFont="1" applyFill="1" applyBorder="1"/>
    <xf numFmtId="165" fontId="13" fillId="2" borderId="7" xfId="0" applyNumberFormat="1" applyFont="1" applyFill="1" applyBorder="1"/>
    <xf numFmtId="165" fontId="13" fillId="2" borderId="5" xfId="0" applyNumberFormat="1" applyFont="1" applyFill="1" applyBorder="1"/>
    <xf numFmtId="165" fontId="13" fillId="2" borderId="8" xfId="0" applyNumberFormat="1" applyFont="1" applyFill="1" applyBorder="1"/>
    <xf numFmtId="0" fontId="0" fillId="2" borderId="6" xfId="0" applyFill="1" applyBorder="1" applyAlignment="1">
      <alignment horizontal="center" vertical="center"/>
    </xf>
    <xf numFmtId="0" fontId="0" fillId="2" borderId="5" xfId="0" applyFill="1" applyBorder="1" applyAlignment="1">
      <alignment horizontal="center" vertical="center" wrapText="1"/>
    </xf>
    <xf numFmtId="0" fontId="16" fillId="2" borderId="0" xfId="31" applyFont="1" applyFill="1">
      <alignment vertical="center"/>
    </xf>
    <xf numFmtId="0" fontId="17" fillId="0" borderId="0" xfId="33" applyAlignment="1">
      <alignment vertical="center"/>
    </xf>
    <xf numFmtId="0" fontId="18" fillId="0" borderId="0" xfId="34" applyAlignment="1">
      <alignment vertical="center" wrapText="1"/>
    </xf>
    <xf numFmtId="0" fontId="18" fillId="0" borderId="0" xfId="34">
      <alignment vertical="center"/>
    </xf>
    <xf numFmtId="0" fontId="19" fillId="0" borderId="0" xfId="35" applyAlignment="1"/>
    <xf numFmtId="0" fontId="12" fillId="0" borderId="0" xfId="34" applyFont="1" applyAlignment="1">
      <alignment vertical="center" wrapText="1"/>
    </xf>
    <xf numFmtId="0" fontId="12" fillId="2" borderId="0" xfId="36" applyFont="1" applyFill="1" applyAlignment="1">
      <alignment vertical="center" wrapText="1"/>
    </xf>
    <xf numFmtId="0" fontId="12" fillId="0" borderId="0" xfId="34" applyFont="1" applyAlignment="1">
      <alignment wrapText="1"/>
    </xf>
    <xf numFmtId="0" fontId="12" fillId="0" borderId="0" xfId="34" applyFont="1">
      <alignment vertical="center"/>
    </xf>
    <xf numFmtId="0" fontId="0" fillId="2" borderId="7" xfId="0" applyFill="1" applyBorder="1" applyAlignment="1">
      <alignment horizontal="center" vertical="center" wrapText="1"/>
    </xf>
    <xf numFmtId="0" fontId="17" fillId="0" borderId="0" xfId="33">
      <alignment horizontal="left" vertical="center"/>
    </xf>
    <xf numFmtId="0" fontId="6" fillId="0" borderId="0" xfId="3"/>
    <xf numFmtId="0" fontId="21" fillId="0" borderId="0" xfId="35" applyFont="1" applyAlignment="1">
      <alignment wrapText="1"/>
    </xf>
    <xf numFmtId="0" fontId="14" fillId="0" borderId="0" xfId="35" applyFont="1">
      <alignment horizontal="left"/>
    </xf>
    <xf numFmtId="0" fontId="14" fillId="0" borderId="0" xfId="35" applyFont="1" applyAlignment="1"/>
    <xf numFmtId="0" fontId="23" fillId="0" borderId="0" xfId="11" applyFont="1" applyAlignment="1" applyProtection="1">
      <alignment vertical="center" wrapText="1"/>
    </xf>
    <xf numFmtId="0" fontId="25" fillId="0" borderId="0" xfId="37" applyFont="1"/>
    <xf numFmtId="0" fontId="26" fillId="0" borderId="0" xfId="3" applyFont="1"/>
    <xf numFmtId="0" fontId="0" fillId="2" borderId="6" xfId="0" applyFill="1" applyBorder="1" applyAlignment="1">
      <alignment horizontal="center" vertical="center" wrapText="1"/>
    </xf>
    <xf numFmtId="0" fontId="12" fillId="0" borderId="0" xfId="16" applyFont="1" applyAlignment="1">
      <alignment vertical="center"/>
    </xf>
    <xf numFmtId="0" fontId="12" fillId="2" borderId="0" xfId="16" applyFont="1" applyFill="1" applyAlignment="1">
      <alignment vertical="center" wrapText="1"/>
    </xf>
    <xf numFmtId="0" fontId="0" fillId="2" borderId="5" xfId="0" applyFill="1" applyBorder="1" applyAlignment="1">
      <alignment horizontal="center" vertical="center"/>
    </xf>
    <xf numFmtId="16" fontId="0" fillId="0" borderId="0" xfId="0" applyNumberFormat="1"/>
    <xf numFmtId="0" fontId="3" fillId="0" borderId="0" xfId="0" applyFont="1"/>
    <xf numFmtId="165" fontId="13" fillId="0" borderId="0" xfId="0" applyNumberFormat="1" applyFont="1"/>
    <xf numFmtId="0" fontId="0" fillId="0" borderId="1" xfId="0" applyBorder="1"/>
    <xf numFmtId="0" fontId="20" fillId="0" borderId="0" xfId="36"/>
    <xf numFmtId="0" fontId="31" fillId="0" borderId="0" xfId="36" applyFont="1"/>
    <xf numFmtId="0" fontId="18" fillId="0" borderId="0" xfId="38" applyFont="1" applyAlignment="1">
      <alignment vertical="center" wrapText="1"/>
    </xf>
    <xf numFmtId="0" fontId="18" fillId="0" borderId="0" xfId="38" applyFont="1" applyAlignment="1">
      <alignment vertical="center"/>
    </xf>
    <xf numFmtId="0" fontId="19" fillId="0" borderId="0" xfId="39" applyFont="1" applyFill="1" applyAlignment="1" applyProtection="1"/>
    <xf numFmtId="0" fontId="19" fillId="0" borderId="0" xfId="39" applyFont="1" applyAlignment="1" applyProtection="1"/>
    <xf numFmtId="0" fontId="18" fillId="0" borderId="0" xfId="40" applyFont="1" applyFill="1" applyAlignment="1" applyProtection="1">
      <alignment vertical="center"/>
    </xf>
    <xf numFmtId="0" fontId="32" fillId="0" borderId="0" xfId="40" applyFont="1" applyAlignment="1" applyProtection="1">
      <alignment vertical="center"/>
    </xf>
    <xf numFmtId="0" fontId="18" fillId="2" borderId="0" xfId="38" applyFont="1" applyFill="1" applyAlignment="1">
      <alignment vertical="center"/>
    </xf>
    <xf numFmtId="0" fontId="18" fillId="2" borderId="0" xfId="16" applyFont="1" applyFill="1" applyAlignment="1">
      <alignment vertical="center"/>
    </xf>
    <xf numFmtId="16" fontId="0" fillId="0" borderId="0" xfId="0" quotePrefix="1" applyNumberFormat="1"/>
    <xf numFmtId="0" fontId="0" fillId="0" borderId="0" xfId="0" quotePrefix="1"/>
    <xf numFmtId="0" fontId="0" fillId="0" borderId="10" xfId="0" quotePrefix="1" applyBorder="1"/>
    <xf numFmtId="0" fontId="0" fillId="0" borderId="11" xfId="0" quotePrefix="1" applyBorder="1"/>
    <xf numFmtId="10" fontId="0" fillId="0" borderId="0" xfId="0" applyNumberFormat="1"/>
    <xf numFmtId="9" fontId="0" fillId="0" borderId="0" xfId="0" applyNumberFormat="1"/>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3" fillId="0" borderId="0" xfId="0" applyFont="1" applyAlignment="1">
      <alignment vertical="center"/>
    </xf>
    <xf numFmtId="0" fontId="0" fillId="2" borderId="8" xfId="0" applyFill="1" applyBorder="1"/>
    <xf numFmtId="0" fontId="0" fillId="0" borderId="15" xfId="0" applyBorder="1"/>
    <xf numFmtId="0" fontId="0" fillId="0" borderId="16" xfId="0" applyBorder="1"/>
    <xf numFmtId="0" fontId="0" fillId="2" borderId="20"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17" xfId="0" applyFill="1" applyBorder="1" applyAlignment="1">
      <alignment horizontal="center" vertical="center" wrapText="1"/>
    </xf>
    <xf numFmtId="0" fontId="0" fillId="0" borderId="12" xfId="0" applyBorder="1"/>
    <xf numFmtId="0" fontId="0" fillId="0" borderId="13" xfId="0" applyBorder="1"/>
    <xf numFmtId="0" fontId="0" fillId="0" borderId="14"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2" borderId="27" xfId="0" applyFill="1" applyBorder="1" applyAlignment="1">
      <alignment horizontal="center" vertical="center" wrapText="1"/>
    </xf>
    <xf numFmtId="0" fontId="0" fillId="0" borderId="28" xfId="0" applyBorder="1"/>
    <xf numFmtId="0" fontId="0" fillId="0" borderId="29" xfId="0" applyBorder="1"/>
    <xf numFmtId="0" fontId="0" fillId="0" borderId="30" xfId="0" applyBorder="1"/>
    <xf numFmtId="0" fontId="0" fillId="0" borderId="31" xfId="0" applyBorder="1"/>
    <xf numFmtId="1" fontId="0" fillId="0" borderId="14" xfId="0" applyNumberFormat="1" applyBorder="1"/>
    <xf numFmtId="1" fontId="0" fillId="0" borderId="16" xfId="0" applyNumberFormat="1" applyBorder="1"/>
    <xf numFmtId="1" fontId="0" fillId="0" borderId="23" xfId="0" applyNumberFormat="1" applyBorder="1"/>
    <xf numFmtId="1" fontId="0" fillId="0" borderId="25" xfId="0" applyNumberFormat="1" applyBorder="1"/>
    <xf numFmtId="3" fontId="0" fillId="0" borderId="12" xfId="0" applyNumberFormat="1" applyBorder="1"/>
    <xf numFmtId="3" fontId="0" fillId="0" borderId="15" xfId="0" applyNumberFormat="1" applyBorder="1"/>
    <xf numFmtId="3" fontId="0" fillId="0" borderId="24" xfId="0" applyNumberFormat="1" applyBorder="1"/>
    <xf numFmtId="3" fontId="0" fillId="0" borderId="26" xfId="0" applyNumberFormat="1" applyBorder="1"/>
    <xf numFmtId="0" fontId="0" fillId="0" borderId="0" xfId="0" applyAlignment="1">
      <alignment vertical="center"/>
    </xf>
    <xf numFmtId="3" fontId="0" fillId="0" borderId="28" xfId="0" applyNumberFormat="1" applyBorder="1"/>
    <xf numFmtId="3" fontId="0" fillId="0" borderId="29" xfId="0" applyNumberFormat="1" applyBorder="1"/>
    <xf numFmtId="3" fontId="0" fillId="0" borderId="30" xfId="0" applyNumberFormat="1" applyBorder="1"/>
    <xf numFmtId="3" fontId="0" fillId="0" borderId="31" xfId="0" applyNumberFormat="1" applyBorder="1"/>
    <xf numFmtId="0" fontId="23" fillId="0" borderId="0" xfId="42" applyFont="1" applyAlignment="1" applyProtection="1">
      <alignment vertical="center" wrapText="1"/>
    </xf>
    <xf numFmtId="0" fontId="23" fillId="0" borderId="0" xfId="42" applyFont="1" applyAlignment="1" applyProtection="1">
      <alignment vertical="center"/>
    </xf>
    <xf numFmtId="0" fontId="18" fillId="0" borderId="0" xfId="36" applyFont="1"/>
    <xf numFmtId="0" fontId="36" fillId="0" borderId="0" xfId="0" applyFont="1"/>
    <xf numFmtId="0" fontId="37" fillId="0" borderId="0" xfId="0" applyFont="1"/>
    <xf numFmtId="0" fontId="1" fillId="0" borderId="0" xfId="34" applyFont="1" applyAlignment="1">
      <alignment vertical="center" wrapText="1"/>
    </xf>
    <xf numFmtId="165" fontId="0" fillId="0" borderId="0" xfId="0" applyNumberFormat="1"/>
    <xf numFmtId="165" fontId="0" fillId="0" borderId="5" xfId="0" applyNumberFormat="1" applyBorder="1"/>
    <xf numFmtId="164" fontId="13" fillId="2" borderId="9" xfId="1" applyNumberFormat="1" applyFont="1" applyFill="1" applyBorder="1" applyAlignment="1">
      <alignment wrapText="1"/>
    </xf>
    <xf numFmtId="1" fontId="13" fillId="2" borderId="9" xfId="0" applyNumberFormat="1" applyFont="1" applyFill="1" applyBorder="1" applyAlignment="1">
      <alignment wrapText="1"/>
    </xf>
    <xf numFmtId="1" fontId="13" fillId="2" borderId="9" xfId="0" applyNumberFormat="1" applyFont="1" applyFill="1" applyBorder="1"/>
    <xf numFmtId="165" fontId="13" fillId="2" borderId="10" xfId="0" applyNumberFormat="1" applyFont="1" applyFill="1" applyBorder="1" applyAlignment="1">
      <alignment wrapText="1"/>
    </xf>
    <xf numFmtId="9" fontId="0" fillId="0" borderId="0" xfId="2" applyFont="1"/>
    <xf numFmtId="10" fontId="0" fillId="0" borderId="0" xfId="2" applyNumberFormat="1" applyFont="1"/>
    <xf numFmtId="2" fontId="0" fillId="0" borderId="0" xfId="2" applyNumberFormat="1" applyFont="1"/>
    <xf numFmtId="165" fontId="0" fillId="0" borderId="0" xfId="2" applyNumberFormat="1" applyFont="1"/>
  </cellXfs>
  <cellStyles count="44">
    <cellStyle name="Comma" xfId="1" builtinId="3"/>
    <cellStyle name="Comma 2" xfId="4" xr:uid="{00000000-0005-0000-0000-000001000000}"/>
    <cellStyle name="Comma 3" xfId="5" xr:uid="{00000000-0005-0000-0000-000002000000}"/>
    <cellStyle name="Comma 4" xfId="6" xr:uid="{00000000-0005-0000-0000-000003000000}"/>
    <cellStyle name="Comma 5" xfId="7" xr:uid="{00000000-0005-0000-0000-000004000000}"/>
    <cellStyle name="Comma 6" xfId="8" xr:uid="{00000000-0005-0000-0000-000005000000}"/>
    <cellStyle name="Comma 7" xfId="9" xr:uid="{00000000-0005-0000-0000-000006000000}"/>
    <cellStyle name="Heading" xfId="10" xr:uid="{00000000-0005-0000-0000-000007000000}"/>
    <cellStyle name="Heading 1" xfId="31" builtinId="16" customBuiltin="1"/>
    <cellStyle name="Heading 1 2" xfId="33" xr:uid="{A72FBA4B-CE54-48B2-9D27-A44D6E8BD043}"/>
    <cellStyle name="Heading 2" xfId="32" builtinId="17" customBuiltin="1"/>
    <cellStyle name="Heading 2 2" xfId="35" xr:uid="{35C6138B-1731-49FA-9C54-C6CABE8FFC84}"/>
    <cellStyle name="Heading 2 3" xfId="39" xr:uid="{E7A9AD47-148E-44EE-8284-98D3E5F25C6A}"/>
    <cellStyle name="Heading 3 2" xfId="37" xr:uid="{FF6A53EE-98BD-4B3C-BADC-99EB5726F863}"/>
    <cellStyle name="Hyperlink" xfId="42" builtinId="8"/>
    <cellStyle name="Hyperlink 2" xfId="11" xr:uid="{00000000-0005-0000-0000-000009000000}"/>
    <cellStyle name="Hyperlink 2 2" xfId="41" xr:uid="{90AE8400-5C69-4050-B247-7E80ED91E9D4}"/>
    <cellStyle name="Hyperlink 3" xfId="40" xr:uid="{1219E642-8122-4D07-A4FA-DA76A2BD0DEA}"/>
    <cellStyle name="Hyperlink 4" xfId="43" xr:uid="{4717E405-ED44-4EA7-9FCC-B4A79143A7BF}"/>
    <cellStyle name="Normal" xfId="0" builtinId="0"/>
    <cellStyle name="Normal 2" xfId="3" xr:uid="{00000000-0005-0000-0000-00000C000000}"/>
    <cellStyle name="Normal 2 2" xfId="12" xr:uid="{00000000-0005-0000-0000-00000D000000}"/>
    <cellStyle name="Normal 2 2 2" xfId="13" xr:uid="{00000000-0005-0000-0000-00000E000000}"/>
    <cellStyle name="Normal 3" xfId="14" xr:uid="{00000000-0005-0000-0000-00000F000000}"/>
    <cellStyle name="Normal 3 2" xfId="15" xr:uid="{00000000-0005-0000-0000-000010000000}"/>
    <cellStyle name="Normal 4" xfId="16" xr:uid="{00000000-0005-0000-0000-000011000000}"/>
    <cellStyle name="Normal 4 2" xfId="34" xr:uid="{C1645B68-2363-47AC-8702-B482BBF46D02}"/>
    <cellStyle name="Normal 4 3" xfId="38" xr:uid="{834434FC-CBEE-4FF3-A957-EA1FB37905F2}"/>
    <cellStyle name="Normal 5" xfId="17" xr:uid="{00000000-0005-0000-0000-000012000000}"/>
    <cellStyle name="Normal 6" xfId="18" xr:uid="{00000000-0005-0000-0000-000013000000}"/>
    <cellStyle name="Normal 7" xfId="19" xr:uid="{00000000-0005-0000-0000-000014000000}"/>
    <cellStyle name="Normal 8" xfId="20" xr:uid="{00000000-0005-0000-0000-000015000000}"/>
    <cellStyle name="Normal 9" xfId="36" xr:uid="{91759A82-FF03-4AE0-8B55-70EB7FD054D9}"/>
    <cellStyle name="Per cent" xfId="2" builtinId="5"/>
    <cellStyle name="Percent 2" xfId="21" xr:uid="{00000000-0005-0000-0000-000018000000}"/>
    <cellStyle name="Percent 3" xfId="22" xr:uid="{00000000-0005-0000-0000-000019000000}"/>
    <cellStyle name="Percent 4" xfId="23" xr:uid="{00000000-0005-0000-0000-00001A000000}"/>
    <cellStyle name="Percent 5" xfId="24" xr:uid="{00000000-0005-0000-0000-00001B000000}"/>
    <cellStyle name="Percent 6" xfId="25" xr:uid="{00000000-0005-0000-0000-00001C000000}"/>
    <cellStyle name="Percent 7" xfId="26" xr:uid="{00000000-0005-0000-0000-00001D000000}"/>
    <cellStyle name="Percent 8" xfId="27" xr:uid="{00000000-0005-0000-0000-00001E000000}"/>
    <cellStyle name="Publication_style" xfId="28" xr:uid="{00000000-0005-0000-0000-00001F000000}"/>
    <cellStyle name="Refdb standard" xfId="29" xr:uid="{00000000-0005-0000-0000-000020000000}"/>
    <cellStyle name="Source_1_1" xfId="30" xr:uid="{00000000-0005-0000-0000-000021000000}"/>
  </cellStyles>
  <dxfs count="70">
    <dxf>
      <numFmt numFmtId="13" formatCode="0%"/>
    </dxf>
    <dxf>
      <numFmt numFmtId="14" formatCode="0.0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border diagonalUp="0" diagonalDown="0">
        <left/>
        <right style="thin">
          <color indexed="64"/>
        </right>
        <vertical/>
      </border>
    </dxf>
    <dxf>
      <border diagonalUp="0" diagonalDown="0">
        <left style="thin">
          <color indexed="64"/>
        </left>
        <right/>
        <vertical/>
      </border>
    </dxf>
    <dxf>
      <border>
        <bottom style="thin">
          <color indexed="64"/>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border diagonalUp="0" diagonalDown="0">
        <left style="thin">
          <color indexed="64"/>
        </left>
        <right/>
        <top/>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border diagonalUp="0" diagonalDown="0">
        <left style="thin">
          <color indexed="64"/>
        </left>
        <right/>
        <top/>
        <bottom/>
        <vertical/>
        <horizontal/>
      </border>
    </dxf>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0"/>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Calibri"/>
        <family val="2"/>
        <scheme val="minor"/>
      </font>
      <numFmt numFmtId="164" formatCode="_-* #,##0_-;\-* #,##0_-;_-* &quot;-&quot;??_-;_-@_-"/>
      <fill>
        <patternFill patternType="solid">
          <fgColor indexed="64"/>
          <bgColor theme="0"/>
        </patternFill>
      </fill>
      <border diagonalUp="0" diagonalDown="0">
        <left style="thin">
          <color indexed="64"/>
        </left>
        <right style="thin">
          <color indexed="64"/>
        </right>
        <top/>
        <bottom/>
        <vertical/>
        <horizontal/>
      </border>
    </dxf>
    <dxf>
      <fill>
        <patternFill patternType="solid">
          <fgColor indexed="64"/>
          <bgColor theme="0"/>
        </patternFill>
      </fill>
    </dxf>
    <dxf>
      <fill>
        <patternFill patternType="solid">
          <fgColor indexed="64"/>
          <bgColor theme="0"/>
        </patternFill>
      </fill>
    </dxf>
    <dxf>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fill>
        <patternFill patternType="solid">
          <fgColor rgb="FFFFFFFF"/>
          <bgColor rgb="FF000000"/>
        </patternFill>
      </fill>
    </dxf>
    <dxf>
      <border outline="0">
        <bottom style="thin">
          <color rgb="FFFFFFFF"/>
        </bottom>
      </border>
    </dxf>
    <dxf>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border diagonalUp="0" diagonalDown="0">
        <left style="thin">
          <color indexed="64"/>
        </left>
        <right/>
        <top/>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border diagonalUp="0" diagonalDown="0">
        <left style="thin">
          <color indexed="64"/>
        </left>
        <right/>
        <top/>
        <bottom/>
        <vertical/>
        <horizontal/>
      </border>
    </dxf>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0"/>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Calibri"/>
        <family val="2"/>
        <scheme val="minor"/>
      </font>
      <numFmt numFmtId="164" formatCode="_-* #,##0_-;\-* #,##0_-;_-* &quot;-&quot;??_-;_-@_-"/>
      <fill>
        <patternFill patternType="solid">
          <fgColor indexed="64"/>
          <bgColor theme="0"/>
        </patternFill>
      </fill>
      <border diagonalUp="0" diagonalDown="0">
        <left style="thin">
          <color indexed="64"/>
        </left>
        <right style="thin">
          <color indexed="64"/>
        </right>
        <top/>
        <bottom/>
        <vertical/>
        <horizontal/>
      </border>
    </dxf>
    <dxf>
      <fill>
        <patternFill patternType="solid">
          <fgColor indexed="64"/>
          <bgColor theme="0"/>
        </patternFill>
      </fill>
    </dxf>
    <dxf>
      <fill>
        <patternFill patternType="solid">
          <fgColor indexed="64"/>
          <bgColor theme="0"/>
        </patternFill>
      </fill>
    </dxf>
    <dxf>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fill>
        <patternFill patternType="solid">
          <fgColor rgb="FFFFFFFF"/>
          <bgColor rgb="FF000000"/>
        </patternFill>
      </fill>
    </dxf>
    <dxf>
      <border>
        <bottom style="thin">
          <color indexed="64"/>
        </bottom>
      </border>
    </dxf>
    <dxf>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border diagonalUp="0" diagonalDown="0">
        <left style="thin">
          <color indexed="64"/>
        </left>
        <right/>
        <top/>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border diagonalUp="0" diagonalDown="0">
        <left style="thin">
          <color indexed="64"/>
        </left>
        <right/>
        <top/>
        <bottom/>
        <vertical/>
        <horizontal/>
      </border>
    </dxf>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0"/>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Calibri"/>
        <family val="2"/>
        <scheme val="minor"/>
      </font>
      <numFmt numFmtId="164" formatCode="_-* #,##0_-;\-* #,##0_-;_-* &quot;-&quot;??_-;_-@_-"/>
      <fill>
        <patternFill patternType="solid">
          <fgColor indexed="64"/>
          <bgColor theme="0"/>
        </patternFill>
      </fill>
      <border diagonalUp="0" diagonalDown="0">
        <left style="thin">
          <color indexed="64"/>
        </left>
        <right style="thin">
          <color indexed="64"/>
        </right>
        <top/>
        <bottom/>
        <vertical/>
        <horizontal/>
      </border>
    </dxf>
    <dxf>
      <fill>
        <patternFill patternType="solid">
          <fgColor indexed="64"/>
          <bgColor theme="0"/>
        </patternFill>
      </fill>
    </dxf>
    <dxf>
      <fill>
        <patternFill patternType="solid">
          <fgColor indexed="64"/>
          <bgColor theme="0"/>
        </patternFill>
      </fill>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border outline="0">
        <bottom style="thin">
          <color indexed="64"/>
        </bottom>
      </border>
    </dxf>
    <dxf>
      <fill>
        <patternFill patternType="solid">
          <fgColor indexed="64"/>
          <bgColor theme="0"/>
        </patternFill>
      </fill>
      <alignment horizontal="center" vertical="center" textRotation="0" wrapText="1" indent="0" justifyLastLine="0" shrinkToFit="0" readingOrder="0"/>
    </dxf>
    <dxf>
      <border diagonalUp="0" diagonalDown="0">
        <left style="medium">
          <color indexed="64"/>
        </left>
        <right style="medium">
          <color indexed="64"/>
        </right>
        <vertical/>
      </border>
    </dxf>
    <dxf>
      <numFmt numFmtId="3" formatCode="#,##0"/>
      <border diagonalUp="0" diagonalDown="0">
        <left style="medium">
          <color indexed="64"/>
        </left>
        <right style="medium">
          <color indexed="64"/>
        </right>
        <vertical/>
      </border>
    </dxf>
    <dxf>
      <border diagonalUp="0" diagonalDown="0">
        <left/>
        <right style="medium">
          <color indexed="64"/>
        </right>
        <vertical/>
      </border>
    </dxf>
    <dxf>
      <border diagonalUp="0" diagonalDown="0">
        <left style="medium">
          <color indexed="64"/>
        </left>
        <right/>
        <vertical/>
      </border>
    </dxf>
    <dxf>
      <border diagonalUp="0" diagonalDown="0">
        <left style="medium">
          <color indexed="64"/>
        </left>
        <right style="medium">
          <color indexed="64"/>
        </right>
        <top style="medium">
          <color indexed="64"/>
        </top>
        <bottom style="medium">
          <color indexed="64"/>
        </bottom>
      </border>
    </dxf>
    <dxf>
      <border>
        <bottom style="medium">
          <color indexed="64"/>
        </bottom>
      </border>
    </dxf>
    <dxf>
      <fill>
        <patternFill patternType="solid">
          <fgColor indexed="64"/>
          <bgColor theme="0"/>
        </patternFill>
      </fill>
      <alignment horizontal="center" vertical="center" textRotation="0" wrapText="1" indent="0" justifyLastLine="0" shrinkToFit="0" readingOrder="0"/>
      <border diagonalUp="0" diagonalDown="0">
        <left/>
        <right/>
        <top/>
        <bottom/>
        <vertical/>
        <horizontal/>
      </border>
    </dxf>
    <dxf>
      <border outline="0">
        <left style="medium">
          <color indexed="64"/>
        </left>
      </border>
    </dxf>
    <dxf>
      <numFmt numFmtId="1" formatCode="0"/>
      <border diagonalUp="0" diagonalDown="0" outline="0">
        <left/>
        <right style="medium">
          <color indexed="64"/>
        </right>
        <top/>
        <bottom/>
      </border>
    </dxf>
    <dxf>
      <numFmt numFmtId="3" formatCode="#,##0"/>
      <border diagonalUp="0" diagonalDown="0">
        <left style="medium">
          <color indexed="64"/>
        </left>
        <right/>
        <top/>
        <bottom/>
      </border>
    </dxf>
    <dxf>
      <border diagonalUp="0" diagonalDown="0">
        <left/>
        <right style="medium">
          <color indexed="64"/>
        </right>
        <top/>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ill>
        <patternFill patternType="solid">
          <fgColor indexed="64"/>
          <bgColor theme="0"/>
        </patternFill>
      </fill>
      <alignment horizontal="center" vertical="center" textRotation="0" wrapText="1" indent="0" justifyLastLine="0" shrinkToFit="0" readingOrder="0"/>
    </dxf>
    <dxf>
      <font>
        <strike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1" indent="0" justifyLastLine="0" shrinkToFit="0" readingOrder="0"/>
    </dxf>
    <dxf>
      <font>
        <strike val="0"/>
        <outline val="0"/>
        <shadow val="0"/>
        <u val="none"/>
        <vertAlign val="baseline"/>
        <sz val="12"/>
        <color auto="1"/>
        <name val="Calibri"/>
        <family val="2"/>
        <scheme val="minor"/>
      </font>
      <alignment horizontal="general" vertical="center" textRotation="0" indent="0" justifyLastLine="0" shrinkToFit="0" readingOrder="0"/>
    </dxf>
    <dxf>
      <font>
        <strike val="0"/>
        <outline val="0"/>
        <shadow val="0"/>
        <u val="none"/>
        <vertAlign val="baseline"/>
        <sz val="12"/>
        <color auto="1"/>
        <name val="Calibri"/>
        <family val="2"/>
        <scheme val="minor"/>
      </font>
      <alignment horizontal="general" vertical="center" textRotation="0" indent="0" justifyLastLine="0" shrinkToFit="0" readingOrder="0"/>
    </dxf>
    <dxf>
      <font>
        <strike val="0"/>
        <outline val="0"/>
        <shadow val="0"/>
        <u/>
        <vertAlign val="baseline"/>
        <sz val="12"/>
        <color theme="10"/>
        <name val="Calibri"/>
        <family val="2"/>
        <scheme val="none"/>
      </font>
      <fill>
        <patternFill patternType="solid">
          <fgColor indexed="64"/>
          <bgColor theme="0"/>
        </patternFill>
      </fill>
      <alignment horizontal="general" vertical="center" textRotation="0" wrapText="0" indent="0" justifyLastLine="0" shrinkToFit="0" readingOrder="0"/>
      <protection locked="1" hidden="0"/>
    </dxf>
    <dxf>
      <font>
        <strike val="0"/>
        <outline val="0"/>
        <shadow val="0"/>
        <vertAlign val="baseline"/>
        <sz val="12"/>
        <name val="Calibri"/>
        <family val="2"/>
        <scheme val="none"/>
      </font>
      <fill>
        <patternFill patternType="solid">
          <fgColor indexed="64"/>
          <bgColor theme="0"/>
        </patternFill>
      </fill>
      <alignment horizontal="general" vertical="center" textRotation="0" wrapText="0" indent="0" justifyLastLine="0" shrinkToFit="0" readingOrder="0"/>
      <protection locked="1" hidden="0"/>
    </dxf>
    <dxf>
      <font>
        <strike val="0"/>
        <outline val="0"/>
        <shadow val="0"/>
        <vertAlign val="baseline"/>
        <sz val="12"/>
        <name val="Calibri"/>
        <family val="2"/>
        <scheme val="none"/>
      </font>
      <alignment horizontal="general" vertical="center" textRotation="0" wrapText="0" indent="0" justifyLastLine="0" shrinkToFit="0" readingOrder="0"/>
      <protection locked="1" hidden="0"/>
    </dxf>
    <dxf>
      <font>
        <strike val="0"/>
        <outline val="0"/>
        <shadow val="0"/>
        <vertAlign val="baseline"/>
        <name val="Calibri"/>
        <family val="2"/>
        <scheme val="none"/>
      </font>
    </dxf>
  </dxfs>
  <tableStyles count="0" defaultTableStyle="TableStyleMedium2" defaultPivotStyle="PivotStyleLight16"/>
  <colors>
    <mruColors>
      <color rgb="FFAA4DD3"/>
      <color rgb="FF1D02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6489512-B060-486D-B5EA-6B007B71E392}" name="Contents" displayName="Contents" ref="A4:B13" totalsRowShown="0" headerRowDxfId="69" dataDxfId="68" headerRowCellStyle="Heading 2" dataCellStyle="Hyperlink">
  <tableColumns count="2">
    <tableColumn id="1" xr3:uid="{D73BC7B8-34CC-48B7-8EC4-1C80068E77BF}" name="Worksheet description" dataDxfId="67" dataCellStyle="Normal 4"/>
    <tableColumn id="2" xr3:uid="{93BE08A4-D859-4876-ABAA-E7A82DC29958}" name="Link" dataDxfId="66" dataCellStyle="Hyperlink 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DBE5921-C64D-478B-8AEC-9D3CCA77098B}" name="Notes" displayName="Notes" ref="A4:B11" totalsRowShown="0" dataDxfId="65" headerRowCellStyle="Heading 2">
  <tableColumns count="2">
    <tableColumn id="1" xr3:uid="{E4B1596C-368F-4A69-A912-4A6F0D9DAABD}" name="Note " dataDxfId="64" dataCellStyle="Normal 4"/>
    <tableColumn id="2" xr3:uid="{AA1383BB-ECEC-4052-BA02-D4A1C0C75186}" name="Description" dataDxfId="63"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92E7A367-FA6C-4EB5-8C8F-8B1D3564BAAD}" name="Table78" displayName="Table78" ref="A4:J68" totalsRowShown="0" headerRowDxfId="62" headerRowBorderDxfId="61" tableBorderDxfId="60">
  <tableColumns count="10">
    <tableColumn id="1" xr3:uid="{70AFC065-297A-4FBF-86C6-6ABDF580DE57}" name="Financial year"/>
    <tableColumn id="2" xr3:uid="{AD750BE5-D14E-4B0C-962C-49F0DD50EDB0}" name="Technology" dataDxfId="59"/>
    <tableColumn id="3" xr3:uid="{F17FB523-E92D-4671-89A3-D6A01A2F55AF}" name="Count" dataDxfId="58"/>
    <tableColumn id="4" xr3:uid="{EC0DC447-CC94-457D-92C0-6935945B9CF8}" name="Coverage (%)" dataDxfId="57"/>
    <tableColumn id="5" xr3:uid="{45C4DF44-FF3B-4913-95C3-0E887F5413B7}" name="Weighted mean" dataDxfId="56"/>
    <tableColumn id="6" xr3:uid="{69A4328A-D089-43A1-956C-B519AA5364AF}" name="5th percentile"/>
    <tableColumn id="7" xr3:uid="{4D0117D5-35A2-4620-846F-DB39FD335285}" name="25th percentile"/>
    <tableColumn id="8" xr3:uid="{E60EA2AA-8C41-4D0E-994B-739CADF4819E}" name="50th percentile"/>
    <tableColumn id="9" xr3:uid="{12488236-31F7-492C-9C74-BF5326C3FD6E}" name="75th percentile"/>
    <tableColumn id="10" xr3:uid="{0A88C176-2307-4139-A791-B89572CECC5B}" name="95th percentile"/>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D2EF9FEA-8E16-4323-9409-C4AB58CCD56F}" name="Table79" displayName="Table79" ref="A4:J326" totalsRowShown="0" headerRowDxfId="55" headerRowBorderDxfId="54" tableBorderDxfId="53">
  <tableColumns count="10">
    <tableColumn id="1" xr3:uid="{A5CAA178-B2B0-4897-A31B-BE277E1D8986}" name="Financial year" dataDxfId="52"/>
    <tableColumn id="2" xr3:uid="{6D609AE5-2B0B-4603-97DA-208BDDBD7545}" name="Technology"/>
    <tableColumn id="3" xr3:uid="{BB94A54D-717F-4042-97C3-F8DF8603FD62}" name="Region or country _x000a_[note 6]" dataDxfId="51"/>
    <tableColumn id="4" xr3:uid="{8936791E-0D89-4475-85F1-13C8512D488F}" name="Count" dataDxfId="50"/>
    <tableColumn id="5" xr3:uid="{052C5464-E921-4538-A006-ADCD95F91780}" name="Weighted mean" dataDxfId="49"/>
    <tableColumn id="6" xr3:uid="{8A975AF5-9287-4CCC-BE8C-035C94C5CEF3}" name="5th percentile"/>
    <tableColumn id="7" xr3:uid="{8386729B-98FA-4915-86EA-6A86FC799B4F}" name="25th percentile"/>
    <tableColumn id="8" xr3:uid="{6F728A5A-9F2E-4004-BDE4-A663CA95AC03}" name="50th percentile"/>
    <tableColumn id="9" xr3:uid="{7BD86200-C473-4FB7-B81C-4A371B22EF1F}" name="75th percentile"/>
    <tableColumn id="10" xr3:uid="{E6DCC6C7-DDEE-4618-99B1-15564F4EF8E5}" name="95th percentile"/>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342ACA4-2B25-4505-97A9-8C33E5B03223}" name="Quarterly_PV_LF_2011_2022" displayName="Quarterly_PV_LF_2011_2022" ref="A4:J60" totalsRowShown="0" headerRowDxfId="48" dataDxfId="46" headerRowBorderDxfId="47" tableBorderDxfId="45">
  <autoFilter ref="A4:J60" xr:uid="{0342ACA4-2B25-4505-97A9-8C33E5B0322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D7F4C5A5-B406-4D90-B931-08E11DD02796}" name="FiT Year" dataDxfId="44"/>
    <tableColumn id="2" xr3:uid="{86A9AB61-758C-41E4-BFB7-43F724383C98}" name="Period" dataDxfId="43"/>
    <tableColumn id="3" xr3:uid="{6DC389BA-1B27-438B-BBD2-688D6D3E9A4B}" name="Count" dataDxfId="42" dataCellStyle="Comma"/>
    <tableColumn id="4" xr3:uid="{B2CDAB08-41A4-40A4-9DAF-48608480212B}" name="Coverage (%)" dataDxfId="41"/>
    <tableColumn id="5" xr3:uid="{866B1C29-AEF3-4AC0-A4D8-9DEFDE6B5DBE}" name="5th percentile" dataDxfId="40"/>
    <tableColumn id="6" xr3:uid="{C1C68B62-DE8A-4B36-B9AF-2106159E35F3}" name="25th percentile" dataDxfId="39"/>
    <tableColumn id="7" xr3:uid="{84F2767B-AA66-4622-B1E8-266A553E00F3}" name="50th percentile" dataDxfId="38"/>
    <tableColumn id="8" xr3:uid="{A2758643-C0F0-4736-BD93-3CDE88742416}" name="75th percentile" dataDxfId="37"/>
    <tableColumn id="9" xr3:uid="{1C922FAE-3FAE-41FA-8513-A3B5C818CFCB}" name="95th percentile" dataDxfId="36"/>
    <tableColumn id="10" xr3:uid="{36DC810A-EABF-438D-BB00-F82119BAD15E}" name="Average daily sun hours [note 5]" dataDxfId="3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B7E2FB9A-3FB2-4745-8000-1BB237508541}" name="Quarterly_PV_LF_2011_202240" displayName="Quarterly_PV_LF_2011_202240" ref="A4:J60" totalsRowShown="0" headerRowDxfId="34" dataDxfId="32" headerRowBorderDxfId="33" tableBorderDxfId="31">
  <autoFilter ref="A4:J60" xr:uid="{0342ACA4-2B25-4505-97A9-8C33E5B0322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19EFAFA-841A-448D-9F65-0E4752F9A78C}" name="FiT Year" dataDxfId="30"/>
    <tableColumn id="2" xr3:uid="{DAA59584-58A9-4F5E-9F37-23944F4ADE67}" name="Period" dataDxfId="29"/>
    <tableColumn id="3" xr3:uid="{46A7A564-2C27-49A8-AC59-275FF4F3F776}" name="Count" dataDxfId="28" dataCellStyle="Comma"/>
    <tableColumn id="4" xr3:uid="{14A7C1D9-17AF-4394-82B4-4A857D3C7E14}" name="Coverage (%)" dataDxfId="27"/>
    <tableColumn id="5" xr3:uid="{04305A7D-67EC-47AB-B5AB-5F8CB1A4BDE3}" name="5th percentile" dataDxfId="26"/>
    <tableColumn id="6" xr3:uid="{46084CE3-11EE-4640-B80F-0AC7458606C5}" name="25th percentile" dataDxfId="25"/>
    <tableColumn id="7" xr3:uid="{7EE8D08A-6F35-4901-8DB3-ABCD606B52BF}" name="50th percentile" dataDxfId="24"/>
    <tableColumn id="8" xr3:uid="{FB7029CF-8810-403A-9A35-B24D8D54A0ED}" name="75th percentile" dataDxfId="23"/>
    <tableColumn id="9" xr3:uid="{3402F12C-3124-4754-9707-EFAC12F150D3}" name="95th percentile" dataDxfId="22"/>
    <tableColumn id="10" xr3:uid="{16285474-99FE-492E-82A6-6310ECE8E2BA}" name="Average windspeed (kt)" dataDxfId="2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FCAF84B7-F747-43D1-A1ED-3E411A3655B9}" name="Quarterly_PV_LF_2011_20224041" displayName="Quarterly_PV_LF_2011_20224041" ref="A4:J60" totalsRowShown="0" headerRowDxfId="20" dataDxfId="18" headerRowBorderDxfId="19" tableBorderDxfId="17">
  <autoFilter ref="A4:J60" xr:uid="{0342ACA4-2B25-4505-97A9-8C33E5B0322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A60BED05-B024-4FF3-9409-1A2E910C2DB7}" name="FiT Year" dataDxfId="16"/>
    <tableColumn id="2" xr3:uid="{908993EA-9C2E-4B49-9DDF-AA6EF38C7120}" name="Period" dataDxfId="15"/>
    <tableColumn id="3" xr3:uid="{21AC0BAF-CC94-49CF-8563-9BB343CF2319}" name="Count" dataDxfId="14" dataCellStyle="Comma"/>
    <tableColumn id="4" xr3:uid="{C21C6865-E60F-4C69-863C-24D6A4DF5405}" name="Coverage (%)" dataDxfId="13"/>
    <tableColumn id="5" xr3:uid="{89271034-5096-464D-AC57-F8BA2B442C34}" name="5th percentile" dataDxfId="12"/>
    <tableColumn id="6" xr3:uid="{8E5751AC-69E1-45F2-9E62-90E00B326240}" name="25th percentile" dataDxfId="11"/>
    <tableColumn id="7" xr3:uid="{FBB8406F-61D6-40F7-A6FC-14C1B5CF5031}" name="50th percentile" dataDxfId="10"/>
    <tableColumn id="8" xr3:uid="{D8433CE7-8260-40C4-99FA-56688816CA7F}" name="75th percentile" dataDxfId="9"/>
    <tableColumn id="9" xr3:uid="{5913B0EC-0E5A-443C-9905-822486EF4E0B}" name="95th percentile" dataDxfId="8"/>
    <tableColumn id="10" xr3:uid="{21B77629-5BA2-47D6-BC67-08AE9A9F781A}" name="Average rainfall (mm)" dataDxfId="7"/>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E98197B7-028E-44B9-A763-27100206DBFD}" name="Assumption_reading_date_thresholds" displayName="Assumption_reading_date_thresholds" ref="A19:I24" totalsRowShown="0" headerRowDxfId="6" headerRowBorderDxfId="5">
  <autoFilter ref="A19:I24" xr:uid="{E98197B7-028E-44B9-A763-27100206DBF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DC93A7D-3A06-44BB-8DCE-63A27B7B54D4}" name="Analysis period"/>
    <tableColumn id="2" xr3:uid="{2170E6FA-2338-434E-A420-66D13E149797}" name="Period start" dataDxfId="4"/>
    <tableColumn id="3" xr3:uid="{3CC87891-86AE-4D53-BF9E-E1F9436D8DE5}" name="Period end" dataDxfId="3"/>
    <tableColumn id="4" xr3:uid="{D56EA4F4-8973-4EF8-A956-B28D8E81E46D}" name="Earliest opening data allowed"/>
    <tableColumn id="5" xr3:uid="{34C64763-4EDF-457E-BF76-39FAF1546900}" name="Latest opening date allowed"/>
    <tableColumn id="6" xr3:uid="{7D0DE8C6-4139-49AD-B4CE-4D259904E9A2}" name="Earliest closing date allowed"/>
    <tableColumn id="7" xr3:uid="{20A1B1B5-11A2-4A8C-95F4-1FE0E0CE6D7C}" name="Latest closing date allowed"/>
    <tableColumn id="8" xr3:uid="{F3425CDA-A049-4771-BE2C-2C8A31B2C865}" name="Minimum days allowed in period"/>
    <tableColumn id="9" xr3:uid="{98B2C16A-AE12-47C4-9A5A-A55E2C21D833}" name="Maximum days allowed in period"/>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CE64739E-4821-43ED-844E-59B98577594F}" name="Assumptions_load_factors_thresholds" displayName="Assumptions_load_factors_thresholds" ref="A26:C31" totalsRowShown="0" headerRowDxfId="2">
  <autoFilter ref="A26:C31" xr:uid="{CE64739E-4821-43ED-844E-59B98577594F}">
    <filterColumn colId="0" hiddenButton="1"/>
    <filterColumn colId="1" hiddenButton="1"/>
    <filterColumn colId="2" hiddenButton="1"/>
  </autoFilter>
  <tableColumns count="3">
    <tableColumn id="1" xr3:uid="{7AF2004D-CDCE-43A8-8CDC-CFA55C1D195D}" name="Technology"/>
    <tableColumn id="2" xr3:uid="{31208E81-4759-4BF9-93A1-D9E3A98AA7A9}" name="Lowest permitted" dataDxfId="1"/>
    <tableColumn id="3" xr3:uid="{8BC94C52-8665-4F05-8CAE-4DE85CA63B53}" name="Highest permitted"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collections/digest-of-uk-energy-statistics-dukes" TargetMode="External"/><Relationship Id="rId3" Type="http://schemas.openxmlformats.org/officeDocument/2006/relationships/hyperlink" Target="https://www.gov.uk/government/statistics/energy-trends-september-2014-special-feature-article-analysis-of-feed-in-tariff-generation-data" TargetMode="External"/><Relationship Id="rId7" Type="http://schemas.openxmlformats.org/officeDocument/2006/relationships/hyperlink" Target="https://www.gov.uk/government/collections/energy-trends-articles" TargetMode="External"/><Relationship Id="rId2" Type="http://schemas.openxmlformats.org/officeDocument/2006/relationships/hyperlink" Target="https://www.gov.uk/government/collections/energy-trends" TargetMode="External"/><Relationship Id="rId1" Type="http://schemas.openxmlformats.org/officeDocument/2006/relationships/hyperlink" Target="mailto:newsdesk@energysecurity.gov.uk" TargetMode="External"/><Relationship Id="rId6" Type="http://schemas.openxmlformats.org/officeDocument/2006/relationships/hyperlink" Target="mailto:energy.stats@energysecurity.gov.uk" TargetMode="External"/><Relationship Id="rId5" Type="http://schemas.openxmlformats.org/officeDocument/2006/relationships/hyperlink" Target="mailto:fitstatistics@energysecurity.gov.uk" TargetMode="External"/><Relationship Id="rId4" Type="http://schemas.openxmlformats.org/officeDocument/2006/relationships/hyperlink" Target="https://www.gov.uk/government/publications/desnz-standards-for-official-statistics/statistical-revisions-policy"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676B7-E5D8-4FF4-AF4E-351C869637B1}">
  <sheetPr codeName="Sheet1"/>
  <dimension ref="A1:A28"/>
  <sheetViews>
    <sheetView showGridLines="0" tabSelected="1" zoomScaleNormal="100" workbookViewId="0"/>
  </sheetViews>
  <sheetFormatPr defaultColWidth="8.81640625" defaultRowHeight="20.25" customHeight="1" x14ac:dyDescent="0.25"/>
  <cols>
    <col min="1" max="1" width="148.453125" style="48" customWidth="1"/>
    <col min="2" max="16384" width="8.81640625" style="48"/>
  </cols>
  <sheetData>
    <row r="1" spans="1:1" ht="45" customHeight="1" x14ac:dyDescent="0.25">
      <c r="A1" s="47" t="s">
        <v>0</v>
      </c>
    </row>
    <row r="2" spans="1:1" ht="60" customHeight="1" x14ac:dyDescent="0.25">
      <c r="A2" s="123" t="s">
        <v>192</v>
      </c>
    </row>
    <row r="3" spans="1:1" ht="30" customHeight="1" x14ac:dyDescent="0.55000000000000004">
      <c r="A3" s="49" t="s">
        <v>1</v>
      </c>
    </row>
    <row r="4" spans="1:1" ht="45" customHeight="1" x14ac:dyDescent="0.25">
      <c r="A4" s="123" t="s">
        <v>183</v>
      </c>
    </row>
    <row r="5" spans="1:1" ht="30" customHeight="1" x14ac:dyDescent="0.5">
      <c r="A5" s="50" t="s">
        <v>2</v>
      </c>
    </row>
    <row r="6" spans="1:1" ht="39.75" customHeight="1" x14ac:dyDescent="0.25">
      <c r="A6" s="123" t="s">
        <v>188</v>
      </c>
    </row>
    <row r="7" spans="1:1" ht="30" customHeight="1" x14ac:dyDescent="0.5">
      <c r="A7" s="51" t="s">
        <v>3</v>
      </c>
    </row>
    <row r="8" spans="1:1" ht="45" customHeight="1" x14ac:dyDescent="0.25">
      <c r="A8" s="123" t="s">
        <v>4</v>
      </c>
    </row>
    <row r="9" spans="1:1" ht="20.25" customHeight="1" x14ac:dyDescent="0.25">
      <c r="A9" s="118" t="s">
        <v>5</v>
      </c>
    </row>
    <row r="10" spans="1:1" ht="45" customHeight="1" x14ac:dyDescent="0.25">
      <c r="A10" s="123" t="s">
        <v>6</v>
      </c>
    </row>
    <row r="11" spans="1:1" ht="45" customHeight="1" x14ac:dyDescent="0.25">
      <c r="A11" s="123" t="s">
        <v>7</v>
      </c>
    </row>
    <row r="12" spans="1:1" ht="20.25" customHeight="1" x14ac:dyDescent="0.25">
      <c r="A12" s="123" t="s">
        <v>8</v>
      </c>
    </row>
    <row r="13" spans="1:1" ht="20.25" customHeight="1" x14ac:dyDescent="0.25">
      <c r="A13" s="52" t="s">
        <v>9</v>
      </c>
    </row>
    <row r="14" spans="1:1" ht="20.25" customHeight="1" x14ac:dyDescent="0.25">
      <c r="A14" s="52" t="s">
        <v>10</v>
      </c>
    </row>
    <row r="15" spans="1:1" ht="20.25" customHeight="1" x14ac:dyDescent="0.25">
      <c r="A15" s="52" t="s">
        <v>11</v>
      </c>
    </row>
    <row r="16" spans="1:1" ht="20.25" customHeight="1" x14ac:dyDescent="0.25">
      <c r="A16" s="118" t="s">
        <v>12</v>
      </c>
    </row>
    <row r="17" spans="1:1" ht="30" customHeight="1" x14ac:dyDescent="0.25">
      <c r="A17" s="118" t="s">
        <v>13</v>
      </c>
    </row>
    <row r="18" spans="1:1" ht="20.25" customHeight="1" x14ac:dyDescent="0.5">
      <c r="A18" s="51" t="s">
        <v>14</v>
      </c>
    </row>
    <row r="19" spans="1:1" ht="20.25" customHeight="1" x14ac:dyDescent="0.35">
      <c r="A19" s="53" t="s">
        <v>15</v>
      </c>
    </row>
    <row r="20" spans="1:1" ht="20.25" customHeight="1" x14ac:dyDescent="0.25">
      <c r="A20" s="123" t="s">
        <v>186</v>
      </c>
    </row>
    <row r="21" spans="1:1" ht="20.25" customHeight="1" x14ac:dyDescent="0.25">
      <c r="A21" s="118" t="s">
        <v>16</v>
      </c>
    </row>
    <row r="22" spans="1:1" ht="20.25" customHeight="1" x14ac:dyDescent="0.25">
      <c r="A22" s="123" t="s">
        <v>187</v>
      </c>
    </row>
    <row r="23" spans="1:1" ht="20.25" customHeight="1" x14ac:dyDescent="0.35">
      <c r="A23" s="53" t="s">
        <v>17</v>
      </c>
    </row>
    <row r="24" spans="1:1" ht="20.25" customHeight="1" x14ac:dyDescent="0.25">
      <c r="A24" s="119" t="s">
        <v>18</v>
      </c>
    </row>
    <row r="25" spans="1:1" ht="20.25" customHeight="1" x14ac:dyDescent="0.25">
      <c r="A25" s="45" t="s">
        <v>19</v>
      </c>
    </row>
    <row r="26" spans="1:1" ht="20.25" customHeight="1" x14ac:dyDescent="0.35">
      <c r="A26" s="44"/>
    </row>
    <row r="27" spans="1:1" ht="20.25" customHeight="1" x14ac:dyDescent="0.3">
      <c r="A27" s="54"/>
    </row>
    <row r="28" spans="1:1" ht="20.25" customHeight="1" x14ac:dyDescent="0.3">
      <c r="A28" s="54"/>
    </row>
  </sheetData>
  <hyperlinks>
    <hyperlink ref="A24" r:id="rId1" xr:uid="{0610AF66-AFD6-41D4-A5AE-D6FA603D70F4}"/>
    <hyperlink ref="A13" r:id="rId2" display="Energy trends publication (opens in a new window) " xr:uid="{B17BEF40-EB96-4353-8CD5-60B617E83AB9}"/>
    <hyperlink ref="A15" r:id="rId3" xr:uid="{1B1BD1F0-9859-469A-B5DE-E886995611BB}"/>
    <hyperlink ref="A16" r:id="rId4" xr:uid="{455E2BC0-7004-46BF-85BA-FC3722BA5EFC}"/>
    <hyperlink ref="A21" r:id="rId5" xr:uid="{6F5E71E5-E62F-45F4-AE14-DA43766080B9}"/>
    <hyperlink ref="A9" r:id="rId6" xr:uid="{ED0BB922-B391-42A6-99F2-04CC943C4815}"/>
    <hyperlink ref="A14" r:id="rId7" xr:uid="{0C32783A-9C9A-4336-A6C7-E3614AC7D0D6}"/>
    <hyperlink ref="A17" r:id="rId8" xr:uid="{2C4359C4-75E0-423D-86B8-29EA19C6AF84}"/>
  </hyperlinks>
  <pageMargins left="0.7" right="0.7" top="0.75" bottom="0.75" header="0.3" footer="0.3"/>
  <pageSetup paperSize="9" orientation="portrait" verticalDpi="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DAFFA-1A4C-4F53-A248-6D5B3B3F3FC5}">
  <sheetPr codeName="Sheet10"/>
  <dimension ref="A1:I34"/>
  <sheetViews>
    <sheetView showGridLines="0" zoomScaleNormal="100" workbookViewId="0"/>
  </sheetViews>
  <sheetFormatPr defaultRowHeight="14.5" x14ac:dyDescent="0.35"/>
  <cols>
    <col min="1" max="1" width="19.81640625" customWidth="1"/>
    <col min="2" max="2" width="15.54296875" customWidth="1"/>
    <col min="3" max="4" width="15.81640625" customWidth="1"/>
    <col min="5" max="5" width="14.54296875" customWidth="1"/>
    <col min="6" max="6" width="14.81640625" customWidth="1"/>
    <col min="7" max="7" width="13.54296875" customWidth="1"/>
    <col min="8" max="8" width="17.1796875" customWidth="1"/>
    <col min="9" max="9" width="16.81640625" customWidth="1"/>
  </cols>
  <sheetData>
    <row r="1" spans="1:1" ht="45.65" customHeight="1" x14ac:dyDescent="0.35">
      <c r="A1" s="83" t="s">
        <v>39</v>
      </c>
    </row>
    <row r="2" spans="1:1" x14ac:dyDescent="0.35">
      <c r="A2" t="s">
        <v>128</v>
      </c>
    </row>
    <row r="3" spans="1:1" ht="30" customHeight="1" x14ac:dyDescent="0.55000000000000004">
      <c r="A3" s="121" t="s">
        <v>129</v>
      </c>
    </row>
    <row r="4" spans="1:1" ht="26.15" customHeight="1" x14ac:dyDescent="0.45">
      <c r="A4" s="122" t="s">
        <v>130</v>
      </c>
    </row>
    <row r="5" spans="1:1" x14ac:dyDescent="0.35">
      <c r="A5" t="s">
        <v>131</v>
      </c>
    </row>
    <row r="6" spans="1:1" x14ac:dyDescent="0.35">
      <c r="A6" t="s">
        <v>132</v>
      </c>
    </row>
    <row r="7" spans="1:1" x14ac:dyDescent="0.35">
      <c r="A7" t="s">
        <v>189</v>
      </c>
    </row>
    <row r="8" spans="1:1" x14ac:dyDescent="0.35">
      <c r="A8" t="s">
        <v>133</v>
      </c>
    </row>
    <row r="9" spans="1:1" ht="25" customHeight="1" x14ac:dyDescent="0.45">
      <c r="A9" s="122" t="s">
        <v>134</v>
      </c>
    </row>
    <row r="10" spans="1:1" x14ac:dyDescent="0.35">
      <c r="A10" t="s">
        <v>135</v>
      </c>
    </row>
    <row r="11" spans="1:1" x14ac:dyDescent="0.35">
      <c r="A11" t="s">
        <v>136</v>
      </c>
    </row>
    <row r="12" spans="1:1" x14ac:dyDescent="0.35">
      <c r="A12" t="s">
        <v>178</v>
      </c>
    </row>
    <row r="13" spans="1:1" ht="25" customHeight="1" x14ac:dyDescent="0.45">
      <c r="A13" s="122" t="s">
        <v>137</v>
      </c>
    </row>
    <row r="14" spans="1:1" x14ac:dyDescent="0.35">
      <c r="A14" t="s">
        <v>138</v>
      </c>
    </row>
    <row r="15" spans="1:1" x14ac:dyDescent="0.35">
      <c r="A15" t="s">
        <v>139</v>
      </c>
    </row>
    <row r="16" spans="1:1" x14ac:dyDescent="0.35">
      <c r="A16" t="s">
        <v>190</v>
      </c>
    </row>
    <row r="17" spans="1:9" x14ac:dyDescent="0.35">
      <c r="A17" t="s">
        <v>140</v>
      </c>
    </row>
    <row r="18" spans="1:9" ht="30.65" customHeight="1" x14ac:dyDescent="0.35">
      <c r="A18" s="60" t="s">
        <v>141</v>
      </c>
    </row>
    <row r="19" spans="1:9" ht="30" customHeight="1" x14ac:dyDescent="0.35">
      <c r="A19" s="80" t="s">
        <v>142</v>
      </c>
      <c r="B19" s="81" t="s">
        <v>143</v>
      </c>
      <c r="C19" s="82" t="s">
        <v>144</v>
      </c>
      <c r="D19" s="80" t="s">
        <v>145</v>
      </c>
      <c r="E19" s="80" t="s">
        <v>146</v>
      </c>
      <c r="F19" s="80" t="s">
        <v>147</v>
      </c>
      <c r="G19" s="80" t="s">
        <v>148</v>
      </c>
      <c r="H19" s="80" t="s">
        <v>149</v>
      </c>
      <c r="I19" s="80" t="s">
        <v>150</v>
      </c>
    </row>
    <row r="20" spans="1:9" x14ac:dyDescent="0.35">
      <c r="A20" t="s">
        <v>151</v>
      </c>
      <c r="B20" s="75" t="s">
        <v>152</v>
      </c>
      <c r="C20" s="76" t="s">
        <v>153</v>
      </c>
      <c r="D20" s="73" t="s">
        <v>191</v>
      </c>
      <c r="E20" s="74" t="s">
        <v>155</v>
      </c>
      <c r="F20" s="74" t="s">
        <v>154</v>
      </c>
      <c r="G20" s="74" t="s">
        <v>155</v>
      </c>
      <c r="H20">
        <v>330</v>
      </c>
      <c r="I20">
        <v>400</v>
      </c>
    </row>
    <row r="21" spans="1:9" x14ac:dyDescent="0.35">
      <c r="A21" t="s">
        <v>156</v>
      </c>
      <c r="B21" s="75" t="s">
        <v>152</v>
      </c>
      <c r="C21" s="76" t="s">
        <v>157</v>
      </c>
      <c r="D21" s="73" t="s">
        <v>191</v>
      </c>
      <c r="E21" s="74" t="s">
        <v>155</v>
      </c>
      <c r="F21" s="74" t="s">
        <v>158</v>
      </c>
      <c r="G21" s="74" t="s">
        <v>159</v>
      </c>
      <c r="H21">
        <v>70</v>
      </c>
      <c r="I21">
        <v>110</v>
      </c>
    </row>
    <row r="22" spans="1:9" x14ac:dyDescent="0.35">
      <c r="A22" t="s">
        <v>160</v>
      </c>
      <c r="B22" s="75" t="s">
        <v>161</v>
      </c>
      <c r="C22" s="76" t="s">
        <v>162</v>
      </c>
      <c r="D22" s="74" t="s">
        <v>158</v>
      </c>
      <c r="E22" s="74" t="s">
        <v>159</v>
      </c>
      <c r="F22" s="74" t="s">
        <v>163</v>
      </c>
      <c r="G22" s="74" t="s">
        <v>164</v>
      </c>
      <c r="H22">
        <v>70</v>
      </c>
      <c r="I22">
        <v>110</v>
      </c>
    </row>
    <row r="23" spans="1:9" x14ac:dyDescent="0.35">
      <c r="A23" t="s">
        <v>165</v>
      </c>
      <c r="B23" s="75" t="s">
        <v>166</v>
      </c>
      <c r="C23" s="76" t="s">
        <v>167</v>
      </c>
      <c r="D23" s="74" t="s">
        <v>163</v>
      </c>
      <c r="E23" s="74" t="s">
        <v>164</v>
      </c>
      <c r="F23" s="74" t="s">
        <v>168</v>
      </c>
      <c r="G23" s="74" t="s">
        <v>169</v>
      </c>
      <c r="H23">
        <v>70</v>
      </c>
      <c r="I23">
        <v>110</v>
      </c>
    </row>
    <row r="24" spans="1:9" x14ac:dyDescent="0.35">
      <c r="A24" t="s">
        <v>170</v>
      </c>
      <c r="B24" s="75" t="s">
        <v>171</v>
      </c>
      <c r="C24" s="76" t="s">
        <v>153</v>
      </c>
      <c r="D24" s="74" t="s">
        <v>168</v>
      </c>
      <c r="E24" s="74" t="s">
        <v>169</v>
      </c>
      <c r="F24" s="74" t="s">
        <v>154</v>
      </c>
      <c r="G24" s="74" t="s">
        <v>155</v>
      </c>
      <c r="H24">
        <v>70</v>
      </c>
      <c r="I24">
        <v>110</v>
      </c>
    </row>
    <row r="25" spans="1:9" ht="30" customHeight="1" x14ac:dyDescent="0.35">
      <c r="A25" s="60" t="s">
        <v>172</v>
      </c>
    </row>
    <row r="26" spans="1:9" ht="30.65" customHeight="1" x14ac:dyDescent="0.35">
      <c r="A26" s="79" t="s">
        <v>61</v>
      </c>
      <c r="B26" s="79" t="s">
        <v>173</v>
      </c>
      <c r="C26" s="79" t="s">
        <v>174</v>
      </c>
    </row>
    <row r="27" spans="1:9" x14ac:dyDescent="0.35">
      <c r="A27" t="s">
        <v>175</v>
      </c>
      <c r="B27" s="77">
        <v>1E-3</v>
      </c>
      <c r="C27" s="78">
        <v>0.99</v>
      </c>
    </row>
    <row r="28" spans="1:9" x14ac:dyDescent="0.35">
      <c r="A28" t="s">
        <v>71</v>
      </c>
      <c r="B28" s="77">
        <v>1E-3</v>
      </c>
      <c r="C28" s="78">
        <v>0.99</v>
      </c>
    </row>
    <row r="29" spans="1:9" x14ac:dyDescent="0.35">
      <c r="A29" t="s">
        <v>176</v>
      </c>
      <c r="B29" s="77">
        <v>0.01</v>
      </c>
      <c r="C29" s="78">
        <v>0.3</v>
      </c>
    </row>
    <row r="30" spans="1:9" x14ac:dyDescent="0.35">
      <c r="A30" t="s">
        <v>73</v>
      </c>
      <c r="B30" s="78">
        <v>0.01</v>
      </c>
      <c r="C30" s="78">
        <v>0.25</v>
      </c>
    </row>
    <row r="31" spans="1:9" x14ac:dyDescent="0.35">
      <c r="A31" t="s">
        <v>74</v>
      </c>
      <c r="B31" s="78">
        <v>0.01</v>
      </c>
      <c r="C31" s="78">
        <v>0.43</v>
      </c>
    </row>
    <row r="34" spans="1:6" ht="30.65" customHeight="1" x14ac:dyDescent="0.35">
      <c r="A34" s="79"/>
      <c r="B34" s="79"/>
      <c r="C34" s="79"/>
      <c r="D34" s="79"/>
      <c r="E34" s="79"/>
      <c r="F34" s="79"/>
    </row>
  </sheetData>
  <phoneticPr fontId="27" type="noConversion"/>
  <pageMargins left="0.7" right="0.7" top="0.75" bottom="0.75" header="0.3" footer="0.3"/>
  <pageSetup paperSize="9" orientation="portrait" verticalDpi="0"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76A05-8435-46B6-BD24-84E1F5AFF260}">
  <sheetPr codeName="Sheet4"/>
  <dimension ref="A1:B14"/>
  <sheetViews>
    <sheetView showGridLines="0" zoomScaleNormal="100" workbookViewId="0"/>
  </sheetViews>
  <sheetFormatPr defaultColWidth="9.1796875" defaultRowHeight="20.25" customHeight="1" x14ac:dyDescent="0.25"/>
  <cols>
    <col min="1" max="1" width="83.1796875" style="63" customWidth="1"/>
    <col min="2" max="2" width="31.81640625" style="63" customWidth="1"/>
    <col min="3" max="16384" width="9.1796875" style="63"/>
  </cols>
  <sheetData>
    <row r="1" spans="1:2" ht="45" customHeight="1" x14ac:dyDescent="0.3">
      <c r="A1" s="38" t="s">
        <v>20</v>
      </c>
      <c r="B1" s="64"/>
    </row>
    <row r="2" spans="1:2" ht="20.25" customHeight="1" x14ac:dyDescent="0.3">
      <c r="A2" s="65" t="s">
        <v>21</v>
      </c>
      <c r="B2" s="64"/>
    </row>
    <row r="3" spans="1:2" ht="20.25" customHeight="1" x14ac:dyDescent="0.3">
      <c r="A3" s="66" t="s">
        <v>22</v>
      </c>
      <c r="B3" s="64"/>
    </row>
    <row r="4" spans="1:2" ht="30" customHeight="1" x14ac:dyDescent="0.5">
      <c r="A4" s="67" t="s">
        <v>23</v>
      </c>
      <c r="B4" s="68" t="s">
        <v>24</v>
      </c>
    </row>
    <row r="5" spans="1:2" ht="20.25" customHeight="1" x14ac:dyDescent="0.25">
      <c r="A5" s="69" t="s">
        <v>25</v>
      </c>
      <c r="B5" s="70" t="s">
        <v>26</v>
      </c>
    </row>
    <row r="6" spans="1:2" ht="20.25" customHeight="1" x14ac:dyDescent="0.25">
      <c r="A6" s="69" t="s">
        <v>27</v>
      </c>
      <c r="B6" s="70" t="s">
        <v>20</v>
      </c>
    </row>
    <row r="7" spans="1:2" ht="20.25" customHeight="1" x14ac:dyDescent="0.25">
      <c r="A7" s="71" t="s">
        <v>28</v>
      </c>
      <c r="B7" s="70" t="s">
        <v>29</v>
      </c>
    </row>
    <row r="8" spans="1:2" ht="20.25" customHeight="1" x14ac:dyDescent="0.25">
      <c r="A8" s="71" t="s">
        <v>30</v>
      </c>
      <c r="B8" s="70" t="s">
        <v>31</v>
      </c>
    </row>
    <row r="9" spans="1:2" ht="20.25" customHeight="1" x14ac:dyDescent="0.25">
      <c r="A9" s="71" t="s">
        <v>32</v>
      </c>
      <c r="B9" s="70" t="s">
        <v>180</v>
      </c>
    </row>
    <row r="10" spans="1:2" ht="20.25" customHeight="1" x14ac:dyDescent="0.25">
      <c r="A10" s="71" t="s">
        <v>177</v>
      </c>
      <c r="B10" s="119" t="s">
        <v>33</v>
      </c>
    </row>
    <row r="11" spans="1:2" ht="20.25" customHeight="1" x14ac:dyDescent="0.25">
      <c r="A11" s="72" t="s">
        <v>34</v>
      </c>
      <c r="B11" s="70" t="s">
        <v>35</v>
      </c>
    </row>
    <row r="12" spans="1:2" ht="20.25" customHeight="1" x14ac:dyDescent="0.25">
      <c r="A12" s="72" t="s">
        <v>36</v>
      </c>
      <c r="B12" s="70" t="s">
        <v>37</v>
      </c>
    </row>
    <row r="13" spans="1:2" ht="20.25" customHeight="1" x14ac:dyDescent="0.25">
      <c r="A13" s="72" t="s">
        <v>38</v>
      </c>
      <c r="B13" s="70" t="s">
        <v>39</v>
      </c>
    </row>
    <row r="14" spans="1:2" ht="20.25" customHeight="1" x14ac:dyDescent="0.35">
      <c r="A14" s="120"/>
      <c r="B14" s="120"/>
    </row>
  </sheetData>
  <hyperlinks>
    <hyperlink ref="B5" location="'Cover Sheet'!A1" display="Cover Sheet " xr:uid="{D1AFB765-4C73-493A-B8A6-46B745E1D0B0}"/>
    <hyperlink ref="B6" location="Contents!A1" display="Contents " xr:uid="{0A15E7C9-9233-4148-98B7-575DB361AF3D}"/>
    <hyperlink ref="B9" location="'Annual regional load factors'!A1" display="Annual Regional PV load factors" xr:uid="{454EA6EE-60B6-4B44-8A7F-078A7C0EAB61}"/>
    <hyperlink ref="B10" location="'Quarterly PV load factors'!A1" display="Quarterly PV load factors" xr:uid="{141393C2-49E9-4D31-9CBD-129B8792FE11}"/>
    <hyperlink ref="B8" location="'Annual load factors'!A1" display="Annual load factors" xr:uid="{7D32D386-CDEE-4145-B01A-7543C3801B28}"/>
    <hyperlink ref="B7" location="Notes!A1" display="Notes" xr:uid="{A08C89AA-3824-4CCB-9313-A8BF81B55E70}"/>
    <hyperlink ref="B11" location="'Quarterly Wind load factors'!A1" display="Quarterly Wind load factors" xr:uid="{50DD20DD-E898-4B40-AC8C-59979B608A8B}"/>
    <hyperlink ref="B12" location="'Quarterly Hydro load factors'!A1" display="Quarterly Hydro load factors" xr:uid="{96C0B12B-22DA-430D-8EC2-B4AC7725540A}"/>
    <hyperlink ref="B13" location="'Assumptions and methodology'!A1" display="Assumptions" xr:uid="{BDA31505-B9D8-425C-8FD0-F87DA0060B29}"/>
  </hyperlink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57F93-7DF7-4EFB-91D7-99231DA10AC5}">
  <sheetPr codeName="Sheet5"/>
  <dimension ref="A1:B16"/>
  <sheetViews>
    <sheetView showGridLines="0" zoomScaleNormal="100" workbookViewId="0"/>
  </sheetViews>
  <sheetFormatPr defaultColWidth="9.1796875" defaultRowHeight="15.5" x14ac:dyDescent="0.35"/>
  <cols>
    <col min="1" max="1" width="10" style="39" customWidth="1"/>
    <col min="2" max="2" width="150.81640625" style="39" customWidth="1"/>
    <col min="3" max="16384" width="9.1796875" style="39"/>
  </cols>
  <sheetData>
    <row r="1" spans="1:2" ht="45" customHeight="1" x14ac:dyDescent="0.35">
      <c r="A1" s="38" t="s">
        <v>29</v>
      </c>
    </row>
    <row r="2" spans="1:2" s="40" customFormat="1" ht="20.25" customHeight="1" x14ac:dyDescent="0.35">
      <c r="A2" s="40" t="s">
        <v>40</v>
      </c>
    </row>
    <row r="3" spans="1:2" s="40" customFormat="1" ht="20.25" customHeight="1" x14ac:dyDescent="0.35">
      <c r="A3" s="40" t="s">
        <v>41</v>
      </c>
    </row>
    <row r="4" spans="1:2" s="40" customFormat="1" ht="30" customHeight="1" x14ac:dyDescent="0.5">
      <c r="A4" s="41" t="s">
        <v>42</v>
      </c>
      <c r="B4" s="41" t="s">
        <v>43</v>
      </c>
    </row>
    <row r="5" spans="1:2" s="44" customFormat="1" ht="20.25" customHeight="1" x14ac:dyDescent="0.35">
      <c r="A5" s="42" t="s">
        <v>44</v>
      </c>
      <c r="B5" s="43" t="s">
        <v>45</v>
      </c>
    </row>
    <row r="6" spans="1:2" s="44" customFormat="1" ht="20.25" customHeight="1" x14ac:dyDescent="0.35">
      <c r="A6" s="42" t="s">
        <v>46</v>
      </c>
      <c r="B6" s="43" t="s">
        <v>47</v>
      </c>
    </row>
    <row r="7" spans="1:2" s="44" customFormat="1" x14ac:dyDescent="0.35">
      <c r="A7" s="42" t="s">
        <v>48</v>
      </c>
      <c r="B7" s="43" t="s">
        <v>49</v>
      </c>
    </row>
    <row r="8" spans="1:2" s="44" customFormat="1" x14ac:dyDescent="0.35">
      <c r="A8" s="56" t="s">
        <v>50</v>
      </c>
      <c r="B8" s="57" t="s">
        <v>179</v>
      </c>
    </row>
    <row r="9" spans="1:2" s="44" customFormat="1" ht="46.5" x14ac:dyDescent="0.35">
      <c r="A9" s="56" t="s">
        <v>51</v>
      </c>
      <c r="B9" s="57" t="s">
        <v>52</v>
      </c>
    </row>
    <row r="10" spans="1:2" s="44" customFormat="1" x14ac:dyDescent="0.35">
      <c r="A10" s="56" t="s">
        <v>53</v>
      </c>
      <c r="B10" s="57" t="s">
        <v>54</v>
      </c>
    </row>
    <row r="11" spans="1:2" s="44" customFormat="1" ht="31" x14ac:dyDescent="0.35">
      <c r="A11" s="56" t="s">
        <v>55</v>
      </c>
      <c r="B11" s="57" t="s">
        <v>56</v>
      </c>
    </row>
    <row r="12" spans="1:2" s="44" customFormat="1" x14ac:dyDescent="0.35">
      <c r="A12" s="39"/>
      <c r="B12" s="39"/>
    </row>
    <row r="13" spans="1:2" s="44" customFormat="1" x14ac:dyDescent="0.35">
      <c r="A13" s="39"/>
      <c r="B13" s="39"/>
    </row>
    <row r="14" spans="1:2" s="44" customFormat="1" x14ac:dyDescent="0.35">
      <c r="A14" s="39"/>
      <c r="B14" s="39"/>
    </row>
    <row r="15" spans="1:2" s="44" customFormat="1" x14ac:dyDescent="0.35">
      <c r="A15" s="39"/>
      <c r="B15" s="39"/>
    </row>
    <row r="16" spans="1:2" s="44" customFormat="1" x14ac:dyDescent="0.35">
      <c r="A16" s="39"/>
      <c r="B16" s="39"/>
    </row>
  </sheetData>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4C7C7-6258-490C-B92B-93D21FED4FE3}">
  <dimension ref="A1:J77"/>
  <sheetViews>
    <sheetView showGridLines="0" zoomScaleNormal="100" workbookViewId="0">
      <pane xSplit="2" ySplit="4" topLeftCell="C61" activePane="bottomRight" state="frozen"/>
      <selection activeCell="B8" sqref="B8"/>
      <selection pane="topRight" activeCell="B8" sqref="B8"/>
      <selection pane="bottomLeft" activeCell="B8" sqref="B8"/>
      <selection pane="bottomRight" activeCell="C61" sqref="C61"/>
    </sheetView>
  </sheetViews>
  <sheetFormatPr defaultRowHeight="14.5" x14ac:dyDescent="0.35"/>
  <cols>
    <col min="1" max="1" width="15.7265625" customWidth="1"/>
    <col min="2" max="2" width="25.54296875" customWidth="1"/>
    <col min="4" max="10" width="10.81640625" customWidth="1"/>
  </cols>
  <sheetData>
    <row r="1" spans="1:10" ht="45" customHeight="1" x14ac:dyDescent="0.35">
      <c r="A1" s="37" t="s">
        <v>57</v>
      </c>
    </row>
    <row r="2" spans="1:10" ht="20.149999999999999" customHeight="1" x14ac:dyDescent="0.35">
      <c r="A2" s="3" t="s">
        <v>58</v>
      </c>
    </row>
    <row r="3" spans="1:10" s="113" customFormat="1" ht="20.149999999999999" customHeight="1" x14ac:dyDescent="0.35">
      <c r="A3" s="3" t="s">
        <v>59</v>
      </c>
    </row>
    <row r="4" spans="1:10" ht="30.65" customHeight="1" thickBot="1" x14ac:dyDescent="0.4">
      <c r="A4" s="90" t="s">
        <v>60</v>
      </c>
      <c r="B4" s="91" t="s">
        <v>61</v>
      </c>
      <c r="C4" s="92" t="s">
        <v>62</v>
      </c>
      <c r="D4" s="91" t="s">
        <v>63</v>
      </c>
      <c r="E4" s="90" t="s">
        <v>64</v>
      </c>
      <c r="F4" s="90" t="s">
        <v>65</v>
      </c>
      <c r="G4" s="90" t="s">
        <v>66</v>
      </c>
      <c r="H4" s="90" t="s">
        <v>67</v>
      </c>
      <c r="I4" s="90" t="s">
        <v>68</v>
      </c>
      <c r="J4" s="90" t="s">
        <v>69</v>
      </c>
    </row>
    <row r="5" spans="1:10" x14ac:dyDescent="0.35">
      <c r="A5" s="94" t="s">
        <v>70</v>
      </c>
      <c r="B5" s="95" t="s">
        <v>71</v>
      </c>
      <c r="C5" s="109">
        <v>97</v>
      </c>
      <c r="D5" s="105">
        <v>44.91</v>
      </c>
      <c r="E5" s="94">
        <v>26.01</v>
      </c>
      <c r="F5" s="94">
        <v>3.54</v>
      </c>
      <c r="G5" s="94">
        <v>14.95</v>
      </c>
      <c r="H5" s="94">
        <v>29.54</v>
      </c>
      <c r="I5" s="94">
        <v>45.54</v>
      </c>
      <c r="J5" s="94">
        <v>64.59</v>
      </c>
    </row>
    <row r="6" spans="1:10" x14ac:dyDescent="0.35">
      <c r="A6" t="s">
        <v>70</v>
      </c>
      <c r="B6" s="86" t="s">
        <v>72</v>
      </c>
      <c r="C6" s="110">
        <v>50</v>
      </c>
      <c r="D6" s="106">
        <v>33.33</v>
      </c>
      <c r="E6">
        <v>12.92</v>
      </c>
      <c r="F6">
        <v>6.6</v>
      </c>
      <c r="G6">
        <v>9.25</v>
      </c>
      <c r="H6">
        <v>10.9</v>
      </c>
      <c r="I6">
        <v>14.12</v>
      </c>
      <c r="J6">
        <v>24.58</v>
      </c>
    </row>
    <row r="7" spans="1:10" x14ac:dyDescent="0.35">
      <c r="A7" t="s">
        <v>70</v>
      </c>
      <c r="B7" s="86" t="s">
        <v>73</v>
      </c>
      <c r="C7" s="110">
        <v>17765</v>
      </c>
      <c r="D7" s="106">
        <v>44.6</v>
      </c>
      <c r="E7">
        <v>10.28</v>
      </c>
      <c r="F7">
        <v>6.36</v>
      </c>
      <c r="G7">
        <v>9.31</v>
      </c>
      <c r="H7">
        <v>10.58</v>
      </c>
      <c r="I7">
        <v>11.63</v>
      </c>
      <c r="J7">
        <v>13.57</v>
      </c>
    </row>
    <row r="8" spans="1:10" x14ac:dyDescent="0.35">
      <c r="A8" s="1" t="s">
        <v>70</v>
      </c>
      <c r="B8" s="96" t="s">
        <v>74</v>
      </c>
      <c r="C8" s="111">
        <v>668</v>
      </c>
      <c r="D8" s="107">
        <v>42.99</v>
      </c>
      <c r="E8" s="1">
        <v>16.25</v>
      </c>
      <c r="F8" s="1">
        <v>4.16</v>
      </c>
      <c r="G8" s="1">
        <v>10.19</v>
      </c>
      <c r="H8" s="1">
        <v>15.89</v>
      </c>
      <c r="I8" s="1">
        <v>23.81</v>
      </c>
      <c r="J8" s="1">
        <v>34.76</v>
      </c>
    </row>
    <row r="9" spans="1:10" x14ac:dyDescent="0.35">
      <c r="A9" s="62" t="s">
        <v>75</v>
      </c>
      <c r="B9" s="98" t="s">
        <v>71</v>
      </c>
      <c r="C9" s="112">
        <v>148</v>
      </c>
      <c r="D9" s="108">
        <v>46.54</v>
      </c>
      <c r="E9" s="62">
        <v>50.15</v>
      </c>
      <c r="F9" s="62">
        <v>4.87</v>
      </c>
      <c r="G9" s="62">
        <v>26.86</v>
      </c>
      <c r="H9" s="62">
        <v>43.47</v>
      </c>
      <c r="I9" s="62">
        <v>58.07</v>
      </c>
      <c r="J9" s="62">
        <v>75.17</v>
      </c>
    </row>
    <row r="10" spans="1:10" x14ac:dyDescent="0.35">
      <c r="A10" t="s">
        <v>75</v>
      </c>
      <c r="B10" s="86" t="s">
        <v>72</v>
      </c>
      <c r="C10" s="110">
        <v>80</v>
      </c>
      <c r="D10" s="106">
        <v>23.95</v>
      </c>
      <c r="E10">
        <v>15.19</v>
      </c>
      <c r="F10">
        <v>5.86</v>
      </c>
      <c r="G10">
        <v>10.96</v>
      </c>
      <c r="H10">
        <v>14.53</v>
      </c>
      <c r="I10">
        <v>19.48</v>
      </c>
      <c r="J10">
        <v>27.51</v>
      </c>
    </row>
    <row r="11" spans="1:10" x14ac:dyDescent="0.35">
      <c r="A11" t="s">
        <v>75</v>
      </c>
      <c r="B11" s="86" t="s">
        <v>73</v>
      </c>
      <c r="C11" s="110">
        <v>127775</v>
      </c>
      <c r="D11" s="106">
        <v>43.11</v>
      </c>
      <c r="E11">
        <v>9.18</v>
      </c>
      <c r="F11">
        <v>5.89</v>
      </c>
      <c r="G11">
        <v>8.51</v>
      </c>
      <c r="H11">
        <v>9.61</v>
      </c>
      <c r="I11">
        <v>10.51</v>
      </c>
      <c r="J11">
        <v>12.2</v>
      </c>
    </row>
    <row r="12" spans="1:10" x14ac:dyDescent="0.35">
      <c r="A12" s="1" t="s">
        <v>75</v>
      </c>
      <c r="B12" s="96" t="s">
        <v>74</v>
      </c>
      <c r="C12" s="111">
        <v>1603</v>
      </c>
      <c r="D12" s="107">
        <v>53.19</v>
      </c>
      <c r="E12" s="1">
        <v>20.23</v>
      </c>
      <c r="F12" s="1">
        <v>4.4000000000000004</v>
      </c>
      <c r="G12" s="1">
        <v>9.73</v>
      </c>
      <c r="H12" s="1">
        <v>15.76</v>
      </c>
      <c r="I12" s="1">
        <v>23.49</v>
      </c>
      <c r="J12" s="1">
        <v>36</v>
      </c>
    </row>
    <row r="13" spans="1:10" x14ac:dyDescent="0.35">
      <c r="A13" s="62" t="s">
        <v>76</v>
      </c>
      <c r="B13" s="98" t="s">
        <v>71</v>
      </c>
      <c r="C13" s="112">
        <v>185</v>
      </c>
      <c r="D13" s="108">
        <v>44.47</v>
      </c>
      <c r="E13" s="62">
        <v>42.15</v>
      </c>
      <c r="F13" s="62">
        <v>13.14</v>
      </c>
      <c r="G13" s="62">
        <v>30.53</v>
      </c>
      <c r="H13" s="62">
        <v>41.73</v>
      </c>
      <c r="I13" s="62">
        <v>51.87</v>
      </c>
      <c r="J13" s="62">
        <v>75.28</v>
      </c>
    </row>
    <row r="14" spans="1:10" x14ac:dyDescent="0.35">
      <c r="A14" t="s">
        <v>76</v>
      </c>
      <c r="B14" s="86" t="s">
        <v>72</v>
      </c>
      <c r="C14" s="110">
        <v>78</v>
      </c>
      <c r="D14" s="106">
        <v>18.89</v>
      </c>
      <c r="E14">
        <v>13.44</v>
      </c>
      <c r="F14">
        <v>3.66</v>
      </c>
      <c r="G14">
        <v>9.2799999999999994</v>
      </c>
      <c r="H14">
        <v>13.32</v>
      </c>
      <c r="I14">
        <v>17.34</v>
      </c>
      <c r="J14">
        <v>23.7</v>
      </c>
    </row>
    <row r="15" spans="1:10" x14ac:dyDescent="0.35">
      <c r="A15" t="s">
        <v>76</v>
      </c>
      <c r="B15" s="86" t="s">
        <v>73</v>
      </c>
      <c r="C15" s="110">
        <v>183584</v>
      </c>
      <c r="D15" s="106">
        <v>46.32</v>
      </c>
      <c r="E15">
        <v>10.51</v>
      </c>
      <c r="F15">
        <v>6.81</v>
      </c>
      <c r="G15">
        <v>9.3000000000000007</v>
      </c>
      <c r="H15">
        <v>10.46</v>
      </c>
      <c r="I15">
        <v>11.45</v>
      </c>
      <c r="J15">
        <v>13.43</v>
      </c>
    </row>
    <row r="16" spans="1:10" x14ac:dyDescent="0.35">
      <c r="A16" s="1" t="s">
        <v>76</v>
      </c>
      <c r="B16" s="96" t="s">
        <v>74</v>
      </c>
      <c r="C16" s="111">
        <v>2674</v>
      </c>
      <c r="D16" s="107">
        <v>54.03</v>
      </c>
      <c r="E16" s="1">
        <v>25.71</v>
      </c>
      <c r="F16" s="1">
        <v>6.25</v>
      </c>
      <c r="G16" s="1">
        <v>13.13</v>
      </c>
      <c r="H16" s="1">
        <v>20.49</v>
      </c>
      <c r="I16" s="1">
        <v>28.58</v>
      </c>
      <c r="J16" s="1">
        <v>39.35</v>
      </c>
    </row>
    <row r="17" spans="1:10" x14ac:dyDescent="0.35">
      <c r="A17" s="62" t="s">
        <v>77</v>
      </c>
      <c r="B17" s="98" t="s">
        <v>78</v>
      </c>
      <c r="C17" s="112">
        <v>44</v>
      </c>
      <c r="D17" s="108">
        <v>37.29</v>
      </c>
      <c r="E17" s="62">
        <v>66.87</v>
      </c>
      <c r="F17" s="62">
        <v>9.89</v>
      </c>
      <c r="G17" s="62">
        <v>47.46</v>
      </c>
      <c r="H17" s="62">
        <v>76.45</v>
      </c>
      <c r="I17" s="62">
        <v>87.88</v>
      </c>
      <c r="J17" s="62">
        <v>98.13</v>
      </c>
    </row>
    <row r="18" spans="1:10" x14ac:dyDescent="0.35">
      <c r="A18" t="s">
        <v>77</v>
      </c>
      <c r="B18" s="86" t="s">
        <v>71</v>
      </c>
      <c r="C18" s="110">
        <v>222</v>
      </c>
      <c r="D18" s="106">
        <v>41.5</v>
      </c>
      <c r="E18">
        <v>39.61</v>
      </c>
      <c r="F18">
        <v>13.59</v>
      </c>
      <c r="G18">
        <v>28.35</v>
      </c>
      <c r="H18">
        <v>38.49</v>
      </c>
      <c r="I18">
        <v>53.02</v>
      </c>
      <c r="J18">
        <v>75.849999999999994</v>
      </c>
    </row>
    <row r="19" spans="1:10" x14ac:dyDescent="0.35">
      <c r="A19" t="s">
        <v>77</v>
      </c>
      <c r="B19" s="86" t="s">
        <v>79</v>
      </c>
      <c r="C19" s="110">
        <v>96</v>
      </c>
      <c r="D19" s="106">
        <v>22.64</v>
      </c>
      <c r="E19">
        <v>12.74</v>
      </c>
      <c r="F19">
        <v>4.38</v>
      </c>
      <c r="G19">
        <v>8.32</v>
      </c>
      <c r="H19">
        <v>11.94</v>
      </c>
      <c r="I19">
        <v>15.73</v>
      </c>
      <c r="J19">
        <v>23.33</v>
      </c>
    </row>
    <row r="20" spans="1:10" x14ac:dyDescent="0.35">
      <c r="A20" t="s">
        <v>77</v>
      </c>
      <c r="B20" s="86" t="s">
        <v>73</v>
      </c>
      <c r="C20" s="110">
        <v>238533</v>
      </c>
      <c r="D20" s="106">
        <v>47.62</v>
      </c>
      <c r="E20">
        <v>10.119999999999999</v>
      </c>
      <c r="F20">
        <v>7.26</v>
      </c>
      <c r="G20">
        <v>9.27</v>
      </c>
      <c r="H20">
        <v>10.37</v>
      </c>
      <c r="I20">
        <v>11.32</v>
      </c>
      <c r="J20">
        <v>12.65</v>
      </c>
    </row>
    <row r="21" spans="1:10" x14ac:dyDescent="0.35">
      <c r="A21" s="1" t="s">
        <v>77</v>
      </c>
      <c r="B21" s="96" t="s">
        <v>74</v>
      </c>
      <c r="C21" s="111">
        <v>2964</v>
      </c>
      <c r="D21" s="107">
        <v>49.61</v>
      </c>
      <c r="E21" s="1">
        <v>23.63</v>
      </c>
      <c r="F21" s="1">
        <v>5.68</v>
      </c>
      <c r="G21" s="1">
        <v>11.38</v>
      </c>
      <c r="H21" s="1">
        <v>17.97</v>
      </c>
      <c r="I21" s="1">
        <v>25.43</v>
      </c>
      <c r="J21" s="1">
        <v>36.979999999999997</v>
      </c>
    </row>
    <row r="22" spans="1:10" x14ac:dyDescent="0.35">
      <c r="A22" s="62" t="s">
        <v>80</v>
      </c>
      <c r="B22" s="98" t="s">
        <v>78</v>
      </c>
      <c r="C22" s="112">
        <v>113</v>
      </c>
      <c r="D22" s="108">
        <v>47.68</v>
      </c>
      <c r="E22" s="62">
        <v>70.13</v>
      </c>
      <c r="F22" s="62">
        <v>20.37</v>
      </c>
      <c r="G22" s="62">
        <v>48.99</v>
      </c>
      <c r="H22" s="62">
        <v>81.81</v>
      </c>
      <c r="I22" s="62">
        <v>94.91</v>
      </c>
      <c r="J22" s="62">
        <v>97.68</v>
      </c>
    </row>
    <row r="23" spans="1:10" x14ac:dyDescent="0.35">
      <c r="A23" t="s">
        <v>80</v>
      </c>
      <c r="B23" s="86" t="s">
        <v>71</v>
      </c>
      <c r="C23" s="110">
        <v>259</v>
      </c>
      <c r="D23" s="106">
        <v>38.26</v>
      </c>
      <c r="E23">
        <v>40.72</v>
      </c>
      <c r="F23">
        <v>14.76</v>
      </c>
      <c r="G23">
        <v>29.09</v>
      </c>
      <c r="H23">
        <v>39.909999999999997</v>
      </c>
      <c r="I23">
        <v>53.66</v>
      </c>
      <c r="J23">
        <v>75.180000000000007</v>
      </c>
    </row>
    <row r="24" spans="1:10" x14ac:dyDescent="0.35">
      <c r="A24" t="s">
        <v>80</v>
      </c>
      <c r="B24" s="86" t="s">
        <v>79</v>
      </c>
      <c r="C24" s="110">
        <v>95</v>
      </c>
      <c r="D24" s="106">
        <v>21.44</v>
      </c>
      <c r="E24">
        <v>12.05</v>
      </c>
      <c r="F24">
        <v>4.33</v>
      </c>
      <c r="G24">
        <v>7.92</v>
      </c>
      <c r="H24">
        <v>11.09</v>
      </c>
      <c r="I24">
        <v>15.27</v>
      </c>
      <c r="J24">
        <v>22.43</v>
      </c>
    </row>
    <row r="25" spans="1:10" x14ac:dyDescent="0.35">
      <c r="A25" t="s">
        <v>80</v>
      </c>
      <c r="B25" s="86" t="s">
        <v>73</v>
      </c>
      <c r="C25" s="110">
        <v>273350</v>
      </c>
      <c r="D25" s="106">
        <v>43.75</v>
      </c>
      <c r="E25">
        <v>9.9499999999999993</v>
      </c>
      <c r="F25">
        <v>7.41</v>
      </c>
      <c r="G25">
        <v>9.3800000000000008</v>
      </c>
      <c r="H25">
        <v>10.38</v>
      </c>
      <c r="I25">
        <v>11.15</v>
      </c>
      <c r="J25">
        <v>12.14</v>
      </c>
    </row>
    <row r="26" spans="1:10" x14ac:dyDescent="0.35">
      <c r="A26" s="1" t="s">
        <v>80</v>
      </c>
      <c r="B26" s="96" t="s">
        <v>74</v>
      </c>
      <c r="C26" s="111">
        <v>3019</v>
      </c>
      <c r="D26" s="107">
        <v>45.5</v>
      </c>
      <c r="E26" s="1">
        <v>27.37</v>
      </c>
      <c r="F26" s="1">
        <v>7.16</v>
      </c>
      <c r="G26" s="1">
        <v>13.61</v>
      </c>
      <c r="H26" s="1">
        <v>20.3</v>
      </c>
      <c r="I26" s="1">
        <v>28.28</v>
      </c>
      <c r="J26" s="1">
        <v>38.14</v>
      </c>
    </row>
    <row r="27" spans="1:10" x14ac:dyDescent="0.35">
      <c r="A27" s="62" t="s">
        <v>81</v>
      </c>
      <c r="B27" s="98" t="s">
        <v>78</v>
      </c>
      <c r="C27" s="112">
        <v>153</v>
      </c>
      <c r="D27" s="108">
        <v>37.049999999999997</v>
      </c>
      <c r="E27" s="62">
        <v>67.56</v>
      </c>
      <c r="F27" s="62">
        <v>24.6</v>
      </c>
      <c r="G27" s="62">
        <v>61.98</v>
      </c>
      <c r="H27" s="62">
        <v>85.36</v>
      </c>
      <c r="I27" s="62">
        <v>95.05</v>
      </c>
      <c r="J27" s="62">
        <v>98.09</v>
      </c>
    </row>
    <row r="28" spans="1:10" x14ac:dyDescent="0.35">
      <c r="A28" t="s">
        <v>81</v>
      </c>
      <c r="B28" s="86" t="s">
        <v>71</v>
      </c>
      <c r="C28" s="110">
        <v>272</v>
      </c>
      <c r="D28" s="106">
        <v>26.13</v>
      </c>
      <c r="E28">
        <v>37.96</v>
      </c>
      <c r="F28">
        <v>10.35</v>
      </c>
      <c r="G28">
        <v>25.51</v>
      </c>
      <c r="H28">
        <v>36.32</v>
      </c>
      <c r="I28">
        <v>49.23</v>
      </c>
      <c r="J28">
        <v>75.02</v>
      </c>
    </row>
    <row r="29" spans="1:10" x14ac:dyDescent="0.35">
      <c r="A29" t="s">
        <v>81</v>
      </c>
      <c r="B29" s="86" t="s">
        <v>79</v>
      </c>
      <c r="C29" s="110">
        <v>47</v>
      </c>
      <c r="D29" s="106">
        <v>10.02</v>
      </c>
      <c r="E29">
        <v>12.85</v>
      </c>
      <c r="F29">
        <v>5.83</v>
      </c>
      <c r="G29">
        <v>8.56</v>
      </c>
      <c r="H29">
        <v>10.93</v>
      </c>
      <c r="I29">
        <v>15.89</v>
      </c>
      <c r="J29">
        <v>24.42</v>
      </c>
    </row>
    <row r="30" spans="1:10" x14ac:dyDescent="0.35">
      <c r="A30" t="s">
        <v>81</v>
      </c>
      <c r="B30" s="86" t="s">
        <v>73</v>
      </c>
      <c r="C30" s="110">
        <v>241601</v>
      </c>
      <c r="D30" s="106">
        <v>30.23</v>
      </c>
      <c r="E30">
        <v>9.4600000000000009</v>
      </c>
      <c r="F30">
        <v>7.07</v>
      </c>
      <c r="G30">
        <v>9.0500000000000007</v>
      </c>
      <c r="H30">
        <v>10.039999999999999</v>
      </c>
      <c r="I30">
        <v>10.81</v>
      </c>
      <c r="J30">
        <v>11.95</v>
      </c>
    </row>
    <row r="31" spans="1:10" x14ac:dyDescent="0.35">
      <c r="A31" s="1" t="s">
        <v>81</v>
      </c>
      <c r="B31" s="96" t="s">
        <v>74</v>
      </c>
      <c r="C31" s="111">
        <v>2916</v>
      </c>
      <c r="D31" s="107">
        <v>39.08</v>
      </c>
      <c r="E31" s="1">
        <v>24.02</v>
      </c>
      <c r="F31" s="1">
        <v>5.04</v>
      </c>
      <c r="G31" s="1">
        <v>10.08</v>
      </c>
      <c r="H31" s="1">
        <v>16.95</v>
      </c>
      <c r="I31" s="1">
        <v>25.13</v>
      </c>
      <c r="J31" s="1">
        <v>36.479999999999997</v>
      </c>
    </row>
    <row r="32" spans="1:10" x14ac:dyDescent="0.35">
      <c r="A32" s="62" t="s">
        <v>82</v>
      </c>
      <c r="B32" s="98" t="s">
        <v>78</v>
      </c>
      <c r="C32" s="112">
        <v>180</v>
      </c>
      <c r="D32" s="108">
        <v>42.96</v>
      </c>
      <c r="E32" s="62">
        <v>63.85</v>
      </c>
      <c r="F32" s="62">
        <v>21.27</v>
      </c>
      <c r="G32" s="62">
        <v>59.68</v>
      </c>
      <c r="H32" s="62">
        <v>85.63</v>
      </c>
      <c r="I32" s="62">
        <v>95.63</v>
      </c>
      <c r="J32" s="62">
        <v>98.01</v>
      </c>
    </row>
    <row r="33" spans="1:10" x14ac:dyDescent="0.35">
      <c r="A33" t="s">
        <v>82</v>
      </c>
      <c r="B33" s="86" t="s">
        <v>71</v>
      </c>
      <c r="C33" s="110">
        <v>331</v>
      </c>
      <c r="D33" s="106">
        <v>28.66</v>
      </c>
      <c r="E33">
        <v>38.44</v>
      </c>
      <c r="F33">
        <v>15.03</v>
      </c>
      <c r="G33">
        <v>29.34</v>
      </c>
      <c r="H33">
        <v>40.700000000000003</v>
      </c>
      <c r="I33">
        <v>55.03</v>
      </c>
      <c r="J33">
        <v>76.75</v>
      </c>
    </row>
    <row r="34" spans="1:10" x14ac:dyDescent="0.35">
      <c r="A34" t="s">
        <v>82</v>
      </c>
      <c r="B34" s="86" t="s">
        <v>79</v>
      </c>
      <c r="C34" s="110">
        <v>35</v>
      </c>
      <c r="D34" s="106">
        <v>7.45</v>
      </c>
      <c r="E34">
        <v>12.51</v>
      </c>
      <c r="F34">
        <v>6.01</v>
      </c>
      <c r="G34">
        <v>7.98</v>
      </c>
      <c r="H34">
        <v>12.02</v>
      </c>
      <c r="I34">
        <v>14.83</v>
      </c>
      <c r="J34">
        <v>24.34</v>
      </c>
    </row>
    <row r="35" spans="1:10" x14ac:dyDescent="0.35">
      <c r="A35" t="s">
        <v>82</v>
      </c>
      <c r="B35" s="86" t="s">
        <v>73</v>
      </c>
      <c r="C35" s="110">
        <v>206937</v>
      </c>
      <c r="D35" s="106">
        <v>25.21</v>
      </c>
      <c r="E35">
        <v>8.9</v>
      </c>
      <c r="F35">
        <v>6.63</v>
      </c>
      <c r="G35">
        <v>8.65</v>
      </c>
      <c r="H35">
        <v>9.7100000000000009</v>
      </c>
      <c r="I35">
        <v>10.62</v>
      </c>
      <c r="J35">
        <v>11.89</v>
      </c>
    </row>
    <row r="36" spans="1:10" x14ac:dyDescent="0.35">
      <c r="A36" s="1" t="s">
        <v>82</v>
      </c>
      <c r="B36" s="96" t="s">
        <v>74</v>
      </c>
      <c r="C36" s="111">
        <v>2403</v>
      </c>
      <c r="D36" s="107">
        <v>32.11</v>
      </c>
      <c r="E36" s="1">
        <v>27.31</v>
      </c>
      <c r="F36" s="1">
        <v>6.62</v>
      </c>
      <c r="G36" s="1">
        <v>15.47</v>
      </c>
      <c r="H36" s="1">
        <v>22.2</v>
      </c>
      <c r="I36" s="1">
        <v>30.01</v>
      </c>
      <c r="J36" s="1">
        <v>39.450000000000003</v>
      </c>
    </row>
    <row r="37" spans="1:10" x14ac:dyDescent="0.35">
      <c r="A37" s="62" t="s">
        <v>83</v>
      </c>
      <c r="B37" s="98" t="s">
        <v>78</v>
      </c>
      <c r="C37" s="112">
        <v>218</v>
      </c>
      <c r="D37" s="108">
        <v>51.29</v>
      </c>
      <c r="E37" s="62">
        <v>63.75</v>
      </c>
      <c r="F37" s="62">
        <v>7.43</v>
      </c>
      <c r="G37" s="62">
        <v>56.74</v>
      </c>
      <c r="H37" s="62">
        <v>84.18</v>
      </c>
      <c r="I37" s="62">
        <v>94.34</v>
      </c>
      <c r="J37" s="62">
        <v>98.34</v>
      </c>
    </row>
    <row r="38" spans="1:10" x14ac:dyDescent="0.35">
      <c r="A38" t="s">
        <v>83</v>
      </c>
      <c r="B38" s="86" t="s">
        <v>71</v>
      </c>
      <c r="C38" s="110">
        <v>506</v>
      </c>
      <c r="D38" s="106">
        <v>42.99</v>
      </c>
      <c r="E38">
        <v>36.4</v>
      </c>
      <c r="F38">
        <v>15.91</v>
      </c>
      <c r="G38">
        <v>27.09</v>
      </c>
      <c r="H38">
        <v>35.82</v>
      </c>
      <c r="I38">
        <v>45.54</v>
      </c>
      <c r="J38">
        <v>65.819999999999993</v>
      </c>
    </row>
    <row r="39" spans="1:10" x14ac:dyDescent="0.35">
      <c r="A39" t="s">
        <v>83</v>
      </c>
      <c r="B39" s="86" t="s">
        <v>79</v>
      </c>
      <c r="C39" s="110">
        <v>48</v>
      </c>
      <c r="D39" s="106">
        <v>9.14</v>
      </c>
      <c r="E39">
        <v>12.08</v>
      </c>
      <c r="F39">
        <v>4.3600000000000003</v>
      </c>
      <c r="G39">
        <v>8.2100000000000009</v>
      </c>
      <c r="H39">
        <v>10.77</v>
      </c>
      <c r="I39">
        <v>14.59</v>
      </c>
      <c r="J39">
        <v>23.92</v>
      </c>
    </row>
    <row r="40" spans="1:10" x14ac:dyDescent="0.35">
      <c r="A40" t="s">
        <v>83</v>
      </c>
      <c r="B40" s="86" t="s">
        <v>73</v>
      </c>
      <c r="C40" s="110">
        <v>327420</v>
      </c>
      <c r="D40" s="106">
        <v>38.08</v>
      </c>
      <c r="E40">
        <v>9.6999999999999993</v>
      </c>
      <c r="F40">
        <v>7.08</v>
      </c>
      <c r="G40">
        <v>9.33</v>
      </c>
      <c r="H40">
        <v>10.46</v>
      </c>
      <c r="I40">
        <v>11.39</v>
      </c>
      <c r="J40">
        <v>12.58</v>
      </c>
    </row>
    <row r="41" spans="1:10" x14ac:dyDescent="0.35">
      <c r="A41" s="1" t="s">
        <v>83</v>
      </c>
      <c r="B41" s="96" t="s">
        <v>74</v>
      </c>
      <c r="C41" s="111">
        <v>2849</v>
      </c>
      <c r="D41" s="107">
        <v>37.729999999999997</v>
      </c>
      <c r="E41" s="1">
        <v>26</v>
      </c>
      <c r="F41" s="1">
        <v>6.1</v>
      </c>
      <c r="G41" s="1">
        <v>13.54</v>
      </c>
      <c r="H41" s="1">
        <v>20.64</v>
      </c>
      <c r="I41" s="1">
        <v>27.9</v>
      </c>
      <c r="J41" s="1">
        <v>37.840000000000003</v>
      </c>
    </row>
    <row r="42" spans="1:10" x14ac:dyDescent="0.35">
      <c r="A42" s="62" t="s">
        <v>84</v>
      </c>
      <c r="B42" s="98" t="s">
        <v>78</v>
      </c>
      <c r="C42" s="112">
        <v>201</v>
      </c>
      <c r="D42" s="108">
        <v>47.07</v>
      </c>
      <c r="E42" s="62">
        <v>63.17</v>
      </c>
      <c r="F42" s="62">
        <v>15.42</v>
      </c>
      <c r="G42" s="62">
        <v>55.55</v>
      </c>
      <c r="H42" s="62">
        <v>82.43</v>
      </c>
      <c r="I42" s="62">
        <v>94.15</v>
      </c>
      <c r="J42" s="62">
        <v>97.12</v>
      </c>
    </row>
    <row r="43" spans="1:10" x14ac:dyDescent="0.35">
      <c r="A43" t="s">
        <v>84</v>
      </c>
      <c r="B43" s="86" t="s">
        <v>71</v>
      </c>
      <c r="C43" s="110">
        <v>379</v>
      </c>
      <c r="D43" s="106">
        <v>31.77</v>
      </c>
      <c r="E43">
        <v>39.69</v>
      </c>
      <c r="F43">
        <v>19.59</v>
      </c>
      <c r="G43">
        <v>32.049999999999997</v>
      </c>
      <c r="H43">
        <v>42.4</v>
      </c>
      <c r="I43">
        <v>54.18</v>
      </c>
      <c r="J43">
        <v>73.09</v>
      </c>
    </row>
    <row r="44" spans="1:10" x14ac:dyDescent="0.35">
      <c r="A44" t="s">
        <v>84</v>
      </c>
      <c r="B44" s="86" t="s">
        <v>79</v>
      </c>
      <c r="C44" s="110">
        <v>46</v>
      </c>
      <c r="D44" s="106">
        <v>8.76</v>
      </c>
      <c r="E44">
        <v>11.27</v>
      </c>
      <c r="F44">
        <v>3.8</v>
      </c>
      <c r="G44">
        <v>7.99</v>
      </c>
      <c r="H44">
        <v>10.36</v>
      </c>
      <c r="I44">
        <v>13.63</v>
      </c>
      <c r="J44">
        <v>20.78</v>
      </c>
    </row>
    <row r="45" spans="1:10" x14ac:dyDescent="0.35">
      <c r="A45" t="s">
        <v>84</v>
      </c>
      <c r="B45" s="86" t="s">
        <v>73</v>
      </c>
      <c r="C45" s="110">
        <v>274964</v>
      </c>
      <c r="D45" s="106">
        <v>31.96</v>
      </c>
      <c r="E45">
        <v>9.4499999999999993</v>
      </c>
      <c r="F45">
        <v>7.08</v>
      </c>
      <c r="G45">
        <v>9.2100000000000009</v>
      </c>
      <c r="H45">
        <v>10.220000000000001</v>
      </c>
      <c r="I45">
        <v>11.02</v>
      </c>
      <c r="J45">
        <v>12.13</v>
      </c>
    </row>
    <row r="46" spans="1:10" x14ac:dyDescent="0.35">
      <c r="A46" s="1" t="s">
        <v>84</v>
      </c>
      <c r="B46" s="96" t="s">
        <v>74</v>
      </c>
      <c r="C46" s="111">
        <v>2580</v>
      </c>
      <c r="D46" s="107">
        <v>34.119999999999997</v>
      </c>
      <c r="E46" s="1">
        <v>26.89</v>
      </c>
      <c r="F46" s="1">
        <v>6.23</v>
      </c>
      <c r="G46" s="1">
        <v>12.75</v>
      </c>
      <c r="H46" s="1">
        <v>19.82</v>
      </c>
      <c r="I46" s="1">
        <v>28.12</v>
      </c>
      <c r="J46" s="1">
        <v>39.299999999999997</v>
      </c>
    </row>
    <row r="47" spans="1:10" x14ac:dyDescent="0.35">
      <c r="A47" s="62" t="s">
        <v>85</v>
      </c>
      <c r="B47" s="98" t="s">
        <v>78</v>
      </c>
      <c r="C47" s="112">
        <v>202</v>
      </c>
      <c r="D47" s="108">
        <v>47.31</v>
      </c>
      <c r="E47" s="62">
        <v>62.12</v>
      </c>
      <c r="F47" s="62">
        <v>19.66</v>
      </c>
      <c r="G47" s="62">
        <v>57.05</v>
      </c>
      <c r="H47" s="62">
        <v>83.14</v>
      </c>
      <c r="I47" s="62">
        <v>94.11</v>
      </c>
      <c r="J47" s="62">
        <v>98.16</v>
      </c>
    </row>
    <row r="48" spans="1:10" x14ac:dyDescent="0.35">
      <c r="A48" t="s">
        <v>85</v>
      </c>
      <c r="B48" s="86" t="s">
        <v>71</v>
      </c>
      <c r="C48" s="110">
        <v>363</v>
      </c>
      <c r="D48" s="106">
        <v>30.1</v>
      </c>
      <c r="E48">
        <v>35.64</v>
      </c>
      <c r="F48">
        <v>17.260000000000002</v>
      </c>
      <c r="G48">
        <v>30.19</v>
      </c>
      <c r="H48">
        <v>38.090000000000003</v>
      </c>
      <c r="I48">
        <v>48.88</v>
      </c>
      <c r="J48">
        <v>70.13</v>
      </c>
    </row>
    <row r="49" spans="1:10" x14ac:dyDescent="0.35">
      <c r="A49" t="s">
        <v>85</v>
      </c>
      <c r="B49" s="86" t="s">
        <v>79</v>
      </c>
      <c r="C49" s="110">
        <v>20</v>
      </c>
      <c r="D49" s="106">
        <v>3.81</v>
      </c>
      <c r="E49">
        <v>11.58</v>
      </c>
      <c r="F49">
        <v>4.01</v>
      </c>
      <c r="G49">
        <v>8.09</v>
      </c>
      <c r="H49">
        <v>11.72</v>
      </c>
      <c r="I49">
        <v>14.49</v>
      </c>
      <c r="J49">
        <v>19.54</v>
      </c>
    </row>
    <row r="50" spans="1:10" x14ac:dyDescent="0.35">
      <c r="A50" t="s">
        <v>85</v>
      </c>
      <c r="B50" s="86" t="s">
        <v>73</v>
      </c>
      <c r="C50" s="110">
        <v>267702</v>
      </c>
      <c r="D50" s="106">
        <v>31.12</v>
      </c>
      <c r="E50">
        <v>9.51</v>
      </c>
      <c r="F50">
        <v>7.27</v>
      </c>
      <c r="G50">
        <v>9.44</v>
      </c>
      <c r="H50">
        <v>10.39</v>
      </c>
      <c r="I50">
        <v>11.2</v>
      </c>
      <c r="J50">
        <v>12.51</v>
      </c>
    </row>
    <row r="51" spans="1:10" x14ac:dyDescent="0.35">
      <c r="A51" s="1" t="s">
        <v>85</v>
      </c>
      <c r="B51" s="96" t="s">
        <v>74</v>
      </c>
      <c r="C51" s="111">
        <v>2658</v>
      </c>
      <c r="D51" s="107">
        <v>35.15</v>
      </c>
      <c r="E51" s="1">
        <v>26.57</v>
      </c>
      <c r="F51" s="1">
        <v>6.13</v>
      </c>
      <c r="G51" s="1">
        <v>11.77</v>
      </c>
      <c r="H51" s="1">
        <v>19.38</v>
      </c>
      <c r="I51" s="1">
        <v>27.93</v>
      </c>
      <c r="J51" s="1">
        <v>38.049999999999997</v>
      </c>
    </row>
    <row r="52" spans="1:10" x14ac:dyDescent="0.35">
      <c r="A52" s="62" t="s">
        <v>86</v>
      </c>
      <c r="B52" s="98" t="s">
        <v>78</v>
      </c>
      <c r="C52" s="112">
        <v>216</v>
      </c>
      <c r="D52" s="108">
        <v>50.59</v>
      </c>
      <c r="E52" s="62">
        <v>61.73</v>
      </c>
      <c r="F52" s="62">
        <v>12.3</v>
      </c>
      <c r="G52" s="62">
        <v>54.92</v>
      </c>
      <c r="H52" s="62">
        <v>81.93</v>
      </c>
      <c r="I52" s="62">
        <v>93.71</v>
      </c>
      <c r="J52" s="62">
        <v>97.96</v>
      </c>
    </row>
    <row r="53" spans="1:10" x14ac:dyDescent="0.35">
      <c r="A53" t="s">
        <v>86</v>
      </c>
      <c r="B53" s="86" t="s">
        <v>71</v>
      </c>
      <c r="C53" s="110">
        <v>405</v>
      </c>
      <c r="D53" s="106">
        <v>33.58</v>
      </c>
      <c r="E53">
        <v>34.96</v>
      </c>
      <c r="F53">
        <v>14.25</v>
      </c>
      <c r="G53">
        <v>27.9</v>
      </c>
      <c r="H53">
        <v>34.71</v>
      </c>
      <c r="I53">
        <v>44.61</v>
      </c>
      <c r="J53">
        <v>65.709999999999994</v>
      </c>
    </row>
    <row r="54" spans="1:10" x14ac:dyDescent="0.35">
      <c r="A54" t="s">
        <v>86</v>
      </c>
      <c r="B54" s="86" t="s">
        <v>79</v>
      </c>
      <c r="C54" s="110">
        <v>7</v>
      </c>
      <c r="D54" s="106">
        <v>1.33</v>
      </c>
      <c r="E54">
        <v>11.43</v>
      </c>
      <c r="F54">
        <v>7.45</v>
      </c>
      <c r="G54">
        <v>8.33</v>
      </c>
      <c r="H54">
        <v>11.78</v>
      </c>
      <c r="I54">
        <v>14.04</v>
      </c>
      <c r="J54">
        <v>16.75</v>
      </c>
    </row>
    <row r="55" spans="1:10" x14ac:dyDescent="0.35">
      <c r="A55" t="s">
        <v>86</v>
      </c>
      <c r="B55" s="86" t="s">
        <v>73</v>
      </c>
      <c r="C55" s="110">
        <v>268360</v>
      </c>
      <c r="D55" s="106">
        <v>31.2</v>
      </c>
      <c r="E55">
        <v>9</v>
      </c>
      <c r="F55">
        <v>6.76</v>
      </c>
      <c r="G55">
        <v>9.06</v>
      </c>
      <c r="H55">
        <v>10.15</v>
      </c>
      <c r="I55">
        <v>10.95</v>
      </c>
      <c r="J55">
        <v>12.04</v>
      </c>
    </row>
    <row r="56" spans="1:10" x14ac:dyDescent="0.35">
      <c r="A56" s="1" t="s">
        <v>86</v>
      </c>
      <c r="B56" s="96" t="s">
        <v>74</v>
      </c>
      <c r="C56" s="111">
        <v>2665</v>
      </c>
      <c r="D56" s="107">
        <v>35.25</v>
      </c>
      <c r="E56" s="1">
        <v>24.6</v>
      </c>
      <c r="F56" s="1">
        <v>5.38</v>
      </c>
      <c r="G56" s="1">
        <v>11.33</v>
      </c>
      <c r="H56" s="1">
        <v>17.61</v>
      </c>
      <c r="I56" s="1">
        <v>25.13</v>
      </c>
      <c r="J56" s="1">
        <v>36.1</v>
      </c>
    </row>
    <row r="57" spans="1:10" x14ac:dyDescent="0.35">
      <c r="A57" t="s">
        <v>87</v>
      </c>
      <c r="B57" s="86" t="s">
        <v>78</v>
      </c>
      <c r="C57" s="110">
        <v>230</v>
      </c>
      <c r="D57" s="106">
        <v>53.86</v>
      </c>
      <c r="E57" s="85">
        <v>64.97</v>
      </c>
      <c r="F57">
        <v>13.48</v>
      </c>
      <c r="G57">
        <v>60.01</v>
      </c>
      <c r="H57">
        <v>79.64</v>
      </c>
      <c r="I57">
        <v>93.1</v>
      </c>
      <c r="J57">
        <v>97.23</v>
      </c>
    </row>
    <row r="58" spans="1:10" x14ac:dyDescent="0.35">
      <c r="A58" t="s">
        <v>107</v>
      </c>
      <c r="B58" s="86" t="s">
        <v>71</v>
      </c>
      <c r="C58" s="110">
        <v>400</v>
      </c>
      <c r="D58" s="106">
        <v>33.17</v>
      </c>
      <c r="E58" s="85">
        <v>38.22</v>
      </c>
      <c r="F58">
        <v>12.13</v>
      </c>
      <c r="G58">
        <v>25.59</v>
      </c>
      <c r="H58">
        <v>34.979999999999997</v>
      </c>
      <c r="I58">
        <v>45.23</v>
      </c>
      <c r="J58">
        <v>66.31</v>
      </c>
    </row>
    <row r="59" spans="1:10" x14ac:dyDescent="0.35">
      <c r="A59" t="s">
        <v>107</v>
      </c>
      <c r="B59" s="86" t="s">
        <v>73</v>
      </c>
      <c r="C59" s="110">
        <v>320788</v>
      </c>
      <c r="D59" s="106">
        <v>37.29</v>
      </c>
      <c r="E59" s="85">
        <v>9.3699999999999992</v>
      </c>
      <c r="F59">
        <v>6.96</v>
      </c>
      <c r="G59">
        <v>9.3699999999999992</v>
      </c>
      <c r="H59">
        <v>10.45</v>
      </c>
      <c r="I59">
        <v>11.35</v>
      </c>
      <c r="J59">
        <v>12.73</v>
      </c>
    </row>
    <row r="60" spans="1:10" x14ac:dyDescent="0.35">
      <c r="A60" s="1" t="s">
        <v>107</v>
      </c>
      <c r="B60" s="96" t="s">
        <v>74</v>
      </c>
      <c r="C60" s="111">
        <v>2810</v>
      </c>
      <c r="D60" s="107">
        <v>37.159999999999997</v>
      </c>
      <c r="E60" s="97">
        <v>25.11</v>
      </c>
      <c r="F60" s="1">
        <v>5.04</v>
      </c>
      <c r="G60" s="1">
        <v>10.58</v>
      </c>
      <c r="H60" s="1">
        <v>17.3</v>
      </c>
      <c r="I60" s="1">
        <v>25.13</v>
      </c>
      <c r="J60" s="1">
        <v>36.49</v>
      </c>
    </row>
    <row r="61" spans="1:10" x14ac:dyDescent="0.35">
      <c r="A61" t="s">
        <v>181</v>
      </c>
      <c r="B61" s="86" t="s">
        <v>78</v>
      </c>
      <c r="C61" s="110">
        <v>244</v>
      </c>
      <c r="D61" s="106">
        <v>57.14</v>
      </c>
      <c r="E61" s="85">
        <v>62.47</v>
      </c>
      <c r="F61">
        <v>9.5299999999999994</v>
      </c>
      <c r="G61">
        <v>57.09</v>
      </c>
      <c r="H61">
        <v>81.16</v>
      </c>
      <c r="I61">
        <v>93.37</v>
      </c>
      <c r="J61">
        <v>97.83</v>
      </c>
    </row>
    <row r="62" spans="1:10" x14ac:dyDescent="0.35">
      <c r="A62" t="s">
        <v>182</v>
      </c>
      <c r="B62" s="86" t="s">
        <v>71</v>
      </c>
      <c r="C62" s="110">
        <v>411</v>
      </c>
      <c r="D62" s="106">
        <v>34.08</v>
      </c>
      <c r="E62" s="85">
        <v>38.1</v>
      </c>
      <c r="F62">
        <v>16.170000000000002</v>
      </c>
      <c r="G62">
        <v>31.67</v>
      </c>
      <c r="H62">
        <v>40.72</v>
      </c>
      <c r="I62">
        <v>54.05</v>
      </c>
      <c r="J62">
        <v>75.180000000000007</v>
      </c>
    </row>
    <row r="63" spans="1:10" x14ac:dyDescent="0.35">
      <c r="A63" t="s">
        <v>182</v>
      </c>
      <c r="B63" s="86" t="s">
        <v>73</v>
      </c>
      <c r="C63" s="110">
        <v>337692</v>
      </c>
      <c r="D63" s="106">
        <v>39.26</v>
      </c>
      <c r="E63" s="85">
        <v>8.82</v>
      </c>
      <c r="F63">
        <v>6.07</v>
      </c>
      <c r="G63">
        <v>8.5500000000000007</v>
      </c>
      <c r="H63">
        <v>9.6300000000000008</v>
      </c>
      <c r="I63">
        <v>10.44</v>
      </c>
      <c r="J63">
        <v>11.65</v>
      </c>
    </row>
    <row r="64" spans="1:10" x14ac:dyDescent="0.35">
      <c r="A64" s="1" t="s">
        <v>182</v>
      </c>
      <c r="B64" s="96" t="s">
        <v>74</v>
      </c>
      <c r="C64" s="111">
        <v>2657</v>
      </c>
      <c r="D64" s="107">
        <v>35.14</v>
      </c>
      <c r="E64" s="97">
        <v>25.2</v>
      </c>
      <c r="F64" s="1">
        <v>5.34</v>
      </c>
      <c r="G64" s="1">
        <v>13.13</v>
      </c>
      <c r="H64" s="1">
        <v>20.12</v>
      </c>
      <c r="I64" s="1">
        <v>27.72</v>
      </c>
      <c r="J64" s="1">
        <v>37.76</v>
      </c>
    </row>
    <row r="65" spans="1:10" x14ac:dyDescent="0.35">
      <c r="A65" t="s">
        <v>184</v>
      </c>
      <c r="B65" s="86" t="s">
        <v>78</v>
      </c>
      <c r="C65" s="110">
        <v>175</v>
      </c>
      <c r="D65" s="106">
        <v>40.98</v>
      </c>
      <c r="E65" s="85">
        <v>60.72</v>
      </c>
      <c r="F65">
        <v>7.24</v>
      </c>
      <c r="G65">
        <v>46.79</v>
      </c>
      <c r="H65">
        <v>74.83</v>
      </c>
      <c r="I65">
        <v>90.06</v>
      </c>
      <c r="J65">
        <v>95.86</v>
      </c>
    </row>
    <row r="66" spans="1:10" x14ac:dyDescent="0.35">
      <c r="A66" t="s">
        <v>185</v>
      </c>
      <c r="B66" s="86" t="s">
        <v>71</v>
      </c>
      <c r="C66" s="110">
        <v>500</v>
      </c>
      <c r="D66" s="106">
        <v>41.46</v>
      </c>
      <c r="E66" s="85">
        <v>33.36</v>
      </c>
      <c r="F66">
        <v>14.51</v>
      </c>
      <c r="G66">
        <v>25.98</v>
      </c>
      <c r="H66">
        <v>33.57</v>
      </c>
      <c r="I66">
        <v>44.55</v>
      </c>
      <c r="J66">
        <v>70.78</v>
      </c>
    </row>
    <row r="67" spans="1:10" x14ac:dyDescent="0.35">
      <c r="A67" t="s">
        <v>185</v>
      </c>
      <c r="B67" s="86" t="s">
        <v>73</v>
      </c>
      <c r="C67" s="110">
        <v>282047</v>
      </c>
      <c r="D67" s="106">
        <v>32.79</v>
      </c>
      <c r="E67" s="85">
        <v>8.2799999999999994</v>
      </c>
      <c r="F67">
        <v>5.74</v>
      </c>
      <c r="G67">
        <v>8.1300000000000008</v>
      </c>
      <c r="H67">
        <v>9.2200000000000006</v>
      </c>
      <c r="I67">
        <v>10.050000000000001</v>
      </c>
      <c r="J67">
        <v>11.18</v>
      </c>
    </row>
    <row r="68" spans="1:10" x14ac:dyDescent="0.35">
      <c r="A68" t="s">
        <v>185</v>
      </c>
      <c r="B68" s="86" t="s">
        <v>74</v>
      </c>
      <c r="C68" s="110">
        <v>2721</v>
      </c>
      <c r="D68" s="106">
        <v>35.99</v>
      </c>
      <c r="E68" s="85">
        <v>24.59</v>
      </c>
      <c r="F68">
        <v>4.67</v>
      </c>
      <c r="G68">
        <v>12.07</v>
      </c>
      <c r="H68">
        <v>18.68</v>
      </c>
      <c r="I68">
        <v>27.43</v>
      </c>
      <c r="J68">
        <v>38.08</v>
      </c>
    </row>
    <row r="71" spans="1:10" x14ac:dyDescent="0.35">
      <c r="C71" s="131"/>
      <c r="D71" s="131"/>
      <c r="E71" s="132"/>
      <c r="F71" s="132"/>
      <c r="G71" s="132"/>
      <c r="H71" s="132"/>
      <c r="I71" s="132"/>
      <c r="J71" s="132"/>
    </row>
    <row r="72" spans="1:10" x14ac:dyDescent="0.35">
      <c r="E72" s="132"/>
      <c r="F72" s="132"/>
      <c r="G72" s="132"/>
      <c r="H72" s="133"/>
      <c r="I72" s="132"/>
      <c r="J72" s="132"/>
    </row>
    <row r="73" spans="1:10" x14ac:dyDescent="0.35">
      <c r="E73" s="132"/>
      <c r="F73" s="132"/>
      <c r="G73" s="132"/>
      <c r="H73" s="132"/>
      <c r="I73" s="132"/>
      <c r="J73" s="132"/>
    </row>
    <row r="74" spans="1:10" x14ac:dyDescent="0.35">
      <c r="E74" s="132"/>
      <c r="F74" s="132"/>
      <c r="G74" s="132"/>
      <c r="H74" s="132"/>
      <c r="I74" s="132"/>
      <c r="J74" s="132"/>
    </row>
    <row r="77" spans="1:10" x14ac:dyDescent="0.35">
      <c r="E77" s="130"/>
    </row>
  </sheetData>
  <phoneticPr fontId="27" type="noConversion"/>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37628-667B-4F9F-A340-73D5DBFE4292}">
  <dimension ref="A1:J326"/>
  <sheetViews>
    <sheetView showGridLines="0" zoomScaleNormal="100" workbookViewId="0">
      <pane xSplit="3" ySplit="4" topLeftCell="D304" activePane="bottomRight" state="frozen"/>
      <selection activeCell="B8" sqref="B8"/>
      <selection pane="topRight" activeCell="B8" sqref="B8"/>
      <selection pane="bottomLeft" activeCell="B8" sqref="B8"/>
      <selection pane="bottomRight" activeCell="D304" sqref="D304"/>
    </sheetView>
  </sheetViews>
  <sheetFormatPr defaultRowHeight="14.5" x14ac:dyDescent="0.35"/>
  <cols>
    <col min="1" max="1" width="13.453125" customWidth="1"/>
    <col min="2" max="2" width="17.453125" customWidth="1"/>
    <col min="3" max="3" width="24.1796875" customWidth="1"/>
    <col min="5" max="10" width="10.81640625" customWidth="1"/>
    <col min="14" max="14" width="24.7265625" bestFit="1" customWidth="1"/>
  </cols>
  <sheetData>
    <row r="1" spans="1:10" ht="45.65" customHeight="1" x14ac:dyDescent="0.35">
      <c r="A1" s="37" t="s">
        <v>88</v>
      </c>
    </row>
    <row r="2" spans="1:10" ht="20.149999999999999" customHeight="1" x14ac:dyDescent="0.35">
      <c r="A2" s="3" t="s">
        <v>58</v>
      </c>
    </row>
    <row r="3" spans="1:10" ht="20.149999999999999" customHeight="1" thickBot="1" x14ac:dyDescent="0.4">
      <c r="A3" s="3" t="s">
        <v>59</v>
      </c>
    </row>
    <row r="4" spans="1:10" ht="30" customHeight="1" thickBot="1" x14ac:dyDescent="0.4">
      <c r="A4" s="87" t="s">
        <v>60</v>
      </c>
      <c r="B4" s="88" t="s">
        <v>61</v>
      </c>
      <c r="C4" s="89" t="s">
        <v>89</v>
      </c>
      <c r="D4" s="100" t="s">
        <v>62</v>
      </c>
      <c r="E4" s="100" t="s">
        <v>64</v>
      </c>
      <c r="F4" s="90" t="s">
        <v>65</v>
      </c>
      <c r="G4" s="90" t="s">
        <v>66</v>
      </c>
      <c r="H4" s="90" t="s">
        <v>67</v>
      </c>
      <c r="I4" s="90" t="s">
        <v>68</v>
      </c>
      <c r="J4" s="90" t="s">
        <v>69</v>
      </c>
    </row>
    <row r="5" spans="1:10" x14ac:dyDescent="0.35">
      <c r="A5" s="93" t="s">
        <v>90</v>
      </c>
      <c r="B5" s="94" t="s">
        <v>91</v>
      </c>
      <c r="C5" s="95" t="s">
        <v>92</v>
      </c>
      <c r="D5" s="114">
        <v>344</v>
      </c>
      <c r="E5" s="101">
        <v>10.18</v>
      </c>
      <c r="F5" s="94">
        <v>6.86</v>
      </c>
      <c r="G5" s="94">
        <v>9.43</v>
      </c>
      <c r="H5" s="94">
        <v>10.45</v>
      </c>
      <c r="I5" s="94">
        <v>11.29</v>
      </c>
      <c r="J5" s="94">
        <v>12.31</v>
      </c>
    </row>
    <row r="6" spans="1:10" x14ac:dyDescent="0.35">
      <c r="A6" s="85" t="s">
        <v>90</v>
      </c>
      <c r="B6" t="s">
        <v>91</v>
      </c>
      <c r="C6" s="86" t="s">
        <v>93</v>
      </c>
      <c r="D6" s="115">
        <v>1100</v>
      </c>
      <c r="E6" s="102">
        <v>9.4700000000000006</v>
      </c>
      <c r="F6">
        <v>5.98</v>
      </c>
      <c r="G6">
        <v>8.67</v>
      </c>
      <c r="H6">
        <v>9.66</v>
      </c>
      <c r="I6">
        <v>10.54</v>
      </c>
      <c r="J6">
        <v>11.87</v>
      </c>
    </row>
    <row r="7" spans="1:10" x14ac:dyDescent="0.35">
      <c r="A7" s="85" t="s">
        <v>90</v>
      </c>
      <c r="B7" t="s">
        <v>91</v>
      </c>
      <c r="C7" s="86" t="s">
        <v>94</v>
      </c>
      <c r="D7" s="115">
        <v>1312</v>
      </c>
      <c r="E7" s="102">
        <v>9.99</v>
      </c>
      <c r="F7">
        <v>4.4000000000000004</v>
      </c>
      <c r="G7">
        <v>9.1199999999999992</v>
      </c>
      <c r="H7">
        <v>10.46</v>
      </c>
      <c r="I7">
        <v>11.43</v>
      </c>
      <c r="J7">
        <v>13.36</v>
      </c>
    </row>
    <row r="8" spans="1:10" x14ac:dyDescent="0.35">
      <c r="A8" s="85" t="s">
        <v>90</v>
      </c>
      <c r="B8" t="s">
        <v>91</v>
      </c>
      <c r="C8" s="86" t="s">
        <v>95</v>
      </c>
      <c r="D8" s="115">
        <v>1210</v>
      </c>
      <c r="E8" s="102">
        <v>10.28</v>
      </c>
      <c r="F8">
        <v>6.71</v>
      </c>
      <c r="G8">
        <v>9.5399999999999991</v>
      </c>
      <c r="H8">
        <v>10.68</v>
      </c>
      <c r="I8">
        <v>11.56</v>
      </c>
      <c r="J8">
        <v>13.46</v>
      </c>
    </row>
    <row r="9" spans="1:10" x14ac:dyDescent="0.35">
      <c r="A9" s="85" t="s">
        <v>90</v>
      </c>
      <c r="B9" t="s">
        <v>91</v>
      </c>
      <c r="C9" s="86" t="s">
        <v>96</v>
      </c>
      <c r="D9" s="115">
        <v>1317</v>
      </c>
      <c r="E9" s="102">
        <v>10.19</v>
      </c>
      <c r="F9">
        <v>7.12</v>
      </c>
      <c r="G9">
        <v>9.32</v>
      </c>
      <c r="H9">
        <v>10.45</v>
      </c>
      <c r="I9">
        <v>11.29</v>
      </c>
      <c r="J9">
        <v>12.61</v>
      </c>
    </row>
    <row r="10" spans="1:10" x14ac:dyDescent="0.35">
      <c r="A10" s="85" t="s">
        <v>90</v>
      </c>
      <c r="B10" t="s">
        <v>91</v>
      </c>
      <c r="C10" s="86" t="s">
        <v>97</v>
      </c>
      <c r="D10" s="115">
        <v>2198</v>
      </c>
      <c r="E10" s="102">
        <v>10.84</v>
      </c>
      <c r="F10">
        <v>7.08</v>
      </c>
      <c r="G10">
        <v>9.7200000000000006</v>
      </c>
      <c r="H10">
        <v>11.04</v>
      </c>
      <c r="I10">
        <v>12.03</v>
      </c>
      <c r="J10">
        <v>14.76</v>
      </c>
    </row>
    <row r="11" spans="1:10" x14ac:dyDescent="0.35">
      <c r="A11" s="85" t="s">
        <v>90</v>
      </c>
      <c r="B11" t="s">
        <v>91</v>
      </c>
      <c r="C11" s="86" t="s">
        <v>98</v>
      </c>
      <c r="D11" s="115">
        <v>763</v>
      </c>
      <c r="E11" s="102">
        <v>9.7100000000000009</v>
      </c>
      <c r="F11">
        <v>6.03</v>
      </c>
      <c r="G11">
        <v>8.6199999999999992</v>
      </c>
      <c r="H11">
        <v>10</v>
      </c>
      <c r="I11">
        <v>11.3</v>
      </c>
      <c r="J11">
        <v>13.56</v>
      </c>
    </row>
    <row r="12" spans="1:10" x14ac:dyDescent="0.35">
      <c r="A12" s="85" t="s">
        <v>90</v>
      </c>
      <c r="B12" t="s">
        <v>91</v>
      </c>
      <c r="C12" s="86" t="s">
        <v>99</v>
      </c>
      <c r="D12" s="115">
        <v>3917</v>
      </c>
      <c r="E12" s="102">
        <v>10.55</v>
      </c>
      <c r="F12">
        <v>6.52</v>
      </c>
      <c r="G12">
        <v>9.5500000000000007</v>
      </c>
      <c r="H12">
        <v>10.9</v>
      </c>
      <c r="I12">
        <v>12</v>
      </c>
      <c r="J12">
        <v>14.03</v>
      </c>
    </row>
    <row r="13" spans="1:10" x14ac:dyDescent="0.35">
      <c r="A13" s="85" t="s">
        <v>90</v>
      </c>
      <c r="B13" t="s">
        <v>91</v>
      </c>
      <c r="C13" s="86" t="s">
        <v>100</v>
      </c>
      <c r="D13" s="115">
        <v>4027</v>
      </c>
      <c r="E13" s="102">
        <v>10.46</v>
      </c>
      <c r="F13">
        <v>6</v>
      </c>
      <c r="G13">
        <v>9.6199999999999992</v>
      </c>
      <c r="H13">
        <v>10.85</v>
      </c>
      <c r="I13">
        <v>11.78</v>
      </c>
      <c r="J13">
        <v>13.72</v>
      </c>
    </row>
    <row r="14" spans="1:10" x14ac:dyDescent="0.35">
      <c r="A14" s="85" t="s">
        <v>90</v>
      </c>
      <c r="B14" t="s">
        <v>91</v>
      </c>
      <c r="C14" s="86" t="s">
        <v>101</v>
      </c>
      <c r="D14" s="115">
        <v>16188</v>
      </c>
      <c r="E14" s="102">
        <v>10.34</v>
      </c>
      <c r="F14">
        <v>6.33</v>
      </c>
      <c r="G14">
        <v>9.39</v>
      </c>
      <c r="H14">
        <v>10.67</v>
      </c>
      <c r="I14">
        <v>11.69</v>
      </c>
      <c r="J14">
        <v>13.68</v>
      </c>
    </row>
    <row r="15" spans="1:10" x14ac:dyDescent="0.35">
      <c r="A15" s="85" t="s">
        <v>90</v>
      </c>
      <c r="B15" t="s">
        <v>91</v>
      </c>
      <c r="C15" s="86" t="s">
        <v>102</v>
      </c>
      <c r="D15" s="115">
        <v>700</v>
      </c>
      <c r="E15" s="102">
        <v>9.17</v>
      </c>
      <c r="F15">
        <v>6.22</v>
      </c>
      <c r="G15">
        <v>8.4</v>
      </c>
      <c r="H15">
        <v>9.2799999999999994</v>
      </c>
      <c r="I15">
        <v>10.17</v>
      </c>
      <c r="J15">
        <v>11.62</v>
      </c>
    </row>
    <row r="16" spans="1:10" x14ac:dyDescent="0.35">
      <c r="A16" s="85" t="s">
        <v>90</v>
      </c>
      <c r="B16" t="s">
        <v>91</v>
      </c>
      <c r="C16" s="86" t="s">
        <v>103</v>
      </c>
      <c r="D16" s="115">
        <v>877</v>
      </c>
      <c r="E16" s="102">
        <v>10.11</v>
      </c>
      <c r="F16">
        <v>7.2</v>
      </c>
      <c r="G16">
        <v>9.2200000000000006</v>
      </c>
      <c r="H16">
        <v>10.34</v>
      </c>
      <c r="I16">
        <v>11.18</v>
      </c>
      <c r="J16">
        <v>12.46</v>
      </c>
    </row>
    <row r="17" spans="1:10" x14ac:dyDescent="0.35">
      <c r="A17" s="99" t="s">
        <v>90</v>
      </c>
      <c r="B17" s="62" t="s">
        <v>74</v>
      </c>
      <c r="C17" s="98" t="s">
        <v>92</v>
      </c>
      <c r="D17" s="116">
        <v>21</v>
      </c>
      <c r="E17" s="103">
        <v>15.31</v>
      </c>
      <c r="F17" s="62">
        <v>3.1</v>
      </c>
      <c r="G17" s="62">
        <v>8.52</v>
      </c>
      <c r="H17" s="62">
        <v>14.97</v>
      </c>
      <c r="I17" s="62">
        <v>20.079999999999998</v>
      </c>
      <c r="J17" s="62">
        <v>25.89</v>
      </c>
    </row>
    <row r="18" spans="1:10" x14ac:dyDescent="0.35">
      <c r="A18" s="85" t="s">
        <v>90</v>
      </c>
      <c r="B18" t="s">
        <v>74</v>
      </c>
      <c r="C18" s="86" t="s">
        <v>93</v>
      </c>
      <c r="D18" s="115">
        <v>42</v>
      </c>
      <c r="E18" s="102">
        <v>16.47</v>
      </c>
      <c r="F18">
        <v>5.29</v>
      </c>
      <c r="G18">
        <v>10.02</v>
      </c>
      <c r="H18">
        <v>14.93</v>
      </c>
      <c r="I18">
        <v>21.97</v>
      </c>
      <c r="J18">
        <v>31.58</v>
      </c>
    </row>
    <row r="19" spans="1:10" x14ac:dyDescent="0.35">
      <c r="A19" s="85" t="s">
        <v>90</v>
      </c>
      <c r="B19" t="s">
        <v>74</v>
      </c>
      <c r="C19" s="86" t="s">
        <v>94</v>
      </c>
      <c r="D19" s="115">
        <v>108</v>
      </c>
      <c r="E19" s="102">
        <v>18.64</v>
      </c>
      <c r="F19">
        <v>4.21</v>
      </c>
      <c r="G19">
        <v>10.43</v>
      </c>
      <c r="H19">
        <v>17.39</v>
      </c>
      <c r="I19">
        <v>24.54</v>
      </c>
      <c r="J19">
        <v>31.78</v>
      </c>
    </row>
    <row r="20" spans="1:10" x14ac:dyDescent="0.35">
      <c r="A20" s="85" t="s">
        <v>90</v>
      </c>
      <c r="B20" t="s">
        <v>74</v>
      </c>
      <c r="C20" s="86" t="s">
        <v>95</v>
      </c>
      <c r="D20" s="115">
        <v>35</v>
      </c>
      <c r="E20" s="102">
        <v>15.45</v>
      </c>
      <c r="F20">
        <v>5.59</v>
      </c>
      <c r="G20">
        <v>8.76</v>
      </c>
      <c r="H20">
        <v>12.33</v>
      </c>
      <c r="I20">
        <v>17.59</v>
      </c>
      <c r="J20">
        <v>27.37</v>
      </c>
    </row>
    <row r="21" spans="1:10" x14ac:dyDescent="0.35">
      <c r="A21" s="85" t="s">
        <v>90</v>
      </c>
      <c r="B21" t="s">
        <v>74</v>
      </c>
      <c r="C21" s="86" t="s">
        <v>96</v>
      </c>
      <c r="D21" s="115">
        <v>22</v>
      </c>
      <c r="E21" s="102">
        <v>9.4700000000000006</v>
      </c>
      <c r="F21">
        <v>4.49</v>
      </c>
      <c r="G21">
        <v>7.18</v>
      </c>
      <c r="H21">
        <v>11.43</v>
      </c>
      <c r="I21">
        <v>17.11</v>
      </c>
      <c r="J21">
        <v>31.36</v>
      </c>
    </row>
    <row r="22" spans="1:10" x14ac:dyDescent="0.35">
      <c r="A22" s="85" t="s">
        <v>90</v>
      </c>
      <c r="B22" t="s">
        <v>74</v>
      </c>
      <c r="C22" s="86" t="s">
        <v>97</v>
      </c>
      <c r="D22" s="115">
        <v>40</v>
      </c>
      <c r="E22" s="102">
        <v>13.74</v>
      </c>
      <c r="F22">
        <v>3.23</v>
      </c>
      <c r="G22">
        <v>7.06</v>
      </c>
      <c r="H22">
        <v>10.82</v>
      </c>
      <c r="I22">
        <v>16.28</v>
      </c>
      <c r="J22">
        <v>29.33</v>
      </c>
    </row>
    <row r="23" spans="1:10" x14ac:dyDescent="0.35">
      <c r="A23" s="85" t="s">
        <v>90</v>
      </c>
      <c r="B23" t="s">
        <v>74</v>
      </c>
      <c r="C23" s="86" t="s">
        <v>104</v>
      </c>
      <c r="D23" s="115">
        <v>14</v>
      </c>
      <c r="E23" s="102">
        <v>8.23</v>
      </c>
      <c r="F23">
        <v>1.6</v>
      </c>
      <c r="G23">
        <v>5.21</v>
      </c>
      <c r="H23">
        <v>8.4600000000000009</v>
      </c>
      <c r="I23">
        <v>10.53</v>
      </c>
      <c r="J23">
        <v>12.44</v>
      </c>
    </row>
    <row r="24" spans="1:10" x14ac:dyDescent="0.35">
      <c r="A24" s="85" t="s">
        <v>90</v>
      </c>
      <c r="B24" t="s">
        <v>74</v>
      </c>
      <c r="C24" s="86" t="s">
        <v>100</v>
      </c>
      <c r="D24" s="115">
        <v>89</v>
      </c>
      <c r="E24" s="102">
        <v>18.739999999999998</v>
      </c>
      <c r="F24">
        <v>3.66</v>
      </c>
      <c r="G24">
        <v>7.11</v>
      </c>
      <c r="H24">
        <v>14.03</v>
      </c>
      <c r="I24">
        <v>22.38</v>
      </c>
      <c r="J24">
        <v>33.590000000000003</v>
      </c>
    </row>
    <row r="25" spans="1:10" x14ac:dyDescent="0.35">
      <c r="A25" s="85" t="s">
        <v>90</v>
      </c>
      <c r="B25" t="s">
        <v>74</v>
      </c>
      <c r="C25" s="86" t="s">
        <v>101</v>
      </c>
      <c r="D25" s="115">
        <v>371</v>
      </c>
      <c r="E25" s="102">
        <v>15.93</v>
      </c>
      <c r="F25">
        <v>3.68</v>
      </c>
      <c r="G25">
        <v>8.68</v>
      </c>
      <c r="H25">
        <v>13.86</v>
      </c>
      <c r="I25">
        <v>21.4</v>
      </c>
      <c r="J25">
        <v>31.51</v>
      </c>
    </row>
    <row r="26" spans="1:10" x14ac:dyDescent="0.35">
      <c r="A26" s="85" t="s">
        <v>90</v>
      </c>
      <c r="B26" t="s">
        <v>74</v>
      </c>
      <c r="C26" s="86" t="s">
        <v>102</v>
      </c>
      <c r="D26" s="115">
        <v>251</v>
      </c>
      <c r="E26" s="102">
        <v>16.43</v>
      </c>
      <c r="F26">
        <v>6.48</v>
      </c>
      <c r="G26">
        <v>13.02</v>
      </c>
      <c r="H26">
        <v>19.170000000000002</v>
      </c>
      <c r="I26">
        <v>27.15</v>
      </c>
      <c r="J26">
        <v>37.44</v>
      </c>
    </row>
    <row r="27" spans="1:10" x14ac:dyDescent="0.35">
      <c r="A27" s="97" t="s">
        <v>90</v>
      </c>
      <c r="B27" s="1" t="s">
        <v>74</v>
      </c>
      <c r="C27" s="96" t="s">
        <v>103</v>
      </c>
      <c r="D27" s="117">
        <v>46</v>
      </c>
      <c r="E27" s="104">
        <v>17.29</v>
      </c>
      <c r="F27" s="1">
        <v>4.38</v>
      </c>
      <c r="G27" s="1">
        <v>11.14</v>
      </c>
      <c r="H27" s="1">
        <v>17.73</v>
      </c>
      <c r="I27" s="1">
        <v>20.79</v>
      </c>
      <c r="J27" s="1">
        <v>32.85</v>
      </c>
    </row>
    <row r="28" spans="1:10" x14ac:dyDescent="0.35">
      <c r="A28" s="99" t="s">
        <v>105</v>
      </c>
      <c r="B28" s="62" t="s">
        <v>91</v>
      </c>
      <c r="C28" s="98" t="s">
        <v>92</v>
      </c>
      <c r="D28" s="116">
        <v>4368</v>
      </c>
      <c r="E28" s="103">
        <v>9.06</v>
      </c>
      <c r="F28" s="62">
        <v>5.2</v>
      </c>
      <c r="G28" s="62">
        <v>8.34</v>
      </c>
      <c r="H28" s="62">
        <v>9.4499999999999993</v>
      </c>
      <c r="I28" s="62">
        <v>10.130000000000001</v>
      </c>
      <c r="J28" s="62">
        <v>11.27</v>
      </c>
    </row>
    <row r="29" spans="1:10" x14ac:dyDescent="0.35">
      <c r="A29" s="85" t="s">
        <v>105</v>
      </c>
      <c r="B29" t="s">
        <v>91</v>
      </c>
      <c r="C29" s="86" t="s">
        <v>93</v>
      </c>
      <c r="D29" s="115">
        <v>10187</v>
      </c>
      <c r="E29" s="102">
        <v>8.82</v>
      </c>
      <c r="F29">
        <v>5.26</v>
      </c>
      <c r="G29">
        <v>8.0399999999999991</v>
      </c>
      <c r="H29">
        <v>9.0500000000000007</v>
      </c>
      <c r="I29">
        <v>9.77</v>
      </c>
      <c r="J29">
        <v>11.15</v>
      </c>
    </row>
    <row r="30" spans="1:10" x14ac:dyDescent="0.35">
      <c r="A30" s="85" t="s">
        <v>105</v>
      </c>
      <c r="B30" t="s">
        <v>91</v>
      </c>
      <c r="C30" s="86" t="s">
        <v>94</v>
      </c>
      <c r="D30" s="115">
        <v>9631</v>
      </c>
      <c r="E30" s="102">
        <v>9.1300000000000008</v>
      </c>
      <c r="F30">
        <v>5.86</v>
      </c>
      <c r="G30">
        <v>8.32</v>
      </c>
      <c r="H30">
        <v>9.35</v>
      </c>
      <c r="I30">
        <v>10.11</v>
      </c>
      <c r="J30">
        <v>11.75</v>
      </c>
    </row>
    <row r="31" spans="1:10" x14ac:dyDescent="0.35">
      <c r="A31" s="85" t="s">
        <v>105</v>
      </c>
      <c r="B31" t="s">
        <v>91</v>
      </c>
      <c r="C31" s="86" t="s">
        <v>95</v>
      </c>
      <c r="D31" s="115">
        <v>8796</v>
      </c>
      <c r="E31" s="102">
        <v>8.19</v>
      </c>
      <c r="F31">
        <v>6.22</v>
      </c>
      <c r="G31">
        <v>8.61</v>
      </c>
      <c r="H31">
        <v>9.56</v>
      </c>
      <c r="I31">
        <v>10.32</v>
      </c>
      <c r="J31">
        <v>11.66</v>
      </c>
    </row>
    <row r="32" spans="1:10" x14ac:dyDescent="0.35">
      <c r="A32" s="85" t="s">
        <v>105</v>
      </c>
      <c r="B32" t="s">
        <v>91</v>
      </c>
      <c r="C32" s="86" t="s">
        <v>96</v>
      </c>
      <c r="D32" s="115">
        <v>8532</v>
      </c>
      <c r="E32" s="102">
        <v>9.1199999999999992</v>
      </c>
      <c r="F32">
        <v>6.22</v>
      </c>
      <c r="G32">
        <v>8.4</v>
      </c>
      <c r="H32">
        <v>9.31</v>
      </c>
      <c r="I32">
        <v>10.050000000000001</v>
      </c>
      <c r="J32">
        <v>11.46</v>
      </c>
    </row>
    <row r="33" spans="1:10" x14ac:dyDescent="0.35">
      <c r="A33" s="85" t="s">
        <v>105</v>
      </c>
      <c r="B33" t="s">
        <v>91</v>
      </c>
      <c r="C33" s="86" t="s">
        <v>97</v>
      </c>
      <c r="D33" s="115">
        <v>12335</v>
      </c>
      <c r="E33" s="102">
        <v>8.93</v>
      </c>
      <c r="F33">
        <v>6.22</v>
      </c>
      <c r="G33">
        <v>8.82</v>
      </c>
      <c r="H33">
        <v>9.9600000000000009</v>
      </c>
      <c r="I33">
        <v>10.81</v>
      </c>
      <c r="J33">
        <v>13.11</v>
      </c>
    </row>
    <row r="34" spans="1:10" x14ac:dyDescent="0.35">
      <c r="A34" s="85" t="s">
        <v>105</v>
      </c>
      <c r="B34" t="s">
        <v>91</v>
      </c>
      <c r="C34" s="86" t="s">
        <v>98</v>
      </c>
      <c r="D34" s="115">
        <v>3933</v>
      </c>
      <c r="E34" s="102">
        <v>8.51</v>
      </c>
      <c r="F34">
        <v>5.17</v>
      </c>
      <c r="G34">
        <v>7.87</v>
      </c>
      <c r="H34">
        <v>9.0399999999999991</v>
      </c>
      <c r="I34">
        <v>10.07</v>
      </c>
      <c r="J34">
        <v>12.93</v>
      </c>
    </row>
    <row r="35" spans="1:10" x14ac:dyDescent="0.35">
      <c r="A35" s="85" t="s">
        <v>105</v>
      </c>
      <c r="B35" t="s">
        <v>91</v>
      </c>
      <c r="C35" s="86" t="s">
        <v>99</v>
      </c>
      <c r="D35" s="115">
        <v>20903</v>
      </c>
      <c r="E35" s="102">
        <v>9.73</v>
      </c>
      <c r="F35">
        <v>6.02</v>
      </c>
      <c r="G35">
        <v>8.64</v>
      </c>
      <c r="H35">
        <v>9.85</v>
      </c>
      <c r="I35">
        <v>10.87</v>
      </c>
      <c r="J35">
        <v>12.81</v>
      </c>
    </row>
    <row r="36" spans="1:10" x14ac:dyDescent="0.35">
      <c r="A36" s="85" t="s">
        <v>105</v>
      </c>
      <c r="B36" t="s">
        <v>91</v>
      </c>
      <c r="C36" s="86" t="s">
        <v>100</v>
      </c>
      <c r="D36" s="115">
        <v>28826</v>
      </c>
      <c r="E36" s="102">
        <v>9.5</v>
      </c>
      <c r="F36">
        <v>6</v>
      </c>
      <c r="G36">
        <v>9.08</v>
      </c>
      <c r="H36">
        <v>10.16</v>
      </c>
      <c r="I36">
        <v>10.93</v>
      </c>
      <c r="J36">
        <v>12.54</v>
      </c>
    </row>
    <row r="37" spans="1:10" x14ac:dyDescent="0.35">
      <c r="A37" s="85" t="s">
        <v>105</v>
      </c>
      <c r="B37" t="s">
        <v>91</v>
      </c>
      <c r="C37" s="86" t="s">
        <v>101</v>
      </c>
      <c r="D37" s="115">
        <v>107511</v>
      </c>
      <c r="E37" s="102">
        <v>9.2100000000000009</v>
      </c>
      <c r="F37">
        <v>5.88</v>
      </c>
      <c r="G37">
        <v>8.57</v>
      </c>
      <c r="H37">
        <v>9.67</v>
      </c>
      <c r="I37">
        <v>10.58</v>
      </c>
      <c r="J37">
        <v>12.36</v>
      </c>
    </row>
    <row r="38" spans="1:10" x14ac:dyDescent="0.35">
      <c r="A38" s="85" t="s">
        <v>105</v>
      </c>
      <c r="B38" t="s">
        <v>91</v>
      </c>
      <c r="C38" s="86" t="s">
        <v>102</v>
      </c>
      <c r="D38" s="115">
        <v>9177</v>
      </c>
      <c r="E38" s="102">
        <v>8.74</v>
      </c>
      <c r="F38">
        <v>5.99</v>
      </c>
      <c r="G38">
        <v>7.97</v>
      </c>
      <c r="H38">
        <v>8.9499999999999993</v>
      </c>
      <c r="I38">
        <v>9.76</v>
      </c>
      <c r="J38">
        <v>11.14</v>
      </c>
    </row>
    <row r="39" spans="1:10" x14ac:dyDescent="0.35">
      <c r="A39" s="97" t="s">
        <v>105</v>
      </c>
      <c r="B39" s="1" t="s">
        <v>91</v>
      </c>
      <c r="C39" s="96" t="s">
        <v>103</v>
      </c>
      <c r="D39" s="117">
        <v>11087</v>
      </c>
      <c r="E39" s="104">
        <v>9.18</v>
      </c>
      <c r="F39" s="1">
        <v>5.82</v>
      </c>
      <c r="G39" s="1">
        <v>8.5399999999999991</v>
      </c>
      <c r="H39" s="1">
        <v>9.57</v>
      </c>
      <c r="I39" s="1">
        <v>10.36</v>
      </c>
      <c r="J39" s="1">
        <v>11.46</v>
      </c>
    </row>
    <row r="40" spans="1:10" x14ac:dyDescent="0.35">
      <c r="A40" s="85" t="s">
        <v>105</v>
      </c>
      <c r="B40" t="s">
        <v>74</v>
      </c>
      <c r="C40" s="86" t="s">
        <v>92</v>
      </c>
      <c r="D40" s="115">
        <v>47</v>
      </c>
      <c r="E40" s="102">
        <v>15.05</v>
      </c>
      <c r="F40">
        <v>2.91</v>
      </c>
      <c r="G40">
        <v>8.5399999999999991</v>
      </c>
      <c r="H40">
        <v>14.31</v>
      </c>
      <c r="I40">
        <v>19.37</v>
      </c>
      <c r="J40">
        <v>22.44</v>
      </c>
    </row>
    <row r="41" spans="1:10" x14ac:dyDescent="0.35">
      <c r="A41" s="85" t="s">
        <v>105</v>
      </c>
      <c r="B41" t="s">
        <v>74</v>
      </c>
      <c r="C41" s="86" t="s">
        <v>93</v>
      </c>
      <c r="D41" s="115">
        <v>81</v>
      </c>
      <c r="E41" s="102">
        <v>14.77</v>
      </c>
      <c r="F41">
        <v>3.45</v>
      </c>
      <c r="G41">
        <v>10.98</v>
      </c>
      <c r="H41">
        <v>16.25</v>
      </c>
      <c r="I41">
        <v>22.6</v>
      </c>
      <c r="J41">
        <v>37.57</v>
      </c>
    </row>
    <row r="42" spans="1:10" x14ac:dyDescent="0.35">
      <c r="A42" s="85" t="s">
        <v>105</v>
      </c>
      <c r="B42" t="s">
        <v>74</v>
      </c>
      <c r="C42" s="86" t="s">
        <v>94</v>
      </c>
      <c r="D42" s="115">
        <v>195</v>
      </c>
      <c r="E42" s="102">
        <v>21.26</v>
      </c>
      <c r="F42">
        <v>2.82</v>
      </c>
      <c r="G42">
        <v>9.8000000000000007</v>
      </c>
      <c r="H42">
        <v>16.57</v>
      </c>
      <c r="I42">
        <v>22.13</v>
      </c>
      <c r="J42">
        <v>35.76</v>
      </c>
    </row>
    <row r="43" spans="1:10" x14ac:dyDescent="0.35">
      <c r="A43" s="85" t="s">
        <v>105</v>
      </c>
      <c r="B43" t="s">
        <v>74</v>
      </c>
      <c r="C43" s="86" t="s">
        <v>95</v>
      </c>
      <c r="D43" s="115">
        <v>65</v>
      </c>
      <c r="E43" s="102">
        <v>20</v>
      </c>
      <c r="F43">
        <v>5.0999999999999996</v>
      </c>
      <c r="G43">
        <v>8.83</v>
      </c>
      <c r="H43">
        <v>12.44</v>
      </c>
      <c r="I43">
        <v>17.07</v>
      </c>
      <c r="J43">
        <v>25.38</v>
      </c>
    </row>
    <row r="44" spans="1:10" x14ac:dyDescent="0.35">
      <c r="A44" s="85" t="s">
        <v>105</v>
      </c>
      <c r="B44" t="s">
        <v>74</v>
      </c>
      <c r="C44" s="86" t="s">
        <v>96</v>
      </c>
      <c r="D44" s="115">
        <v>40</v>
      </c>
      <c r="E44" s="102">
        <v>11.08</v>
      </c>
      <c r="F44">
        <v>3.83</v>
      </c>
      <c r="G44">
        <v>6.09</v>
      </c>
      <c r="H44">
        <v>9.98</v>
      </c>
      <c r="I44">
        <v>16.829999999999998</v>
      </c>
      <c r="J44">
        <v>24.82</v>
      </c>
    </row>
    <row r="45" spans="1:10" x14ac:dyDescent="0.35">
      <c r="A45" s="85" t="s">
        <v>105</v>
      </c>
      <c r="B45" t="s">
        <v>74</v>
      </c>
      <c r="C45" s="86" t="s">
        <v>97</v>
      </c>
      <c r="D45" s="115">
        <v>254</v>
      </c>
      <c r="E45" s="102">
        <v>14.13</v>
      </c>
      <c r="F45">
        <v>5.99</v>
      </c>
      <c r="G45">
        <v>8.4499999999999993</v>
      </c>
      <c r="H45">
        <v>10.92</v>
      </c>
      <c r="I45">
        <v>13.43</v>
      </c>
      <c r="J45">
        <v>24.55</v>
      </c>
    </row>
    <row r="46" spans="1:10" x14ac:dyDescent="0.35">
      <c r="A46" s="85" t="s">
        <v>105</v>
      </c>
      <c r="B46" t="s">
        <v>74</v>
      </c>
      <c r="C46" s="86" t="s">
        <v>104</v>
      </c>
      <c r="D46" s="115">
        <v>22</v>
      </c>
      <c r="E46" s="102">
        <v>16.399999999999999</v>
      </c>
      <c r="F46">
        <v>1.95</v>
      </c>
      <c r="G46">
        <v>6.26</v>
      </c>
      <c r="H46">
        <v>9.4600000000000009</v>
      </c>
      <c r="I46">
        <v>11.92</v>
      </c>
      <c r="J46">
        <v>27.48</v>
      </c>
    </row>
    <row r="47" spans="1:10" x14ac:dyDescent="0.35">
      <c r="A47" s="85" t="s">
        <v>105</v>
      </c>
      <c r="B47" t="s">
        <v>74</v>
      </c>
      <c r="C47" s="86" t="s">
        <v>100</v>
      </c>
      <c r="D47" s="115">
        <v>172</v>
      </c>
      <c r="E47" s="102">
        <v>24.15</v>
      </c>
      <c r="F47">
        <v>3.28</v>
      </c>
      <c r="G47">
        <v>8.2799999999999994</v>
      </c>
      <c r="H47">
        <v>15.76</v>
      </c>
      <c r="I47">
        <v>23.58</v>
      </c>
      <c r="J47">
        <v>31.87</v>
      </c>
    </row>
    <row r="48" spans="1:10" x14ac:dyDescent="0.35">
      <c r="A48" s="85" t="s">
        <v>105</v>
      </c>
      <c r="B48" t="s">
        <v>74</v>
      </c>
      <c r="C48" s="86" t="s">
        <v>101</v>
      </c>
      <c r="D48" s="115">
        <v>876</v>
      </c>
      <c r="E48" s="102">
        <v>19.22</v>
      </c>
      <c r="F48">
        <v>3.6</v>
      </c>
      <c r="G48">
        <v>8.44</v>
      </c>
      <c r="H48">
        <v>12.53</v>
      </c>
      <c r="I48">
        <v>19.440000000000001</v>
      </c>
      <c r="J48">
        <v>31.15</v>
      </c>
    </row>
    <row r="49" spans="1:10" x14ac:dyDescent="0.35">
      <c r="A49" s="85" t="s">
        <v>105</v>
      </c>
      <c r="B49" t="s">
        <v>74</v>
      </c>
      <c r="C49" s="86" t="s">
        <v>102</v>
      </c>
      <c r="D49" s="115">
        <v>633</v>
      </c>
      <c r="E49" s="102">
        <v>21.14</v>
      </c>
      <c r="F49">
        <v>6.47</v>
      </c>
      <c r="G49">
        <v>12.74</v>
      </c>
      <c r="H49">
        <v>19.87</v>
      </c>
      <c r="I49">
        <v>28.62</v>
      </c>
      <c r="J49">
        <v>38.799999999999997</v>
      </c>
    </row>
    <row r="50" spans="1:10" x14ac:dyDescent="0.35">
      <c r="A50" s="97" t="s">
        <v>105</v>
      </c>
      <c r="B50" s="1" t="s">
        <v>74</v>
      </c>
      <c r="C50" s="96" t="s">
        <v>103</v>
      </c>
      <c r="D50" s="117">
        <v>94</v>
      </c>
      <c r="E50" s="104">
        <v>23.9</v>
      </c>
      <c r="F50" s="1">
        <v>3.53</v>
      </c>
      <c r="G50" s="1">
        <v>9.84</v>
      </c>
      <c r="H50" s="1">
        <v>16.78</v>
      </c>
      <c r="I50" s="1">
        <v>22.43</v>
      </c>
      <c r="J50" s="1">
        <v>30.15</v>
      </c>
    </row>
    <row r="51" spans="1:10" x14ac:dyDescent="0.35">
      <c r="A51" s="85" t="s">
        <v>106</v>
      </c>
      <c r="B51" t="s">
        <v>91</v>
      </c>
      <c r="C51" s="86" t="s">
        <v>92</v>
      </c>
      <c r="D51" s="115">
        <v>6910</v>
      </c>
      <c r="E51" s="102">
        <v>9.9499999999999993</v>
      </c>
      <c r="F51">
        <v>6.66</v>
      </c>
      <c r="G51">
        <v>9.2100000000000009</v>
      </c>
      <c r="H51">
        <v>10.25</v>
      </c>
      <c r="I51">
        <v>10.89</v>
      </c>
      <c r="J51">
        <v>12.22</v>
      </c>
    </row>
    <row r="52" spans="1:10" x14ac:dyDescent="0.35">
      <c r="A52" s="85" t="s">
        <v>106</v>
      </c>
      <c r="B52" t="s">
        <v>91</v>
      </c>
      <c r="C52" s="86" t="s">
        <v>93</v>
      </c>
      <c r="D52" s="115">
        <v>15238</v>
      </c>
      <c r="E52" s="102">
        <v>9.66</v>
      </c>
      <c r="F52">
        <v>6.4</v>
      </c>
      <c r="G52">
        <v>8.81</v>
      </c>
      <c r="H52">
        <v>9.8000000000000007</v>
      </c>
      <c r="I52">
        <v>10.56</v>
      </c>
      <c r="J52">
        <v>12.21</v>
      </c>
    </row>
    <row r="53" spans="1:10" x14ac:dyDescent="0.35">
      <c r="A53" s="85" t="s">
        <v>106</v>
      </c>
      <c r="B53" t="s">
        <v>91</v>
      </c>
      <c r="C53" s="86" t="s">
        <v>94</v>
      </c>
      <c r="D53" s="115">
        <v>14880</v>
      </c>
      <c r="E53" s="102">
        <v>10.220000000000001</v>
      </c>
      <c r="F53">
        <v>6.92</v>
      </c>
      <c r="G53">
        <v>9.15</v>
      </c>
      <c r="H53">
        <v>10.31</v>
      </c>
      <c r="I53">
        <v>11.15</v>
      </c>
      <c r="J53">
        <v>12.76</v>
      </c>
    </row>
    <row r="54" spans="1:10" x14ac:dyDescent="0.35">
      <c r="A54" s="85" t="s">
        <v>106</v>
      </c>
      <c r="B54" t="s">
        <v>91</v>
      </c>
      <c r="C54" s="86" t="s">
        <v>95</v>
      </c>
      <c r="D54" s="115">
        <v>14939</v>
      </c>
      <c r="E54" s="102">
        <v>10.62</v>
      </c>
      <c r="F54">
        <v>7.22</v>
      </c>
      <c r="G54">
        <v>9.61</v>
      </c>
      <c r="H54">
        <v>10.65</v>
      </c>
      <c r="I54">
        <v>11.45</v>
      </c>
      <c r="J54">
        <v>12.8</v>
      </c>
    </row>
    <row r="55" spans="1:10" x14ac:dyDescent="0.35">
      <c r="A55" s="85" t="s">
        <v>106</v>
      </c>
      <c r="B55" t="s">
        <v>91</v>
      </c>
      <c r="C55" s="86" t="s">
        <v>96</v>
      </c>
      <c r="D55" s="115">
        <v>13890</v>
      </c>
      <c r="E55" s="102">
        <v>10.06</v>
      </c>
      <c r="F55">
        <v>6.79</v>
      </c>
      <c r="G55">
        <v>9.18</v>
      </c>
      <c r="H55">
        <v>10.18</v>
      </c>
      <c r="I55">
        <v>10.92</v>
      </c>
      <c r="J55">
        <v>12.15</v>
      </c>
    </row>
    <row r="56" spans="1:10" x14ac:dyDescent="0.35">
      <c r="A56" s="85" t="s">
        <v>106</v>
      </c>
      <c r="B56" t="s">
        <v>91</v>
      </c>
      <c r="C56" s="86" t="s">
        <v>97</v>
      </c>
      <c r="D56" s="115">
        <v>18394</v>
      </c>
      <c r="E56" s="102">
        <v>10.9</v>
      </c>
      <c r="F56">
        <v>6.87</v>
      </c>
      <c r="G56">
        <v>9.68</v>
      </c>
      <c r="H56">
        <v>10.91</v>
      </c>
      <c r="I56">
        <v>11.85</v>
      </c>
      <c r="J56">
        <v>13.75</v>
      </c>
    </row>
    <row r="57" spans="1:10" x14ac:dyDescent="0.35">
      <c r="A57" s="85" t="s">
        <v>106</v>
      </c>
      <c r="B57" t="s">
        <v>91</v>
      </c>
      <c r="C57" s="86" t="s">
        <v>98</v>
      </c>
      <c r="D57" s="115">
        <v>4841</v>
      </c>
      <c r="E57" s="102">
        <v>9.58</v>
      </c>
      <c r="F57">
        <v>5.31</v>
      </c>
      <c r="G57">
        <v>8.42</v>
      </c>
      <c r="H57">
        <v>9.6999999999999993</v>
      </c>
      <c r="I57">
        <v>10.77</v>
      </c>
      <c r="J57">
        <v>12.44</v>
      </c>
    </row>
    <row r="58" spans="1:10" x14ac:dyDescent="0.35">
      <c r="A58" s="85" t="s">
        <v>106</v>
      </c>
      <c r="B58" t="s">
        <v>91</v>
      </c>
      <c r="C58" s="86" t="s">
        <v>99</v>
      </c>
      <c r="D58" s="115">
        <v>27879</v>
      </c>
      <c r="E58" s="102">
        <v>10.49</v>
      </c>
      <c r="F58">
        <v>6.67</v>
      </c>
      <c r="G58">
        <v>9.42</v>
      </c>
      <c r="H58">
        <v>10.72</v>
      </c>
      <c r="I58">
        <v>11.79</v>
      </c>
      <c r="J58">
        <v>14.18</v>
      </c>
    </row>
    <row r="59" spans="1:10" x14ac:dyDescent="0.35">
      <c r="A59" s="85" t="s">
        <v>106</v>
      </c>
      <c r="B59" t="s">
        <v>91</v>
      </c>
      <c r="C59" s="86" t="s">
        <v>100</v>
      </c>
      <c r="D59" s="115">
        <v>38107</v>
      </c>
      <c r="E59" s="102">
        <v>11.29</v>
      </c>
      <c r="F59">
        <v>7.51</v>
      </c>
      <c r="G59">
        <v>10.11</v>
      </c>
      <c r="H59">
        <v>11.2</v>
      </c>
      <c r="I59">
        <v>12.05</v>
      </c>
      <c r="J59">
        <v>15.19</v>
      </c>
    </row>
    <row r="60" spans="1:10" x14ac:dyDescent="0.35">
      <c r="A60" s="85" t="s">
        <v>106</v>
      </c>
      <c r="B60" t="s">
        <v>91</v>
      </c>
      <c r="C60" s="86" t="s">
        <v>101</v>
      </c>
      <c r="D60" s="115">
        <v>155078</v>
      </c>
      <c r="E60" s="102">
        <v>10.6</v>
      </c>
      <c r="F60">
        <v>6.86</v>
      </c>
      <c r="G60">
        <v>9.43</v>
      </c>
      <c r="H60">
        <v>10.58</v>
      </c>
      <c r="I60">
        <v>11.55</v>
      </c>
      <c r="J60">
        <v>13.67</v>
      </c>
    </row>
    <row r="61" spans="1:10" x14ac:dyDescent="0.35">
      <c r="A61" s="85" t="s">
        <v>106</v>
      </c>
      <c r="B61" t="s">
        <v>91</v>
      </c>
      <c r="C61" s="86" t="s">
        <v>102</v>
      </c>
      <c r="D61" s="115">
        <v>13549</v>
      </c>
      <c r="E61" s="102">
        <v>9.2799999999999994</v>
      </c>
      <c r="F61">
        <v>6.28</v>
      </c>
      <c r="G61">
        <v>8.2899999999999991</v>
      </c>
      <c r="H61">
        <v>9.24</v>
      </c>
      <c r="I61">
        <v>10.08</v>
      </c>
      <c r="J61">
        <v>11.61</v>
      </c>
    </row>
    <row r="62" spans="1:10" x14ac:dyDescent="0.35">
      <c r="A62" s="97" t="s">
        <v>106</v>
      </c>
      <c r="B62" s="1" t="s">
        <v>91</v>
      </c>
      <c r="C62" s="96" t="s">
        <v>103</v>
      </c>
      <c r="D62" s="117">
        <v>14957</v>
      </c>
      <c r="E62" s="104">
        <v>10.46</v>
      </c>
      <c r="F62" s="1">
        <v>7.25</v>
      </c>
      <c r="G62" s="1">
        <v>9.48</v>
      </c>
      <c r="H62" s="1">
        <v>10.44</v>
      </c>
      <c r="I62" s="1">
        <v>11.21</v>
      </c>
      <c r="J62" s="1">
        <v>12.52</v>
      </c>
    </row>
    <row r="63" spans="1:10" x14ac:dyDescent="0.35">
      <c r="A63" s="85" t="s">
        <v>106</v>
      </c>
      <c r="B63" t="s">
        <v>74</v>
      </c>
      <c r="C63" s="86" t="s">
        <v>92</v>
      </c>
      <c r="D63" s="115">
        <v>75</v>
      </c>
      <c r="E63" s="102">
        <v>30.59</v>
      </c>
      <c r="F63">
        <v>8.9600000000000009</v>
      </c>
      <c r="G63">
        <v>15.57</v>
      </c>
      <c r="H63">
        <v>21.06</v>
      </c>
      <c r="I63">
        <v>26.01</v>
      </c>
      <c r="J63">
        <v>32.479999999999997</v>
      </c>
    </row>
    <row r="64" spans="1:10" x14ac:dyDescent="0.35">
      <c r="A64" s="85" t="s">
        <v>106</v>
      </c>
      <c r="B64" t="s">
        <v>74</v>
      </c>
      <c r="C64" s="86" t="s">
        <v>93</v>
      </c>
      <c r="D64" s="115">
        <v>136</v>
      </c>
      <c r="E64" s="102">
        <v>18.940000000000001</v>
      </c>
      <c r="F64">
        <v>6.53</v>
      </c>
      <c r="G64">
        <v>14.59</v>
      </c>
      <c r="H64">
        <v>20.89</v>
      </c>
      <c r="I64">
        <v>27.45</v>
      </c>
      <c r="J64">
        <v>37.869999999999997</v>
      </c>
    </row>
    <row r="65" spans="1:10" x14ac:dyDescent="0.35">
      <c r="A65" s="85" t="s">
        <v>106</v>
      </c>
      <c r="B65" t="s">
        <v>74</v>
      </c>
      <c r="C65" s="86" t="s">
        <v>94</v>
      </c>
      <c r="D65" s="115">
        <v>277</v>
      </c>
      <c r="E65" s="102">
        <v>29.87</v>
      </c>
      <c r="F65">
        <v>6.87</v>
      </c>
      <c r="G65">
        <v>16.97</v>
      </c>
      <c r="H65">
        <v>22.54</v>
      </c>
      <c r="I65">
        <v>28.4</v>
      </c>
      <c r="J65">
        <v>39.79</v>
      </c>
    </row>
    <row r="66" spans="1:10" x14ac:dyDescent="0.35">
      <c r="A66" s="85" t="s">
        <v>106</v>
      </c>
      <c r="B66" t="s">
        <v>74</v>
      </c>
      <c r="C66" s="86" t="s">
        <v>95</v>
      </c>
      <c r="D66" s="115">
        <v>126</v>
      </c>
      <c r="E66" s="102">
        <v>26.26</v>
      </c>
      <c r="F66">
        <v>5.4</v>
      </c>
      <c r="G66">
        <v>11.12</v>
      </c>
      <c r="H66">
        <v>16.350000000000001</v>
      </c>
      <c r="I66">
        <v>22.63</v>
      </c>
      <c r="J66">
        <v>33.369999999999997</v>
      </c>
    </row>
    <row r="67" spans="1:10" x14ac:dyDescent="0.35">
      <c r="A67" s="85" t="s">
        <v>106</v>
      </c>
      <c r="B67" t="s">
        <v>74</v>
      </c>
      <c r="C67" s="86" t="s">
        <v>96</v>
      </c>
      <c r="D67" s="115">
        <v>62</v>
      </c>
      <c r="E67" s="102">
        <v>20.56</v>
      </c>
      <c r="F67">
        <v>4.58</v>
      </c>
      <c r="G67">
        <v>10.84</v>
      </c>
      <c r="H67">
        <v>15.93</v>
      </c>
      <c r="I67">
        <v>24.8</v>
      </c>
      <c r="J67">
        <v>34.96</v>
      </c>
    </row>
    <row r="68" spans="1:10" x14ac:dyDescent="0.35">
      <c r="A68" s="85" t="s">
        <v>106</v>
      </c>
      <c r="B68" t="s">
        <v>74</v>
      </c>
      <c r="C68" s="86" t="s">
        <v>97</v>
      </c>
      <c r="D68" s="115">
        <v>504</v>
      </c>
      <c r="E68" s="102">
        <v>17.18</v>
      </c>
      <c r="F68">
        <v>4.84</v>
      </c>
      <c r="G68">
        <v>9.27</v>
      </c>
      <c r="H68">
        <v>12.38</v>
      </c>
      <c r="I68">
        <v>15.69</v>
      </c>
      <c r="J68">
        <v>26.05</v>
      </c>
    </row>
    <row r="69" spans="1:10" x14ac:dyDescent="0.35">
      <c r="A69" s="85" t="s">
        <v>106</v>
      </c>
      <c r="B69" t="s">
        <v>74</v>
      </c>
      <c r="C69" s="86" t="s">
        <v>104</v>
      </c>
      <c r="D69" s="115">
        <v>35</v>
      </c>
      <c r="E69" s="102">
        <v>14.25</v>
      </c>
      <c r="F69">
        <v>1.55</v>
      </c>
      <c r="G69">
        <v>4.76</v>
      </c>
      <c r="H69">
        <v>9.69</v>
      </c>
      <c r="I69">
        <v>14.1</v>
      </c>
      <c r="J69">
        <v>29</v>
      </c>
    </row>
    <row r="70" spans="1:10" x14ac:dyDescent="0.35">
      <c r="A70" s="85" t="s">
        <v>106</v>
      </c>
      <c r="B70" t="s">
        <v>74</v>
      </c>
      <c r="C70" s="86" t="s">
        <v>100</v>
      </c>
      <c r="D70" s="115">
        <v>274</v>
      </c>
      <c r="E70" s="102">
        <v>26.83</v>
      </c>
      <c r="F70">
        <v>6.85</v>
      </c>
      <c r="G70">
        <v>15.09</v>
      </c>
      <c r="H70">
        <v>21.98</v>
      </c>
      <c r="I70">
        <v>29.2</v>
      </c>
      <c r="J70">
        <v>36.590000000000003</v>
      </c>
    </row>
    <row r="71" spans="1:10" x14ac:dyDescent="0.35">
      <c r="A71" s="85" t="s">
        <v>106</v>
      </c>
      <c r="B71" t="s">
        <v>74</v>
      </c>
      <c r="C71" s="86" t="s">
        <v>101</v>
      </c>
      <c r="D71" s="115">
        <v>1489</v>
      </c>
      <c r="E71" s="102">
        <v>25.38</v>
      </c>
      <c r="F71">
        <v>5.3</v>
      </c>
      <c r="G71">
        <v>11.05</v>
      </c>
      <c r="H71">
        <v>16.36</v>
      </c>
      <c r="I71">
        <v>24.55</v>
      </c>
      <c r="J71">
        <v>35.369999999999997</v>
      </c>
    </row>
    <row r="72" spans="1:10" x14ac:dyDescent="0.35">
      <c r="A72" s="85" t="s">
        <v>106</v>
      </c>
      <c r="B72" t="s">
        <v>74</v>
      </c>
      <c r="C72" s="86" t="s">
        <v>102</v>
      </c>
      <c r="D72" s="115">
        <v>1016</v>
      </c>
      <c r="E72" s="102">
        <v>26.3</v>
      </c>
      <c r="F72" s="85">
        <v>9.61</v>
      </c>
      <c r="G72">
        <v>17.75</v>
      </c>
      <c r="H72">
        <v>25.34</v>
      </c>
      <c r="I72">
        <v>33.700000000000003</v>
      </c>
      <c r="J72">
        <v>40.93</v>
      </c>
    </row>
    <row r="73" spans="1:10" x14ac:dyDescent="0.35">
      <c r="A73" s="97" t="s">
        <v>106</v>
      </c>
      <c r="B73" s="1" t="s">
        <v>74</v>
      </c>
      <c r="C73" s="96" t="s">
        <v>103</v>
      </c>
      <c r="D73" s="117">
        <v>168</v>
      </c>
      <c r="E73" s="104">
        <v>24.99</v>
      </c>
      <c r="F73" s="1">
        <v>6.01</v>
      </c>
      <c r="G73" s="1">
        <v>15.27</v>
      </c>
      <c r="H73" s="1">
        <v>22.49</v>
      </c>
      <c r="I73" s="1">
        <v>27.65</v>
      </c>
      <c r="J73" s="1">
        <v>36.5</v>
      </c>
    </row>
    <row r="74" spans="1:10" x14ac:dyDescent="0.35">
      <c r="A74" s="85" t="s">
        <v>77</v>
      </c>
      <c r="B74" t="s">
        <v>91</v>
      </c>
      <c r="C74" s="86" t="s">
        <v>92</v>
      </c>
      <c r="D74" s="115">
        <v>10532</v>
      </c>
      <c r="E74" s="102">
        <v>9.6199999999999992</v>
      </c>
      <c r="F74">
        <v>7.22</v>
      </c>
      <c r="G74">
        <v>9.07</v>
      </c>
      <c r="H74">
        <v>10.06</v>
      </c>
      <c r="I74">
        <v>10.68</v>
      </c>
      <c r="J74">
        <v>11.43</v>
      </c>
    </row>
    <row r="75" spans="1:10" x14ac:dyDescent="0.35">
      <c r="A75" s="85" t="s">
        <v>77</v>
      </c>
      <c r="B75" t="s">
        <v>91</v>
      </c>
      <c r="C75" s="86" t="s">
        <v>93</v>
      </c>
      <c r="D75" s="115">
        <v>20845</v>
      </c>
      <c r="E75" s="102">
        <v>9.4</v>
      </c>
      <c r="F75">
        <v>6.79</v>
      </c>
      <c r="G75">
        <v>8.7100000000000009</v>
      </c>
      <c r="H75">
        <v>9.58</v>
      </c>
      <c r="I75">
        <v>10.4</v>
      </c>
      <c r="J75">
        <v>11.54</v>
      </c>
    </row>
    <row r="76" spans="1:10" x14ac:dyDescent="0.35">
      <c r="A76" s="85" t="s">
        <v>77</v>
      </c>
      <c r="B76" t="s">
        <v>91</v>
      </c>
      <c r="C76" s="86" t="s">
        <v>94</v>
      </c>
      <c r="D76" s="115">
        <v>23194</v>
      </c>
      <c r="E76" s="102">
        <v>9.74</v>
      </c>
      <c r="F76">
        <v>7.19</v>
      </c>
      <c r="G76">
        <v>9.0399999999999991</v>
      </c>
      <c r="H76">
        <v>9.99</v>
      </c>
      <c r="I76">
        <v>10.67</v>
      </c>
      <c r="J76">
        <v>11.54</v>
      </c>
    </row>
    <row r="77" spans="1:10" x14ac:dyDescent="0.35">
      <c r="A77" s="85" t="s">
        <v>77</v>
      </c>
      <c r="B77" t="s">
        <v>91</v>
      </c>
      <c r="C77" s="86" t="s">
        <v>95</v>
      </c>
      <c r="D77" s="115">
        <v>23537</v>
      </c>
      <c r="E77" s="102">
        <v>10.1</v>
      </c>
      <c r="F77">
        <v>7.54</v>
      </c>
      <c r="G77">
        <v>9.35</v>
      </c>
      <c r="H77">
        <v>10.29</v>
      </c>
      <c r="I77">
        <v>11</v>
      </c>
      <c r="J77">
        <v>11.95</v>
      </c>
    </row>
    <row r="78" spans="1:10" x14ac:dyDescent="0.35">
      <c r="A78" s="85" t="s">
        <v>77</v>
      </c>
      <c r="B78" t="s">
        <v>91</v>
      </c>
      <c r="C78" s="86" t="s">
        <v>96</v>
      </c>
      <c r="D78" s="115">
        <v>19396</v>
      </c>
      <c r="E78" s="102">
        <v>9.93</v>
      </c>
      <c r="F78">
        <v>7.3</v>
      </c>
      <c r="G78">
        <v>9.2200000000000006</v>
      </c>
      <c r="H78">
        <v>10.17</v>
      </c>
      <c r="I78">
        <v>10.86</v>
      </c>
      <c r="J78">
        <v>11.76</v>
      </c>
    </row>
    <row r="79" spans="1:10" x14ac:dyDescent="0.35">
      <c r="A79" s="85" t="s">
        <v>77</v>
      </c>
      <c r="B79" t="s">
        <v>91</v>
      </c>
      <c r="C79" s="86" t="s">
        <v>97</v>
      </c>
      <c r="D79" s="115">
        <v>26657</v>
      </c>
      <c r="E79" s="102">
        <v>10.25</v>
      </c>
      <c r="F79">
        <v>7.62</v>
      </c>
      <c r="G79">
        <v>9.67</v>
      </c>
      <c r="H79">
        <v>10.77</v>
      </c>
      <c r="I79">
        <v>11.62</v>
      </c>
      <c r="J79">
        <v>12.58</v>
      </c>
    </row>
    <row r="80" spans="1:10" x14ac:dyDescent="0.35">
      <c r="A80" s="85" t="s">
        <v>77</v>
      </c>
      <c r="B80" t="s">
        <v>91</v>
      </c>
      <c r="C80" s="86" t="s">
        <v>98</v>
      </c>
      <c r="D80" s="115">
        <v>5890</v>
      </c>
      <c r="E80" s="102">
        <v>9.33</v>
      </c>
      <c r="F80">
        <v>6.08</v>
      </c>
      <c r="G80">
        <v>8.49</v>
      </c>
      <c r="H80">
        <v>9.74</v>
      </c>
      <c r="I80">
        <v>10.78</v>
      </c>
      <c r="J80">
        <v>11.86</v>
      </c>
    </row>
    <row r="81" spans="1:10" x14ac:dyDescent="0.35">
      <c r="A81" s="85" t="s">
        <v>77</v>
      </c>
      <c r="B81" t="s">
        <v>91</v>
      </c>
      <c r="C81" s="86" t="s">
        <v>99</v>
      </c>
      <c r="D81" s="115">
        <v>32434</v>
      </c>
      <c r="E81" s="102">
        <v>10.37</v>
      </c>
      <c r="F81">
        <v>7.44</v>
      </c>
      <c r="G81">
        <v>9.65</v>
      </c>
      <c r="H81">
        <v>10.84</v>
      </c>
      <c r="I81">
        <v>11.82</v>
      </c>
      <c r="J81">
        <v>13.2</v>
      </c>
    </row>
    <row r="82" spans="1:10" x14ac:dyDescent="0.35">
      <c r="A82" s="85" t="s">
        <v>77</v>
      </c>
      <c r="B82" t="s">
        <v>91</v>
      </c>
      <c r="C82" s="86" t="s">
        <v>100</v>
      </c>
      <c r="D82" s="115">
        <v>43267</v>
      </c>
      <c r="E82" s="102">
        <v>11.14</v>
      </c>
      <c r="F82">
        <v>8.34</v>
      </c>
      <c r="G82">
        <v>10.36</v>
      </c>
      <c r="H82">
        <v>11.4</v>
      </c>
      <c r="I82">
        <v>12.18</v>
      </c>
      <c r="J82">
        <v>13.15</v>
      </c>
    </row>
    <row r="83" spans="1:10" x14ac:dyDescent="0.35">
      <c r="A83" s="85" t="s">
        <v>77</v>
      </c>
      <c r="B83" t="s">
        <v>91</v>
      </c>
      <c r="C83" s="86" t="s">
        <v>101</v>
      </c>
      <c r="D83" s="115">
        <v>205752</v>
      </c>
      <c r="E83" s="102">
        <v>10.27</v>
      </c>
      <c r="F83">
        <v>7.41</v>
      </c>
      <c r="G83">
        <v>9.39</v>
      </c>
      <c r="H83">
        <v>10.45</v>
      </c>
      <c r="I83">
        <v>11.39</v>
      </c>
      <c r="J83">
        <v>12.7</v>
      </c>
    </row>
    <row r="84" spans="1:10" x14ac:dyDescent="0.35">
      <c r="A84" s="85" t="s">
        <v>77</v>
      </c>
      <c r="B84" t="s">
        <v>91</v>
      </c>
      <c r="C84" s="86" t="s">
        <v>102</v>
      </c>
      <c r="D84" s="115">
        <v>15161</v>
      </c>
      <c r="E84" s="102">
        <v>8.8699999999999992</v>
      </c>
      <c r="F84">
        <v>6.29</v>
      </c>
      <c r="G84">
        <v>7.98</v>
      </c>
      <c r="H84">
        <v>8.9</v>
      </c>
      <c r="I84">
        <v>9.73</v>
      </c>
      <c r="J84">
        <v>10.89</v>
      </c>
    </row>
    <row r="85" spans="1:10" x14ac:dyDescent="0.35">
      <c r="A85" s="97" t="s">
        <v>77</v>
      </c>
      <c r="B85" s="1" t="s">
        <v>91</v>
      </c>
      <c r="C85" s="96" t="s">
        <v>103</v>
      </c>
      <c r="D85" s="117">
        <v>17619</v>
      </c>
      <c r="E85" s="104">
        <v>9.2899999999999991</v>
      </c>
      <c r="F85" s="1">
        <v>7.42</v>
      </c>
      <c r="G85" s="1">
        <v>9.61</v>
      </c>
      <c r="H85" s="1">
        <v>10.55</v>
      </c>
      <c r="I85" s="1">
        <v>11.29</v>
      </c>
      <c r="J85" s="1">
        <v>12.42</v>
      </c>
    </row>
    <row r="86" spans="1:10" x14ac:dyDescent="0.35">
      <c r="A86" s="85" t="s">
        <v>77</v>
      </c>
      <c r="B86" t="s">
        <v>74</v>
      </c>
      <c r="C86" s="86" t="s">
        <v>92</v>
      </c>
      <c r="D86" s="115">
        <v>97</v>
      </c>
      <c r="E86" s="102">
        <v>27.44</v>
      </c>
      <c r="F86">
        <v>7.12</v>
      </c>
      <c r="G86">
        <v>13.29</v>
      </c>
      <c r="H86">
        <v>17.12</v>
      </c>
      <c r="I86">
        <v>22.79</v>
      </c>
      <c r="J86">
        <v>31.66</v>
      </c>
    </row>
    <row r="87" spans="1:10" x14ac:dyDescent="0.35">
      <c r="A87" s="85" t="s">
        <v>77</v>
      </c>
      <c r="B87" t="s">
        <v>74</v>
      </c>
      <c r="C87" s="86" t="s">
        <v>93</v>
      </c>
      <c r="D87" s="115">
        <v>168</v>
      </c>
      <c r="E87" s="102">
        <v>20.03</v>
      </c>
      <c r="F87">
        <v>5.31</v>
      </c>
      <c r="G87">
        <v>13</v>
      </c>
      <c r="H87">
        <v>18.690000000000001</v>
      </c>
      <c r="I87">
        <v>26.73</v>
      </c>
      <c r="J87">
        <v>33.369999999999997</v>
      </c>
    </row>
    <row r="88" spans="1:10" x14ac:dyDescent="0.35">
      <c r="A88" s="85" t="s">
        <v>77</v>
      </c>
      <c r="B88" t="s">
        <v>74</v>
      </c>
      <c r="C88" s="86" t="s">
        <v>94</v>
      </c>
      <c r="D88" s="115">
        <v>382</v>
      </c>
      <c r="E88" s="102">
        <v>24.01</v>
      </c>
      <c r="F88">
        <v>6.9</v>
      </c>
      <c r="G88">
        <v>13.35</v>
      </c>
      <c r="H88">
        <v>18.45</v>
      </c>
      <c r="I88">
        <v>23.69</v>
      </c>
      <c r="J88">
        <v>35.28</v>
      </c>
    </row>
    <row r="89" spans="1:10" x14ac:dyDescent="0.35">
      <c r="A89" s="85" t="s">
        <v>77</v>
      </c>
      <c r="B89" t="s">
        <v>74</v>
      </c>
      <c r="C89" s="86" t="s">
        <v>95</v>
      </c>
      <c r="D89" s="115">
        <v>161</v>
      </c>
      <c r="E89" s="102">
        <v>20.02</v>
      </c>
      <c r="F89">
        <v>4.8899999999999997</v>
      </c>
      <c r="G89">
        <v>9.7799999999999994</v>
      </c>
      <c r="H89">
        <v>14.15</v>
      </c>
      <c r="I89">
        <v>18.850000000000001</v>
      </c>
      <c r="J89">
        <v>26.74</v>
      </c>
    </row>
    <row r="90" spans="1:10" x14ac:dyDescent="0.35">
      <c r="A90" s="85" t="s">
        <v>77</v>
      </c>
      <c r="B90" t="s">
        <v>74</v>
      </c>
      <c r="C90" s="86" t="s">
        <v>96</v>
      </c>
      <c r="D90" s="115">
        <v>66</v>
      </c>
      <c r="E90" s="102">
        <v>15.81</v>
      </c>
      <c r="F90">
        <v>4.2</v>
      </c>
      <c r="G90">
        <v>8.3800000000000008</v>
      </c>
      <c r="H90">
        <v>11.72</v>
      </c>
      <c r="I90">
        <v>17.579999999999998</v>
      </c>
      <c r="J90">
        <v>26.03</v>
      </c>
    </row>
    <row r="91" spans="1:10" x14ac:dyDescent="0.35">
      <c r="A91" s="85" t="s">
        <v>77</v>
      </c>
      <c r="B91" t="s">
        <v>74</v>
      </c>
      <c r="C91" s="86" t="s">
        <v>97</v>
      </c>
      <c r="D91" s="115">
        <v>477</v>
      </c>
      <c r="E91" s="102">
        <v>14.64</v>
      </c>
      <c r="F91">
        <v>4.88</v>
      </c>
      <c r="G91">
        <v>7.79</v>
      </c>
      <c r="H91">
        <v>10.17</v>
      </c>
      <c r="I91">
        <v>13.19</v>
      </c>
      <c r="J91">
        <v>22.45</v>
      </c>
    </row>
    <row r="92" spans="1:10" x14ac:dyDescent="0.35">
      <c r="A92" s="85" t="s">
        <v>77</v>
      </c>
      <c r="B92" t="s">
        <v>74</v>
      </c>
      <c r="C92" s="86" t="s">
        <v>104</v>
      </c>
      <c r="D92" s="115">
        <v>32</v>
      </c>
      <c r="E92" s="102">
        <v>26.4</v>
      </c>
      <c r="F92">
        <v>2.4900000000000002</v>
      </c>
      <c r="G92">
        <v>6.22</v>
      </c>
      <c r="H92">
        <v>9</v>
      </c>
      <c r="I92">
        <v>15.6</v>
      </c>
      <c r="J92">
        <v>26.06</v>
      </c>
    </row>
    <row r="93" spans="1:10" x14ac:dyDescent="0.35">
      <c r="A93" s="85" t="s">
        <v>77</v>
      </c>
      <c r="B93" t="s">
        <v>74</v>
      </c>
      <c r="C93" s="86" t="s">
        <v>100</v>
      </c>
      <c r="D93" s="115">
        <v>351</v>
      </c>
      <c r="E93" s="102">
        <v>25.89</v>
      </c>
      <c r="F93">
        <v>5.25</v>
      </c>
      <c r="G93">
        <v>12.68</v>
      </c>
      <c r="H93">
        <v>19.77</v>
      </c>
      <c r="I93">
        <v>25.59</v>
      </c>
      <c r="J93">
        <v>34.81</v>
      </c>
    </row>
    <row r="94" spans="1:10" x14ac:dyDescent="0.35">
      <c r="A94" s="85" t="s">
        <v>77</v>
      </c>
      <c r="B94" t="s">
        <v>74</v>
      </c>
      <c r="C94" s="86" t="s">
        <v>101</v>
      </c>
      <c r="D94" s="115">
        <v>1734</v>
      </c>
      <c r="E94" s="102">
        <v>22.9</v>
      </c>
      <c r="F94">
        <v>5.0599999999999996</v>
      </c>
      <c r="G94">
        <v>9.81</v>
      </c>
      <c r="H94">
        <v>15.06</v>
      </c>
      <c r="I94">
        <v>21.78</v>
      </c>
      <c r="J94">
        <v>32.200000000000003</v>
      </c>
    </row>
    <row r="95" spans="1:10" x14ac:dyDescent="0.35">
      <c r="A95" s="85" t="s">
        <v>77</v>
      </c>
      <c r="B95" t="s">
        <v>74</v>
      </c>
      <c r="C95" s="86" t="s">
        <v>102</v>
      </c>
      <c r="D95" s="115">
        <v>989</v>
      </c>
      <c r="E95" s="102">
        <v>25.2</v>
      </c>
      <c r="F95">
        <v>7.65</v>
      </c>
      <c r="G95">
        <v>15.86</v>
      </c>
      <c r="H95">
        <v>22.95</v>
      </c>
      <c r="I95">
        <v>31.35</v>
      </c>
      <c r="J95">
        <v>39.92</v>
      </c>
    </row>
    <row r="96" spans="1:10" x14ac:dyDescent="0.35">
      <c r="A96" s="97" t="s">
        <v>77</v>
      </c>
      <c r="B96" s="1" t="s">
        <v>74</v>
      </c>
      <c r="C96" s="96" t="s">
        <v>103</v>
      </c>
      <c r="D96" s="117">
        <v>240</v>
      </c>
      <c r="E96" s="104">
        <v>23.2</v>
      </c>
      <c r="F96" s="1">
        <v>6.31</v>
      </c>
      <c r="G96" s="1">
        <v>15.61</v>
      </c>
      <c r="H96" s="1">
        <v>20</v>
      </c>
      <c r="I96" s="1">
        <v>25.58</v>
      </c>
      <c r="J96" s="1">
        <v>32.67</v>
      </c>
    </row>
    <row r="97" spans="1:10" x14ac:dyDescent="0.35">
      <c r="A97" s="85" t="s">
        <v>80</v>
      </c>
      <c r="B97" t="s">
        <v>91</v>
      </c>
      <c r="C97" s="86" t="s">
        <v>92</v>
      </c>
      <c r="D97" s="115">
        <v>14657</v>
      </c>
      <c r="E97" s="102">
        <v>9.9700000000000006</v>
      </c>
      <c r="F97">
        <v>7.71</v>
      </c>
      <c r="G97">
        <v>9.49</v>
      </c>
      <c r="H97">
        <v>10.42</v>
      </c>
      <c r="I97">
        <v>11</v>
      </c>
      <c r="J97">
        <v>11.7</v>
      </c>
    </row>
    <row r="98" spans="1:10" x14ac:dyDescent="0.35">
      <c r="A98" s="85" t="s">
        <v>80</v>
      </c>
      <c r="B98" t="s">
        <v>91</v>
      </c>
      <c r="C98" s="86" t="s">
        <v>93</v>
      </c>
      <c r="D98" s="115">
        <v>28049</v>
      </c>
      <c r="E98" s="102">
        <v>9.42</v>
      </c>
      <c r="F98">
        <v>7.01</v>
      </c>
      <c r="G98">
        <v>9.01</v>
      </c>
      <c r="H98">
        <v>9.84</v>
      </c>
      <c r="I98">
        <v>10.48</v>
      </c>
      <c r="J98">
        <v>11.43</v>
      </c>
    </row>
    <row r="99" spans="1:10" x14ac:dyDescent="0.35">
      <c r="A99" s="85" t="s">
        <v>80</v>
      </c>
      <c r="B99" t="s">
        <v>91</v>
      </c>
      <c r="C99" s="86" t="s">
        <v>94</v>
      </c>
      <c r="D99" s="115">
        <v>27170</v>
      </c>
      <c r="E99" s="102">
        <v>9.9499999999999993</v>
      </c>
      <c r="F99">
        <v>7.48</v>
      </c>
      <c r="G99">
        <v>9.34</v>
      </c>
      <c r="H99">
        <v>10.3</v>
      </c>
      <c r="I99">
        <v>10.93</v>
      </c>
      <c r="J99">
        <v>11.66</v>
      </c>
    </row>
    <row r="100" spans="1:10" x14ac:dyDescent="0.35">
      <c r="A100" s="85" t="s">
        <v>80</v>
      </c>
      <c r="B100" t="s">
        <v>91</v>
      </c>
      <c r="C100" s="86" t="s">
        <v>95</v>
      </c>
      <c r="D100" s="115">
        <v>25511</v>
      </c>
      <c r="E100" s="102">
        <v>10.220000000000001</v>
      </c>
      <c r="F100">
        <v>7.75</v>
      </c>
      <c r="G100">
        <v>9.6199999999999992</v>
      </c>
      <c r="H100">
        <v>10.57</v>
      </c>
      <c r="I100">
        <v>11.22</v>
      </c>
      <c r="J100">
        <v>12.03</v>
      </c>
    </row>
    <row r="101" spans="1:10" x14ac:dyDescent="0.35">
      <c r="A101" s="85" t="s">
        <v>80</v>
      </c>
      <c r="B101" t="s">
        <v>91</v>
      </c>
      <c r="C101" s="86" t="s">
        <v>96</v>
      </c>
      <c r="D101" s="115">
        <v>22606</v>
      </c>
      <c r="E101" s="102">
        <v>9.98</v>
      </c>
      <c r="F101">
        <v>7.42</v>
      </c>
      <c r="G101">
        <v>9.36</v>
      </c>
      <c r="H101">
        <v>10.28</v>
      </c>
      <c r="I101">
        <v>10.93</v>
      </c>
      <c r="J101">
        <v>11.65</v>
      </c>
    </row>
    <row r="102" spans="1:10" x14ac:dyDescent="0.35">
      <c r="A102" s="85" t="s">
        <v>80</v>
      </c>
      <c r="B102" t="s">
        <v>91</v>
      </c>
      <c r="C102" s="86" t="s">
        <v>97</v>
      </c>
      <c r="D102" s="115">
        <v>33855</v>
      </c>
      <c r="E102" s="102">
        <v>10.26</v>
      </c>
      <c r="F102">
        <v>7.6</v>
      </c>
      <c r="G102">
        <v>9.59</v>
      </c>
      <c r="H102">
        <v>10.59</v>
      </c>
      <c r="I102">
        <v>11.37</v>
      </c>
      <c r="J102">
        <v>12.2</v>
      </c>
    </row>
    <row r="103" spans="1:10" x14ac:dyDescent="0.35">
      <c r="A103" s="85" t="s">
        <v>80</v>
      </c>
      <c r="B103" t="s">
        <v>91</v>
      </c>
      <c r="C103" s="86" t="s">
        <v>98</v>
      </c>
      <c r="D103" s="115">
        <v>6521</v>
      </c>
      <c r="E103" s="102">
        <v>8.92</v>
      </c>
      <c r="F103">
        <v>5.91</v>
      </c>
      <c r="G103">
        <v>8.34</v>
      </c>
      <c r="H103">
        <v>9.4700000000000006</v>
      </c>
      <c r="I103">
        <v>10.4</v>
      </c>
      <c r="J103">
        <v>11.4</v>
      </c>
    </row>
    <row r="104" spans="1:10" x14ac:dyDescent="0.35">
      <c r="A104" s="85" t="s">
        <v>80</v>
      </c>
      <c r="B104" t="s">
        <v>91</v>
      </c>
      <c r="C104" s="86" t="s">
        <v>99</v>
      </c>
      <c r="D104" s="115">
        <v>34313</v>
      </c>
      <c r="E104" s="102">
        <v>10.17</v>
      </c>
      <c r="F104">
        <v>7.31</v>
      </c>
      <c r="G104">
        <v>9.4499999999999993</v>
      </c>
      <c r="H104">
        <v>10.56</v>
      </c>
      <c r="I104">
        <v>11.42</v>
      </c>
      <c r="J104">
        <v>12.55</v>
      </c>
    </row>
    <row r="105" spans="1:10" x14ac:dyDescent="0.35">
      <c r="A105" s="85" t="s">
        <v>80</v>
      </c>
      <c r="B105" t="s">
        <v>91</v>
      </c>
      <c r="C105" s="86" t="s">
        <v>100</v>
      </c>
      <c r="D105" s="115">
        <v>46900</v>
      </c>
      <c r="E105" s="102">
        <v>10.02</v>
      </c>
      <c r="F105">
        <v>8.0399999999999991</v>
      </c>
      <c r="G105">
        <v>9.98</v>
      </c>
      <c r="H105">
        <v>10.92</v>
      </c>
      <c r="I105">
        <v>11.61</v>
      </c>
      <c r="J105">
        <v>12.46</v>
      </c>
    </row>
    <row r="106" spans="1:10" x14ac:dyDescent="0.35">
      <c r="A106" s="85" t="s">
        <v>80</v>
      </c>
      <c r="B106" t="s">
        <v>91</v>
      </c>
      <c r="C106" s="86" t="s">
        <v>101</v>
      </c>
      <c r="D106" s="115">
        <v>239582</v>
      </c>
      <c r="E106" s="102">
        <v>10</v>
      </c>
      <c r="F106">
        <v>7.47</v>
      </c>
      <c r="G106">
        <v>9.4600000000000009</v>
      </c>
      <c r="H106">
        <v>10.43</v>
      </c>
      <c r="I106">
        <v>11.19</v>
      </c>
      <c r="J106">
        <v>12.16</v>
      </c>
    </row>
    <row r="107" spans="1:10" x14ac:dyDescent="0.35">
      <c r="A107" s="85" t="s">
        <v>80</v>
      </c>
      <c r="B107" t="s">
        <v>91</v>
      </c>
      <c r="C107" s="86" t="s">
        <v>102</v>
      </c>
      <c r="D107" s="115">
        <v>14421</v>
      </c>
      <c r="E107" s="102">
        <v>9.2200000000000006</v>
      </c>
      <c r="F107">
        <v>6.74</v>
      </c>
      <c r="G107">
        <v>8.42</v>
      </c>
      <c r="H107">
        <v>9.26</v>
      </c>
      <c r="I107">
        <v>10.1</v>
      </c>
      <c r="J107">
        <v>11.15</v>
      </c>
    </row>
    <row r="108" spans="1:10" x14ac:dyDescent="0.35">
      <c r="A108" s="97" t="s">
        <v>80</v>
      </c>
      <c r="B108" s="1" t="s">
        <v>91</v>
      </c>
      <c r="C108" s="96" t="s">
        <v>103</v>
      </c>
      <c r="D108" s="117">
        <v>19339</v>
      </c>
      <c r="E108" s="104">
        <v>9.68</v>
      </c>
      <c r="F108" s="1">
        <v>7.47</v>
      </c>
      <c r="G108" s="1">
        <v>9.58</v>
      </c>
      <c r="H108" s="1">
        <v>10.5</v>
      </c>
      <c r="I108" s="1">
        <v>11.18</v>
      </c>
      <c r="J108" s="1">
        <v>12.11</v>
      </c>
    </row>
    <row r="109" spans="1:10" x14ac:dyDescent="0.35">
      <c r="A109" s="85" t="s">
        <v>80</v>
      </c>
      <c r="B109" t="s">
        <v>74</v>
      </c>
      <c r="C109" s="86" t="s">
        <v>92</v>
      </c>
      <c r="D109" s="115">
        <v>105</v>
      </c>
      <c r="E109" s="102">
        <v>30.88</v>
      </c>
      <c r="F109">
        <v>8.68</v>
      </c>
      <c r="G109">
        <v>14.96</v>
      </c>
      <c r="H109">
        <v>18.73</v>
      </c>
      <c r="I109">
        <v>25.17</v>
      </c>
      <c r="J109">
        <v>36.409999999999997</v>
      </c>
    </row>
    <row r="110" spans="1:10" x14ac:dyDescent="0.35">
      <c r="A110" s="85" t="s">
        <v>80</v>
      </c>
      <c r="B110" t="s">
        <v>74</v>
      </c>
      <c r="C110" s="86" t="s">
        <v>93</v>
      </c>
      <c r="D110" s="115">
        <v>197</v>
      </c>
      <c r="E110" s="102">
        <v>24.57</v>
      </c>
      <c r="F110">
        <v>7.18</v>
      </c>
      <c r="G110">
        <v>16.440000000000001</v>
      </c>
      <c r="H110">
        <v>22.83</v>
      </c>
      <c r="I110">
        <v>28.98</v>
      </c>
      <c r="J110">
        <v>36.21</v>
      </c>
    </row>
    <row r="111" spans="1:10" x14ac:dyDescent="0.35">
      <c r="A111" s="85" t="s">
        <v>80</v>
      </c>
      <c r="B111" t="s">
        <v>74</v>
      </c>
      <c r="C111" s="86" t="s">
        <v>94</v>
      </c>
      <c r="D111" s="115">
        <v>411</v>
      </c>
      <c r="E111" s="102">
        <v>25.73</v>
      </c>
      <c r="F111">
        <v>8.34</v>
      </c>
      <c r="G111">
        <v>15.9</v>
      </c>
      <c r="H111">
        <v>20.87</v>
      </c>
      <c r="I111">
        <v>27.04</v>
      </c>
      <c r="J111">
        <v>37.229999999999997</v>
      </c>
    </row>
    <row r="112" spans="1:10" x14ac:dyDescent="0.35">
      <c r="A112" s="85" t="s">
        <v>80</v>
      </c>
      <c r="B112" t="s">
        <v>74</v>
      </c>
      <c r="C112" s="86" t="s">
        <v>95</v>
      </c>
      <c r="D112" s="115">
        <v>172</v>
      </c>
      <c r="E112" s="102">
        <v>26.34</v>
      </c>
      <c r="F112">
        <v>6.88</v>
      </c>
      <c r="G112">
        <v>12.67</v>
      </c>
      <c r="H112">
        <v>17.96</v>
      </c>
      <c r="I112">
        <v>24.22</v>
      </c>
      <c r="J112">
        <v>34.57</v>
      </c>
    </row>
    <row r="113" spans="1:10" x14ac:dyDescent="0.35">
      <c r="A113" s="85" t="s">
        <v>80</v>
      </c>
      <c r="B113" t="s">
        <v>74</v>
      </c>
      <c r="C113" s="86" t="s">
        <v>96</v>
      </c>
      <c r="D113" s="115">
        <v>86</v>
      </c>
      <c r="E113" s="102">
        <v>20.440000000000001</v>
      </c>
      <c r="F113">
        <v>6.54</v>
      </c>
      <c r="G113">
        <v>12.03</v>
      </c>
      <c r="H113">
        <v>17.05</v>
      </c>
      <c r="I113">
        <v>20.85</v>
      </c>
      <c r="J113">
        <v>30.5</v>
      </c>
    </row>
    <row r="114" spans="1:10" x14ac:dyDescent="0.35">
      <c r="A114" s="85" t="s">
        <v>80</v>
      </c>
      <c r="B114" t="s">
        <v>74</v>
      </c>
      <c r="C114" s="86" t="s">
        <v>97</v>
      </c>
      <c r="D114" s="115">
        <v>502</v>
      </c>
      <c r="E114" s="102">
        <v>19.829999999999998</v>
      </c>
      <c r="F114">
        <v>5.91</v>
      </c>
      <c r="G114">
        <v>9.85</v>
      </c>
      <c r="H114">
        <v>12.9</v>
      </c>
      <c r="I114">
        <v>16.25</v>
      </c>
      <c r="J114">
        <v>27.28</v>
      </c>
    </row>
    <row r="115" spans="1:10" x14ac:dyDescent="0.35">
      <c r="A115" s="85" t="s">
        <v>80</v>
      </c>
      <c r="B115" t="s">
        <v>74</v>
      </c>
      <c r="C115" s="86" t="s">
        <v>104</v>
      </c>
      <c r="D115" s="115">
        <v>32</v>
      </c>
      <c r="E115" s="102">
        <v>16.41</v>
      </c>
      <c r="F115">
        <v>3.06</v>
      </c>
      <c r="G115">
        <v>7.46</v>
      </c>
      <c r="H115">
        <v>10.83</v>
      </c>
      <c r="I115">
        <v>19.02</v>
      </c>
      <c r="J115">
        <v>32.1</v>
      </c>
    </row>
    <row r="116" spans="1:10" x14ac:dyDescent="0.35">
      <c r="A116" s="85" t="s">
        <v>80</v>
      </c>
      <c r="B116" t="s">
        <v>74</v>
      </c>
      <c r="C116" s="86" t="s">
        <v>100</v>
      </c>
      <c r="D116" s="115">
        <v>405</v>
      </c>
      <c r="E116" s="102">
        <v>31.4</v>
      </c>
      <c r="F116">
        <v>8.16</v>
      </c>
      <c r="G116">
        <v>18.27</v>
      </c>
      <c r="H116">
        <v>25.78</v>
      </c>
      <c r="I116">
        <v>31.74</v>
      </c>
      <c r="J116">
        <v>39.24</v>
      </c>
    </row>
    <row r="117" spans="1:10" x14ac:dyDescent="0.35">
      <c r="A117" s="85" t="s">
        <v>80</v>
      </c>
      <c r="B117" t="s">
        <v>74</v>
      </c>
      <c r="C117" s="86" t="s">
        <v>101</v>
      </c>
      <c r="D117" s="115">
        <v>1910</v>
      </c>
      <c r="E117" s="102">
        <v>27.28</v>
      </c>
      <c r="F117">
        <v>6.85</v>
      </c>
      <c r="G117">
        <v>12.65</v>
      </c>
      <c r="H117">
        <v>18.57</v>
      </c>
      <c r="I117">
        <v>26.45</v>
      </c>
      <c r="J117">
        <v>36.19</v>
      </c>
    </row>
    <row r="118" spans="1:10" x14ac:dyDescent="0.35">
      <c r="A118" s="85" t="s">
        <v>80</v>
      </c>
      <c r="B118" t="s">
        <v>74</v>
      </c>
      <c r="C118" s="86" t="s">
        <v>102</v>
      </c>
      <c r="D118" s="115">
        <v>837</v>
      </c>
      <c r="E118" s="102">
        <v>26.22</v>
      </c>
      <c r="F118">
        <v>8.32</v>
      </c>
      <c r="G118">
        <v>16.09</v>
      </c>
      <c r="H118">
        <v>22.93</v>
      </c>
      <c r="I118">
        <v>31.53</v>
      </c>
      <c r="J118">
        <v>40.33</v>
      </c>
    </row>
    <row r="119" spans="1:10" x14ac:dyDescent="0.35">
      <c r="A119" s="97" t="s">
        <v>80</v>
      </c>
      <c r="B119" s="1" t="s">
        <v>74</v>
      </c>
      <c r="C119" s="96" t="s">
        <v>103</v>
      </c>
      <c r="D119" s="117">
        <v>271</v>
      </c>
      <c r="E119" s="104">
        <v>30.65</v>
      </c>
      <c r="F119" s="1">
        <v>9.39</v>
      </c>
      <c r="G119" s="1">
        <v>19.23</v>
      </c>
      <c r="H119" s="1">
        <v>24.52</v>
      </c>
      <c r="I119" s="1">
        <v>30.43</v>
      </c>
      <c r="J119" s="1">
        <v>39.630000000000003</v>
      </c>
    </row>
    <row r="120" spans="1:10" x14ac:dyDescent="0.35">
      <c r="A120" s="85" t="s">
        <v>81</v>
      </c>
      <c r="B120" t="s">
        <v>91</v>
      </c>
      <c r="C120" s="86" t="s">
        <v>92</v>
      </c>
      <c r="D120" s="115">
        <v>13785</v>
      </c>
      <c r="E120" s="102">
        <v>9.61</v>
      </c>
      <c r="F120">
        <v>7.39</v>
      </c>
      <c r="G120">
        <v>9.17</v>
      </c>
      <c r="H120">
        <v>10.07</v>
      </c>
      <c r="I120">
        <v>10.66</v>
      </c>
      <c r="J120">
        <v>11.34</v>
      </c>
    </row>
    <row r="121" spans="1:10" x14ac:dyDescent="0.35">
      <c r="A121" s="85" t="s">
        <v>81</v>
      </c>
      <c r="B121" t="s">
        <v>91</v>
      </c>
      <c r="C121" s="86" t="s">
        <v>93</v>
      </c>
      <c r="D121" s="115">
        <v>22013</v>
      </c>
      <c r="E121" s="102">
        <v>9.06</v>
      </c>
      <c r="F121">
        <v>6.9</v>
      </c>
      <c r="G121">
        <v>8.89</v>
      </c>
      <c r="H121">
        <v>9.76</v>
      </c>
      <c r="I121">
        <v>10.42</v>
      </c>
      <c r="J121">
        <v>11.37</v>
      </c>
    </row>
    <row r="122" spans="1:10" x14ac:dyDescent="0.35">
      <c r="A122" s="85" t="s">
        <v>81</v>
      </c>
      <c r="B122" t="s">
        <v>91</v>
      </c>
      <c r="C122" s="86" t="s">
        <v>94</v>
      </c>
      <c r="D122" s="115">
        <v>27124</v>
      </c>
      <c r="E122" s="102">
        <v>9.56</v>
      </c>
      <c r="F122">
        <v>7.13</v>
      </c>
      <c r="G122">
        <v>8.94</v>
      </c>
      <c r="H122">
        <v>9.85</v>
      </c>
      <c r="I122">
        <v>10.48</v>
      </c>
      <c r="J122">
        <v>11.26</v>
      </c>
    </row>
    <row r="123" spans="1:10" x14ac:dyDescent="0.35">
      <c r="A123" s="85" t="s">
        <v>81</v>
      </c>
      <c r="B123" t="s">
        <v>91</v>
      </c>
      <c r="C123" s="86" t="s">
        <v>95</v>
      </c>
      <c r="D123" s="115">
        <v>25595</v>
      </c>
      <c r="E123" s="102">
        <v>9.57</v>
      </c>
      <c r="F123">
        <v>7.23</v>
      </c>
      <c r="G123">
        <v>9.1300000000000008</v>
      </c>
      <c r="H123">
        <v>10.06</v>
      </c>
      <c r="I123">
        <v>10.73</v>
      </c>
      <c r="J123">
        <v>11.54</v>
      </c>
    </row>
    <row r="124" spans="1:10" x14ac:dyDescent="0.35">
      <c r="A124" s="85" t="s">
        <v>81</v>
      </c>
      <c r="B124" t="s">
        <v>91</v>
      </c>
      <c r="C124" s="86" t="s">
        <v>96</v>
      </c>
      <c r="D124" s="115">
        <v>22945</v>
      </c>
      <c r="E124" s="102">
        <v>9.59</v>
      </c>
      <c r="F124">
        <v>7.21</v>
      </c>
      <c r="G124">
        <v>9.1300000000000008</v>
      </c>
      <c r="H124">
        <v>10</v>
      </c>
      <c r="I124">
        <v>10.57</v>
      </c>
      <c r="J124">
        <v>11.23</v>
      </c>
    </row>
    <row r="125" spans="1:10" x14ac:dyDescent="0.35">
      <c r="A125" s="85" t="s">
        <v>81</v>
      </c>
      <c r="B125" t="s">
        <v>91</v>
      </c>
      <c r="C125" s="86" t="s">
        <v>97</v>
      </c>
      <c r="D125" s="115">
        <v>32045</v>
      </c>
      <c r="E125" s="102">
        <v>10.16</v>
      </c>
      <c r="F125">
        <v>7.34</v>
      </c>
      <c r="G125">
        <v>9.2799999999999994</v>
      </c>
      <c r="H125">
        <v>10.3</v>
      </c>
      <c r="I125">
        <v>11.14</v>
      </c>
      <c r="J125">
        <v>12.13</v>
      </c>
    </row>
    <row r="126" spans="1:10" x14ac:dyDescent="0.35">
      <c r="A126" s="85" t="s">
        <v>81</v>
      </c>
      <c r="B126" t="s">
        <v>91</v>
      </c>
      <c r="C126" s="86" t="s">
        <v>98</v>
      </c>
      <c r="D126" s="115">
        <v>5171</v>
      </c>
      <c r="E126" s="102">
        <v>8.89</v>
      </c>
      <c r="F126">
        <v>5.67</v>
      </c>
      <c r="G126">
        <v>8.08</v>
      </c>
      <c r="H126">
        <v>9.24</v>
      </c>
      <c r="I126">
        <v>10.26</v>
      </c>
      <c r="J126">
        <v>11.41</v>
      </c>
    </row>
    <row r="127" spans="1:10" x14ac:dyDescent="0.35">
      <c r="A127" s="85" t="s">
        <v>81</v>
      </c>
      <c r="B127" t="s">
        <v>91</v>
      </c>
      <c r="C127" s="86" t="s">
        <v>99</v>
      </c>
      <c r="D127" s="115">
        <v>30198</v>
      </c>
      <c r="E127" s="102">
        <v>9.68</v>
      </c>
      <c r="F127">
        <v>7.03</v>
      </c>
      <c r="G127">
        <v>9.23</v>
      </c>
      <c r="H127">
        <v>10.41</v>
      </c>
      <c r="I127">
        <v>11.42</v>
      </c>
      <c r="J127">
        <v>12.83</v>
      </c>
    </row>
    <row r="128" spans="1:10" x14ac:dyDescent="0.35">
      <c r="A128" s="85" t="s">
        <v>81</v>
      </c>
      <c r="B128" t="s">
        <v>91</v>
      </c>
      <c r="C128" s="86" t="s">
        <v>100</v>
      </c>
      <c r="D128" s="115">
        <v>34196</v>
      </c>
      <c r="E128" s="102">
        <v>9.14</v>
      </c>
      <c r="F128">
        <v>7.53</v>
      </c>
      <c r="G128">
        <v>9.5</v>
      </c>
      <c r="H128">
        <v>10.51</v>
      </c>
      <c r="I128">
        <v>11.28</v>
      </c>
      <c r="J128">
        <v>12.24</v>
      </c>
    </row>
    <row r="129" spans="1:10" x14ac:dyDescent="0.35">
      <c r="A129" s="85" t="s">
        <v>81</v>
      </c>
      <c r="B129" t="s">
        <v>91</v>
      </c>
      <c r="C129" s="86" t="s">
        <v>101</v>
      </c>
      <c r="D129" s="115">
        <v>213072</v>
      </c>
      <c r="E129" s="102">
        <v>9.5</v>
      </c>
      <c r="F129">
        <v>7.16</v>
      </c>
      <c r="G129">
        <v>9.14</v>
      </c>
      <c r="H129">
        <v>10.1</v>
      </c>
      <c r="I129">
        <v>10.86</v>
      </c>
      <c r="J129">
        <v>11.99</v>
      </c>
    </row>
    <row r="130" spans="1:10" x14ac:dyDescent="0.35">
      <c r="A130" s="85" t="s">
        <v>81</v>
      </c>
      <c r="B130" t="s">
        <v>91</v>
      </c>
      <c r="C130" s="86" t="s">
        <v>102</v>
      </c>
      <c r="D130" s="115">
        <v>15027</v>
      </c>
      <c r="E130" s="102">
        <v>9.0299999999999994</v>
      </c>
      <c r="F130">
        <v>6.33</v>
      </c>
      <c r="G130">
        <v>8.18</v>
      </c>
      <c r="H130">
        <v>9.16</v>
      </c>
      <c r="I130">
        <v>9.98</v>
      </c>
      <c r="J130">
        <v>10.95</v>
      </c>
    </row>
    <row r="131" spans="1:10" x14ac:dyDescent="0.35">
      <c r="A131" s="97" t="s">
        <v>81</v>
      </c>
      <c r="B131" s="1" t="s">
        <v>91</v>
      </c>
      <c r="C131" s="96" t="s">
        <v>103</v>
      </c>
      <c r="D131" s="117">
        <v>13502</v>
      </c>
      <c r="E131" s="104">
        <v>9.24</v>
      </c>
      <c r="F131" s="1">
        <v>6.98</v>
      </c>
      <c r="G131" s="1">
        <v>9.06</v>
      </c>
      <c r="H131" s="1">
        <v>10.02</v>
      </c>
      <c r="I131" s="1">
        <v>10.77</v>
      </c>
      <c r="J131" s="1">
        <v>11.75</v>
      </c>
    </row>
    <row r="132" spans="1:10" x14ac:dyDescent="0.35">
      <c r="A132" s="85" t="s">
        <v>81</v>
      </c>
      <c r="B132" t="s">
        <v>74</v>
      </c>
      <c r="C132" s="86" t="s">
        <v>92</v>
      </c>
      <c r="D132" s="115">
        <v>96</v>
      </c>
      <c r="E132" s="102">
        <v>27.98</v>
      </c>
      <c r="F132">
        <v>5.04</v>
      </c>
      <c r="G132">
        <v>9.75</v>
      </c>
      <c r="H132">
        <v>15.83</v>
      </c>
      <c r="I132">
        <v>20.260000000000002</v>
      </c>
      <c r="J132">
        <v>30.74</v>
      </c>
    </row>
    <row r="133" spans="1:10" x14ac:dyDescent="0.35">
      <c r="A133" s="85" t="s">
        <v>81</v>
      </c>
      <c r="B133" t="s">
        <v>74</v>
      </c>
      <c r="C133" s="86" t="s">
        <v>93</v>
      </c>
      <c r="D133" s="115">
        <v>170</v>
      </c>
      <c r="E133" s="102">
        <v>20.96</v>
      </c>
      <c r="F133">
        <v>4.74</v>
      </c>
      <c r="G133">
        <v>12.45</v>
      </c>
      <c r="H133">
        <v>18.46</v>
      </c>
      <c r="I133">
        <v>25.9</v>
      </c>
      <c r="J133">
        <v>33.520000000000003</v>
      </c>
    </row>
    <row r="134" spans="1:10" x14ac:dyDescent="0.35">
      <c r="A134" s="85" t="s">
        <v>81</v>
      </c>
      <c r="B134" t="s">
        <v>74</v>
      </c>
      <c r="C134" s="86" t="s">
        <v>94</v>
      </c>
      <c r="D134" s="115">
        <v>392</v>
      </c>
      <c r="E134" s="102">
        <v>23.11</v>
      </c>
      <c r="F134">
        <v>6.03</v>
      </c>
      <c r="G134">
        <v>12.58</v>
      </c>
      <c r="H134">
        <v>16.98</v>
      </c>
      <c r="I134">
        <v>23.24</v>
      </c>
      <c r="J134">
        <v>33.44</v>
      </c>
    </row>
    <row r="135" spans="1:10" x14ac:dyDescent="0.35">
      <c r="A135" s="85" t="s">
        <v>81</v>
      </c>
      <c r="B135" t="s">
        <v>74</v>
      </c>
      <c r="C135" s="86" t="s">
        <v>95</v>
      </c>
      <c r="D135" s="115">
        <v>173</v>
      </c>
      <c r="E135" s="102">
        <v>22.98</v>
      </c>
      <c r="F135">
        <v>4.5599999999999996</v>
      </c>
      <c r="G135">
        <v>9.33</v>
      </c>
      <c r="H135">
        <v>14.26</v>
      </c>
      <c r="I135">
        <v>20.88</v>
      </c>
      <c r="J135">
        <v>32.520000000000003</v>
      </c>
    </row>
    <row r="136" spans="1:10" x14ac:dyDescent="0.35">
      <c r="A136" s="85" t="s">
        <v>81</v>
      </c>
      <c r="B136" t="s">
        <v>74</v>
      </c>
      <c r="C136" s="86" t="s">
        <v>96</v>
      </c>
      <c r="D136" s="115">
        <v>86</v>
      </c>
      <c r="E136" s="102">
        <v>14.58</v>
      </c>
      <c r="F136">
        <v>4.88</v>
      </c>
      <c r="G136">
        <v>9.0299999999999994</v>
      </c>
      <c r="H136">
        <v>13.09</v>
      </c>
      <c r="I136">
        <v>16.29</v>
      </c>
      <c r="J136">
        <v>26.11</v>
      </c>
    </row>
    <row r="137" spans="1:10" x14ac:dyDescent="0.35">
      <c r="A137" s="85" t="s">
        <v>81</v>
      </c>
      <c r="B137" t="s">
        <v>74</v>
      </c>
      <c r="C137" s="86" t="s">
        <v>97</v>
      </c>
      <c r="D137" s="115">
        <v>494</v>
      </c>
      <c r="E137" s="102">
        <v>18.45</v>
      </c>
      <c r="F137">
        <v>4.28</v>
      </c>
      <c r="G137">
        <v>6.53</v>
      </c>
      <c r="H137">
        <v>8.43</v>
      </c>
      <c r="I137">
        <v>11.08</v>
      </c>
      <c r="J137">
        <v>20.9</v>
      </c>
    </row>
    <row r="138" spans="1:10" x14ac:dyDescent="0.35">
      <c r="A138" s="85" t="s">
        <v>81</v>
      </c>
      <c r="B138" t="s">
        <v>74</v>
      </c>
      <c r="C138" s="86" t="s">
        <v>104</v>
      </c>
      <c r="D138" s="115">
        <v>29</v>
      </c>
      <c r="E138" s="102">
        <v>25.71</v>
      </c>
      <c r="F138">
        <v>2.09</v>
      </c>
      <c r="G138">
        <v>3.17</v>
      </c>
      <c r="H138">
        <v>6.97</v>
      </c>
      <c r="I138">
        <v>12.02</v>
      </c>
      <c r="J138">
        <v>25.35</v>
      </c>
    </row>
    <row r="139" spans="1:10" x14ac:dyDescent="0.35">
      <c r="A139" s="85" t="s">
        <v>81</v>
      </c>
      <c r="B139" t="s">
        <v>74</v>
      </c>
      <c r="C139" s="86" t="s">
        <v>100</v>
      </c>
      <c r="D139" s="115">
        <v>323</v>
      </c>
      <c r="E139" s="102">
        <v>25.05</v>
      </c>
      <c r="F139">
        <v>5.41</v>
      </c>
      <c r="G139">
        <v>13.29</v>
      </c>
      <c r="H139">
        <v>20.48</v>
      </c>
      <c r="I139">
        <v>26.21</v>
      </c>
      <c r="J139">
        <v>34.39</v>
      </c>
    </row>
    <row r="140" spans="1:10" x14ac:dyDescent="0.35">
      <c r="A140" s="85" t="s">
        <v>81</v>
      </c>
      <c r="B140" t="s">
        <v>74</v>
      </c>
      <c r="C140" s="86" t="s">
        <v>101</v>
      </c>
      <c r="D140" s="115">
        <v>1763</v>
      </c>
      <c r="E140" s="102">
        <v>23.07</v>
      </c>
      <c r="F140">
        <v>4.68</v>
      </c>
      <c r="G140">
        <v>8.6</v>
      </c>
      <c r="H140">
        <v>13.7</v>
      </c>
      <c r="I140">
        <v>21.54</v>
      </c>
      <c r="J140">
        <v>32.159999999999997</v>
      </c>
    </row>
    <row r="141" spans="1:10" x14ac:dyDescent="0.35">
      <c r="A141" s="85" t="s">
        <v>81</v>
      </c>
      <c r="B141" t="s">
        <v>74</v>
      </c>
      <c r="C141" s="86" t="s">
        <v>102</v>
      </c>
      <c r="D141" s="115">
        <v>899</v>
      </c>
      <c r="E141" s="102">
        <v>25.73</v>
      </c>
      <c r="F141">
        <v>6.88</v>
      </c>
      <c r="G141">
        <v>15.34</v>
      </c>
      <c r="H141">
        <v>22.77</v>
      </c>
      <c r="I141">
        <v>32.25</v>
      </c>
      <c r="J141">
        <v>39.43</v>
      </c>
    </row>
    <row r="142" spans="1:10" x14ac:dyDescent="0.35">
      <c r="A142" s="97" t="s">
        <v>81</v>
      </c>
      <c r="B142" s="1" t="s">
        <v>74</v>
      </c>
      <c r="C142" s="96" t="s">
        <v>103</v>
      </c>
      <c r="D142" s="117">
        <v>258</v>
      </c>
      <c r="E142" s="104">
        <v>24.17</v>
      </c>
      <c r="F142" s="1">
        <v>6.45</v>
      </c>
      <c r="G142" s="1">
        <v>15.27</v>
      </c>
      <c r="H142" s="1">
        <v>19.78</v>
      </c>
      <c r="I142" s="1">
        <v>24.65</v>
      </c>
      <c r="J142" s="1">
        <v>33.340000000000003</v>
      </c>
    </row>
    <row r="143" spans="1:10" x14ac:dyDescent="0.35">
      <c r="A143" s="85" t="s">
        <v>82</v>
      </c>
      <c r="B143" t="s">
        <v>91</v>
      </c>
      <c r="C143" s="86" t="s">
        <v>92</v>
      </c>
      <c r="D143" s="115">
        <v>10191</v>
      </c>
      <c r="E143" s="102">
        <v>8.91</v>
      </c>
      <c r="F143">
        <v>6.82</v>
      </c>
      <c r="G143">
        <v>8.66</v>
      </c>
      <c r="H143">
        <v>9.69</v>
      </c>
      <c r="I143">
        <v>10.39</v>
      </c>
      <c r="J143">
        <v>11.17</v>
      </c>
    </row>
    <row r="144" spans="1:10" x14ac:dyDescent="0.35">
      <c r="A144" s="85" t="s">
        <v>82</v>
      </c>
      <c r="B144" t="s">
        <v>91</v>
      </c>
      <c r="C144" s="86" t="s">
        <v>93</v>
      </c>
      <c r="D144" s="115">
        <v>17971</v>
      </c>
      <c r="E144" s="102">
        <v>8.57</v>
      </c>
      <c r="F144">
        <v>6.1</v>
      </c>
      <c r="G144">
        <v>8.1199999999999992</v>
      </c>
      <c r="H144">
        <v>9.08</v>
      </c>
      <c r="I144">
        <v>9.86</v>
      </c>
      <c r="J144">
        <v>11.18</v>
      </c>
    </row>
    <row r="145" spans="1:10" x14ac:dyDescent="0.35">
      <c r="A145" s="85" t="s">
        <v>82</v>
      </c>
      <c r="B145" t="s">
        <v>91</v>
      </c>
      <c r="C145" s="86" t="s">
        <v>94</v>
      </c>
      <c r="D145" s="115">
        <v>19029</v>
      </c>
      <c r="E145" s="102">
        <v>8.3800000000000008</v>
      </c>
      <c r="F145">
        <v>6.66</v>
      </c>
      <c r="G145">
        <v>8.4700000000000006</v>
      </c>
      <c r="H145">
        <v>9.44</v>
      </c>
      <c r="I145">
        <v>10.220000000000001</v>
      </c>
      <c r="J145">
        <v>11.14</v>
      </c>
    </row>
    <row r="146" spans="1:10" x14ac:dyDescent="0.35">
      <c r="A146" s="85" t="s">
        <v>82</v>
      </c>
      <c r="B146" t="s">
        <v>91</v>
      </c>
      <c r="C146" s="86" t="s">
        <v>95</v>
      </c>
      <c r="D146" s="115">
        <v>20066</v>
      </c>
      <c r="E146" s="102">
        <v>9.1</v>
      </c>
      <c r="F146">
        <v>6.65</v>
      </c>
      <c r="G146">
        <v>8.59</v>
      </c>
      <c r="H146">
        <v>9.5500000000000007</v>
      </c>
      <c r="I146">
        <v>10.32</v>
      </c>
      <c r="J146">
        <v>11.26</v>
      </c>
    </row>
    <row r="147" spans="1:10" x14ac:dyDescent="0.35">
      <c r="A147" s="85" t="s">
        <v>82</v>
      </c>
      <c r="B147" t="s">
        <v>91</v>
      </c>
      <c r="C147" s="86" t="s">
        <v>96</v>
      </c>
      <c r="D147" s="115">
        <v>15177</v>
      </c>
      <c r="E147" s="102">
        <v>8.8699999999999992</v>
      </c>
      <c r="F147">
        <v>6.58</v>
      </c>
      <c r="G147">
        <v>8.4600000000000009</v>
      </c>
      <c r="H147">
        <v>9.44</v>
      </c>
      <c r="I147">
        <v>10.18</v>
      </c>
      <c r="J147">
        <v>11.07</v>
      </c>
    </row>
    <row r="148" spans="1:10" x14ac:dyDescent="0.35">
      <c r="A148" s="85" t="s">
        <v>82</v>
      </c>
      <c r="B148" t="s">
        <v>91</v>
      </c>
      <c r="C148" s="86" t="s">
        <v>97</v>
      </c>
      <c r="D148" s="115">
        <v>32615</v>
      </c>
      <c r="E148" s="102">
        <v>9.7100000000000009</v>
      </c>
      <c r="F148">
        <v>7.05</v>
      </c>
      <c r="G148">
        <v>8.9600000000000009</v>
      </c>
      <c r="H148">
        <v>10</v>
      </c>
      <c r="I148">
        <v>10.88</v>
      </c>
      <c r="J148">
        <v>11.91</v>
      </c>
    </row>
    <row r="149" spans="1:10" x14ac:dyDescent="0.35">
      <c r="A149" s="85" t="s">
        <v>82</v>
      </c>
      <c r="B149" t="s">
        <v>91</v>
      </c>
      <c r="C149" s="86" t="s">
        <v>98</v>
      </c>
      <c r="D149" s="115">
        <v>5055</v>
      </c>
      <c r="E149" s="102">
        <v>8.34</v>
      </c>
      <c r="F149">
        <v>5.46</v>
      </c>
      <c r="G149">
        <v>7.81</v>
      </c>
      <c r="H149">
        <v>8.99</v>
      </c>
      <c r="I149">
        <v>9.99</v>
      </c>
      <c r="J149">
        <v>11.12</v>
      </c>
    </row>
    <row r="150" spans="1:10" x14ac:dyDescent="0.35">
      <c r="A150" s="85" t="s">
        <v>82</v>
      </c>
      <c r="B150" t="s">
        <v>91</v>
      </c>
      <c r="C150" s="86" t="s">
        <v>99</v>
      </c>
      <c r="D150" s="115">
        <v>28692</v>
      </c>
      <c r="E150" s="102">
        <v>9.42</v>
      </c>
      <c r="F150">
        <v>6.77</v>
      </c>
      <c r="G150">
        <v>9.0500000000000007</v>
      </c>
      <c r="H150">
        <v>10.24</v>
      </c>
      <c r="I150">
        <v>11.28</v>
      </c>
      <c r="J150">
        <v>12.76</v>
      </c>
    </row>
    <row r="151" spans="1:10" x14ac:dyDescent="0.35">
      <c r="A151" s="85" t="s">
        <v>82</v>
      </c>
      <c r="B151" t="s">
        <v>91</v>
      </c>
      <c r="C151" s="86" t="s">
        <v>100</v>
      </c>
      <c r="D151" s="115">
        <v>30995</v>
      </c>
      <c r="E151" s="102">
        <v>8.98</v>
      </c>
      <c r="F151">
        <v>7.29</v>
      </c>
      <c r="G151">
        <v>9.3800000000000008</v>
      </c>
      <c r="H151">
        <v>10.43</v>
      </c>
      <c r="I151">
        <v>11.23</v>
      </c>
      <c r="J151">
        <v>12.23</v>
      </c>
    </row>
    <row r="152" spans="1:10" x14ac:dyDescent="0.35">
      <c r="A152" s="85" t="s">
        <v>82</v>
      </c>
      <c r="B152" t="s">
        <v>91</v>
      </c>
      <c r="C152" s="86" t="s">
        <v>101</v>
      </c>
      <c r="D152" s="115">
        <v>179791</v>
      </c>
      <c r="E152" s="102">
        <v>9.0399999999999991</v>
      </c>
      <c r="F152">
        <v>6.7</v>
      </c>
      <c r="G152">
        <v>8.7200000000000006</v>
      </c>
      <c r="H152">
        <v>9.77</v>
      </c>
      <c r="I152">
        <v>10.69</v>
      </c>
      <c r="J152">
        <v>11.95</v>
      </c>
    </row>
    <row r="153" spans="1:10" x14ac:dyDescent="0.35">
      <c r="A153" s="85" t="s">
        <v>82</v>
      </c>
      <c r="B153" t="s">
        <v>91</v>
      </c>
      <c r="C153" s="86" t="s">
        <v>102</v>
      </c>
      <c r="D153" s="115">
        <v>15333</v>
      </c>
      <c r="E153" s="102">
        <v>8.73</v>
      </c>
      <c r="F153">
        <v>6.05</v>
      </c>
      <c r="G153">
        <v>7.97</v>
      </c>
      <c r="H153">
        <v>8.9700000000000006</v>
      </c>
      <c r="I153">
        <v>9.81</v>
      </c>
      <c r="J153">
        <v>10.79</v>
      </c>
    </row>
    <row r="154" spans="1:10" x14ac:dyDescent="0.35">
      <c r="A154" s="97" t="s">
        <v>82</v>
      </c>
      <c r="B154" s="1" t="s">
        <v>91</v>
      </c>
      <c r="C154" s="96" t="s">
        <v>103</v>
      </c>
      <c r="D154" s="117">
        <v>11827</v>
      </c>
      <c r="E154" s="104">
        <v>7.78</v>
      </c>
      <c r="F154" s="1">
        <v>6.65</v>
      </c>
      <c r="G154" s="1">
        <v>8.8000000000000007</v>
      </c>
      <c r="H154" s="1">
        <v>9.77</v>
      </c>
      <c r="I154" s="1">
        <v>10.59</v>
      </c>
      <c r="J154" s="1">
        <v>11.66</v>
      </c>
    </row>
    <row r="155" spans="1:10" x14ac:dyDescent="0.35">
      <c r="A155" s="85" t="s">
        <v>82</v>
      </c>
      <c r="B155" t="s">
        <v>74</v>
      </c>
      <c r="C155" s="86" t="s">
        <v>92</v>
      </c>
      <c r="D155" s="115">
        <v>83</v>
      </c>
      <c r="E155" s="102">
        <v>29.73</v>
      </c>
      <c r="F155">
        <v>8.8800000000000008</v>
      </c>
      <c r="G155">
        <v>14.42</v>
      </c>
      <c r="H155">
        <v>19.37</v>
      </c>
      <c r="I155">
        <v>24.26</v>
      </c>
      <c r="J155">
        <v>36.090000000000003</v>
      </c>
    </row>
    <row r="156" spans="1:10" x14ac:dyDescent="0.35">
      <c r="A156" s="85" t="s">
        <v>82</v>
      </c>
      <c r="B156" t="s">
        <v>74</v>
      </c>
      <c r="C156" s="86" t="s">
        <v>93</v>
      </c>
      <c r="D156" s="115">
        <v>158</v>
      </c>
      <c r="E156" s="102">
        <v>24.98</v>
      </c>
      <c r="F156">
        <v>9.2100000000000009</v>
      </c>
      <c r="G156">
        <v>15.91</v>
      </c>
      <c r="H156">
        <v>23.51</v>
      </c>
      <c r="I156">
        <v>28.67</v>
      </c>
      <c r="J156">
        <v>37.42</v>
      </c>
    </row>
    <row r="157" spans="1:10" x14ac:dyDescent="0.35">
      <c r="A157" s="85" t="s">
        <v>82</v>
      </c>
      <c r="B157" t="s">
        <v>74</v>
      </c>
      <c r="C157" s="86" t="s">
        <v>94</v>
      </c>
      <c r="D157" s="115">
        <v>365</v>
      </c>
      <c r="E157" s="102">
        <v>27.57</v>
      </c>
      <c r="F157">
        <v>6.94</v>
      </c>
      <c r="G157">
        <v>14.91</v>
      </c>
      <c r="H157">
        <v>20.89</v>
      </c>
      <c r="I157">
        <v>27.76</v>
      </c>
      <c r="J157">
        <v>38.71</v>
      </c>
    </row>
    <row r="158" spans="1:10" x14ac:dyDescent="0.35">
      <c r="A158" s="85" t="s">
        <v>82</v>
      </c>
      <c r="B158" t="s">
        <v>74</v>
      </c>
      <c r="C158" s="86" t="s">
        <v>95</v>
      </c>
      <c r="D158" s="115">
        <v>139</v>
      </c>
      <c r="E158" s="102">
        <v>26.3</v>
      </c>
      <c r="F158">
        <v>8.81</v>
      </c>
      <c r="G158">
        <v>13.95</v>
      </c>
      <c r="H158">
        <v>19.600000000000001</v>
      </c>
      <c r="I158">
        <v>25.99</v>
      </c>
      <c r="J158">
        <v>37.18</v>
      </c>
    </row>
    <row r="159" spans="1:10" x14ac:dyDescent="0.35">
      <c r="A159" s="85" t="s">
        <v>82</v>
      </c>
      <c r="B159" t="s">
        <v>74</v>
      </c>
      <c r="C159" s="86" t="s">
        <v>96</v>
      </c>
      <c r="D159" s="115">
        <v>72</v>
      </c>
      <c r="E159" s="102">
        <v>17.54</v>
      </c>
      <c r="F159">
        <v>6.44</v>
      </c>
      <c r="G159">
        <v>10.57</v>
      </c>
      <c r="H159">
        <v>15.39</v>
      </c>
      <c r="I159">
        <v>19.97</v>
      </c>
      <c r="J159">
        <v>29.95</v>
      </c>
    </row>
    <row r="160" spans="1:10" x14ac:dyDescent="0.35">
      <c r="A160" s="85" t="s">
        <v>82</v>
      </c>
      <c r="B160" t="s">
        <v>74</v>
      </c>
      <c r="C160" s="86" t="s">
        <v>97</v>
      </c>
      <c r="D160" s="115">
        <v>106</v>
      </c>
      <c r="E160" s="102">
        <v>29.56</v>
      </c>
      <c r="F160">
        <v>4.93</v>
      </c>
      <c r="G160">
        <v>12.04</v>
      </c>
      <c r="H160">
        <v>20.350000000000001</v>
      </c>
      <c r="I160">
        <v>25.05</v>
      </c>
      <c r="J160">
        <v>34.25</v>
      </c>
    </row>
    <row r="161" spans="1:10" x14ac:dyDescent="0.35">
      <c r="A161" s="85" t="s">
        <v>82</v>
      </c>
      <c r="B161" t="s">
        <v>74</v>
      </c>
      <c r="C161" s="86" t="s">
        <v>104</v>
      </c>
      <c r="D161" s="115">
        <v>17</v>
      </c>
      <c r="E161" s="102">
        <v>34.729999999999997</v>
      </c>
      <c r="F161">
        <v>2.02</v>
      </c>
      <c r="G161">
        <v>7.09</v>
      </c>
      <c r="H161">
        <v>8.9499999999999993</v>
      </c>
      <c r="I161">
        <v>23.52</v>
      </c>
      <c r="J161">
        <v>32.89</v>
      </c>
    </row>
    <row r="162" spans="1:10" x14ac:dyDescent="0.35">
      <c r="A162" s="85" t="s">
        <v>82</v>
      </c>
      <c r="B162" t="s">
        <v>74</v>
      </c>
      <c r="C162" s="86" t="s">
        <v>100</v>
      </c>
      <c r="D162" s="115">
        <v>316</v>
      </c>
      <c r="E162" s="102">
        <v>27.24</v>
      </c>
      <c r="F162">
        <v>5.71</v>
      </c>
      <c r="G162">
        <v>15.67</v>
      </c>
      <c r="H162">
        <v>21.85</v>
      </c>
      <c r="I162">
        <v>29.71</v>
      </c>
      <c r="J162">
        <v>38.44</v>
      </c>
    </row>
    <row r="163" spans="1:10" x14ac:dyDescent="0.35">
      <c r="A163" s="85" t="s">
        <v>82</v>
      </c>
      <c r="B163" t="s">
        <v>74</v>
      </c>
      <c r="C163" s="86" t="s">
        <v>101</v>
      </c>
      <c r="D163" s="115">
        <v>1256</v>
      </c>
      <c r="E163" s="102">
        <v>26.88</v>
      </c>
      <c r="F163">
        <v>6.55</v>
      </c>
      <c r="G163">
        <v>14.4</v>
      </c>
      <c r="H163">
        <v>20.54</v>
      </c>
      <c r="I163">
        <v>27.65</v>
      </c>
      <c r="J163">
        <v>38.03</v>
      </c>
    </row>
    <row r="164" spans="1:10" x14ac:dyDescent="0.35">
      <c r="A164" s="85" t="s">
        <v>82</v>
      </c>
      <c r="B164" t="s">
        <v>74</v>
      </c>
      <c r="C164" s="86" t="s">
        <v>102</v>
      </c>
      <c r="D164" s="115">
        <v>900</v>
      </c>
      <c r="E164" s="102">
        <v>27.52</v>
      </c>
      <c r="F164">
        <v>6.89</v>
      </c>
      <c r="G164">
        <v>17.02</v>
      </c>
      <c r="H164">
        <v>24.76</v>
      </c>
      <c r="I164">
        <v>33.35</v>
      </c>
      <c r="J164">
        <v>41.4</v>
      </c>
    </row>
    <row r="165" spans="1:10" x14ac:dyDescent="0.35">
      <c r="A165" s="97" t="s">
        <v>82</v>
      </c>
      <c r="B165" s="1" t="s">
        <v>74</v>
      </c>
      <c r="C165" s="96" t="s">
        <v>103</v>
      </c>
      <c r="D165" s="117">
        <v>243</v>
      </c>
      <c r="E165" s="104">
        <v>26.53</v>
      </c>
      <c r="F165" s="1">
        <v>9.17</v>
      </c>
      <c r="G165" s="1">
        <v>17.96</v>
      </c>
      <c r="H165" s="1">
        <v>23.75</v>
      </c>
      <c r="I165" s="1">
        <v>28.64</v>
      </c>
      <c r="J165" s="1">
        <v>37.520000000000003</v>
      </c>
    </row>
    <row r="166" spans="1:10" x14ac:dyDescent="0.35">
      <c r="A166" s="85" t="s">
        <v>83</v>
      </c>
      <c r="B166" t="s">
        <v>91</v>
      </c>
      <c r="C166" s="86" t="s">
        <v>92</v>
      </c>
      <c r="D166" s="115">
        <v>19293</v>
      </c>
      <c r="E166" s="102">
        <v>9.76</v>
      </c>
      <c r="F166">
        <v>7.36</v>
      </c>
      <c r="G166">
        <v>9.2799999999999994</v>
      </c>
      <c r="H166">
        <v>10.36</v>
      </c>
      <c r="I166">
        <v>11.19</v>
      </c>
      <c r="J166">
        <v>11.99</v>
      </c>
    </row>
    <row r="167" spans="1:10" x14ac:dyDescent="0.35">
      <c r="A167" s="85" t="s">
        <v>83</v>
      </c>
      <c r="B167" t="s">
        <v>91</v>
      </c>
      <c r="C167" s="86" t="s">
        <v>93</v>
      </c>
      <c r="D167" s="115">
        <v>34684</v>
      </c>
      <c r="E167" s="102">
        <v>9.3800000000000008</v>
      </c>
      <c r="F167">
        <v>6.58</v>
      </c>
      <c r="G167">
        <v>8.94</v>
      </c>
      <c r="H167">
        <v>9.89</v>
      </c>
      <c r="I167">
        <v>10.62</v>
      </c>
      <c r="J167">
        <v>11.62</v>
      </c>
    </row>
    <row r="168" spans="1:10" x14ac:dyDescent="0.35">
      <c r="A168" s="85" t="s">
        <v>83</v>
      </c>
      <c r="B168" t="s">
        <v>91</v>
      </c>
      <c r="C168" s="86" t="s">
        <v>94</v>
      </c>
      <c r="D168" s="115">
        <v>28751</v>
      </c>
      <c r="E168" s="102">
        <v>9.17</v>
      </c>
      <c r="F168">
        <v>6.91</v>
      </c>
      <c r="G168">
        <v>9.1199999999999992</v>
      </c>
      <c r="H168">
        <v>10.26</v>
      </c>
      <c r="I168">
        <v>11.1</v>
      </c>
      <c r="J168">
        <v>12.06</v>
      </c>
    </row>
    <row r="169" spans="1:10" x14ac:dyDescent="0.35">
      <c r="A169" s="85" t="s">
        <v>83</v>
      </c>
      <c r="B169" t="s">
        <v>91</v>
      </c>
      <c r="C169" s="86" t="s">
        <v>95</v>
      </c>
      <c r="D169" s="115">
        <v>30636</v>
      </c>
      <c r="E169" s="102">
        <v>9.64</v>
      </c>
      <c r="F169">
        <v>7.25</v>
      </c>
      <c r="G169">
        <v>9.51</v>
      </c>
      <c r="H169">
        <v>10.62</v>
      </c>
      <c r="I169">
        <v>11.46</v>
      </c>
      <c r="J169">
        <v>12.44</v>
      </c>
    </row>
    <row r="170" spans="1:10" x14ac:dyDescent="0.35">
      <c r="A170" s="85" t="s">
        <v>83</v>
      </c>
      <c r="B170" t="s">
        <v>91</v>
      </c>
      <c r="C170" s="86" t="s">
        <v>96</v>
      </c>
      <c r="D170" s="115">
        <v>22043</v>
      </c>
      <c r="E170" s="102">
        <v>9.35</v>
      </c>
      <c r="F170">
        <v>6.95</v>
      </c>
      <c r="G170">
        <v>9.14</v>
      </c>
      <c r="H170">
        <v>10.199999999999999</v>
      </c>
      <c r="I170">
        <v>10.98</v>
      </c>
      <c r="J170">
        <v>11.87</v>
      </c>
    </row>
    <row r="171" spans="1:10" x14ac:dyDescent="0.35">
      <c r="A171" s="85" t="s">
        <v>83</v>
      </c>
      <c r="B171" t="s">
        <v>91</v>
      </c>
      <c r="C171" s="86" t="s">
        <v>97</v>
      </c>
      <c r="D171" s="115">
        <v>44257</v>
      </c>
      <c r="E171" s="102">
        <v>10.49</v>
      </c>
      <c r="F171">
        <v>7.54</v>
      </c>
      <c r="G171">
        <v>9.86</v>
      </c>
      <c r="H171">
        <v>11.04</v>
      </c>
      <c r="I171">
        <v>11.99</v>
      </c>
      <c r="J171">
        <v>12.97</v>
      </c>
    </row>
    <row r="172" spans="1:10" x14ac:dyDescent="0.35">
      <c r="A172" s="85" t="s">
        <v>83</v>
      </c>
      <c r="B172" t="s">
        <v>91</v>
      </c>
      <c r="C172" s="86" t="s">
        <v>98</v>
      </c>
      <c r="D172" s="115">
        <v>7939</v>
      </c>
      <c r="E172" s="102">
        <v>8.99</v>
      </c>
      <c r="F172">
        <v>5.55</v>
      </c>
      <c r="G172">
        <v>8.5</v>
      </c>
      <c r="H172">
        <v>9.85</v>
      </c>
      <c r="I172">
        <v>10.95</v>
      </c>
      <c r="J172">
        <v>12.11</v>
      </c>
    </row>
    <row r="173" spans="1:10" x14ac:dyDescent="0.35">
      <c r="A173" s="85" t="s">
        <v>83</v>
      </c>
      <c r="B173" t="s">
        <v>91</v>
      </c>
      <c r="C173" s="86" t="s">
        <v>99</v>
      </c>
      <c r="D173" s="115">
        <v>41217</v>
      </c>
      <c r="E173" s="102">
        <v>10.32</v>
      </c>
      <c r="F173">
        <v>7.3</v>
      </c>
      <c r="G173">
        <v>9.74</v>
      </c>
      <c r="H173">
        <v>11</v>
      </c>
      <c r="I173">
        <v>11.99</v>
      </c>
      <c r="J173">
        <v>13.3</v>
      </c>
    </row>
    <row r="174" spans="1:10" x14ac:dyDescent="0.35">
      <c r="A174" s="85" t="s">
        <v>83</v>
      </c>
      <c r="B174" t="s">
        <v>91</v>
      </c>
      <c r="C174" s="86" t="s">
        <v>100</v>
      </c>
      <c r="D174" s="115">
        <v>54417</v>
      </c>
      <c r="E174" s="102">
        <v>9.89</v>
      </c>
      <c r="F174">
        <v>7.68</v>
      </c>
      <c r="G174">
        <v>9.85</v>
      </c>
      <c r="H174">
        <v>10.89</v>
      </c>
      <c r="I174">
        <v>11.66</v>
      </c>
      <c r="J174">
        <v>12.6</v>
      </c>
    </row>
    <row r="175" spans="1:10" x14ac:dyDescent="0.35">
      <c r="A175" s="85" t="s">
        <v>83</v>
      </c>
      <c r="B175" t="s">
        <v>91</v>
      </c>
      <c r="C175" s="86" t="s">
        <v>101</v>
      </c>
      <c r="D175" s="115">
        <v>283237</v>
      </c>
      <c r="E175" s="102">
        <v>9.81</v>
      </c>
      <c r="F175">
        <v>7.16</v>
      </c>
      <c r="G175">
        <v>9.43</v>
      </c>
      <c r="H175">
        <v>10.55</v>
      </c>
      <c r="I175">
        <v>11.47</v>
      </c>
      <c r="J175">
        <v>12.64</v>
      </c>
    </row>
    <row r="176" spans="1:10" x14ac:dyDescent="0.35">
      <c r="A176" s="85" t="s">
        <v>83</v>
      </c>
      <c r="B176" t="s">
        <v>91</v>
      </c>
      <c r="C176" s="86" t="s">
        <v>102</v>
      </c>
      <c r="D176" s="115">
        <v>21075</v>
      </c>
      <c r="E176" s="102">
        <v>9.24</v>
      </c>
      <c r="F176">
        <v>6.4</v>
      </c>
      <c r="G176">
        <v>8.34</v>
      </c>
      <c r="H176">
        <v>9.3800000000000008</v>
      </c>
      <c r="I176">
        <v>10.35</v>
      </c>
      <c r="J176">
        <v>11.5</v>
      </c>
    </row>
    <row r="177" spans="1:10" x14ac:dyDescent="0.35">
      <c r="A177" s="97" t="s">
        <v>83</v>
      </c>
      <c r="B177" s="1" t="s">
        <v>91</v>
      </c>
      <c r="C177" s="96" t="s">
        <v>103</v>
      </c>
      <c r="D177" s="117">
        <v>23126</v>
      </c>
      <c r="E177" s="104">
        <v>8.0399999999999991</v>
      </c>
      <c r="F177" s="1">
        <v>7.03</v>
      </c>
      <c r="G177" s="1">
        <v>9.34</v>
      </c>
      <c r="H177" s="1">
        <v>10.32</v>
      </c>
      <c r="I177" s="1">
        <v>11.06</v>
      </c>
      <c r="J177" s="1">
        <v>12.03</v>
      </c>
    </row>
    <row r="178" spans="1:10" x14ac:dyDescent="0.35">
      <c r="A178" s="85" t="s">
        <v>83</v>
      </c>
      <c r="B178" t="s">
        <v>74</v>
      </c>
      <c r="C178" s="86" t="s">
        <v>92</v>
      </c>
      <c r="D178" s="115">
        <v>86</v>
      </c>
      <c r="E178" s="102">
        <v>30.09</v>
      </c>
      <c r="F178">
        <v>8.36</v>
      </c>
      <c r="G178">
        <v>12.21</v>
      </c>
      <c r="H178">
        <v>16.899999999999999</v>
      </c>
      <c r="I178">
        <v>22.06</v>
      </c>
      <c r="J178">
        <v>33.71</v>
      </c>
    </row>
    <row r="179" spans="1:10" x14ac:dyDescent="0.35">
      <c r="A179" s="85" t="s">
        <v>83</v>
      </c>
      <c r="B179" t="s">
        <v>74</v>
      </c>
      <c r="C179" s="86" t="s">
        <v>93</v>
      </c>
      <c r="D179" s="115">
        <v>181</v>
      </c>
      <c r="E179" s="102">
        <v>25.4</v>
      </c>
      <c r="F179">
        <v>7.43</v>
      </c>
      <c r="G179">
        <v>13.63</v>
      </c>
      <c r="H179">
        <v>19.510000000000002</v>
      </c>
      <c r="I179">
        <v>26.61</v>
      </c>
      <c r="J179">
        <v>36.93</v>
      </c>
    </row>
    <row r="180" spans="1:10" x14ac:dyDescent="0.35">
      <c r="A180" s="85" t="s">
        <v>83</v>
      </c>
      <c r="B180" t="s">
        <v>74</v>
      </c>
      <c r="C180" s="86" t="s">
        <v>94</v>
      </c>
      <c r="D180" s="115">
        <v>400</v>
      </c>
      <c r="E180" s="102">
        <v>23.38</v>
      </c>
      <c r="F180">
        <v>6.09</v>
      </c>
      <c r="G180">
        <v>12.41</v>
      </c>
      <c r="H180">
        <v>17.93</v>
      </c>
      <c r="I180">
        <v>24.43</v>
      </c>
      <c r="J180">
        <v>34.5</v>
      </c>
    </row>
    <row r="181" spans="1:10" x14ac:dyDescent="0.35">
      <c r="A181" s="85" t="s">
        <v>83</v>
      </c>
      <c r="B181" t="s">
        <v>74</v>
      </c>
      <c r="C181" s="86" t="s">
        <v>95</v>
      </c>
      <c r="D181" s="115">
        <v>171</v>
      </c>
      <c r="E181" s="102">
        <v>23.26</v>
      </c>
      <c r="F181">
        <v>6.41</v>
      </c>
      <c r="G181">
        <v>11.9</v>
      </c>
      <c r="H181">
        <v>17.05</v>
      </c>
      <c r="I181">
        <v>24.78</v>
      </c>
      <c r="J181">
        <v>33.89</v>
      </c>
    </row>
    <row r="182" spans="1:10" x14ac:dyDescent="0.35">
      <c r="A182" s="85" t="s">
        <v>83</v>
      </c>
      <c r="B182" t="s">
        <v>74</v>
      </c>
      <c r="C182" s="86" t="s">
        <v>96</v>
      </c>
      <c r="D182" s="115">
        <v>79</v>
      </c>
      <c r="E182" s="102">
        <v>15.49</v>
      </c>
      <c r="F182">
        <v>4.75</v>
      </c>
      <c r="G182">
        <v>7.63</v>
      </c>
      <c r="H182">
        <v>10.81</v>
      </c>
      <c r="I182">
        <v>15.13</v>
      </c>
      <c r="J182">
        <v>24.88</v>
      </c>
    </row>
    <row r="183" spans="1:10" x14ac:dyDescent="0.35">
      <c r="A183" s="85" t="s">
        <v>83</v>
      </c>
      <c r="B183" t="s">
        <v>74</v>
      </c>
      <c r="C183" s="86" t="s">
        <v>97</v>
      </c>
      <c r="D183" s="115">
        <v>116</v>
      </c>
      <c r="E183" s="102">
        <v>23.42</v>
      </c>
      <c r="F183">
        <v>3.52</v>
      </c>
      <c r="G183">
        <v>9.4</v>
      </c>
      <c r="H183">
        <v>15.16</v>
      </c>
      <c r="I183">
        <v>20.91</v>
      </c>
      <c r="J183">
        <v>29.49</v>
      </c>
    </row>
    <row r="184" spans="1:10" x14ac:dyDescent="0.35">
      <c r="A184" s="85" t="s">
        <v>83</v>
      </c>
      <c r="B184" t="s">
        <v>74</v>
      </c>
      <c r="C184" s="86" t="s">
        <v>104</v>
      </c>
      <c r="D184" s="115">
        <v>20</v>
      </c>
      <c r="E184" s="102">
        <v>24.02</v>
      </c>
      <c r="F184">
        <v>2.38</v>
      </c>
      <c r="G184">
        <v>7.21</v>
      </c>
      <c r="H184">
        <v>11.38</v>
      </c>
      <c r="I184">
        <v>19.14</v>
      </c>
      <c r="J184">
        <v>27.4</v>
      </c>
    </row>
    <row r="185" spans="1:10" x14ac:dyDescent="0.35">
      <c r="A185" s="85" t="s">
        <v>83</v>
      </c>
      <c r="B185" t="s">
        <v>74</v>
      </c>
      <c r="C185" s="86" t="s">
        <v>100</v>
      </c>
      <c r="D185" s="115">
        <v>411</v>
      </c>
      <c r="E185" s="102">
        <v>25.73</v>
      </c>
      <c r="F185">
        <v>6.13</v>
      </c>
      <c r="G185">
        <v>13.16</v>
      </c>
      <c r="H185">
        <v>20.45</v>
      </c>
      <c r="I185">
        <v>26.71</v>
      </c>
      <c r="J185">
        <v>35.659999999999997</v>
      </c>
    </row>
    <row r="186" spans="1:10" x14ac:dyDescent="0.35">
      <c r="A186" s="85" t="s">
        <v>83</v>
      </c>
      <c r="B186" t="s">
        <v>74</v>
      </c>
      <c r="C186" s="86" t="s">
        <v>101</v>
      </c>
      <c r="D186" s="115">
        <v>1464</v>
      </c>
      <c r="E186" s="102">
        <v>24.4</v>
      </c>
      <c r="F186">
        <v>5.81</v>
      </c>
      <c r="G186">
        <v>11.78</v>
      </c>
      <c r="H186">
        <v>17.87</v>
      </c>
      <c r="I186">
        <v>24.89</v>
      </c>
      <c r="J186">
        <v>34.700000000000003</v>
      </c>
    </row>
    <row r="187" spans="1:10" x14ac:dyDescent="0.35">
      <c r="A187" s="85" t="s">
        <v>83</v>
      </c>
      <c r="B187" t="s">
        <v>74</v>
      </c>
      <c r="C187" s="86" t="s">
        <v>102</v>
      </c>
      <c r="D187" s="115">
        <v>1065</v>
      </c>
      <c r="E187" s="102">
        <v>28.29</v>
      </c>
      <c r="F187">
        <v>8.0399999999999991</v>
      </c>
      <c r="G187">
        <v>16.850000000000001</v>
      </c>
      <c r="H187">
        <v>24.46</v>
      </c>
      <c r="I187">
        <v>32.549999999999997</v>
      </c>
      <c r="J187">
        <v>40.229999999999997</v>
      </c>
    </row>
    <row r="188" spans="1:10" x14ac:dyDescent="0.35">
      <c r="A188" s="97" t="s">
        <v>83</v>
      </c>
      <c r="B188" s="1" t="s">
        <v>74</v>
      </c>
      <c r="C188" s="96" t="s">
        <v>103</v>
      </c>
      <c r="D188" s="117">
        <v>309</v>
      </c>
      <c r="E188" s="104">
        <v>24.46</v>
      </c>
      <c r="F188" s="1">
        <v>5.1100000000000003</v>
      </c>
      <c r="G188" s="1">
        <v>14.88</v>
      </c>
      <c r="H188" s="1">
        <v>21.19</v>
      </c>
      <c r="I188" s="1">
        <v>26.32</v>
      </c>
      <c r="J188" s="1">
        <v>35.72</v>
      </c>
    </row>
    <row r="189" spans="1:10" x14ac:dyDescent="0.35">
      <c r="A189" s="85" t="s">
        <v>84</v>
      </c>
      <c r="B189" t="s">
        <v>91</v>
      </c>
      <c r="C189" s="86" t="s">
        <v>92</v>
      </c>
      <c r="D189" s="115">
        <v>15619</v>
      </c>
      <c r="E189" s="102">
        <v>9.93</v>
      </c>
      <c r="F189">
        <v>7.63</v>
      </c>
      <c r="G189">
        <v>9.6300000000000008</v>
      </c>
      <c r="H189">
        <v>10.49</v>
      </c>
      <c r="I189">
        <v>11.09</v>
      </c>
      <c r="J189">
        <v>11.84</v>
      </c>
    </row>
    <row r="190" spans="1:10" x14ac:dyDescent="0.35">
      <c r="A190" s="85" t="s">
        <v>84</v>
      </c>
      <c r="B190" t="s">
        <v>91</v>
      </c>
      <c r="C190" s="86" t="s">
        <v>93</v>
      </c>
      <c r="D190" s="115">
        <v>28804</v>
      </c>
      <c r="E190" s="102">
        <v>9.19</v>
      </c>
      <c r="F190">
        <v>6.83</v>
      </c>
      <c r="G190">
        <v>8.84</v>
      </c>
      <c r="H190">
        <v>9.74</v>
      </c>
      <c r="I190">
        <v>10.39</v>
      </c>
      <c r="J190">
        <v>11.33</v>
      </c>
    </row>
    <row r="191" spans="1:10" x14ac:dyDescent="0.35">
      <c r="A191" s="85" t="s">
        <v>84</v>
      </c>
      <c r="B191" t="s">
        <v>91</v>
      </c>
      <c r="C191" s="86" t="s">
        <v>94</v>
      </c>
      <c r="D191" s="115">
        <v>34023</v>
      </c>
      <c r="E191" s="102">
        <v>9.26</v>
      </c>
      <c r="F191">
        <v>7.3</v>
      </c>
      <c r="G191">
        <v>9.32</v>
      </c>
      <c r="H191">
        <v>10.220000000000001</v>
      </c>
      <c r="I191">
        <v>10.84</v>
      </c>
      <c r="J191">
        <v>11.61</v>
      </c>
    </row>
    <row r="192" spans="1:10" x14ac:dyDescent="0.35">
      <c r="A192" s="85" t="s">
        <v>84</v>
      </c>
      <c r="B192" t="s">
        <v>91</v>
      </c>
      <c r="C192" s="86" t="s">
        <v>95</v>
      </c>
      <c r="D192" s="115">
        <v>30649</v>
      </c>
      <c r="E192" s="102">
        <v>9.51</v>
      </c>
      <c r="F192">
        <v>7.47</v>
      </c>
      <c r="G192">
        <v>9.5</v>
      </c>
      <c r="H192">
        <v>10.43</v>
      </c>
      <c r="I192">
        <v>11.08</v>
      </c>
      <c r="J192">
        <v>11.93</v>
      </c>
    </row>
    <row r="193" spans="1:10" x14ac:dyDescent="0.35">
      <c r="A193" s="85" t="s">
        <v>84</v>
      </c>
      <c r="B193" t="s">
        <v>91</v>
      </c>
      <c r="C193" s="86" t="s">
        <v>96</v>
      </c>
      <c r="D193" s="115">
        <v>26057</v>
      </c>
      <c r="E193" s="102">
        <v>9.27</v>
      </c>
      <c r="F193">
        <v>7.28</v>
      </c>
      <c r="G193">
        <v>9.2799999999999994</v>
      </c>
      <c r="H193">
        <v>10.06</v>
      </c>
      <c r="I193">
        <v>10.61</v>
      </c>
      <c r="J193">
        <v>11.29</v>
      </c>
    </row>
    <row r="194" spans="1:10" x14ac:dyDescent="0.35">
      <c r="A194" s="85" t="s">
        <v>84</v>
      </c>
      <c r="B194" t="s">
        <v>91</v>
      </c>
      <c r="C194" s="86" t="s">
        <v>97</v>
      </c>
      <c r="D194" s="115">
        <v>35758</v>
      </c>
      <c r="E194" s="102">
        <v>9.93</v>
      </c>
      <c r="F194">
        <v>7.35</v>
      </c>
      <c r="G194">
        <v>9.4</v>
      </c>
      <c r="H194">
        <v>10.46</v>
      </c>
      <c r="I194">
        <v>11.32</v>
      </c>
      <c r="J194">
        <v>12.28</v>
      </c>
    </row>
    <row r="195" spans="1:10" x14ac:dyDescent="0.35">
      <c r="A195" s="85" t="s">
        <v>84</v>
      </c>
      <c r="B195" t="s">
        <v>91</v>
      </c>
      <c r="C195" s="86" t="s">
        <v>98</v>
      </c>
      <c r="D195" s="115">
        <v>5200</v>
      </c>
      <c r="E195" s="102">
        <v>8.89</v>
      </c>
      <c r="F195">
        <v>5.7</v>
      </c>
      <c r="G195">
        <v>8.19</v>
      </c>
      <c r="H195">
        <v>9.3800000000000008</v>
      </c>
      <c r="I195">
        <v>10.37</v>
      </c>
      <c r="J195">
        <v>11.53</v>
      </c>
    </row>
    <row r="196" spans="1:10" x14ac:dyDescent="0.35">
      <c r="A196" s="85" t="s">
        <v>84</v>
      </c>
      <c r="B196" t="s">
        <v>91</v>
      </c>
      <c r="C196" s="86" t="s">
        <v>99</v>
      </c>
      <c r="D196" s="115">
        <v>32050</v>
      </c>
      <c r="E196" s="102">
        <v>10.01</v>
      </c>
      <c r="F196">
        <v>7.03</v>
      </c>
      <c r="G196">
        <v>9.36</v>
      </c>
      <c r="H196">
        <v>10.54</v>
      </c>
      <c r="I196">
        <v>11.5</v>
      </c>
      <c r="J196">
        <v>12.84</v>
      </c>
    </row>
    <row r="197" spans="1:10" x14ac:dyDescent="0.35">
      <c r="A197" s="85" t="s">
        <v>84</v>
      </c>
      <c r="B197" t="s">
        <v>91</v>
      </c>
      <c r="C197" s="86" t="s">
        <v>100</v>
      </c>
      <c r="D197" s="115">
        <v>34736</v>
      </c>
      <c r="E197" s="102">
        <v>9.86</v>
      </c>
      <c r="F197">
        <v>7.5</v>
      </c>
      <c r="G197">
        <v>9.6999999999999993</v>
      </c>
      <c r="H197">
        <v>10.75</v>
      </c>
      <c r="I197">
        <v>11.55</v>
      </c>
      <c r="J197">
        <v>12.6</v>
      </c>
    </row>
    <row r="198" spans="1:10" x14ac:dyDescent="0.35">
      <c r="A198" s="85" t="s">
        <v>84</v>
      </c>
      <c r="B198" t="s">
        <v>91</v>
      </c>
      <c r="C198" s="86" t="s">
        <v>101</v>
      </c>
      <c r="D198" s="115">
        <v>242896</v>
      </c>
      <c r="E198" s="102">
        <v>9.6199999999999992</v>
      </c>
      <c r="F198">
        <v>7.22</v>
      </c>
      <c r="G198">
        <v>9.32</v>
      </c>
      <c r="H198">
        <v>10.29</v>
      </c>
      <c r="I198">
        <v>11.06</v>
      </c>
      <c r="J198">
        <v>12.16</v>
      </c>
    </row>
    <row r="199" spans="1:10" x14ac:dyDescent="0.35">
      <c r="A199" s="85" t="s">
        <v>84</v>
      </c>
      <c r="B199" t="s">
        <v>91</v>
      </c>
      <c r="C199" s="86" t="s">
        <v>102</v>
      </c>
      <c r="D199" s="115">
        <v>17331</v>
      </c>
      <c r="E199" s="102">
        <v>8.6999999999999993</v>
      </c>
      <c r="F199">
        <v>6.13</v>
      </c>
      <c r="G199">
        <v>8.11</v>
      </c>
      <c r="H199">
        <v>9.1199999999999992</v>
      </c>
      <c r="I199">
        <v>9.99</v>
      </c>
      <c r="J199">
        <v>11.06</v>
      </c>
    </row>
    <row r="200" spans="1:10" x14ac:dyDescent="0.35">
      <c r="A200" s="97" t="s">
        <v>84</v>
      </c>
      <c r="B200" s="1" t="s">
        <v>91</v>
      </c>
      <c r="C200" s="96" t="s">
        <v>103</v>
      </c>
      <c r="D200" s="117">
        <v>14730</v>
      </c>
      <c r="E200" s="104">
        <v>7.95</v>
      </c>
      <c r="F200" s="1">
        <v>6.88</v>
      </c>
      <c r="G200" s="1">
        <v>9.32</v>
      </c>
      <c r="H200" s="1">
        <v>10.35</v>
      </c>
      <c r="I200" s="1">
        <v>11.14</v>
      </c>
      <c r="J200" s="1">
        <v>12.18</v>
      </c>
    </row>
    <row r="201" spans="1:10" x14ac:dyDescent="0.35">
      <c r="A201" s="85" t="s">
        <v>84</v>
      </c>
      <c r="B201" t="s">
        <v>74</v>
      </c>
      <c r="C201" s="86" t="s">
        <v>92</v>
      </c>
      <c r="D201" s="115">
        <v>72</v>
      </c>
      <c r="E201" s="102">
        <v>27.46</v>
      </c>
      <c r="F201">
        <v>5.49</v>
      </c>
      <c r="G201">
        <v>12.68</v>
      </c>
      <c r="H201">
        <v>17.399999999999999</v>
      </c>
      <c r="I201">
        <v>22.01</v>
      </c>
      <c r="J201">
        <v>35.450000000000003</v>
      </c>
    </row>
    <row r="202" spans="1:10" x14ac:dyDescent="0.35">
      <c r="A202" s="85" t="s">
        <v>84</v>
      </c>
      <c r="B202" t="s">
        <v>74</v>
      </c>
      <c r="C202" s="86" t="s">
        <v>93</v>
      </c>
      <c r="D202" s="115">
        <v>149</v>
      </c>
      <c r="E202" s="102">
        <v>23.94</v>
      </c>
      <c r="F202">
        <v>6.23</v>
      </c>
      <c r="G202">
        <v>15.15</v>
      </c>
      <c r="H202">
        <v>20.260000000000002</v>
      </c>
      <c r="I202">
        <v>28.11</v>
      </c>
      <c r="J202">
        <v>36.58</v>
      </c>
    </row>
    <row r="203" spans="1:10" x14ac:dyDescent="0.35">
      <c r="A203" s="85" t="s">
        <v>84</v>
      </c>
      <c r="B203" t="s">
        <v>74</v>
      </c>
      <c r="C203" s="86" t="s">
        <v>94</v>
      </c>
      <c r="D203" s="115">
        <v>344</v>
      </c>
      <c r="E203" s="102">
        <v>25.57</v>
      </c>
      <c r="F203">
        <v>6.33</v>
      </c>
      <c r="G203">
        <v>13.09</v>
      </c>
      <c r="H203">
        <v>18.54</v>
      </c>
      <c r="I203">
        <v>25.34</v>
      </c>
      <c r="J203">
        <v>37.56</v>
      </c>
    </row>
    <row r="204" spans="1:10" x14ac:dyDescent="0.35">
      <c r="A204" s="85" t="s">
        <v>84</v>
      </c>
      <c r="B204" t="s">
        <v>74</v>
      </c>
      <c r="C204" s="86" t="s">
        <v>95</v>
      </c>
      <c r="D204" s="115">
        <v>151</v>
      </c>
      <c r="E204" s="102">
        <v>24.37</v>
      </c>
      <c r="F204">
        <v>6.56</v>
      </c>
      <c r="G204">
        <v>13.14</v>
      </c>
      <c r="H204">
        <v>19.079999999999998</v>
      </c>
      <c r="I204">
        <v>26.07</v>
      </c>
      <c r="J204">
        <v>37.729999999999997</v>
      </c>
    </row>
    <row r="205" spans="1:10" x14ac:dyDescent="0.35">
      <c r="A205" s="85" t="s">
        <v>84</v>
      </c>
      <c r="B205" t="s">
        <v>74</v>
      </c>
      <c r="C205" s="86" t="s">
        <v>96</v>
      </c>
      <c r="D205" s="115">
        <v>69</v>
      </c>
      <c r="E205" s="102">
        <v>19.11</v>
      </c>
      <c r="F205">
        <v>5.04</v>
      </c>
      <c r="G205">
        <v>10.1</v>
      </c>
      <c r="H205">
        <v>15.51</v>
      </c>
      <c r="I205">
        <v>19.2</v>
      </c>
      <c r="J205">
        <v>26.72</v>
      </c>
    </row>
    <row r="206" spans="1:10" x14ac:dyDescent="0.35">
      <c r="A206" s="85" t="s">
        <v>84</v>
      </c>
      <c r="B206" t="s">
        <v>74</v>
      </c>
      <c r="C206" s="86" t="s">
        <v>97</v>
      </c>
      <c r="D206" s="115">
        <v>387</v>
      </c>
      <c r="E206" s="102">
        <v>23.73</v>
      </c>
      <c r="F206">
        <v>5.39</v>
      </c>
      <c r="G206">
        <v>8.93</v>
      </c>
      <c r="H206">
        <v>11.52</v>
      </c>
      <c r="I206">
        <v>14.45</v>
      </c>
      <c r="J206">
        <v>25.47</v>
      </c>
    </row>
    <row r="207" spans="1:10" x14ac:dyDescent="0.35">
      <c r="A207" s="85" t="s">
        <v>84</v>
      </c>
      <c r="B207" t="s">
        <v>74</v>
      </c>
      <c r="C207" s="86" t="s">
        <v>104</v>
      </c>
      <c r="D207" s="115">
        <v>19</v>
      </c>
      <c r="E207" s="102">
        <v>25.46</v>
      </c>
      <c r="F207">
        <v>4.0599999999999996</v>
      </c>
      <c r="G207">
        <v>7.68</v>
      </c>
      <c r="H207">
        <v>14.12</v>
      </c>
      <c r="I207">
        <v>21.66</v>
      </c>
      <c r="J207">
        <v>31.58</v>
      </c>
    </row>
    <row r="208" spans="1:10" x14ac:dyDescent="0.35">
      <c r="A208" s="85" t="s">
        <v>84</v>
      </c>
      <c r="B208" t="s">
        <v>74</v>
      </c>
      <c r="C208" s="86" t="s">
        <v>100</v>
      </c>
      <c r="D208" s="115">
        <v>298</v>
      </c>
      <c r="E208" s="102">
        <v>29.72</v>
      </c>
      <c r="F208">
        <v>6.22</v>
      </c>
      <c r="G208">
        <v>16.48</v>
      </c>
      <c r="H208">
        <v>23.31</v>
      </c>
      <c r="I208">
        <v>30.9</v>
      </c>
      <c r="J208">
        <v>39.57</v>
      </c>
    </row>
    <row r="209" spans="1:10" x14ac:dyDescent="0.35">
      <c r="A209" s="85" t="s">
        <v>84</v>
      </c>
      <c r="B209" t="s">
        <v>74</v>
      </c>
      <c r="C209" s="86" t="s">
        <v>101</v>
      </c>
      <c r="D209" s="115">
        <v>1489</v>
      </c>
      <c r="E209" s="102">
        <v>25.97</v>
      </c>
      <c r="F209">
        <v>5.67</v>
      </c>
      <c r="G209">
        <v>11.38</v>
      </c>
      <c r="H209">
        <v>16.84</v>
      </c>
      <c r="I209">
        <v>24.73</v>
      </c>
      <c r="J209">
        <v>36.69</v>
      </c>
    </row>
    <row r="210" spans="1:10" x14ac:dyDescent="0.35">
      <c r="A210" s="85" t="s">
        <v>84</v>
      </c>
      <c r="B210" t="s">
        <v>74</v>
      </c>
      <c r="C210" s="86" t="s">
        <v>102</v>
      </c>
      <c r="D210" s="115">
        <v>848</v>
      </c>
      <c r="E210" s="102">
        <v>28.52</v>
      </c>
      <c r="F210">
        <v>7.67</v>
      </c>
      <c r="G210">
        <v>16.829999999999998</v>
      </c>
      <c r="H210">
        <v>24.22</v>
      </c>
      <c r="I210">
        <v>33.950000000000003</v>
      </c>
      <c r="J210">
        <v>40.68</v>
      </c>
    </row>
    <row r="211" spans="1:10" x14ac:dyDescent="0.35">
      <c r="A211" s="97" t="s">
        <v>84</v>
      </c>
      <c r="B211" s="1" t="s">
        <v>74</v>
      </c>
      <c r="C211" s="96" t="s">
        <v>103</v>
      </c>
      <c r="D211" s="117">
        <v>234</v>
      </c>
      <c r="E211" s="104">
        <v>26.51</v>
      </c>
      <c r="F211" s="1">
        <v>7.56</v>
      </c>
      <c r="G211" s="1">
        <v>17.03</v>
      </c>
      <c r="H211" s="1">
        <v>22.79</v>
      </c>
      <c r="I211" s="1">
        <v>28.37</v>
      </c>
      <c r="J211" s="1">
        <v>38.24</v>
      </c>
    </row>
    <row r="212" spans="1:10" x14ac:dyDescent="0.35">
      <c r="A212" s="85" t="s">
        <v>85</v>
      </c>
      <c r="B212" t="s">
        <v>91</v>
      </c>
      <c r="C212" s="86" t="s">
        <v>92</v>
      </c>
      <c r="D212" s="115">
        <v>15316</v>
      </c>
      <c r="E212" s="102">
        <v>9.7899999999999991</v>
      </c>
      <c r="F212">
        <v>7.57</v>
      </c>
      <c r="G212">
        <v>9.4700000000000006</v>
      </c>
      <c r="H212">
        <v>10.23</v>
      </c>
      <c r="I212">
        <v>10.8</v>
      </c>
      <c r="J212">
        <v>11.56</v>
      </c>
    </row>
    <row r="213" spans="1:10" x14ac:dyDescent="0.35">
      <c r="A213" s="85" t="s">
        <v>85</v>
      </c>
      <c r="B213" t="s">
        <v>91</v>
      </c>
      <c r="C213" s="86" t="s">
        <v>93</v>
      </c>
      <c r="D213" s="115">
        <v>28154</v>
      </c>
      <c r="E213" s="102">
        <v>9.2899999999999991</v>
      </c>
      <c r="F213">
        <v>6.86</v>
      </c>
      <c r="G213">
        <v>9.06</v>
      </c>
      <c r="H213">
        <v>9.8800000000000008</v>
      </c>
      <c r="I213">
        <v>10.52</v>
      </c>
      <c r="J213">
        <v>11.44</v>
      </c>
    </row>
    <row r="214" spans="1:10" x14ac:dyDescent="0.35">
      <c r="A214" s="85" t="s">
        <v>85</v>
      </c>
      <c r="B214" t="s">
        <v>91</v>
      </c>
      <c r="C214" s="86" t="s">
        <v>94</v>
      </c>
      <c r="D214" s="115">
        <v>33337</v>
      </c>
      <c r="E214" s="102">
        <v>8.99</v>
      </c>
      <c r="F214">
        <v>7.42</v>
      </c>
      <c r="G214">
        <v>9.32</v>
      </c>
      <c r="H214">
        <v>10.1</v>
      </c>
      <c r="I214">
        <v>10.68</v>
      </c>
      <c r="J214">
        <v>11.44</v>
      </c>
    </row>
    <row r="215" spans="1:10" x14ac:dyDescent="0.35">
      <c r="A215" s="85" t="s">
        <v>85</v>
      </c>
      <c r="B215" t="s">
        <v>91</v>
      </c>
      <c r="C215" s="86" t="s">
        <v>95</v>
      </c>
      <c r="D215" s="115">
        <v>29513</v>
      </c>
      <c r="E215" s="102">
        <v>9.25</v>
      </c>
      <c r="F215">
        <v>7.62</v>
      </c>
      <c r="G215">
        <v>9.64</v>
      </c>
      <c r="H215">
        <v>10.48</v>
      </c>
      <c r="I215">
        <v>11.08</v>
      </c>
      <c r="J215">
        <v>11.95</v>
      </c>
    </row>
    <row r="216" spans="1:10" x14ac:dyDescent="0.35">
      <c r="A216" s="85" t="s">
        <v>85</v>
      </c>
      <c r="B216" t="s">
        <v>91</v>
      </c>
      <c r="C216" s="86" t="s">
        <v>96</v>
      </c>
      <c r="D216" s="115">
        <v>27224</v>
      </c>
      <c r="E216" s="102">
        <v>9.75</v>
      </c>
      <c r="F216">
        <v>7.64</v>
      </c>
      <c r="G216">
        <v>9.67</v>
      </c>
      <c r="H216">
        <v>10.43</v>
      </c>
      <c r="I216">
        <v>11.01</v>
      </c>
      <c r="J216">
        <v>12.02</v>
      </c>
    </row>
    <row r="217" spans="1:10" x14ac:dyDescent="0.35">
      <c r="A217" s="85" t="s">
        <v>85</v>
      </c>
      <c r="B217" t="s">
        <v>91</v>
      </c>
      <c r="C217" s="86" t="s">
        <v>97</v>
      </c>
      <c r="D217" s="115">
        <v>34296</v>
      </c>
      <c r="E217" s="102">
        <v>10.1</v>
      </c>
      <c r="F217">
        <v>7.39</v>
      </c>
      <c r="G217">
        <v>9.6199999999999992</v>
      </c>
      <c r="H217">
        <v>10.66</v>
      </c>
      <c r="I217">
        <v>11.47</v>
      </c>
      <c r="J217">
        <v>12.46</v>
      </c>
    </row>
    <row r="218" spans="1:10" x14ac:dyDescent="0.35">
      <c r="A218" s="85" t="s">
        <v>85</v>
      </c>
      <c r="B218" t="s">
        <v>91</v>
      </c>
      <c r="C218" s="86" t="s">
        <v>98</v>
      </c>
      <c r="D218" s="115">
        <v>4924</v>
      </c>
      <c r="E218" s="102">
        <v>9.15</v>
      </c>
      <c r="F218">
        <v>5.91</v>
      </c>
      <c r="G218">
        <v>8.5299999999999994</v>
      </c>
      <c r="H218">
        <v>9.7899999999999991</v>
      </c>
      <c r="I218">
        <v>10.84</v>
      </c>
      <c r="J218">
        <v>11.9</v>
      </c>
    </row>
    <row r="219" spans="1:10" x14ac:dyDescent="0.35">
      <c r="A219" s="85" t="s">
        <v>85</v>
      </c>
      <c r="B219" t="s">
        <v>91</v>
      </c>
      <c r="C219" s="86" t="s">
        <v>99</v>
      </c>
      <c r="D219" s="115">
        <v>30448</v>
      </c>
      <c r="E219" s="102">
        <v>10.25</v>
      </c>
      <c r="F219">
        <v>7.3</v>
      </c>
      <c r="G219">
        <v>9.84</v>
      </c>
      <c r="H219">
        <v>11.02</v>
      </c>
      <c r="I219">
        <v>11.98</v>
      </c>
      <c r="J219">
        <v>13.39</v>
      </c>
    </row>
    <row r="220" spans="1:10" x14ac:dyDescent="0.35">
      <c r="A220" s="85" t="s">
        <v>85</v>
      </c>
      <c r="B220" t="s">
        <v>91</v>
      </c>
      <c r="C220" s="86" t="s">
        <v>100</v>
      </c>
      <c r="D220" s="115">
        <v>34019</v>
      </c>
      <c r="E220" s="102">
        <v>9.8699999999999992</v>
      </c>
      <c r="F220">
        <v>7.82</v>
      </c>
      <c r="G220">
        <v>10.17</v>
      </c>
      <c r="H220">
        <v>11.26</v>
      </c>
      <c r="I220">
        <v>12.06</v>
      </c>
      <c r="J220">
        <v>13.11</v>
      </c>
    </row>
    <row r="221" spans="1:10" x14ac:dyDescent="0.35">
      <c r="A221" s="85" t="s">
        <v>85</v>
      </c>
      <c r="B221" t="s">
        <v>91</v>
      </c>
      <c r="C221" s="86" t="s">
        <v>101</v>
      </c>
      <c r="D221" s="115">
        <v>237231</v>
      </c>
      <c r="E221" s="102">
        <v>9.67</v>
      </c>
      <c r="F221">
        <v>7.38</v>
      </c>
      <c r="G221">
        <v>9.5299999999999994</v>
      </c>
      <c r="H221">
        <v>10.44</v>
      </c>
      <c r="I221">
        <v>11.24</v>
      </c>
      <c r="J221">
        <v>12.56</v>
      </c>
    </row>
    <row r="222" spans="1:10" x14ac:dyDescent="0.35">
      <c r="A222" s="85" t="s">
        <v>85</v>
      </c>
      <c r="B222" t="s">
        <v>91</v>
      </c>
      <c r="C222" s="86" t="s">
        <v>102</v>
      </c>
      <c r="D222" s="115">
        <v>16222</v>
      </c>
      <c r="E222" s="102">
        <v>9.1300000000000008</v>
      </c>
      <c r="F222">
        <v>6.27</v>
      </c>
      <c r="G222">
        <v>8.42</v>
      </c>
      <c r="H222">
        <v>9.39</v>
      </c>
      <c r="I222">
        <v>10.210000000000001</v>
      </c>
      <c r="J222">
        <v>11.19</v>
      </c>
    </row>
    <row r="223" spans="1:10" x14ac:dyDescent="0.35">
      <c r="A223" s="97" t="s">
        <v>85</v>
      </c>
      <c r="B223" s="1" t="s">
        <v>91</v>
      </c>
      <c r="C223" s="96" t="s">
        <v>103</v>
      </c>
      <c r="D223" s="117">
        <v>14249</v>
      </c>
      <c r="E223" s="104">
        <v>7.66</v>
      </c>
      <c r="F223" s="1">
        <v>7.04</v>
      </c>
      <c r="G223" s="1">
        <v>9.57</v>
      </c>
      <c r="H223" s="1">
        <v>10.6</v>
      </c>
      <c r="I223" s="1">
        <v>11.35</v>
      </c>
      <c r="J223" s="1">
        <v>12.35</v>
      </c>
    </row>
    <row r="224" spans="1:10" x14ac:dyDescent="0.35">
      <c r="A224" s="85" t="s">
        <v>85</v>
      </c>
      <c r="B224" t="s">
        <v>74</v>
      </c>
      <c r="C224" s="86" t="s">
        <v>92</v>
      </c>
      <c r="D224" s="115">
        <v>86</v>
      </c>
      <c r="E224" s="102">
        <v>24.89</v>
      </c>
      <c r="F224">
        <v>6.56</v>
      </c>
      <c r="G224">
        <v>10.23</v>
      </c>
      <c r="H224">
        <v>16.04</v>
      </c>
      <c r="I224">
        <v>19.8</v>
      </c>
      <c r="J224">
        <v>34.17</v>
      </c>
    </row>
    <row r="225" spans="1:10" x14ac:dyDescent="0.35">
      <c r="A225" s="85" t="s">
        <v>85</v>
      </c>
      <c r="B225" t="s">
        <v>74</v>
      </c>
      <c r="C225" s="86" t="s">
        <v>93</v>
      </c>
      <c r="D225" s="115">
        <v>147</v>
      </c>
      <c r="E225" s="102">
        <v>27.13</v>
      </c>
      <c r="F225">
        <v>5.93</v>
      </c>
      <c r="G225">
        <v>14.55</v>
      </c>
      <c r="H225">
        <v>21.64</v>
      </c>
      <c r="I225">
        <v>27.75</v>
      </c>
      <c r="J225">
        <v>37.090000000000003</v>
      </c>
    </row>
    <row r="226" spans="1:10" x14ac:dyDescent="0.35">
      <c r="A226" s="85" t="s">
        <v>85</v>
      </c>
      <c r="B226" t="s">
        <v>74</v>
      </c>
      <c r="C226" s="86" t="s">
        <v>94</v>
      </c>
      <c r="D226" s="115">
        <v>359</v>
      </c>
      <c r="E226" s="102">
        <v>24.24</v>
      </c>
      <c r="F226">
        <v>5.48</v>
      </c>
      <c r="G226">
        <v>11.54</v>
      </c>
      <c r="H226">
        <v>18.27</v>
      </c>
      <c r="I226">
        <v>25.27</v>
      </c>
      <c r="J226">
        <v>35.82</v>
      </c>
    </row>
    <row r="227" spans="1:10" x14ac:dyDescent="0.35">
      <c r="A227" s="85" t="s">
        <v>85</v>
      </c>
      <c r="B227" t="s">
        <v>74</v>
      </c>
      <c r="C227" s="86" t="s">
        <v>95</v>
      </c>
      <c r="D227" s="115">
        <v>149</v>
      </c>
      <c r="E227" s="102">
        <v>24.98</v>
      </c>
      <c r="F227">
        <v>5.36</v>
      </c>
      <c r="G227">
        <v>12.32</v>
      </c>
      <c r="H227">
        <v>18.38</v>
      </c>
      <c r="I227">
        <v>25.35</v>
      </c>
      <c r="J227">
        <v>36.08</v>
      </c>
    </row>
    <row r="228" spans="1:10" x14ac:dyDescent="0.35">
      <c r="A228" s="85" t="s">
        <v>85</v>
      </c>
      <c r="B228" t="s">
        <v>74</v>
      </c>
      <c r="C228" s="86" t="s">
        <v>96</v>
      </c>
      <c r="D228" s="115">
        <v>69</v>
      </c>
      <c r="E228" s="102">
        <v>18.600000000000001</v>
      </c>
      <c r="F228">
        <v>5.25</v>
      </c>
      <c r="G228">
        <v>10.79</v>
      </c>
      <c r="H228">
        <v>14.62</v>
      </c>
      <c r="I228">
        <v>20</v>
      </c>
      <c r="J228">
        <v>29.68</v>
      </c>
    </row>
    <row r="229" spans="1:10" x14ac:dyDescent="0.35">
      <c r="A229" s="85" t="s">
        <v>85</v>
      </c>
      <c r="B229" t="s">
        <v>74</v>
      </c>
      <c r="C229" s="86" t="s">
        <v>97</v>
      </c>
      <c r="D229" s="115">
        <v>427</v>
      </c>
      <c r="E229" s="102">
        <v>23</v>
      </c>
      <c r="F229">
        <v>5.84</v>
      </c>
      <c r="G229">
        <v>8.41</v>
      </c>
      <c r="H229">
        <v>10.84</v>
      </c>
      <c r="I229">
        <v>14.26</v>
      </c>
      <c r="J229">
        <v>25.64</v>
      </c>
    </row>
    <row r="230" spans="1:10" x14ac:dyDescent="0.35">
      <c r="A230" s="85" t="s">
        <v>85</v>
      </c>
      <c r="B230" t="s">
        <v>74</v>
      </c>
      <c r="C230" s="86" t="s">
        <v>104</v>
      </c>
      <c r="D230" s="115">
        <v>19</v>
      </c>
      <c r="E230" s="102">
        <v>27.28</v>
      </c>
      <c r="F230">
        <v>3.08</v>
      </c>
      <c r="G230">
        <v>7.52</v>
      </c>
      <c r="H230">
        <v>9.74</v>
      </c>
      <c r="I230">
        <v>19.09</v>
      </c>
      <c r="J230">
        <v>30.14</v>
      </c>
    </row>
    <row r="231" spans="1:10" x14ac:dyDescent="0.35">
      <c r="A231" s="85" t="s">
        <v>85</v>
      </c>
      <c r="B231" t="s">
        <v>74</v>
      </c>
      <c r="C231" s="86" t="s">
        <v>100</v>
      </c>
      <c r="D231" s="115">
        <v>285</v>
      </c>
      <c r="E231" s="102">
        <v>28.46</v>
      </c>
      <c r="F231">
        <v>6.55</v>
      </c>
      <c r="G231">
        <v>16.100000000000001</v>
      </c>
      <c r="H231">
        <v>22.95</v>
      </c>
      <c r="I231">
        <v>29.49</v>
      </c>
      <c r="J231">
        <v>39.03</v>
      </c>
    </row>
    <row r="232" spans="1:10" x14ac:dyDescent="0.35">
      <c r="A232" s="85" t="s">
        <v>85</v>
      </c>
      <c r="B232" t="s">
        <v>74</v>
      </c>
      <c r="C232" s="86" t="s">
        <v>101</v>
      </c>
      <c r="D232" s="115">
        <v>1541</v>
      </c>
      <c r="E232" s="102">
        <v>25.88</v>
      </c>
      <c r="F232">
        <v>5.72</v>
      </c>
      <c r="G232">
        <v>10.38</v>
      </c>
      <c r="H232">
        <v>16.38</v>
      </c>
      <c r="I232">
        <v>24.23</v>
      </c>
      <c r="J232">
        <v>35.53</v>
      </c>
    </row>
    <row r="233" spans="1:10" x14ac:dyDescent="0.35">
      <c r="A233" s="85" t="s">
        <v>85</v>
      </c>
      <c r="B233" t="s">
        <v>74</v>
      </c>
      <c r="C233" s="86" t="s">
        <v>102</v>
      </c>
      <c r="D233" s="115">
        <v>877</v>
      </c>
      <c r="E233" s="102">
        <v>27.4</v>
      </c>
      <c r="F233">
        <v>7.52</v>
      </c>
      <c r="G233">
        <v>15.75</v>
      </c>
      <c r="H233">
        <v>24.18</v>
      </c>
      <c r="I233">
        <v>33.04</v>
      </c>
      <c r="J233">
        <v>40.06</v>
      </c>
    </row>
    <row r="234" spans="1:10" x14ac:dyDescent="0.35">
      <c r="A234" s="97" t="s">
        <v>85</v>
      </c>
      <c r="B234" s="1" t="s">
        <v>74</v>
      </c>
      <c r="C234" s="96" t="s">
        <v>103</v>
      </c>
      <c r="D234" s="117">
        <v>243</v>
      </c>
      <c r="E234" s="104">
        <v>27.32</v>
      </c>
      <c r="F234" s="1">
        <v>6.47</v>
      </c>
      <c r="G234" s="1">
        <v>16.93</v>
      </c>
      <c r="H234" s="1">
        <v>22.31</v>
      </c>
      <c r="I234" s="1">
        <v>27.52</v>
      </c>
      <c r="J234" s="1">
        <v>37.799999999999997</v>
      </c>
    </row>
    <row r="235" spans="1:10" x14ac:dyDescent="0.35">
      <c r="A235" s="85" t="s">
        <v>86</v>
      </c>
      <c r="B235" t="s">
        <v>91</v>
      </c>
      <c r="C235" s="86" t="s">
        <v>92</v>
      </c>
      <c r="D235" s="115">
        <v>15368</v>
      </c>
      <c r="E235" s="102">
        <v>9.9</v>
      </c>
      <c r="F235">
        <v>7.34</v>
      </c>
      <c r="G235">
        <v>9.59</v>
      </c>
      <c r="H235">
        <v>10.62</v>
      </c>
      <c r="I235">
        <v>11.28</v>
      </c>
      <c r="J235">
        <v>12.05</v>
      </c>
    </row>
    <row r="236" spans="1:10" x14ac:dyDescent="0.35">
      <c r="A236" s="85" t="s">
        <v>86</v>
      </c>
      <c r="B236" t="s">
        <v>91</v>
      </c>
      <c r="C236" s="86" t="s">
        <v>93</v>
      </c>
      <c r="D236" s="115">
        <v>28841</v>
      </c>
      <c r="E236" s="102">
        <v>8.93</v>
      </c>
      <c r="F236">
        <v>6.6</v>
      </c>
      <c r="G236">
        <v>8.81</v>
      </c>
      <c r="H236">
        <v>9.76</v>
      </c>
      <c r="I236">
        <v>10.43</v>
      </c>
      <c r="J236">
        <v>11.36</v>
      </c>
    </row>
    <row r="237" spans="1:10" x14ac:dyDescent="0.35">
      <c r="A237" s="85" t="s">
        <v>86</v>
      </c>
      <c r="B237" t="s">
        <v>91</v>
      </c>
      <c r="C237" s="86" t="s">
        <v>94</v>
      </c>
      <c r="D237" s="115">
        <v>34215</v>
      </c>
      <c r="E237" s="102">
        <v>9</v>
      </c>
      <c r="F237">
        <v>7.16</v>
      </c>
      <c r="G237">
        <v>9.26</v>
      </c>
      <c r="H237">
        <v>10.25</v>
      </c>
      <c r="I237">
        <v>10.93</v>
      </c>
      <c r="J237">
        <v>11.71</v>
      </c>
    </row>
    <row r="238" spans="1:10" x14ac:dyDescent="0.35">
      <c r="A238" s="85" t="s">
        <v>86</v>
      </c>
      <c r="B238" t="s">
        <v>91</v>
      </c>
      <c r="C238" s="86" t="s">
        <v>95</v>
      </c>
      <c r="D238" s="115">
        <v>31128</v>
      </c>
      <c r="E238" s="102">
        <v>8.9700000000000006</v>
      </c>
      <c r="F238">
        <v>7.03</v>
      </c>
      <c r="G238">
        <v>9.24</v>
      </c>
      <c r="H238">
        <v>10.26</v>
      </c>
      <c r="I238">
        <v>10.94</v>
      </c>
      <c r="J238">
        <v>11.76</v>
      </c>
    </row>
    <row r="239" spans="1:10" x14ac:dyDescent="0.35">
      <c r="A239" s="85" t="s">
        <v>86</v>
      </c>
      <c r="B239" t="s">
        <v>91</v>
      </c>
      <c r="C239" s="86" t="s">
        <v>96</v>
      </c>
      <c r="D239" s="115">
        <v>26056</v>
      </c>
      <c r="E239" s="102">
        <v>9.31</v>
      </c>
      <c r="F239">
        <v>6.99</v>
      </c>
      <c r="G239">
        <v>9.18</v>
      </c>
      <c r="H239">
        <v>10.1</v>
      </c>
      <c r="I239">
        <v>10.68</v>
      </c>
      <c r="J239">
        <v>11.35</v>
      </c>
    </row>
    <row r="240" spans="1:10" x14ac:dyDescent="0.35">
      <c r="A240" s="85" t="s">
        <v>86</v>
      </c>
      <c r="B240" t="s">
        <v>91</v>
      </c>
      <c r="C240" s="86" t="s">
        <v>97</v>
      </c>
      <c r="D240" s="115">
        <v>35243</v>
      </c>
      <c r="E240" s="102">
        <v>9.34</v>
      </c>
      <c r="F240">
        <v>6.68</v>
      </c>
      <c r="G240">
        <v>9.01</v>
      </c>
      <c r="H240">
        <v>10.14</v>
      </c>
      <c r="I240">
        <v>11.04</v>
      </c>
      <c r="J240">
        <v>12.03</v>
      </c>
    </row>
    <row r="241" spans="1:10" x14ac:dyDescent="0.35">
      <c r="A241" s="85" t="s">
        <v>86</v>
      </c>
      <c r="B241" t="s">
        <v>91</v>
      </c>
      <c r="C241" s="86" t="s">
        <v>98</v>
      </c>
      <c r="D241" s="115">
        <v>5032</v>
      </c>
      <c r="E241" s="102">
        <v>7.95</v>
      </c>
      <c r="F241">
        <v>4.96</v>
      </c>
      <c r="G241">
        <v>7.56</v>
      </c>
      <c r="H241">
        <v>8.9</v>
      </c>
      <c r="I241">
        <v>9.9499999999999993</v>
      </c>
      <c r="J241">
        <v>11.13</v>
      </c>
    </row>
    <row r="242" spans="1:10" x14ac:dyDescent="0.35">
      <c r="A242" s="85" t="s">
        <v>86</v>
      </c>
      <c r="B242" t="s">
        <v>91</v>
      </c>
      <c r="C242" s="86" t="s">
        <v>99</v>
      </c>
      <c r="D242" s="115">
        <v>30272</v>
      </c>
      <c r="E242" s="102">
        <v>9.31</v>
      </c>
      <c r="F242">
        <v>6.51</v>
      </c>
      <c r="G242">
        <v>8.9600000000000009</v>
      </c>
      <c r="H242">
        <v>10.210000000000001</v>
      </c>
      <c r="I242">
        <v>11.23</v>
      </c>
      <c r="J242">
        <v>12.79</v>
      </c>
    </row>
    <row r="243" spans="1:10" x14ac:dyDescent="0.35">
      <c r="A243" s="85" t="s">
        <v>86</v>
      </c>
      <c r="B243" t="s">
        <v>91</v>
      </c>
      <c r="C243" s="86" t="s">
        <v>100</v>
      </c>
      <c r="D243" s="115">
        <v>33263</v>
      </c>
      <c r="E243" s="102">
        <v>8.99</v>
      </c>
      <c r="F243">
        <v>7.13</v>
      </c>
      <c r="G243">
        <v>9.5</v>
      </c>
      <c r="H243">
        <v>10.62</v>
      </c>
      <c r="I243">
        <v>11.48</v>
      </c>
      <c r="J243">
        <v>12.6</v>
      </c>
    </row>
    <row r="244" spans="1:10" x14ac:dyDescent="0.35">
      <c r="A244" s="85" t="s">
        <v>86</v>
      </c>
      <c r="B244" t="s">
        <v>91</v>
      </c>
      <c r="C244" s="86" t="s">
        <v>101</v>
      </c>
      <c r="D244" s="115">
        <v>239418</v>
      </c>
      <c r="E244" s="102">
        <v>9.1300000000000008</v>
      </c>
      <c r="F244">
        <v>6.82</v>
      </c>
      <c r="G244">
        <v>9.1199999999999992</v>
      </c>
      <c r="H244">
        <v>10.19</v>
      </c>
      <c r="I244">
        <v>10.97</v>
      </c>
      <c r="J244">
        <v>12.07</v>
      </c>
    </row>
    <row r="245" spans="1:10" x14ac:dyDescent="0.35">
      <c r="A245" s="85" t="s">
        <v>86</v>
      </c>
      <c r="B245" t="s">
        <v>91</v>
      </c>
      <c r="C245" s="86" t="s">
        <v>102</v>
      </c>
      <c r="D245" s="115">
        <v>16131</v>
      </c>
      <c r="E245" s="102">
        <v>8.83</v>
      </c>
      <c r="F245">
        <v>6.03</v>
      </c>
      <c r="G245">
        <v>8.3000000000000007</v>
      </c>
      <c r="H245">
        <v>9.39</v>
      </c>
      <c r="I245">
        <v>10.27</v>
      </c>
      <c r="J245">
        <v>11.36</v>
      </c>
    </row>
    <row r="246" spans="1:10" x14ac:dyDescent="0.35">
      <c r="A246" s="97" t="s">
        <v>86</v>
      </c>
      <c r="B246" s="1" t="s">
        <v>91</v>
      </c>
      <c r="C246" s="96" t="s">
        <v>103</v>
      </c>
      <c r="D246" s="117">
        <v>12810</v>
      </c>
      <c r="E246" s="104">
        <v>7.56</v>
      </c>
      <c r="F246" s="1">
        <v>7</v>
      </c>
      <c r="G246" s="1">
        <v>9.32</v>
      </c>
      <c r="H246" s="1">
        <v>10.42</v>
      </c>
      <c r="I246" s="1">
        <v>11.15</v>
      </c>
      <c r="J246" s="1">
        <v>12.1</v>
      </c>
    </row>
    <row r="247" spans="1:10" x14ac:dyDescent="0.35">
      <c r="A247" s="85" t="s">
        <v>86</v>
      </c>
      <c r="B247" t="s">
        <v>74</v>
      </c>
      <c r="C247" s="86" t="s">
        <v>92</v>
      </c>
      <c r="D247" s="115">
        <v>90</v>
      </c>
      <c r="E247" s="102">
        <v>28.19</v>
      </c>
      <c r="F247">
        <v>7.01</v>
      </c>
      <c r="G247">
        <v>11.51</v>
      </c>
      <c r="H247">
        <v>15.73</v>
      </c>
      <c r="I247">
        <v>19.82</v>
      </c>
      <c r="J247">
        <v>31.05</v>
      </c>
    </row>
    <row r="248" spans="1:10" x14ac:dyDescent="0.35">
      <c r="A248" s="85" t="s">
        <v>86</v>
      </c>
      <c r="B248" t="s">
        <v>74</v>
      </c>
      <c r="C248" s="86" t="s">
        <v>93</v>
      </c>
      <c r="D248" s="115">
        <v>162</v>
      </c>
      <c r="E248" s="102">
        <v>22.6</v>
      </c>
      <c r="F248">
        <v>4.1500000000000004</v>
      </c>
      <c r="G248">
        <v>12.37</v>
      </c>
      <c r="H248">
        <v>17.91</v>
      </c>
      <c r="I248">
        <v>24.24</v>
      </c>
      <c r="J248">
        <v>37.83</v>
      </c>
    </row>
    <row r="249" spans="1:10" x14ac:dyDescent="0.35">
      <c r="A249" s="85" t="s">
        <v>86</v>
      </c>
      <c r="B249" t="s">
        <v>74</v>
      </c>
      <c r="C249" s="86" t="s">
        <v>94</v>
      </c>
      <c r="D249" s="115">
        <v>368</v>
      </c>
      <c r="E249" s="102">
        <v>22.74</v>
      </c>
      <c r="F249">
        <v>5.28</v>
      </c>
      <c r="G249">
        <v>11.32</v>
      </c>
      <c r="H249">
        <v>16.760000000000002</v>
      </c>
      <c r="I249">
        <v>23.21</v>
      </c>
      <c r="J249">
        <v>32.71</v>
      </c>
    </row>
    <row r="250" spans="1:10" x14ac:dyDescent="0.35">
      <c r="A250" s="85" t="s">
        <v>86</v>
      </c>
      <c r="B250" t="s">
        <v>74</v>
      </c>
      <c r="C250" s="86" t="s">
        <v>95</v>
      </c>
      <c r="D250" s="115">
        <v>168</v>
      </c>
      <c r="E250" s="102">
        <v>21.66</v>
      </c>
      <c r="F250">
        <v>5.4</v>
      </c>
      <c r="G250">
        <v>11.05</v>
      </c>
      <c r="H250">
        <v>17.100000000000001</v>
      </c>
      <c r="I250">
        <v>22.87</v>
      </c>
      <c r="J250">
        <v>32.130000000000003</v>
      </c>
    </row>
    <row r="251" spans="1:10" x14ac:dyDescent="0.35">
      <c r="A251" s="85" t="s">
        <v>86</v>
      </c>
      <c r="B251" t="s">
        <v>74</v>
      </c>
      <c r="C251" s="86" t="s">
        <v>96</v>
      </c>
      <c r="D251" s="115">
        <v>68</v>
      </c>
      <c r="E251" s="102">
        <v>18.66</v>
      </c>
      <c r="F251">
        <v>4.3</v>
      </c>
      <c r="G251">
        <v>8.02</v>
      </c>
      <c r="H251">
        <v>13.74</v>
      </c>
      <c r="I251">
        <v>19.66</v>
      </c>
      <c r="J251">
        <v>26.35</v>
      </c>
    </row>
    <row r="252" spans="1:10" x14ac:dyDescent="0.35">
      <c r="A252" s="85" t="s">
        <v>86</v>
      </c>
      <c r="B252" t="s">
        <v>74</v>
      </c>
      <c r="C252" s="86" t="s">
        <v>97</v>
      </c>
      <c r="D252" s="115">
        <v>442</v>
      </c>
      <c r="E252" s="102">
        <v>24.1</v>
      </c>
      <c r="F252">
        <v>4.8600000000000003</v>
      </c>
      <c r="G252">
        <v>7.76</v>
      </c>
      <c r="H252">
        <v>10.4</v>
      </c>
      <c r="I252">
        <v>13.79</v>
      </c>
      <c r="J252">
        <v>24.24</v>
      </c>
    </row>
    <row r="253" spans="1:10" x14ac:dyDescent="0.35">
      <c r="A253" s="85" t="s">
        <v>86</v>
      </c>
      <c r="B253" t="s">
        <v>74</v>
      </c>
      <c r="C253" s="86" t="s">
        <v>104</v>
      </c>
      <c r="D253" s="115">
        <v>22</v>
      </c>
      <c r="E253" s="102">
        <v>28.41</v>
      </c>
      <c r="F253">
        <v>2.46</v>
      </c>
      <c r="G253">
        <v>3.16</v>
      </c>
      <c r="H253">
        <v>8.26</v>
      </c>
      <c r="I253">
        <v>18.23</v>
      </c>
      <c r="J253">
        <v>31.46</v>
      </c>
    </row>
    <row r="254" spans="1:10" x14ac:dyDescent="0.35">
      <c r="A254" s="85" t="s">
        <v>86</v>
      </c>
      <c r="B254" t="s">
        <v>74</v>
      </c>
      <c r="C254" s="86" t="s">
        <v>100</v>
      </c>
      <c r="D254" s="115">
        <v>288</v>
      </c>
      <c r="E254" s="102">
        <v>26.04</v>
      </c>
      <c r="F254">
        <v>6.11</v>
      </c>
      <c r="G254">
        <v>14.75</v>
      </c>
      <c r="H254">
        <v>19.87</v>
      </c>
      <c r="I254">
        <v>25.5</v>
      </c>
      <c r="J254">
        <v>35.07</v>
      </c>
    </row>
    <row r="255" spans="1:10" x14ac:dyDescent="0.35">
      <c r="A255" s="85" t="s">
        <v>86</v>
      </c>
      <c r="B255" t="s">
        <v>74</v>
      </c>
      <c r="C255" s="86" t="s">
        <v>101</v>
      </c>
      <c r="D255" s="115">
        <v>1608</v>
      </c>
      <c r="E255" s="102">
        <v>23.82</v>
      </c>
      <c r="F255">
        <v>4.84</v>
      </c>
      <c r="G255">
        <v>9.77</v>
      </c>
      <c r="H255">
        <v>15</v>
      </c>
      <c r="I255">
        <v>21.7</v>
      </c>
      <c r="J255">
        <v>32.19</v>
      </c>
    </row>
    <row r="256" spans="1:10" x14ac:dyDescent="0.35">
      <c r="A256" s="85" t="s">
        <v>86</v>
      </c>
      <c r="B256" t="s">
        <v>74</v>
      </c>
      <c r="C256" s="86" t="s">
        <v>102</v>
      </c>
      <c r="D256" s="115">
        <v>817</v>
      </c>
      <c r="E256" s="102">
        <v>25.89</v>
      </c>
      <c r="F256">
        <v>6.74</v>
      </c>
      <c r="G256">
        <v>15</v>
      </c>
      <c r="H256">
        <v>23.15</v>
      </c>
      <c r="I256">
        <v>31.24</v>
      </c>
      <c r="J256">
        <v>38.94</v>
      </c>
    </row>
    <row r="257" spans="1:10" x14ac:dyDescent="0.35">
      <c r="A257" s="97" t="s">
        <v>86</v>
      </c>
      <c r="B257" s="1" t="s">
        <v>74</v>
      </c>
      <c r="C257" s="96" t="s">
        <v>103</v>
      </c>
      <c r="D257" s="117">
        <v>240</v>
      </c>
      <c r="E257" s="104">
        <v>24.03</v>
      </c>
      <c r="F257" s="1">
        <v>5.79</v>
      </c>
      <c r="G257" s="1">
        <v>15.8</v>
      </c>
      <c r="H257" s="1">
        <v>19.309999999999999</v>
      </c>
      <c r="I257" s="1">
        <v>23.47</v>
      </c>
      <c r="J257" s="1">
        <v>35.6</v>
      </c>
    </row>
    <row r="258" spans="1:10" x14ac:dyDescent="0.35">
      <c r="A258" s="85" t="s">
        <v>107</v>
      </c>
      <c r="B258" t="s">
        <v>91</v>
      </c>
      <c r="C258" s="86" t="s">
        <v>92</v>
      </c>
      <c r="D258" s="115">
        <v>17000</v>
      </c>
      <c r="E258" s="102">
        <v>9.9</v>
      </c>
      <c r="F258">
        <v>7.48</v>
      </c>
      <c r="G258">
        <v>9.51</v>
      </c>
      <c r="H258">
        <v>10.39</v>
      </c>
      <c r="I258">
        <v>11.03</v>
      </c>
      <c r="J258">
        <v>11.87</v>
      </c>
    </row>
    <row r="259" spans="1:10" x14ac:dyDescent="0.35">
      <c r="A259" s="85" t="s">
        <v>107</v>
      </c>
      <c r="B259" t="s">
        <v>91</v>
      </c>
      <c r="C259" s="86" t="s">
        <v>93</v>
      </c>
      <c r="D259" s="115">
        <v>33342</v>
      </c>
      <c r="E259" s="102">
        <v>8.9700000000000006</v>
      </c>
      <c r="F259">
        <v>6.62</v>
      </c>
      <c r="G259">
        <v>8.92</v>
      </c>
      <c r="H259">
        <v>9.83</v>
      </c>
      <c r="I259">
        <v>10.53</v>
      </c>
      <c r="J259">
        <v>11.59</v>
      </c>
    </row>
    <row r="260" spans="1:10" x14ac:dyDescent="0.35">
      <c r="A260" s="85" t="s">
        <v>107</v>
      </c>
      <c r="B260" t="s">
        <v>91</v>
      </c>
      <c r="C260" s="86" t="s">
        <v>94</v>
      </c>
      <c r="D260" s="115">
        <v>38917</v>
      </c>
      <c r="E260" s="102">
        <v>9.31</v>
      </c>
      <c r="F260">
        <v>7.33</v>
      </c>
      <c r="G260">
        <v>9.4499999999999993</v>
      </c>
      <c r="H260">
        <v>10.38</v>
      </c>
      <c r="I260">
        <v>11.1</v>
      </c>
      <c r="J260">
        <v>12.04</v>
      </c>
    </row>
    <row r="261" spans="1:10" x14ac:dyDescent="0.35">
      <c r="A261" s="85" t="s">
        <v>107</v>
      </c>
      <c r="B261" t="s">
        <v>91</v>
      </c>
      <c r="C261" s="86" t="s">
        <v>95</v>
      </c>
      <c r="D261" s="115">
        <v>37264</v>
      </c>
      <c r="E261" s="102">
        <v>9.44</v>
      </c>
      <c r="F261">
        <v>7.36</v>
      </c>
      <c r="G261">
        <v>9.65</v>
      </c>
      <c r="H261">
        <v>10.66</v>
      </c>
      <c r="I261">
        <v>11.41</v>
      </c>
      <c r="J261">
        <v>12.48</v>
      </c>
    </row>
    <row r="262" spans="1:10" x14ac:dyDescent="0.35">
      <c r="A262" s="85" t="s">
        <v>107</v>
      </c>
      <c r="B262" t="s">
        <v>91</v>
      </c>
      <c r="C262" s="86" t="s">
        <v>96</v>
      </c>
      <c r="D262" s="115">
        <v>30359</v>
      </c>
      <c r="E262" s="102">
        <v>9.7899999999999991</v>
      </c>
      <c r="F262">
        <v>7.24</v>
      </c>
      <c r="G262">
        <v>9.4600000000000009</v>
      </c>
      <c r="H262">
        <v>10.34</v>
      </c>
      <c r="I262">
        <v>10.95</v>
      </c>
      <c r="J262">
        <v>11.85</v>
      </c>
    </row>
    <row r="263" spans="1:10" x14ac:dyDescent="0.35">
      <c r="A263" s="85" t="s">
        <v>107</v>
      </c>
      <c r="B263" t="s">
        <v>91</v>
      </c>
      <c r="C263" s="86" t="s">
        <v>97</v>
      </c>
      <c r="D263" s="115">
        <v>44426</v>
      </c>
      <c r="E263" s="102">
        <v>10.15</v>
      </c>
      <c r="F263">
        <v>7.02</v>
      </c>
      <c r="G263">
        <v>9.68</v>
      </c>
      <c r="H263">
        <v>10.91</v>
      </c>
      <c r="I263">
        <v>11.91</v>
      </c>
      <c r="J263">
        <v>13.12</v>
      </c>
    </row>
    <row r="264" spans="1:10" x14ac:dyDescent="0.35">
      <c r="A264" s="85" t="s">
        <v>107</v>
      </c>
      <c r="B264" t="s">
        <v>91</v>
      </c>
      <c r="C264" s="86" t="s">
        <v>98</v>
      </c>
      <c r="D264" s="115">
        <v>6152</v>
      </c>
      <c r="E264" s="102">
        <v>8.9700000000000006</v>
      </c>
      <c r="F264">
        <v>5.51</v>
      </c>
      <c r="G264">
        <v>8.41</v>
      </c>
      <c r="H264">
        <v>9.74</v>
      </c>
      <c r="I264">
        <v>10.88</v>
      </c>
      <c r="J264">
        <v>12.22</v>
      </c>
    </row>
    <row r="265" spans="1:10" x14ac:dyDescent="0.35">
      <c r="A265" s="85" t="s">
        <v>107</v>
      </c>
      <c r="B265" t="s">
        <v>91</v>
      </c>
      <c r="C265" s="86" t="s">
        <v>99</v>
      </c>
      <c r="D265" s="115">
        <v>37876</v>
      </c>
      <c r="E265" s="102">
        <v>9.61</v>
      </c>
      <c r="F265">
        <v>6.93</v>
      </c>
      <c r="G265">
        <v>9.61</v>
      </c>
      <c r="H265">
        <v>10.9</v>
      </c>
      <c r="I265">
        <v>11.98</v>
      </c>
      <c r="J265">
        <v>13.46</v>
      </c>
    </row>
    <row r="266" spans="1:10" x14ac:dyDescent="0.35">
      <c r="A266" s="85" t="s">
        <v>107</v>
      </c>
      <c r="B266" t="s">
        <v>91</v>
      </c>
      <c r="C266" s="86" t="s">
        <v>100</v>
      </c>
      <c r="D266" s="115">
        <v>40535</v>
      </c>
      <c r="E266" s="102">
        <v>9.2799999999999994</v>
      </c>
      <c r="F266">
        <v>7.29</v>
      </c>
      <c r="G266">
        <v>9.84</v>
      </c>
      <c r="H266">
        <v>11.02</v>
      </c>
      <c r="I266">
        <v>11.96</v>
      </c>
      <c r="J266">
        <v>13.15</v>
      </c>
    </row>
    <row r="267" spans="1:10" x14ac:dyDescent="0.35">
      <c r="A267" s="85" t="s">
        <v>107</v>
      </c>
      <c r="B267" t="s">
        <v>91</v>
      </c>
      <c r="C267" s="86" t="s">
        <v>101</v>
      </c>
      <c r="D267" s="115">
        <v>285871</v>
      </c>
      <c r="E267" s="102">
        <v>9.52</v>
      </c>
      <c r="F267">
        <v>7.07</v>
      </c>
      <c r="G267">
        <v>9.4700000000000006</v>
      </c>
      <c r="H267">
        <v>10.51</v>
      </c>
      <c r="I267">
        <v>11.41</v>
      </c>
      <c r="J267">
        <v>12.78</v>
      </c>
    </row>
    <row r="268" spans="1:10" x14ac:dyDescent="0.35">
      <c r="A268" s="85" t="s">
        <v>107</v>
      </c>
      <c r="B268" t="s">
        <v>91</v>
      </c>
      <c r="C268" s="86" t="s">
        <v>102</v>
      </c>
      <c r="D268" s="115">
        <v>19547</v>
      </c>
      <c r="E268" s="102">
        <v>8.73</v>
      </c>
      <c r="F268">
        <v>5.94</v>
      </c>
      <c r="G268">
        <v>8.24</v>
      </c>
      <c r="H268">
        <v>9.35</v>
      </c>
      <c r="I268">
        <v>10.24</v>
      </c>
      <c r="J268">
        <v>11.31</v>
      </c>
    </row>
    <row r="269" spans="1:10" x14ac:dyDescent="0.35">
      <c r="A269" s="97" t="s">
        <v>107</v>
      </c>
      <c r="B269" s="1" t="s">
        <v>91</v>
      </c>
      <c r="C269" s="96" t="s">
        <v>103</v>
      </c>
      <c r="D269" s="117">
        <v>15369</v>
      </c>
      <c r="E269" s="104">
        <v>7.85</v>
      </c>
      <c r="F269" s="1">
        <v>7.11</v>
      </c>
      <c r="G269" s="1">
        <v>9.52</v>
      </c>
      <c r="H269" s="1">
        <v>10.56</v>
      </c>
      <c r="I269" s="1">
        <v>11.33</v>
      </c>
      <c r="J269" s="1">
        <v>12.54</v>
      </c>
    </row>
    <row r="270" spans="1:10" x14ac:dyDescent="0.35">
      <c r="A270" s="85" t="s">
        <v>107</v>
      </c>
      <c r="B270" t="s">
        <v>74</v>
      </c>
      <c r="C270" s="86" t="s">
        <v>92</v>
      </c>
      <c r="D270" s="115">
        <v>97</v>
      </c>
      <c r="E270" s="102">
        <v>28.19</v>
      </c>
      <c r="F270">
        <v>5.72</v>
      </c>
      <c r="G270">
        <v>10.66</v>
      </c>
      <c r="H270">
        <v>14.57</v>
      </c>
      <c r="I270">
        <v>20.85</v>
      </c>
      <c r="J270">
        <v>32.090000000000003</v>
      </c>
    </row>
    <row r="271" spans="1:10" x14ac:dyDescent="0.35">
      <c r="A271" s="85" t="s">
        <v>107</v>
      </c>
      <c r="B271" t="s">
        <v>74</v>
      </c>
      <c r="C271" s="86" t="s">
        <v>93</v>
      </c>
      <c r="D271" s="115">
        <v>185</v>
      </c>
      <c r="E271" s="102">
        <v>22.02</v>
      </c>
      <c r="F271">
        <v>5.71</v>
      </c>
      <c r="G271">
        <v>12.1</v>
      </c>
      <c r="H271">
        <v>18.02</v>
      </c>
      <c r="I271">
        <v>23.81</v>
      </c>
      <c r="J271">
        <v>35.49</v>
      </c>
    </row>
    <row r="272" spans="1:10" x14ac:dyDescent="0.35">
      <c r="A272" s="85" t="s">
        <v>107</v>
      </c>
      <c r="B272" t="s">
        <v>74</v>
      </c>
      <c r="C272" s="86" t="s">
        <v>94</v>
      </c>
      <c r="D272" s="115">
        <v>404</v>
      </c>
      <c r="E272" s="102">
        <v>23.25</v>
      </c>
      <c r="F272">
        <v>5.2</v>
      </c>
      <c r="G272">
        <v>11.16</v>
      </c>
      <c r="H272">
        <v>17.09</v>
      </c>
      <c r="I272">
        <v>22.85</v>
      </c>
      <c r="J272">
        <v>33.83</v>
      </c>
    </row>
    <row r="273" spans="1:10" x14ac:dyDescent="0.35">
      <c r="A273" s="85" t="s">
        <v>107</v>
      </c>
      <c r="B273" t="s">
        <v>74</v>
      </c>
      <c r="C273" s="86" t="s">
        <v>95</v>
      </c>
      <c r="D273" s="115">
        <v>182</v>
      </c>
      <c r="E273" s="102">
        <v>22</v>
      </c>
      <c r="F273">
        <v>5.72</v>
      </c>
      <c r="G273">
        <v>10.33</v>
      </c>
      <c r="H273">
        <v>15.56</v>
      </c>
      <c r="I273">
        <v>21.82</v>
      </c>
      <c r="J273">
        <v>33.5</v>
      </c>
    </row>
    <row r="274" spans="1:10" x14ac:dyDescent="0.35">
      <c r="A274" s="85" t="s">
        <v>107</v>
      </c>
      <c r="B274" t="s">
        <v>74</v>
      </c>
      <c r="C274" s="86" t="s">
        <v>96</v>
      </c>
      <c r="D274" s="115">
        <v>83</v>
      </c>
      <c r="E274" s="102">
        <v>19.04</v>
      </c>
      <c r="F274">
        <v>3.13</v>
      </c>
      <c r="G274">
        <v>6.33</v>
      </c>
      <c r="H274">
        <v>11.77</v>
      </c>
      <c r="I274">
        <v>17.73</v>
      </c>
      <c r="J274">
        <v>27.21</v>
      </c>
    </row>
    <row r="275" spans="1:10" x14ac:dyDescent="0.35">
      <c r="A275" s="85" t="s">
        <v>107</v>
      </c>
      <c r="B275" t="s">
        <v>74</v>
      </c>
      <c r="C275" s="86" t="s">
        <v>97</v>
      </c>
      <c r="D275" s="115">
        <v>477</v>
      </c>
      <c r="E275" s="102">
        <v>23.83</v>
      </c>
      <c r="F275">
        <v>4.63</v>
      </c>
      <c r="G275">
        <v>7.08</v>
      </c>
      <c r="H275">
        <v>9.5</v>
      </c>
      <c r="I275">
        <v>13.67</v>
      </c>
      <c r="J275">
        <v>22.88</v>
      </c>
    </row>
    <row r="276" spans="1:10" x14ac:dyDescent="0.35">
      <c r="A276" s="85" t="s">
        <v>107</v>
      </c>
      <c r="B276" t="s">
        <v>74</v>
      </c>
      <c r="C276" s="86" t="s">
        <v>104</v>
      </c>
      <c r="D276" s="115">
        <v>18</v>
      </c>
      <c r="E276" s="102">
        <v>25.91</v>
      </c>
      <c r="F276">
        <v>1.71</v>
      </c>
      <c r="G276">
        <v>5.14</v>
      </c>
      <c r="H276">
        <v>12.02</v>
      </c>
      <c r="I276">
        <v>17.559999999999999</v>
      </c>
      <c r="J276">
        <v>28.79</v>
      </c>
    </row>
    <row r="277" spans="1:10" x14ac:dyDescent="0.35">
      <c r="A277" s="85" t="s">
        <v>107</v>
      </c>
      <c r="B277" t="s">
        <v>74</v>
      </c>
      <c r="C277" s="86" t="s">
        <v>100</v>
      </c>
      <c r="D277" s="115">
        <v>301</v>
      </c>
      <c r="E277" s="102">
        <v>25.93</v>
      </c>
      <c r="F277">
        <v>4.51</v>
      </c>
      <c r="G277">
        <v>13.71</v>
      </c>
      <c r="H277">
        <v>19.600000000000001</v>
      </c>
      <c r="I277">
        <v>26.38</v>
      </c>
      <c r="J277">
        <v>33.74</v>
      </c>
    </row>
    <row r="278" spans="1:10" x14ac:dyDescent="0.35">
      <c r="A278" s="85" t="s">
        <v>107</v>
      </c>
      <c r="B278" t="s">
        <v>74</v>
      </c>
      <c r="C278" s="86" t="s">
        <v>101</v>
      </c>
      <c r="D278" s="115">
        <v>1747</v>
      </c>
      <c r="E278" s="102">
        <v>23.74</v>
      </c>
      <c r="F278">
        <v>4.55</v>
      </c>
      <c r="G278">
        <v>9.07</v>
      </c>
      <c r="H278">
        <v>14.35</v>
      </c>
      <c r="I278">
        <v>21.45</v>
      </c>
      <c r="J278">
        <v>32.36</v>
      </c>
    </row>
    <row r="279" spans="1:10" x14ac:dyDescent="0.35">
      <c r="A279" s="85" t="s">
        <v>107</v>
      </c>
      <c r="B279" t="s">
        <v>74</v>
      </c>
      <c r="C279" s="86" t="s">
        <v>102</v>
      </c>
      <c r="D279" s="115">
        <v>815</v>
      </c>
      <c r="E279" s="102">
        <v>27.15</v>
      </c>
      <c r="F279">
        <v>6.84</v>
      </c>
      <c r="G279">
        <v>15.21</v>
      </c>
      <c r="H279">
        <v>23.45</v>
      </c>
      <c r="I279">
        <v>31.92</v>
      </c>
      <c r="J279">
        <v>39.25</v>
      </c>
    </row>
    <row r="280" spans="1:10" x14ac:dyDescent="0.35">
      <c r="A280" s="97" t="s">
        <v>107</v>
      </c>
      <c r="B280" s="1" t="s">
        <v>74</v>
      </c>
      <c r="C280" s="96" t="s">
        <v>103</v>
      </c>
      <c r="D280" s="117">
        <v>248</v>
      </c>
      <c r="E280" s="104">
        <v>24.15</v>
      </c>
      <c r="F280" s="1">
        <v>5.93</v>
      </c>
      <c r="G280" s="1">
        <v>16.62</v>
      </c>
      <c r="H280" s="1">
        <v>21.13</v>
      </c>
      <c r="I280" s="1">
        <v>26.2</v>
      </c>
      <c r="J280" s="1">
        <v>34.86</v>
      </c>
    </row>
    <row r="281" spans="1:10" x14ac:dyDescent="0.35">
      <c r="A281" s="85" t="s">
        <v>182</v>
      </c>
      <c r="B281" t="s">
        <v>91</v>
      </c>
      <c r="C281" s="86" t="s">
        <v>92</v>
      </c>
      <c r="D281" s="115">
        <v>18625</v>
      </c>
      <c r="E281" s="102">
        <v>8.81</v>
      </c>
      <c r="F281">
        <v>6.38</v>
      </c>
      <c r="G281">
        <v>8.51</v>
      </c>
      <c r="H281" s="124">
        <v>9.36</v>
      </c>
      <c r="I281">
        <v>9.93</v>
      </c>
      <c r="J281">
        <v>10.64</v>
      </c>
    </row>
    <row r="282" spans="1:10" x14ac:dyDescent="0.35">
      <c r="A282" s="85" t="s">
        <v>182</v>
      </c>
      <c r="B282" t="s">
        <v>91</v>
      </c>
      <c r="C282" s="86" t="s">
        <v>93</v>
      </c>
      <c r="D282" s="115">
        <v>34398</v>
      </c>
      <c r="E282" s="102">
        <v>8.7799999999999994</v>
      </c>
      <c r="F282">
        <v>5.95</v>
      </c>
      <c r="G282">
        <v>8.4600000000000009</v>
      </c>
      <c r="H282" s="124">
        <v>9.52</v>
      </c>
      <c r="I282">
        <v>10.26</v>
      </c>
      <c r="J282">
        <v>11.28</v>
      </c>
    </row>
    <row r="283" spans="1:10" x14ac:dyDescent="0.35">
      <c r="A283" s="85" t="s">
        <v>182</v>
      </c>
      <c r="B283" t="s">
        <v>91</v>
      </c>
      <c r="C283" s="86" t="s">
        <v>94</v>
      </c>
      <c r="D283" s="115">
        <v>41019</v>
      </c>
      <c r="E283" s="102">
        <v>8.91</v>
      </c>
      <c r="F283">
        <v>6.26</v>
      </c>
      <c r="G283">
        <v>8.5</v>
      </c>
      <c r="H283" s="124">
        <v>9.48</v>
      </c>
      <c r="I283">
        <v>10.17</v>
      </c>
      <c r="J283">
        <v>10.93</v>
      </c>
    </row>
    <row r="284" spans="1:10" x14ac:dyDescent="0.35">
      <c r="A284" s="85" t="s">
        <v>182</v>
      </c>
      <c r="B284" t="s">
        <v>91</v>
      </c>
      <c r="C284" s="86" t="s">
        <v>95</v>
      </c>
      <c r="D284" s="115">
        <v>40896</v>
      </c>
      <c r="E284" s="102">
        <v>8.66</v>
      </c>
      <c r="F284">
        <v>6.22</v>
      </c>
      <c r="G284">
        <v>8.6300000000000008</v>
      </c>
      <c r="H284" s="124">
        <v>9.6999999999999993</v>
      </c>
      <c r="I284">
        <v>10.48</v>
      </c>
      <c r="J284">
        <v>11.45</v>
      </c>
    </row>
    <row r="285" spans="1:10" x14ac:dyDescent="0.35">
      <c r="A285" s="85" t="s">
        <v>182</v>
      </c>
      <c r="B285" t="s">
        <v>91</v>
      </c>
      <c r="C285" s="86" t="s">
        <v>96</v>
      </c>
      <c r="D285" s="115">
        <v>32358</v>
      </c>
      <c r="E285" s="102">
        <v>8.93</v>
      </c>
      <c r="F285">
        <v>6.24</v>
      </c>
      <c r="G285">
        <v>8.61</v>
      </c>
      <c r="H285" s="124">
        <v>9.56</v>
      </c>
      <c r="I285">
        <v>10.17</v>
      </c>
      <c r="J285">
        <v>10.93</v>
      </c>
    </row>
    <row r="286" spans="1:10" x14ac:dyDescent="0.35">
      <c r="A286" s="85" t="s">
        <v>182</v>
      </c>
      <c r="B286" t="s">
        <v>91</v>
      </c>
      <c r="C286" s="86" t="s">
        <v>97</v>
      </c>
      <c r="D286" s="115">
        <v>47361</v>
      </c>
      <c r="E286" s="102">
        <v>9.33</v>
      </c>
      <c r="F286">
        <v>6.15</v>
      </c>
      <c r="G286">
        <v>8.7899999999999991</v>
      </c>
      <c r="H286" s="124">
        <v>9.98</v>
      </c>
      <c r="I286">
        <v>10.94</v>
      </c>
      <c r="J286">
        <v>12.03</v>
      </c>
    </row>
    <row r="287" spans="1:10" x14ac:dyDescent="0.35">
      <c r="A287" s="85" t="s">
        <v>182</v>
      </c>
      <c r="B287" t="s">
        <v>91</v>
      </c>
      <c r="C287" s="86" t="s">
        <v>98</v>
      </c>
      <c r="D287" s="115">
        <v>6283</v>
      </c>
      <c r="E287" s="102">
        <v>8.18</v>
      </c>
      <c r="F287">
        <v>4.97</v>
      </c>
      <c r="G287">
        <v>7.55</v>
      </c>
      <c r="H287" s="124">
        <v>8.9</v>
      </c>
      <c r="I287">
        <v>10</v>
      </c>
      <c r="J287">
        <v>11.29</v>
      </c>
    </row>
    <row r="288" spans="1:10" x14ac:dyDescent="0.35">
      <c r="A288" s="85" t="s">
        <v>182</v>
      </c>
      <c r="B288" t="s">
        <v>91</v>
      </c>
      <c r="C288" s="86" t="s">
        <v>99</v>
      </c>
      <c r="D288" s="115">
        <v>38228</v>
      </c>
      <c r="E288" s="102">
        <v>9.1999999999999993</v>
      </c>
      <c r="F288">
        <v>6.05</v>
      </c>
      <c r="G288">
        <v>8.67</v>
      </c>
      <c r="H288" s="124">
        <v>9.91</v>
      </c>
      <c r="I288">
        <v>10.92</v>
      </c>
      <c r="J288">
        <v>12.34</v>
      </c>
    </row>
    <row r="289" spans="1:10" x14ac:dyDescent="0.35">
      <c r="A289" s="85" t="s">
        <v>182</v>
      </c>
      <c r="B289" t="s">
        <v>91</v>
      </c>
      <c r="C289" s="86" t="s">
        <v>100</v>
      </c>
      <c r="D289" s="115">
        <v>37708</v>
      </c>
      <c r="E289" s="102">
        <v>8.42</v>
      </c>
      <c r="F289">
        <v>6.26</v>
      </c>
      <c r="G289">
        <v>8.86</v>
      </c>
      <c r="H289" s="124">
        <v>9.9700000000000006</v>
      </c>
      <c r="I289">
        <v>10.82</v>
      </c>
      <c r="J289">
        <v>11.93</v>
      </c>
    </row>
    <row r="290" spans="1:10" x14ac:dyDescent="0.35">
      <c r="A290" s="85" t="s">
        <v>182</v>
      </c>
      <c r="B290" t="s">
        <v>91</v>
      </c>
      <c r="C290" s="86" t="s">
        <v>101</v>
      </c>
      <c r="D290" s="115">
        <v>296876</v>
      </c>
      <c r="E290" s="102">
        <v>8.85</v>
      </c>
      <c r="F290">
        <v>6.12</v>
      </c>
      <c r="G290">
        <v>8.61</v>
      </c>
      <c r="H290" s="124">
        <v>9.67</v>
      </c>
      <c r="I290">
        <v>10.47</v>
      </c>
      <c r="J290">
        <v>11.69</v>
      </c>
    </row>
    <row r="291" spans="1:10" x14ac:dyDescent="0.35">
      <c r="A291" s="85" t="s">
        <v>182</v>
      </c>
      <c r="B291" t="s">
        <v>91</v>
      </c>
      <c r="C291" s="86" t="s">
        <v>102</v>
      </c>
      <c r="D291" s="115">
        <v>23529</v>
      </c>
      <c r="E291" s="102">
        <v>8.39</v>
      </c>
      <c r="F291">
        <v>5.51</v>
      </c>
      <c r="G291">
        <v>7.94</v>
      </c>
      <c r="H291" s="124">
        <v>9.0500000000000007</v>
      </c>
      <c r="I291">
        <v>9.93</v>
      </c>
      <c r="J291">
        <v>10.97</v>
      </c>
    </row>
    <row r="292" spans="1:10" x14ac:dyDescent="0.35">
      <c r="A292" s="97" t="s">
        <v>182</v>
      </c>
      <c r="B292" s="1" t="s">
        <v>91</v>
      </c>
      <c r="C292" s="96" t="s">
        <v>103</v>
      </c>
      <c r="D292" s="117">
        <v>17286</v>
      </c>
      <c r="E292" s="104">
        <v>8.58</v>
      </c>
      <c r="F292" s="1">
        <v>6.18</v>
      </c>
      <c r="G292" s="1">
        <v>8.65</v>
      </c>
      <c r="H292" s="125">
        <v>9.7100000000000009</v>
      </c>
      <c r="I292" s="1">
        <v>10.48</v>
      </c>
      <c r="J292" s="1">
        <v>11.49</v>
      </c>
    </row>
    <row r="293" spans="1:10" x14ac:dyDescent="0.35">
      <c r="A293" s="85" t="s">
        <v>182</v>
      </c>
      <c r="B293" t="s">
        <v>74</v>
      </c>
      <c r="C293" s="86" t="s">
        <v>92</v>
      </c>
      <c r="D293" s="115">
        <v>104</v>
      </c>
      <c r="E293" s="102">
        <v>27.33</v>
      </c>
      <c r="F293">
        <v>5.14</v>
      </c>
      <c r="G293">
        <v>9.6999999999999993</v>
      </c>
      <c r="H293">
        <v>13.95</v>
      </c>
      <c r="I293">
        <v>19.100000000000001</v>
      </c>
      <c r="J293">
        <v>29.7</v>
      </c>
    </row>
    <row r="294" spans="1:10" x14ac:dyDescent="0.35">
      <c r="A294" s="85" t="s">
        <v>182</v>
      </c>
      <c r="B294" t="s">
        <v>74</v>
      </c>
      <c r="C294" s="86" t="s">
        <v>93</v>
      </c>
      <c r="D294" s="115">
        <v>183</v>
      </c>
      <c r="E294" s="102">
        <v>25.05</v>
      </c>
      <c r="F294">
        <v>4.8899999999999997</v>
      </c>
      <c r="G294">
        <v>12.24</v>
      </c>
      <c r="H294">
        <v>17.87</v>
      </c>
      <c r="I294">
        <v>26.44</v>
      </c>
      <c r="J294">
        <v>37.33</v>
      </c>
    </row>
    <row r="295" spans="1:10" x14ac:dyDescent="0.35">
      <c r="A295" s="85" t="s">
        <v>182</v>
      </c>
      <c r="B295" t="s">
        <v>74</v>
      </c>
      <c r="C295" s="86" t="s">
        <v>94</v>
      </c>
      <c r="D295" s="115">
        <v>420</v>
      </c>
      <c r="E295" s="102">
        <v>23.1</v>
      </c>
      <c r="F295">
        <v>4.5599999999999996</v>
      </c>
      <c r="G295">
        <v>10.8</v>
      </c>
      <c r="H295">
        <v>16.940000000000001</v>
      </c>
      <c r="I295">
        <v>22.37</v>
      </c>
      <c r="J295">
        <v>33.630000000000003</v>
      </c>
    </row>
    <row r="296" spans="1:10" x14ac:dyDescent="0.35">
      <c r="A296" s="85" t="s">
        <v>182</v>
      </c>
      <c r="B296" t="s">
        <v>74</v>
      </c>
      <c r="C296" s="86" t="s">
        <v>95</v>
      </c>
      <c r="D296" s="115">
        <v>177</v>
      </c>
      <c r="E296" s="102">
        <v>21.94</v>
      </c>
      <c r="F296">
        <v>4.6500000000000004</v>
      </c>
      <c r="G296">
        <v>12.98</v>
      </c>
      <c r="H296">
        <v>18.260000000000002</v>
      </c>
      <c r="I296">
        <v>25.02</v>
      </c>
      <c r="J296">
        <v>35.32</v>
      </c>
    </row>
    <row r="297" spans="1:10" x14ac:dyDescent="0.35">
      <c r="A297" s="85" t="s">
        <v>182</v>
      </c>
      <c r="B297" t="s">
        <v>74</v>
      </c>
      <c r="C297" s="86" t="s">
        <v>96</v>
      </c>
      <c r="D297" s="115">
        <v>74</v>
      </c>
      <c r="E297" s="102">
        <v>19.64</v>
      </c>
      <c r="F297">
        <v>4.5199999999999996</v>
      </c>
      <c r="G297">
        <v>9.2899999999999991</v>
      </c>
      <c r="H297">
        <v>14.2</v>
      </c>
      <c r="I297">
        <v>19.91</v>
      </c>
      <c r="J297">
        <v>28.98</v>
      </c>
    </row>
    <row r="298" spans="1:10" x14ac:dyDescent="0.35">
      <c r="A298" s="85" t="s">
        <v>182</v>
      </c>
      <c r="B298" t="s">
        <v>74</v>
      </c>
      <c r="C298" s="86" t="s">
        <v>97</v>
      </c>
      <c r="D298" s="115">
        <v>140</v>
      </c>
      <c r="E298" s="102">
        <v>25.52</v>
      </c>
      <c r="F298">
        <v>3.61</v>
      </c>
      <c r="G298">
        <v>11.98</v>
      </c>
      <c r="H298">
        <v>19.989999999999998</v>
      </c>
      <c r="I298">
        <v>23.73</v>
      </c>
      <c r="J298">
        <v>33.840000000000003</v>
      </c>
    </row>
    <row r="299" spans="1:10" x14ac:dyDescent="0.35">
      <c r="A299" s="85" t="s">
        <v>182</v>
      </c>
      <c r="B299" t="s">
        <v>74</v>
      </c>
      <c r="C299" s="86" t="s">
        <v>104</v>
      </c>
      <c r="D299" s="115">
        <v>22</v>
      </c>
      <c r="E299" s="102">
        <v>26.79</v>
      </c>
      <c r="F299">
        <v>1.8</v>
      </c>
      <c r="G299">
        <v>6.87</v>
      </c>
      <c r="H299">
        <v>15.96</v>
      </c>
      <c r="I299">
        <v>23.44</v>
      </c>
      <c r="J299">
        <v>32.14</v>
      </c>
    </row>
    <row r="300" spans="1:10" x14ac:dyDescent="0.35">
      <c r="A300" s="85" t="s">
        <v>182</v>
      </c>
      <c r="B300" t="s">
        <v>74</v>
      </c>
      <c r="C300" s="86" t="s">
        <v>100</v>
      </c>
      <c r="D300" s="115">
        <v>284</v>
      </c>
      <c r="E300" s="102">
        <v>29.39</v>
      </c>
      <c r="F300">
        <v>6.78</v>
      </c>
      <c r="G300">
        <v>14.14</v>
      </c>
      <c r="H300">
        <v>21.67</v>
      </c>
      <c r="I300">
        <v>29.56</v>
      </c>
      <c r="J300">
        <v>38.06</v>
      </c>
    </row>
    <row r="301" spans="1:10" x14ac:dyDescent="0.35">
      <c r="A301" s="85" t="s">
        <v>182</v>
      </c>
      <c r="B301" t="s">
        <v>74</v>
      </c>
      <c r="C301" s="86" t="s">
        <v>101</v>
      </c>
      <c r="D301" s="115">
        <v>1404</v>
      </c>
      <c r="E301" s="102">
        <v>25.02</v>
      </c>
      <c r="F301">
        <v>4.6100000000000003</v>
      </c>
      <c r="G301">
        <v>11.6</v>
      </c>
      <c r="H301">
        <v>17.93</v>
      </c>
      <c r="I301">
        <v>24.81</v>
      </c>
      <c r="J301">
        <v>35.76</v>
      </c>
    </row>
    <row r="302" spans="1:10" x14ac:dyDescent="0.35">
      <c r="A302" s="85" t="s">
        <v>182</v>
      </c>
      <c r="B302" t="s">
        <v>74</v>
      </c>
      <c r="C302" s="86" t="s">
        <v>102</v>
      </c>
      <c r="D302" s="115">
        <v>998</v>
      </c>
      <c r="E302" s="102">
        <v>25.26</v>
      </c>
      <c r="F302">
        <v>5.82</v>
      </c>
      <c r="G302">
        <v>15.09</v>
      </c>
      <c r="H302">
        <v>23.13</v>
      </c>
      <c r="I302">
        <v>30.98</v>
      </c>
      <c r="J302">
        <v>39.42</v>
      </c>
    </row>
    <row r="303" spans="1:10" x14ac:dyDescent="0.35">
      <c r="A303" s="97" t="s">
        <v>182</v>
      </c>
      <c r="B303" s="1" t="s">
        <v>74</v>
      </c>
      <c r="C303" s="96" t="s">
        <v>103</v>
      </c>
      <c r="D303" s="117">
        <v>255</v>
      </c>
      <c r="E303" s="104">
        <v>26.01</v>
      </c>
      <c r="F303" s="1">
        <v>7.97</v>
      </c>
      <c r="G303" s="1">
        <v>16.89</v>
      </c>
      <c r="H303" s="125">
        <v>21.82</v>
      </c>
      <c r="I303" s="1">
        <v>26.77</v>
      </c>
      <c r="J303" s="1">
        <v>37.909999999999997</v>
      </c>
    </row>
    <row r="304" spans="1:10" x14ac:dyDescent="0.35">
      <c r="A304" s="85" t="s">
        <v>185</v>
      </c>
      <c r="B304" t="s">
        <v>91</v>
      </c>
      <c r="C304" s="86" t="s">
        <v>92</v>
      </c>
      <c r="D304" s="115">
        <v>15262</v>
      </c>
      <c r="E304" s="102">
        <v>8.7799999999999994</v>
      </c>
      <c r="F304">
        <v>6.19</v>
      </c>
      <c r="G304">
        <v>8.3800000000000008</v>
      </c>
      <c r="H304">
        <v>9.43</v>
      </c>
      <c r="I304">
        <v>10.09</v>
      </c>
      <c r="J304">
        <v>10.85</v>
      </c>
    </row>
    <row r="305" spans="1:10" x14ac:dyDescent="0.35">
      <c r="A305" s="85" t="s">
        <v>185</v>
      </c>
      <c r="B305" t="s">
        <v>91</v>
      </c>
      <c r="C305" s="86" t="s">
        <v>93</v>
      </c>
      <c r="D305" s="115">
        <v>25529</v>
      </c>
      <c r="E305" s="102">
        <v>8.23</v>
      </c>
      <c r="F305">
        <v>5.71</v>
      </c>
      <c r="G305">
        <v>8.02</v>
      </c>
      <c r="H305">
        <v>9.01</v>
      </c>
      <c r="I305">
        <v>9.67</v>
      </c>
      <c r="J305">
        <v>10.6</v>
      </c>
    </row>
    <row r="306" spans="1:10" x14ac:dyDescent="0.35">
      <c r="A306" s="85" t="s">
        <v>185</v>
      </c>
      <c r="B306" t="s">
        <v>91</v>
      </c>
      <c r="C306" s="86" t="s">
        <v>94</v>
      </c>
      <c r="D306" s="115">
        <v>36704</v>
      </c>
      <c r="E306" s="102">
        <v>8.43</v>
      </c>
      <c r="F306">
        <v>5.95</v>
      </c>
      <c r="G306">
        <v>8.18</v>
      </c>
      <c r="H306">
        <v>9.2200000000000006</v>
      </c>
      <c r="I306">
        <v>9.9600000000000009</v>
      </c>
      <c r="J306">
        <v>10.77</v>
      </c>
    </row>
    <row r="307" spans="1:10" x14ac:dyDescent="0.35">
      <c r="A307" s="85" t="s">
        <v>185</v>
      </c>
      <c r="B307" t="s">
        <v>91</v>
      </c>
      <c r="C307" s="86" t="s">
        <v>95</v>
      </c>
      <c r="D307" s="115">
        <v>35730</v>
      </c>
      <c r="E307" s="102">
        <v>7.86</v>
      </c>
      <c r="F307">
        <v>5.81</v>
      </c>
      <c r="G307">
        <v>8.1199999999999992</v>
      </c>
      <c r="H307">
        <v>9.2100000000000009</v>
      </c>
      <c r="I307">
        <v>9.99</v>
      </c>
      <c r="J307">
        <v>10.92</v>
      </c>
    </row>
    <row r="308" spans="1:10" x14ac:dyDescent="0.35">
      <c r="A308" s="85" t="s">
        <v>185</v>
      </c>
      <c r="B308" t="s">
        <v>91</v>
      </c>
      <c r="C308" s="86" t="s">
        <v>96</v>
      </c>
      <c r="D308" s="115">
        <v>28008</v>
      </c>
      <c r="E308" s="102">
        <v>8.23</v>
      </c>
      <c r="F308">
        <v>5.86</v>
      </c>
      <c r="G308">
        <v>8.14</v>
      </c>
      <c r="H308">
        <v>9.1199999999999992</v>
      </c>
      <c r="I308">
        <v>9.76</v>
      </c>
      <c r="J308">
        <v>10.48</v>
      </c>
    </row>
    <row r="309" spans="1:10" x14ac:dyDescent="0.35">
      <c r="A309" s="85" t="s">
        <v>185</v>
      </c>
      <c r="B309" t="s">
        <v>91</v>
      </c>
      <c r="C309" s="86" t="s">
        <v>97</v>
      </c>
      <c r="D309" s="115">
        <v>33927</v>
      </c>
      <c r="E309" s="102">
        <v>8.89</v>
      </c>
      <c r="F309">
        <v>5.83</v>
      </c>
      <c r="G309">
        <v>8.32</v>
      </c>
      <c r="H309">
        <v>9.5</v>
      </c>
      <c r="I309">
        <v>10.46</v>
      </c>
      <c r="J309">
        <v>11.6</v>
      </c>
    </row>
    <row r="310" spans="1:10" x14ac:dyDescent="0.35">
      <c r="A310" s="85" t="s">
        <v>185</v>
      </c>
      <c r="B310" t="s">
        <v>91</v>
      </c>
      <c r="C310" s="86" t="s">
        <v>98</v>
      </c>
      <c r="D310" s="115">
        <v>4979</v>
      </c>
      <c r="E310" s="102">
        <v>7.49</v>
      </c>
      <c r="F310">
        <v>4.59</v>
      </c>
      <c r="G310">
        <v>7.08</v>
      </c>
      <c r="H310">
        <v>8.31</v>
      </c>
      <c r="I310">
        <v>9.31</v>
      </c>
      <c r="J310">
        <v>10.55</v>
      </c>
    </row>
    <row r="311" spans="1:10" x14ac:dyDescent="0.35">
      <c r="A311" s="85" t="s">
        <v>185</v>
      </c>
      <c r="B311" t="s">
        <v>91</v>
      </c>
      <c r="C311" s="86" t="s">
        <v>99</v>
      </c>
      <c r="D311" s="115">
        <v>33938</v>
      </c>
      <c r="E311" s="102">
        <v>8.2100000000000009</v>
      </c>
      <c r="F311">
        <v>5.64</v>
      </c>
      <c r="G311">
        <v>8.1999999999999993</v>
      </c>
      <c r="H311">
        <v>9.39</v>
      </c>
      <c r="I311">
        <v>10.37</v>
      </c>
      <c r="J311">
        <v>11.78</v>
      </c>
    </row>
    <row r="312" spans="1:10" x14ac:dyDescent="0.35">
      <c r="A312" s="85" t="s">
        <v>185</v>
      </c>
      <c r="B312" t="s">
        <v>91</v>
      </c>
      <c r="C312" s="86" t="s">
        <v>100</v>
      </c>
      <c r="D312" s="115">
        <v>34082</v>
      </c>
      <c r="E312" s="102">
        <v>8.23</v>
      </c>
      <c r="F312">
        <v>5.95</v>
      </c>
      <c r="G312">
        <v>8.52</v>
      </c>
      <c r="H312">
        <v>9.6199999999999992</v>
      </c>
      <c r="I312">
        <v>10.48</v>
      </c>
      <c r="J312">
        <v>11.6</v>
      </c>
    </row>
    <row r="313" spans="1:10" x14ac:dyDescent="0.35">
      <c r="A313" s="85" t="s">
        <v>185</v>
      </c>
      <c r="B313" t="s">
        <v>91</v>
      </c>
      <c r="C313" s="86" t="s">
        <v>101</v>
      </c>
      <c r="D313" s="115">
        <v>248159</v>
      </c>
      <c r="E313" s="102">
        <v>8.2899999999999991</v>
      </c>
      <c r="F313">
        <v>5.8</v>
      </c>
      <c r="G313">
        <v>8.1999999999999993</v>
      </c>
      <c r="H313">
        <v>9.2799999999999994</v>
      </c>
      <c r="I313">
        <v>10.09</v>
      </c>
      <c r="J313">
        <v>11.21</v>
      </c>
    </row>
    <row r="314" spans="1:10" x14ac:dyDescent="0.35">
      <c r="A314" s="85" t="s">
        <v>185</v>
      </c>
      <c r="B314" t="s">
        <v>91</v>
      </c>
      <c r="C314" s="86" t="s">
        <v>102</v>
      </c>
      <c r="D314" s="115">
        <v>18119</v>
      </c>
      <c r="E314" s="102">
        <v>7.94</v>
      </c>
      <c r="F314">
        <v>5.14</v>
      </c>
      <c r="G314">
        <v>7.42</v>
      </c>
      <c r="H314">
        <v>8.5</v>
      </c>
      <c r="I314">
        <v>9.4</v>
      </c>
      <c r="J314">
        <v>10.51</v>
      </c>
    </row>
    <row r="315" spans="1:10" x14ac:dyDescent="0.35">
      <c r="A315" s="97" t="s">
        <v>185</v>
      </c>
      <c r="B315" s="1" t="s">
        <v>91</v>
      </c>
      <c r="C315" s="96" t="s">
        <v>103</v>
      </c>
      <c r="D315" s="117">
        <v>15768</v>
      </c>
      <c r="E315" s="104">
        <v>8.4499999999999993</v>
      </c>
      <c r="F315" s="1">
        <v>5.65</v>
      </c>
      <c r="G315" s="1">
        <v>8.11</v>
      </c>
      <c r="H315" s="125">
        <v>9.23</v>
      </c>
      <c r="I315" s="1">
        <v>10.07</v>
      </c>
      <c r="J315" s="1">
        <v>11.12</v>
      </c>
    </row>
    <row r="316" spans="1:10" x14ac:dyDescent="0.35">
      <c r="A316" s="85" t="s">
        <v>185</v>
      </c>
      <c r="B316" t="s">
        <v>74</v>
      </c>
      <c r="C316" s="86" t="s">
        <v>92</v>
      </c>
      <c r="D316" s="115">
        <v>89</v>
      </c>
      <c r="E316" s="102">
        <v>27.39</v>
      </c>
      <c r="F316">
        <v>5.1100000000000003</v>
      </c>
      <c r="G316">
        <v>9.68</v>
      </c>
      <c r="H316">
        <v>14.78</v>
      </c>
      <c r="I316">
        <v>19.5</v>
      </c>
      <c r="J316">
        <v>32.43</v>
      </c>
    </row>
    <row r="317" spans="1:10" x14ac:dyDescent="0.35">
      <c r="A317" s="85" t="s">
        <v>185</v>
      </c>
      <c r="B317" t="s">
        <v>74</v>
      </c>
      <c r="C317" s="86" t="s">
        <v>93</v>
      </c>
      <c r="D317" s="115">
        <v>188</v>
      </c>
      <c r="E317" s="102">
        <v>24.65</v>
      </c>
      <c r="F317">
        <v>5.48</v>
      </c>
      <c r="G317">
        <v>11.18</v>
      </c>
      <c r="H317">
        <v>17.100000000000001</v>
      </c>
      <c r="I317">
        <v>25.45</v>
      </c>
      <c r="J317">
        <v>36.72</v>
      </c>
    </row>
    <row r="318" spans="1:10" x14ac:dyDescent="0.35">
      <c r="A318" s="85" t="s">
        <v>185</v>
      </c>
      <c r="B318" t="s">
        <v>74</v>
      </c>
      <c r="C318" s="86" t="s">
        <v>94</v>
      </c>
      <c r="D318" s="115">
        <v>355</v>
      </c>
      <c r="E318" s="102">
        <v>21.28</v>
      </c>
      <c r="F318">
        <v>4.62</v>
      </c>
      <c r="G318">
        <v>10.75</v>
      </c>
      <c r="H318">
        <v>15.81</v>
      </c>
      <c r="I318">
        <v>22.42</v>
      </c>
      <c r="J318">
        <v>32.340000000000003</v>
      </c>
    </row>
    <row r="319" spans="1:10" x14ac:dyDescent="0.35">
      <c r="A319" s="85" t="s">
        <v>185</v>
      </c>
      <c r="B319" t="s">
        <v>74</v>
      </c>
      <c r="C319" s="86" t="s">
        <v>95</v>
      </c>
      <c r="D319" s="115">
        <v>176</v>
      </c>
      <c r="E319" s="102">
        <v>21.44</v>
      </c>
      <c r="F319">
        <v>4.7699999999999996</v>
      </c>
      <c r="G319">
        <v>10.050000000000001</v>
      </c>
      <c r="H319">
        <v>15.37</v>
      </c>
      <c r="I319">
        <v>22.17</v>
      </c>
      <c r="J319">
        <v>33.81</v>
      </c>
    </row>
    <row r="320" spans="1:10" x14ac:dyDescent="0.35">
      <c r="A320" s="85" t="s">
        <v>185</v>
      </c>
      <c r="B320" t="s">
        <v>74</v>
      </c>
      <c r="C320" s="86" t="s">
        <v>96</v>
      </c>
      <c r="D320" s="115">
        <v>60</v>
      </c>
      <c r="E320" s="102">
        <v>17.28</v>
      </c>
      <c r="F320">
        <v>2.99</v>
      </c>
      <c r="G320">
        <v>6.99</v>
      </c>
      <c r="H320">
        <v>12.55</v>
      </c>
      <c r="I320">
        <v>16.13</v>
      </c>
      <c r="J320">
        <v>26.36</v>
      </c>
    </row>
    <row r="321" spans="1:10" x14ac:dyDescent="0.35">
      <c r="A321" s="85" t="s">
        <v>185</v>
      </c>
      <c r="B321" t="s">
        <v>74</v>
      </c>
      <c r="C321" s="86" t="s">
        <v>97</v>
      </c>
      <c r="D321" s="115">
        <v>126</v>
      </c>
      <c r="E321" s="102">
        <v>24.26</v>
      </c>
      <c r="F321">
        <v>2.91</v>
      </c>
      <c r="G321">
        <v>9.17</v>
      </c>
      <c r="H321">
        <v>15.88</v>
      </c>
      <c r="I321">
        <v>20.99</v>
      </c>
      <c r="J321">
        <v>28.27</v>
      </c>
    </row>
    <row r="322" spans="1:10" x14ac:dyDescent="0.35">
      <c r="A322" s="85" t="s">
        <v>185</v>
      </c>
      <c r="B322" t="s">
        <v>74</v>
      </c>
      <c r="C322" s="86" t="s">
        <v>104</v>
      </c>
      <c r="D322" s="115">
        <v>19</v>
      </c>
      <c r="E322" s="102">
        <v>25.7</v>
      </c>
      <c r="F322">
        <v>4.33</v>
      </c>
      <c r="G322">
        <v>7.95</v>
      </c>
      <c r="H322">
        <v>14.9</v>
      </c>
      <c r="I322">
        <v>21.53</v>
      </c>
      <c r="J322">
        <v>29.63</v>
      </c>
    </row>
    <row r="323" spans="1:10" x14ac:dyDescent="0.35">
      <c r="A323" s="85" t="s">
        <v>185</v>
      </c>
      <c r="B323" t="s">
        <v>74</v>
      </c>
      <c r="C323" s="86" t="s">
        <v>100</v>
      </c>
      <c r="D323" s="115">
        <v>264</v>
      </c>
      <c r="E323" s="102">
        <v>26.08</v>
      </c>
      <c r="F323">
        <v>4.5999999999999996</v>
      </c>
      <c r="G323">
        <v>12.25</v>
      </c>
      <c r="H323">
        <v>17.62</v>
      </c>
      <c r="I323">
        <v>24.4</v>
      </c>
      <c r="J323">
        <v>33.93</v>
      </c>
    </row>
    <row r="324" spans="1:10" x14ac:dyDescent="0.35">
      <c r="A324" s="85" t="s">
        <v>185</v>
      </c>
      <c r="B324" t="s">
        <v>74</v>
      </c>
      <c r="C324" s="86" t="s">
        <v>101</v>
      </c>
      <c r="D324" s="115">
        <v>1277</v>
      </c>
      <c r="E324" s="102">
        <v>23.7</v>
      </c>
      <c r="F324">
        <v>4.43</v>
      </c>
      <c r="G324">
        <v>10.59</v>
      </c>
      <c r="H324">
        <v>15.9</v>
      </c>
      <c r="I324">
        <v>22.91</v>
      </c>
      <c r="J324">
        <v>33.81</v>
      </c>
    </row>
    <row r="325" spans="1:10" x14ac:dyDescent="0.35">
      <c r="A325" s="85" t="s">
        <v>185</v>
      </c>
      <c r="B325" t="s">
        <v>74</v>
      </c>
      <c r="C325" s="86" t="s">
        <v>102</v>
      </c>
      <c r="D325" s="115">
        <v>1199</v>
      </c>
      <c r="E325" s="102">
        <v>25.7</v>
      </c>
      <c r="F325">
        <v>5.44</v>
      </c>
      <c r="G325">
        <v>14.45</v>
      </c>
      <c r="H325">
        <v>22.89</v>
      </c>
      <c r="I325">
        <v>31.99</v>
      </c>
      <c r="J325">
        <v>40.270000000000003</v>
      </c>
    </row>
    <row r="326" spans="1:10" x14ac:dyDescent="0.35">
      <c r="A326" s="85" t="s">
        <v>185</v>
      </c>
      <c r="B326" t="s">
        <v>74</v>
      </c>
      <c r="C326" s="86" t="s">
        <v>103</v>
      </c>
      <c r="D326" s="115">
        <v>245</v>
      </c>
      <c r="E326" s="102">
        <v>24.03</v>
      </c>
      <c r="F326">
        <v>5.5</v>
      </c>
      <c r="G326">
        <v>12.95</v>
      </c>
      <c r="H326">
        <v>18.489999999999998</v>
      </c>
      <c r="I326">
        <v>24.94</v>
      </c>
      <c r="J326">
        <v>35.51</v>
      </c>
    </row>
  </sheetData>
  <phoneticPr fontId="27" type="noConversion"/>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9B895-0A48-4573-BD48-66A2B28B0165}">
  <sheetPr codeName="Sheet7">
    <pageSetUpPr fitToPage="1"/>
  </sheetPr>
  <dimension ref="A1:J66"/>
  <sheetViews>
    <sheetView showGridLines="0" zoomScaleNormal="100" workbookViewId="0">
      <pane xSplit="2" ySplit="4" topLeftCell="C53" activePane="bottomRight" state="frozen"/>
      <selection activeCell="B8" sqref="B8"/>
      <selection pane="topRight" activeCell="B8" sqref="B8"/>
      <selection pane="bottomLeft" activeCell="B8" sqref="B8"/>
      <selection pane="bottomRight" activeCell="C53" sqref="C53"/>
    </sheetView>
  </sheetViews>
  <sheetFormatPr defaultColWidth="8.81640625" defaultRowHeight="14.5" x14ac:dyDescent="0.35"/>
  <cols>
    <col min="1" max="1" width="9.453125" style="2" customWidth="1"/>
    <col min="2" max="2" width="9.81640625" style="2" customWidth="1"/>
    <col min="3" max="9" width="10.54296875" style="2" customWidth="1"/>
    <col min="10" max="10" width="15.54296875" style="2" customWidth="1"/>
    <col min="11" max="16384" width="8.81640625" style="2"/>
  </cols>
  <sheetData>
    <row r="1" spans="1:10" ht="45.65" customHeight="1" x14ac:dyDescent="0.35">
      <c r="A1" s="37" t="s">
        <v>108</v>
      </c>
    </row>
    <row r="2" spans="1:10" ht="20.149999999999999" customHeight="1" x14ac:dyDescent="0.35">
      <c r="A2" s="3" t="s">
        <v>58</v>
      </c>
    </row>
    <row r="3" spans="1:10" ht="20.149999999999999" customHeight="1" x14ac:dyDescent="0.35">
      <c r="A3" s="3" t="s">
        <v>59</v>
      </c>
    </row>
    <row r="4" spans="1:10" ht="31" x14ac:dyDescent="0.35">
      <c r="A4" s="58" t="s">
        <v>109</v>
      </c>
      <c r="B4" s="58" t="s">
        <v>110</v>
      </c>
      <c r="C4" s="35" t="s">
        <v>62</v>
      </c>
      <c r="D4" s="55" t="s">
        <v>63</v>
      </c>
      <c r="E4" s="36" t="s">
        <v>65</v>
      </c>
      <c r="F4" s="36" t="s">
        <v>66</v>
      </c>
      <c r="G4" s="36" t="s">
        <v>67</v>
      </c>
      <c r="H4" s="36" t="s">
        <v>68</v>
      </c>
      <c r="I4" s="36" t="s">
        <v>69</v>
      </c>
      <c r="J4" s="46" t="s">
        <v>111</v>
      </c>
    </row>
    <row r="5" spans="1:10" x14ac:dyDescent="0.35">
      <c r="A5" s="2" t="s">
        <v>90</v>
      </c>
      <c r="B5" s="2" t="s">
        <v>112</v>
      </c>
      <c r="C5" s="9">
        <v>14661</v>
      </c>
      <c r="D5" s="12">
        <v>23.71</v>
      </c>
      <c r="E5" s="11">
        <v>9.43</v>
      </c>
      <c r="F5" s="4">
        <v>14.6</v>
      </c>
      <c r="G5" s="4">
        <v>16.36</v>
      </c>
      <c r="H5" s="4">
        <v>17.77</v>
      </c>
      <c r="I5" s="4">
        <v>19.97</v>
      </c>
      <c r="J5" s="11">
        <v>6.9672223294103981</v>
      </c>
    </row>
    <row r="6" spans="1:10" x14ac:dyDescent="0.35">
      <c r="A6" s="2" t="s">
        <v>90</v>
      </c>
      <c r="B6" s="2" t="s">
        <v>113</v>
      </c>
      <c r="C6" s="9">
        <v>24495</v>
      </c>
      <c r="D6" s="12">
        <v>23.81</v>
      </c>
      <c r="E6" s="11">
        <v>8.9499999999999993</v>
      </c>
      <c r="F6" s="4">
        <v>12.56</v>
      </c>
      <c r="G6" s="4">
        <v>13.99</v>
      </c>
      <c r="H6" s="4">
        <v>15.22</v>
      </c>
      <c r="I6" s="4">
        <v>17.77</v>
      </c>
      <c r="J6" s="11">
        <v>5.3267673888256102</v>
      </c>
    </row>
    <row r="7" spans="1:10" x14ac:dyDescent="0.35">
      <c r="A7" s="2" t="s">
        <v>90</v>
      </c>
      <c r="B7" s="2" t="s">
        <v>114</v>
      </c>
      <c r="C7" s="9">
        <v>43864</v>
      </c>
      <c r="D7" s="12">
        <v>19.84</v>
      </c>
      <c r="E7" s="11">
        <v>2.69</v>
      </c>
      <c r="F7" s="4">
        <v>4.46</v>
      </c>
      <c r="G7" s="4">
        <v>5.83</v>
      </c>
      <c r="H7" s="4">
        <v>7.36</v>
      </c>
      <c r="I7" s="4">
        <v>10.16</v>
      </c>
      <c r="J7" s="11">
        <v>2.4630795160316814</v>
      </c>
    </row>
    <row r="8" spans="1:10" x14ac:dyDescent="0.35">
      <c r="A8" s="8" t="s">
        <v>90</v>
      </c>
      <c r="B8" s="8" t="s">
        <v>115</v>
      </c>
      <c r="C8" s="13">
        <v>69065</v>
      </c>
      <c r="D8" s="14">
        <v>23.3</v>
      </c>
      <c r="E8" s="15">
        <v>2.52</v>
      </c>
      <c r="F8" s="16">
        <v>4.37</v>
      </c>
      <c r="G8" s="16">
        <v>5.87</v>
      </c>
      <c r="H8" s="16">
        <v>7.45</v>
      </c>
      <c r="I8" s="16">
        <v>9.7100000000000009</v>
      </c>
      <c r="J8" s="15">
        <v>3.3688072999861167</v>
      </c>
    </row>
    <row r="9" spans="1:10" x14ac:dyDescent="0.35">
      <c r="A9" s="2" t="s">
        <v>105</v>
      </c>
      <c r="B9" s="2" t="s">
        <v>112</v>
      </c>
      <c r="C9" s="9">
        <v>94348</v>
      </c>
      <c r="D9" s="10">
        <v>29.19</v>
      </c>
      <c r="E9" s="11">
        <v>8.39</v>
      </c>
      <c r="F9" s="4">
        <v>12.6</v>
      </c>
      <c r="G9" s="4">
        <v>13.99</v>
      </c>
      <c r="H9" s="4">
        <v>15.17</v>
      </c>
      <c r="I9" s="4">
        <v>17.45</v>
      </c>
      <c r="J9" s="11">
        <v>4.9665810960161387</v>
      </c>
    </row>
    <row r="10" spans="1:10" x14ac:dyDescent="0.35">
      <c r="A10" s="2" t="s">
        <v>105</v>
      </c>
      <c r="B10" s="2" t="s">
        <v>113</v>
      </c>
      <c r="C10" s="9">
        <v>125674</v>
      </c>
      <c r="D10" s="12">
        <v>35.270000000000003</v>
      </c>
      <c r="E10" s="11">
        <v>8.69</v>
      </c>
      <c r="F10" s="4">
        <v>12.56</v>
      </c>
      <c r="G10" s="4">
        <v>14.01</v>
      </c>
      <c r="H10" s="4">
        <v>15.35</v>
      </c>
      <c r="I10" s="4">
        <v>17.79</v>
      </c>
      <c r="J10" s="11">
        <v>5.3863345228003725</v>
      </c>
    </row>
    <row r="11" spans="1:10" x14ac:dyDescent="0.35">
      <c r="A11" s="2" t="s">
        <v>105</v>
      </c>
      <c r="B11" s="2" t="s">
        <v>114</v>
      </c>
      <c r="C11" s="9">
        <v>139356</v>
      </c>
      <c r="D11" s="12">
        <v>36.979999999999997</v>
      </c>
      <c r="E11" s="11">
        <v>3</v>
      </c>
      <c r="F11" s="4">
        <v>4.93</v>
      </c>
      <c r="G11" s="4">
        <v>6.27</v>
      </c>
      <c r="H11" s="4">
        <v>7.6</v>
      </c>
      <c r="I11" s="4">
        <v>10.24</v>
      </c>
      <c r="J11" s="11">
        <v>2.3724516449709001</v>
      </c>
    </row>
    <row r="12" spans="1:10" x14ac:dyDescent="0.35">
      <c r="A12" s="8" t="s">
        <v>105</v>
      </c>
      <c r="B12" s="8" t="s">
        <v>115</v>
      </c>
      <c r="C12" s="13">
        <v>137483</v>
      </c>
      <c r="D12" s="14">
        <v>34.69</v>
      </c>
      <c r="E12" s="15">
        <v>2.14</v>
      </c>
      <c r="F12" s="16">
        <v>3.54</v>
      </c>
      <c r="G12" s="16">
        <v>4.47</v>
      </c>
      <c r="H12" s="16">
        <v>5.4</v>
      </c>
      <c r="I12" s="16">
        <v>7.3</v>
      </c>
      <c r="J12" s="11">
        <v>2.1409992476896385</v>
      </c>
    </row>
    <row r="13" spans="1:10" ht="15" customHeight="1" x14ac:dyDescent="0.35">
      <c r="A13" s="2" t="s">
        <v>106</v>
      </c>
      <c r="B13" s="2" t="s">
        <v>112</v>
      </c>
      <c r="C13" s="9">
        <v>142212</v>
      </c>
      <c r="D13" s="10">
        <v>33.54</v>
      </c>
      <c r="E13" s="11">
        <v>9.49</v>
      </c>
      <c r="F13" s="4">
        <v>13.3</v>
      </c>
      <c r="G13" s="4">
        <v>14.83</v>
      </c>
      <c r="H13" s="4">
        <v>16.149999999999999</v>
      </c>
      <c r="I13" s="4">
        <v>18.32</v>
      </c>
      <c r="J13" s="18">
        <v>6.1373547953162486</v>
      </c>
    </row>
    <row r="14" spans="1:10" x14ac:dyDescent="0.35">
      <c r="A14" s="2" t="s">
        <v>106</v>
      </c>
      <c r="B14" s="2" t="s">
        <v>113</v>
      </c>
      <c r="C14" s="9">
        <v>199561</v>
      </c>
      <c r="D14" s="12">
        <v>44.85</v>
      </c>
      <c r="E14" s="11">
        <v>11.33</v>
      </c>
      <c r="F14" s="4">
        <v>14.31</v>
      </c>
      <c r="G14" s="4">
        <v>15.79</v>
      </c>
      <c r="H14" s="4">
        <v>17.149999999999999</v>
      </c>
      <c r="I14" s="4">
        <v>19.100000000000001</v>
      </c>
      <c r="J14" s="11">
        <v>6.370754977737338</v>
      </c>
    </row>
    <row r="15" spans="1:10" x14ac:dyDescent="0.35">
      <c r="A15" s="2" t="s">
        <v>106</v>
      </c>
      <c r="B15" s="2" t="s">
        <v>114</v>
      </c>
      <c r="C15" s="9">
        <v>201589</v>
      </c>
      <c r="D15" s="12">
        <v>42.87</v>
      </c>
      <c r="E15" s="11">
        <v>2.94</v>
      </c>
      <c r="F15" s="4">
        <v>4.5999999999999996</v>
      </c>
      <c r="G15" s="4">
        <v>5.71</v>
      </c>
      <c r="H15" s="4">
        <v>6.74</v>
      </c>
      <c r="I15" s="4">
        <v>8.25</v>
      </c>
      <c r="J15" s="11">
        <v>2.3845848554237157</v>
      </c>
    </row>
    <row r="16" spans="1:10" x14ac:dyDescent="0.35">
      <c r="A16" s="8" t="s">
        <v>106</v>
      </c>
      <c r="B16" s="8" t="s">
        <v>115</v>
      </c>
      <c r="C16" s="13">
        <v>204726</v>
      </c>
      <c r="D16" s="14">
        <v>40.869999999999997</v>
      </c>
      <c r="E16" s="15">
        <v>2.65</v>
      </c>
      <c r="F16" s="16">
        <v>4.38</v>
      </c>
      <c r="G16" s="16">
        <v>5.73</v>
      </c>
      <c r="H16" s="16">
        <v>7.14</v>
      </c>
      <c r="I16" s="16">
        <v>9.09</v>
      </c>
      <c r="J16" s="15">
        <v>3.2721502536950755</v>
      </c>
    </row>
    <row r="17" spans="1:10" x14ac:dyDescent="0.35">
      <c r="A17" s="2" t="s">
        <v>77</v>
      </c>
      <c r="B17" s="2" t="s">
        <v>112</v>
      </c>
      <c r="C17" s="17">
        <v>228337</v>
      </c>
      <c r="D17" s="10">
        <v>43.45</v>
      </c>
      <c r="E17" s="18">
        <v>10.119999999999999</v>
      </c>
      <c r="F17" s="5">
        <v>13.05</v>
      </c>
      <c r="G17" s="5">
        <v>14.48</v>
      </c>
      <c r="H17" s="5">
        <v>15.82</v>
      </c>
      <c r="I17" s="5">
        <v>17.86</v>
      </c>
      <c r="J17" s="11">
        <v>6.1153701381370391</v>
      </c>
    </row>
    <row r="18" spans="1:10" x14ac:dyDescent="0.35">
      <c r="A18" s="2" t="s">
        <v>77</v>
      </c>
      <c r="B18" s="2" t="s">
        <v>113</v>
      </c>
      <c r="C18" s="9">
        <v>238002</v>
      </c>
      <c r="D18" s="12">
        <v>42.71</v>
      </c>
      <c r="E18" s="11">
        <v>11.15</v>
      </c>
      <c r="F18" s="4">
        <v>14.14</v>
      </c>
      <c r="G18" s="4">
        <v>15.57</v>
      </c>
      <c r="H18" s="4">
        <v>16.88</v>
      </c>
      <c r="I18" s="4">
        <v>18.89</v>
      </c>
      <c r="J18" s="11">
        <v>6.1520707250955695</v>
      </c>
    </row>
    <row r="19" spans="1:10" x14ac:dyDescent="0.35">
      <c r="A19" s="2" t="s">
        <v>77</v>
      </c>
      <c r="B19" s="2" t="s">
        <v>114</v>
      </c>
      <c r="C19" s="9">
        <v>239672</v>
      </c>
      <c r="D19" s="12">
        <v>40.4</v>
      </c>
      <c r="E19" s="11">
        <v>2.93</v>
      </c>
      <c r="F19" s="4">
        <v>4.53</v>
      </c>
      <c r="G19" s="4">
        <v>5.68</v>
      </c>
      <c r="H19" s="4">
        <v>6.78</v>
      </c>
      <c r="I19" s="4">
        <v>8.3800000000000008</v>
      </c>
      <c r="J19" s="11">
        <v>2.4872254262348719</v>
      </c>
    </row>
    <row r="20" spans="1:10" x14ac:dyDescent="0.35">
      <c r="A20" s="8" t="s">
        <v>77</v>
      </c>
      <c r="B20" s="8" t="s">
        <v>115</v>
      </c>
      <c r="C20" s="13">
        <v>258244</v>
      </c>
      <c r="D20" s="14">
        <v>41.33</v>
      </c>
      <c r="E20" s="15">
        <v>2.72</v>
      </c>
      <c r="F20" s="16">
        <v>4.4000000000000004</v>
      </c>
      <c r="G20" s="16">
        <v>5.71</v>
      </c>
      <c r="H20" s="16">
        <v>6.92</v>
      </c>
      <c r="I20" s="16">
        <v>8.66</v>
      </c>
      <c r="J20" s="15">
        <v>3.2759100610175564</v>
      </c>
    </row>
    <row r="21" spans="1:10" x14ac:dyDescent="0.35">
      <c r="A21" s="2" t="s">
        <v>80</v>
      </c>
      <c r="B21" s="2" t="s">
        <v>112</v>
      </c>
      <c r="C21" s="17">
        <v>277307</v>
      </c>
      <c r="D21" s="10">
        <v>42.03</v>
      </c>
      <c r="E21" s="18">
        <v>11.48</v>
      </c>
      <c r="F21" s="5">
        <v>14.6</v>
      </c>
      <c r="G21" s="5">
        <v>16.079999999999998</v>
      </c>
      <c r="H21" s="5">
        <v>17.329999999999998</v>
      </c>
      <c r="I21" s="6">
        <v>19.03</v>
      </c>
      <c r="J21" s="18">
        <v>6.8088768712172554</v>
      </c>
    </row>
    <row r="22" spans="1:10" x14ac:dyDescent="0.35">
      <c r="A22" s="2" t="s">
        <v>80</v>
      </c>
      <c r="B22" s="2" t="s">
        <v>113</v>
      </c>
      <c r="C22" s="9">
        <v>310307</v>
      </c>
      <c r="D22" s="12">
        <v>44.48</v>
      </c>
      <c r="E22" s="11">
        <v>10.28</v>
      </c>
      <c r="F22" s="4">
        <v>13.29</v>
      </c>
      <c r="G22" s="4">
        <v>14.54</v>
      </c>
      <c r="H22" s="4">
        <v>15.63</v>
      </c>
      <c r="I22" s="7">
        <v>17.309999999999999</v>
      </c>
      <c r="J22" s="11">
        <v>5.6631073921388122</v>
      </c>
    </row>
    <row r="23" spans="1:10" x14ac:dyDescent="0.35">
      <c r="A23" s="2" t="s">
        <v>80</v>
      </c>
      <c r="B23" s="2" t="s">
        <v>114</v>
      </c>
      <c r="C23" s="9">
        <v>324968</v>
      </c>
      <c r="D23" s="12">
        <v>42.97</v>
      </c>
      <c r="E23" s="11">
        <v>2.59</v>
      </c>
      <c r="F23" s="4">
        <v>4.09</v>
      </c>
      <c r="G23" s="4">
        <v>5.35</v>
      </c>
      <c r="H23" s="4">
        <v>6.68</v>
      </c>
      <c r="I23" s="7">
        <v>8.31</v>
      </c>
      <c r="J23" s="11">
        <v>1.8223694976695579</v>
      </c>
    </row>
    <row r="24" spans="1:10" x14ac:dyDescent="0.35">
      <c r="A24" s="8" t="s">
        <v>80</v>
      </c>
      <c r="B24" s="8" t="s">
        <v>115</v>
      </c>
      <c r="C24" s="13">
        <v>325282</v>
      </c>
      <c r="D24" s="14">
        <v>41.99</v>
      </c>
      <c r="E24" s="15">
        <v>2.5099999999999998</v>
      </c>
      <c r="F24" s="16">
        <v>4</v>
      </c>
      <c r="G24" s="16">
        <v>5.1100000000000003</v>
      </c>
      <c r="H24" s="16">
        <v>6.24</v>
      </c>
      <c r="I24" s="19">
        <v>8.0500000000000007</v>
      </c>
      <c r="J24" s="15">
        <v>2.8724539398906672</v>
      </c>
    </row>
    <row r="25" spans="1:10" ht="14.5" customHeight="1" x14ac:dyDescent="0.35">
      <c r="A25" s="2" t="s">
        <v>81</v>
      </c>
      <c r="B25" s="2" t="s">
        <v>112</v>
      </c>
      <c r="C25" s="17">
        <v>235968</v>
      </c>
      <c r="D25" s="10">
        <v>30.18</v>
      </c>
      <c r="E25" s="18">
        <v>10.55</v>
      </c>
      <c r="F25" s="5">
        <v>13.48</v>
      </c>
      <c r="G25" s="5">
        <v>14.75</v>
      </c>
      <c r="H25" s="5">
        <v>15.83</v>
      </c>
      <c r="I25" s="6">
        <v>17.48</v>
      </c>
      <c r="J25" s="18">
        <v>5.5323613922234287</v>
      </c>
    </row>
    <row r="26" spans="1:10" x14ac:dyDescent="0.35">
      <c r="A26" s="2" t="s">
        <v>81</v>
      </c>
      <c r="B26" s="2" t="s">
        <v>113</v>
      </c>
      <c r="C26" s="9">
        <v>255228</v>
      </c>
      <c r="D26" s="12">
        <v>32.369999999999997</v>
      </c>
      <c r="E26" s="11">
        <v>10.09</v>
      </c>
      <c r="F26" s="4">
        <v>13.11</v>
      </c>
      <c r="G26" s="4">
        <v>14.37</v>
      </c>
      <c r="H26" s="4">
        <v>15.46</v>
      </c>
      <c r="I26" s="7">
        <v>17.13</v>
      </c>
      <c r="J26" s="11">
        <v>5.8892668646966504</v>
      </c>
    </row>
    <row r="27" spans="1:10" ht="15.75" customHeight="1" x14ac:dyDescent="0.35">
      <c r="A27" s="2" t="s">
        <v>81</v>
      </c>
      <c r="B27" s="2" t="s">
        <v>114</v>
      </c>
      <c r="C27" s="9">
        <v>251841</v>
      </c>
      <c r="D27" s="12">
        <v>31.72</v>
      </c>
      <c r="E27" s="11">
        <v>2.99</v>
      </c>
      <c r="F27" s="4">
        <v>4.74</v>
      </c>
      <c r="G27" s="4">
        <v>5.89</v>
      </c>
      <c r="H27" s="4">
        <v>7.1</v>
      </c>
      <c r="I27" s="7">
        <v>8.8800000000000008</v>
      </c>
      <c r="J27" s="11">
        <v>2.638823681392684</v>
      </c>
    </row>
    <row r="28" spans="1:10" x14ac:dyDescent="0.35">
      <c r="A28" s="8" t="s">
        <v>81</v>
      </c>
      <c r="B28" s="8" t="s">
        <v>115</v>
      </c>
      <c r="C28" s="13">
        <v>246207</v>
      </c>
      <c r="D28" s="14">
        <v>30.81</v>
      </c>
      <c r="E28" s="15">
        <v>2.34</v>
      </c>
      <c r="F28" s="16">
        <v>3.78</v>
      </c>
      <c r="G28" s="16">
        <v>5</v>
      </c>
      <c r="H28" s="16">
        <v>6.1</v>
      </c>
      <c r="I28" s="19">
        <v>7.77</v>
      </c>
      <c r="J28" s="15">
        <v>2.6546499104755683</v>
      </c>
    </row>
    <row r="29" spans="1:10" x14ac:dyDescent="0.35">
      <c r="A29" s="2" t="s">
        <v>82</v>
      </c>
      <c r="B29" s="2" t="s">
        <v>112</v>
      </c>
      <c r="C29" s="17">
        <v>272094</v>
      </c>
      <c r="D29" s="10">
        <v>33.82</v>
      </c>
      <c r="E29" s="18">
        <v>10.48</v>
      </c>
      <c r="F29" s="5">
        <v>13.56</v>
      </c>
      <c r="G29" s="5">
        <v>14.89</v>
      </c>
      <c r="H29" s="5">
        <v>16.010000000000002</v>
      </c>
      <c r="I29" s="6">
        <v>17.78</v>
      </c>
      <c r="J29" s="18">
        <v>6.2275537754451005</v>
      </c>
    </row>
    <row r="30" spans="1:10" x14ac:dyDescent="0.35">
      <c r="A30" s="2" t="s">
        <v>82</v>
      </c>
      <c r="B30" s="2" t="s">
        <v>113</v>
      </c>
      <c r="C30" s="9">
        <v>375783</v>
      </c>
      <c r="D30" s="12">
        <v>46.37</v>
      </c>
      <c r="E30" s="11">
        <v>9.64</v>
      </c>
      <c r="F30" s="4">
        <v>12.49</v>
      </c>
      <c r="G30" s="4">
        <v>13.72</v>
      </c>
      <c r="H30" s="4">
        <v>14.86</v>
      </c>
      <c r="I30" s="7">
        <v>16.739999999999998</v>
      </c>
      <c r="J30" s="11">
        <v>5.1977551434234774</v>
      </c>
    </row>
    <row r="31" spans="1:10" x14ac:dyDescent="0.35">
      <c r="A31" s="2" t="s">
        <v>82</v>
      </c>
      <c r="B31" s="2" t="s">
        <v>114</v>
      </c>
      <c r="C31" s="9">
        <v>318908</v>
      </c>
      <c r="D31" s="12">
        <v>39.090000000000003</v>
      </c>
      <c r="E31" s="11">
        <v>2.72</v>
      </c>
      <c r="F31" s="4">
        <v>4.3</v>
      </c>
      <c r="G31" s="4">
        <v>5.45</v>
      </c>
      <c r="H31" s="4">
        <v>6.59</v>
      </c>
      <c r="I31" s="7">
        <v>8.19</v>
      </c>
      <c r="J31" s="11">
        <v>2.3775910844841563</v>
      </c>
    </row>
    <row r="32" spans="1:10" x14ac:dyDescent="0.35">
      <c r="A32" s="8" t="s">
        <v>82</v>
      </c>
      <c r="B32" s="8" t="s">
        <v>115</v>
      </c>
      <c r="C32" s="13">
        <v>320630</v>
      </c>
      <c r="D32" s="14">
        <v>39.06</v>
      </c>
      <c r="E32" s="15">
        <v>2.44</v>
      </c>
      <c r="F32" s="16">
        <v>3.89</v>
      </c>
      <c r="G32" s="16">
        <v>4.95</v>
      </c>
      <c r="H32" s="16">
        <v>6.03</v>
      </c>
      <c r="I32" s="19">
        <v>7.55</v>
      </c>
      <c r="J32" s="15">
        <v>2.7722443627426592</v>
      </c>
    </row>
    <row r="33" spans="1:10" x14ac:dyDescent="0.35">
      <c r="A33" s="2" t="s">
        <v>83</v>
      </c>
      <c r="B33" s="2" t="s">
        <v>112</v>
      </c>
      <c r="C33" s="17">
        <v>334540</v>
      </c>
      <c r="D33" s="10">
        <v>40.46</v>
      </c>
      <c r="E33" s="18">
        <v>9.89</v>
      </c>
      <c r="F33" s="5">
        <v>12.89</v>
      </c>
      <c r="G33" s="5">
        <v>14.37</v>
      </c>
      <c r="H33" s="5">
        <v>15.86</v>
      </c>
      <c r="I33" s="6">
        <v>18.14</v>
      </c>
      <c r="J33" s="18">
        <v>6.7364386388623361</v>
      </c>
    </row>
    <row r="34" spans="1:10" x14ac:dyDescent="0.35">
      <c r="A34" s="2" t="s">
        <v>83</v>
      </c>
      <c r="B34" s="2" t="s">
        <v>113</v>
      </c>
      <c r="C34" s="9">
        <v>404054</v>
      </c>
      <c r="D34" s="12">
        <v>48.48</v>
      </c>
      <c r="E34" s="11">
        <v>10.56</v>
      </c>
      <c r="F34" s="4">
        <v>13.96</v>
      </c>
      <c r="G34" s="4">
        <v>15.4</v>
      </c>
      <c r="H34" s="4">
        <v>16.739999999999998</v>
      </c>
      <c r="I34" s="7">
        <v>18.63</v>
      </c>
      <c r="J34" s="11">
        <v>6.532311749968212</v>
      </c>
    </row>
    <row r="35" spans="1:10" x14ac:dyDescent="0.35">
      <c r="A35" s="2" t="s">
        <v>83</v>
      </c>
      <c r="B35" s="2" t="s">
        <v>114</v>
      </c>
      <c r="C35" s="9">
        <v>397197</v>
      </c>
      <c r="D35" s="12">
        <v>47.18</v>
      </c>
      <c r="E35" s="11">
        <v>2.95</v>
      </c>
      <c r="F35" s="4">
        <v>4.6399999999999997</v>
      </c>
      <c r="G35" s="4">
        <v>5.82</v>
      </c>
      <c r="H35" s="4">
        <v>7.21</v>
      </c>
      <c r="I35" s="7">
        <v>9.19</v>
      </c>
      <c r="J35" s="11">
        <v>2.7728147939403085</v>
      </c>
    </row>
    <row r="36" spans="1:10" x14ac:dyDescent="0.35">
      <c r="A36" s="8" t="s">
        <v>83</v>
      </c>
      <c r="B36" s="8" t="s">
        <v>115</v>
      </c>
      <c r="C36" s="13">
        <v>390386</v>
      </c>
      <c r="D36" s="14">
        <v>45.4</v>
      </c>
      <c r="E36" s="15">
        <v>2.78</v>
      </c>
      <c r="F36" s="16">
        <v>4.45</v>
      </c>
      <c r="G36" s="16">
        <v>5.76</v>
      </c>
      <c r="H36" s="16">
        <v>7.16</v>
      </c>
      <c r="I36" s="19">
        <v>8.8800000000000008</v>
      </c>
      <c r="J36" s="15">
        <v>3.3913465094848814</v>
      </c>
    </row>
    <row r="37" spans="1:10" x14ac:dyDescent="0.35">
      <c r="A37" s="2" t="s">
        <v>84</v>
      </c>
      <c r="B37" s="2" t="s">
        <v>112</v>
      </c>
      <c r="C37" s="26">
        <v>290461</v>
      </c>
      <c r="D37" s="29">
        <v>33.78</v>
      </c>
      <c r="E37" s="24">
        <v>10.54</v>
      </c>
      <c r="F37" s="21">
        <v>13.74</v>
      </c>
      <c r="G37" s="21">
        <v>15.04</v>
      </c>
      <c r="H37" s="21">
        <v>16.04</v>
      </c>
      <c r="I37" s="22">
        <v>17.71</v>
      </c>
      <c r="J37" s="24">
        <v>6.0275209220933581</v>
      </c>
    </row>
    <row r="38" spans="1:10" x14ac:dyDescent="0.35">
      <c r="A38" s="2" t="s">
        <v>84</v>
      </c>
      <c r="B38" s="2" t="s">
        <v>113</v>
      </c>
      <c r="C38" s="27">
        <v>299598</v>
      </c>
      <c r="D38" s="30">
        <v>34.83</v>
      </c>
      <c r="E38" s="25">
        <v>10.220000000000001</v>
      </c>
      <c r="F38" s="20">
        <v>13.36</v>
      </c>
      <c r="G38" s="20">
        <v>14.68</v>
      </c>
      <c r="H38" s="20">
        <v>15.82</v>
      </c>
      <c r="I38" s="23">
        <v>17.64</v>
      </c>
      <c r="J38" s="25">
        <v>6.331892650340337</v>
      </c>
    </row>
    <row r="39" spans="1:10" x14ac:dyDescent="0.35">
      <c r="A39" s="2" t="s">
        <v>84</v>
      </c>
      <c r="B39" s="2" t="s">
        <v>114</v>
      </c>
      <c r="C39" s="27">
        <v>290052</v>
      </c>
      <c r="D39" s="30">
        <v>33.72</v>
      </c>
      <c r="E39" s="25">
        <v>2.59</v>
      </c>
      <c r="F39" s="20">
        <v>4.01</v>
      </c>
      <c r="G39" s="20">
        <v>4.87</v>
      </c>
      <c r="H39" s="20">
        <v>5.98</v>
      </c>
      <c r="I39" s="23">
        <v>8.09</v>
      </c>
      <c r="J39" s="25">
        <v>2.0790243611431012</v>
      </c>
    </row>
    <row r="40" spans="1:10" x14ac:dyDescent="0.35">
      <c r="A40" s="8" t="s">
        <v>84</v>
      </c>
      <c r="B40" s="8" t="s">
        <v>115</v>
      </c>
      <c r="C40" s="28">
        <v>265423</v>
      </c>
      <c r="D40" s="31">
        <v>30.85</v>
      </c>
      <c r="E40" s="32">
        <v>2.59</v>
      </c>
      <c r="F40" s="33">
        <v>4.37</v>
      </c>
      <c r="G40" s="33">
        <v>6</v>
      </c>
      <c r="H40" s="33">
        <v>7.41</v>
      </c>
      <c r="I40" s="34">
        <v>8.89</v>
      </c>
      <c r="J40" s="32">
        <v>3.2537693349159502</v>
      </c>
    </row>
    <row r="41" spans="1:10" x14ac:dyDescent="0.35">
      <c r="A41" s="2" t="s">
        <v>85</v>
      </c>
      <c r="B41" s="2" t="s">
        <v>112</v>
      </c>
      <c r="C41" s="26">
        <v>282924</v>
      </c>
      <c r="D41" s="29">
        <v>32.89</v>
      </c>
      <c r="E41" s="24">
        <v>12.37</v>
      </c>
      <c r="F41" s="21">
        <v>16.010000000000002</v>
      </c>
      <c r="G41" s="21">
        <v>17.48</v>
      </c>
      <c r="H41" s="21">
        <v>18.62</v>
      </c>
      <c r="I41" s="22">
        <v>20.36</v>
      </c>
      <c r="J41" s="24">
        <v>7.9101583361269361</v>
      </c>
    </row>
    <row r="42" spans="1:10" x14ac:dyDescent="0.35">
      <c r="A42" s="2" t="s">
        <v>85</v>
      </c>
      <c r="B42" s="2" t="s">
        <v>113</v>
      </c>
      <c r="C42" s="27">
        <v>421990</v>
      </c>
      <c r="D42" s="30">
        <v>49.05</v>
      </c>
      <c r="E42" s="25">
        <v>9.67</v>
      </c>
      <c r="F42" s="20">
        <v>12.53</v>
      </c>
      <c r="G42" s="20">
        <v>13.71</v>
      </c>
      <c r="H42" s="20">
        <v>14.92</v>
      </c>
      <c r="I42" s="23">
        <v>16.84</v>
      </c>
      <c r="J42" s="25">
        <v>5.4153840123310504</v>
      </c>
    </row>
    <row r="43" spans="1:10" x14ac:dyDescent="0.35">
      <c r="A43" s="2" t="s">
        <v>85</v>
      </c>
      <c r="B43" s="2" t="s">
        <v>114</v>
      </c>
      <c r="C43" s="27">
        <v>383494</v>
      </c>
      <c r="D43" s="30">
        <v>44.58</v>
      </c>
      <c r="E43" s="25">
        <v>2.62</v>
      </c>
      <c r="F43" s="20">
        <v>3.96</v>
      </c>
      <c r="G43" s="20">
        <v>4.97</v>
      </c>
      <c r="H43" s="20">
        <v>6.49</v>
      </c>
      <c r="I43" s="23">
        <v>8.27</v>
      </c>
      <c r="J43" s="25">
        <v>1.9539816125822809</v>
      </c>
    </row>
    <row r="44" spans="1:10" x14ac:dyDescent="0.35">
      <c r="A44" s="8" t="s">
        <v>85</v>
      </c>
      <c r="B44" s="84" t="s">
        <v>115</v>
      </c>
      <c r="C44" s="27">
        <v>327836</v>
      </c>
      <c r="D44" s="30">
        <v>38.11</v>
      </c>
      <c r="E44" s="25">
        <v>2.54</v>
      </c>
      <c r="F44" s="20">
        <v>4.01</v>
      </c>
      <c r="G44" s="20">
        <v>5.13</v>
      </c>
      <c r="H44" s="20">
        <v>6.3</v>
      </c>
      <c r="I44" s="23">
        <v>7.62</v>
      </c>
      <c r="J44" s="25">
        <v>2.592434689824783</v>
      </c>
    </row>
    <row r="45" spans="1:10" x14ac:dyDescent="0.35">
      <c r="A45" s="2" t="s">
        <v>86</v>
      </c>
      <c r="B45" s="2" t="s">
        <v>112</v>
      </c>
      <c r="C45" s="26">
        <v>234401</v>
      </c>
      <c r="D45" s="29">
        <v>27.25</v>
      </c>
      <c r="E45" s="24">
        <v>10.76</v>
      </c>
      <c r="F45" s="21">
        <v>14.51</v>
      </c>
      <c r="G45" s="21">
        <v>15.97</v>
      </c>
      <c r="H45" s="21">
        <v>16.98</v>
      </c>
      <c r="I45" s="22">
        <v>18.54</v>
      </c>
      <c r="J45" s="24">
        <v>6.501914411197113</v>
      </c>
    </row>
    <row r="46" spans="1:10" x14ac:dyDescent="0.35">
      <c r="A46" s="2" t="s">
        <v>86</v>
      </c>
      <c r="B46" s="2" t="s">
        <v>113</v>
      </c>
      <c r="C46" s="27">
        <v>269703</v>
      </c>
      <c r="D46" s="30">
        <v>31.35</v>
      </c>
      <c r="E46" s="25">
        <v>9.6199999999999992</v>
      </c>
      <c r="F46" s="20">
        <v>12.39</v>
      </c>
      <c r="G46" s="20">
        <v>13.44</v>
      </c>
      <c r="H46" s="20">
        <v>14.46</v>
      </c>
      <c r="I46" s="23">
        <v>16.47</v>
      </c>
      <c r="J46" s="25">
        <v>5.0416862051844573</v>
      </c>
    </row>
    <row r="47" spans="1:10" x14ac:dyDescent="0.35">
      <c r="A47" s="2" t="s">
        <v>86</v>
      </c>
      <c r="B47" s="2" t="s">
        <v>114</v>
      </c>
      <c r="C47" s="27">
        <v>270794</v>
      </c>
      <c r="D47" s="30">
        <v>31.48</v>
      </c>
      <c r="E47" s="25">
        <v>2.58</v>
      </c>
      <c r="F47" s="20">
        <v>3.98</v>
      </c>
      <c r="G47" s="20">
        <v>4.8899999999999997</v>
      </c>
      <c r="H47" s="20">
        <v>6.16</v>
      </c>
      <c r="I47" s="23">
        <v>8.57</v>
      </c>
      <c r="J47" s="25">
        <v>2.1350822794586644</v>
      </c>
    </row>
    <row r="48" spans="1:10" x14ac:dyDescent="0.35">
      <c r="A48" s="8" t="s">
        <v>86</v>
      </c>
      <c r="B48" s="8" t="s">
        <v>115</v>
      </c>
      <c r="C48" s="28">
        <v>265408</v>
      </c>
      <c r="D48" s="31">
        <v>30.85</v>
      </c>
      <c r="E48" s="32">
        <v>2.57</v>
      </c>
      <c r="F48" s="33">
        <v>4.3600000000000003</v>
      </c>
      <c r="G48" s="33">
        <v>6.21</v>
      </c>
      <c r="H48" s="33">
        <v>7.88</v>
      </c>
      <c r="I48" s="34">
        <v>9.44</v>
      </c>
      <c r="J48" s="32">
        <v>3.8094296834414205</v>
      </c>
    </row>
    <row r="49" spans="1:10" x14ac:dyDescent="0.35">
      <c r="A49" s="2" t="s">
        <v>107</v>
      </c>
      <c r="B49" s="2" t="s">
        <v>112</v>
      </c>
      <c r="C49" s="27">
        <v>219394</v>
      </c>
      <c r="D49" s="29">
        <v>25.5</v>
      </c>
      <c r="E49" s="24">
        <v>10.76</v>
      </c>
      <c r="F49" s="21">
        <v>14.32</v>
      </c>
      <c r="G49" s="21">
        <v>15.66</v>
      </c>
      <c r="H49" s="21">
        <v>16.7</v>
      </c>
      <c r="I49" s="22">
        <v>18.23</v>
      </c>
      <c r="J49" s="25">
        <v>6.6134451932990324</v>
      </c>
    </row>
    <row r="50" spans="1:10" x14ac:dyDescent="0.35">
      <c r="A50" s="2" t="s">
        <v>107</v>
      </c>
      <c r="B50" s="2" t="s">
        <v>113</v>
      </c>
      <c r="C50" s="27">
        <v>233348</v>
      </c>
      <c r="D50" s="30">
        <v>27.13</v>
      </c>
      <c r="E50" s="25">
        <v>10.59</v>
      </c>
      <c r="F50" s="20">
        <v>13.71</v>
      </c>
      <c r="G50" s="20">
        <v>14.85</v>
      </c>
      <c r="H50" s="20">
        <v>16.03</v>
      </c>
      <c r="I50" s="23">
        <v>18.16</v>
      </c>
      <c r="J50" s="25">
        <v>6.5064886465342262</v>
      </c>
    </row>
    <row r="51" spans="1:10" x14ac:dyDescent="0.35">
      <c r="A51" s="2" t="s">
        <v>107</v>
      </c>
      <c r="B51" s="2" t="s">
        <v>114</v>
      </c>
      <c r="C51" s="27">
        <v>243420</v>
      </c>
      <c r="D51" s="30">
        <v>28.3</v>
      </c>
      <c r="E51" s="25">
        <v>2.77</v>
      </c>
      <c r="F51" s="20">
        <v>4.41</v>
      </c>
      <c r="G51" s="20">
        <v>5.39</v>
      </c>
      <c r="H51" s="20">
        <v>6.53</v>
      </c>
      <c r="I51" s="23">
        <v>8.76</v>
      </c>
      <c r="J51" s="25">
        <v>2.7170342569197121</v>
      </c>
    </row>
    <row r="52" spans="1:10" x14ac:dyDescent="0.35">
      <c r="A52" s="8" t="s">
        <v>107</v>
      </c>
      <c r="B52" s="8" t="s">
        <v>115</v>
      </c>
      <c r="C52" s="28">
        <v>240170</v>
      </c>
      <c r="D52" s="31">
        <v>27.92</v>
      </c>
      <c r="E52" s="32">
        <v>2.66</v>
      </c>
      <c r="F52" s="33">
        <v>4.42</v>
      </c>
      <c r="G52" s="33">
        <v>5.64</v>
      </c>
      <c r="H52" s="33">
        <v>6.63</v>
      </c>
      <c r="I52" s="34">
        <v>7.84</v>
      </c>
      <c r="J52" s="32">
        <v>2.6817673099369062</v>
      </c>
    </row>
    <row r="53" spans="1:10" x14ac:dyDescent="0.35">
      <c r="A53" s="2" t="s">
        <v>182</v>
      </c>
      <c r="B53" s="2" t="s">
        <v>112</v>
      </c>
      <c r="C53" s="27">
        <v>191348</v>
      </c>
      <c r="D53" s="30">
        <v>22.24</v>
      </c>
      <c r="E53" s="25">
        <v>8.7899999999999991</v>
      </c>
      <c r="F53" s="20">
        <v>13.03</v>
      </c>
      <c r="G53" s="20">
        <v>14.93</v>
      </c>
      <c r="H53" s="20">
        <v>16.5</v>
      </c>
      <c r="I53" s="23">
        <v>18.38</v>
      </c>
      <c r="J53" s="25">
        <v>7.0321536160343019</v>
      </c>
    </row>
    <row r="54" spans="1:10" x14ac:dyDescent="0.35">
      <c r="A54" s="2" t="s">
        <v>182</v>
      </c>
      <c r="B54" s="2" t="s">
        <v>113</v>
      </c>
      <c r="C54" s="27">
        <v>257010</v>
      </c>
      <c r="D54" s="30">
        <v>29.88</v>
      </c>
      <c r="E54" s="25">
        <v>9.02</v>
      </c>
      <c r="F54" s="20">
        <v>12.42</v>
      </c>
      <c r="G54" s="20">
        <v>13.98</v>
      </c>
      <c r="H54" s="20">
        <v>15.4</v>
      </c>
      <c r="I54" s="23">
        <v>17.21</v>
      </c>
      <c r="J54" s="25">
        <v>5.2576652355353497</v>
      </c>
    </row>
    <row r="55" spans="1:10" x14ac:dyDescent="0.35">
      <c r="A55" s="2" t="s">
        <v>182</v>
      </c>
      <c r="B55" s="2" t="s">
        <v>114</v>
      </c>
      <c r="C55" s="27">
        <v>249158</v>
      </c>
      <c r="D55" s="30">
        <v>28.96</v>
      </c>
      <c r="E55" s="25">
        <v>2.54</v>
      </c>
      <c r="F55" s="20">
        <v>4.1399999999999997</v>
      </c>
      <c r="G55" s="20">
        <v>5.42</v>
      </c>
      <c r="H55" s="20">
        <v>6.83</v>
      </c>
      <c r="I55" s="23">
        <v>8.8699999999999992</v>
      </c>
      <c r="J55" s="25">
        <v>2.1056157561282567</v>
      </c>
    </row>
    <row r="56" spans="1:10" x14ac:dyDescent="0.35">
      <c r="A56" s="8" t="s">
        <v>182</v>
      </c>
      <c r="B56" s="8" t="s">
        <v>115</v>
      </c>
      <c r="C56" s="28">
        <v>170585</v>
      </c>
      <c r="D56" s="31">
        <v>19.829999999999998</v>
      </c>
      <c r="E56" s="32">
        <v>2.15</v>
      </c>
      <c r="F56" s="33">
        <v>3.49</v>
      </c>
      <c r="G56" s="33">
        <v>4.5599999999999996</v>
      </c>
      <c r="H56" s="33">
        <v>5.68</v>
      </c>
      <c r="I56" s="34">
        <v>7.37</v>
      </c>
      <c r="J56" s="32">
        <v>2.4220911271250838</v>
      </c>
    </row>
    <row r="57" spans="1:10" x14ac:dyDescent="0.35">
      <c r="A57" s="2" t="s">
        <v>185</v>
      </c>
      <c r="B57" s="2" t="s">
        <v>112</v>
      </c>
      <c r="C57" s="126">
        <v>256949</v>
      </c>
      <c r="D57" s="127">
        <v>29.87</v>
      </c>
      <c r="E57" s="129">
        <v>7.96</v>
      </c>
      <c r="F57" s="20">
        <v>11.95</v>
      </c>
      <c r="G57" s="20">
        <v>13.59</v>
      </c>
      <c r="H57" s="20">
        <v>14.82</v>
      </c>
      <c r="I57" s="23">
        <v>16.47</v>
      </c>
      <c r="J57" s="25">
        <v>5.6211247218153142</v>
      </c>
    </row>
    <row r="58" spans="1:10" x14ac:dyDescent="0.35">
      <c r="A58" s="2" t="s">
        <v>185</v>
      </c>
      <c r="B58" s="2" t="s">
        <v>113</v>
      </c>
      <c r="C58" s="27">
        <v>341697</v>
      </c>
      <c r="D58" s="128">
        <v>39.72</v>
      </c>
      <c r="E58" s="25">
        <v>8.8699999999999992</v>
      </c>
      <c r="F58" s="20">
        <v>12.17</v>
      </c>
      <c r="G58" s="20">
        <v>13.5</v>
      </c>
      <c r="H58" s="20">
        <v>15.02</v>
      </c>
      <c r="I58" s="23">
        <v>17.059999999999999</v>
      </c>
      <c r="J58" s="25">
        <v>5.3240531970553953</v>
      </c>
    </row>
    <row r="59" spans="1:10" x14ac:dyDescent="0.35">
      <c r="A59" s="2" t="s">
        <v>185</v>
      </c>
      <c r="B59" s="2" t="s">
        <v>114</v>
      </c>
      <c r="C59" s="27">
        <v>333631</v>
      </c>
      <c r="D59" s="128">
        <v>38.78</v>
      </c>
      <c r="E59" s="25">
        <v>2.4300000000000002</v>
      </c>
      <c r="F59" s="20">
        <v>3.8</v>
      </c>
      <c r="G59" s="20">
        <v>4.71</v>
      </c>
      <c r="H59" s="20">
        <v>5.98</v>
      </c>
      <c r="I59" s="23">
        <v>7.67</v>
      </c>
      <c r="J59" s="25">
        <v>1.9505111266280348</v>
      </c>
    </row>
    <row r="60" spans="1:10" x14ac:dyDescent="0.35">
      <c r="A60" s="2" t="s">
        <v>185</v>
      </c>
      <c r="B60" s="2" t="s">
        <v>115</v>
      </c>
      <c r="C60" s="27">
        <v>292195</v>
      </c>
      <c r="D60" s="128">
        <v>33.97</v>
      </c>
      <c r="E60" s="25">
        <v>2.13</v>
      </c>
      <c r="F60" s="20">
        <v>3.56</v>
      </c>
      <c r="G60" s="20">
        <v>4.88</v>
      </c>
      <c r="H60" s="20">
        <v>6.76</v>
      </c>
      <c r="I60" s="23">
        <v>8.4</v>
      </c>
      <c r="J60" s="25">
        <v>3.6108092224063171</v>
      </c>
    </row>
    <row r="63" spans="1:10" x14ac:dyDescent="0.35">
      <c r="G63" s="4">
        <f>G57-G53</f>
        <v>-1.3399999999999999</v>
      </c>
    </row>
    <row r="64" spans="1:10" x14ac:dyDescent="0.35">
      <c r="G64" s="4">
        <f t="shared" ref="G64:G66" si="0">G58-G54</f>
        <v>-0.48000000000000043</v>
      </c>
    </row>
    <row r="65" spans="7:7" x14ac:dyDescent="0.35">
      <c r="G65" s="4">
        <f t="shared" si="0"/>
        <v>-0.71</v>
      </c>
    </row>
    <row r="66" spans="7:7" x14ac:dyDescent="0.35">
      <c r="G66" s="4">
        <f t="shared" si="0"/>
        <v>0.32000000000000028</v>
      </c>
    </row>
  </sheetData>
  <pageMargins left="0.25" right="0.25" top="0.75" bottom="0.75" header="0.3" footer="0.3"/>
  <pageSetup paperSize="9" scale="90" orientation="landscape" verticalDpi="4"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47C38-96EA-4740-830B-AE07E39D951C}">
  <sheetPr>
    <pageSetUpPr fitToPage="1"/>
  </sheetPr>
  <dimension ref="A1:J60"/>
  <sheetViews>
    <sheetView showGridLines="0" zoomScaleNormal="100" workbookViewId="0">
      <pane xSplit="2" ySplit="4" topLeftCell="C52" activePane="bottomRight" state="frozen"/>
      <selection activeCell="B8" sqref="B8"/>
      <selection pane="topRight" activeCell="B8" sqref="B8"/>
      <selection pane="bottomLeft" activeCell="B8" sqref="B8"/>
      <selection pane="bottomRight" activeCell="C53" sqref="C53"/>
    </sheetView>
  </sheetViews>
  <sheetFormatPr defaultColWidth="8.81640625" defaultRowHeight="14.5" x14ac:dyDescent="0.35"/>
  <cols>
    <col min="1" max="1" width="9.453125" style="2" customWidth="1"/>
    <col min="2" max="2" width="9.81640625" style="2" customWidth="1"/>
    <col min="3" max="9" width="10.54296875" style="2" customWidth="1"/>
    <col min="10" max="10" width="15.54296875" style="2" customWidth="1"/>
    <col min="11" max="16384" width="8.81640625" style="2"/>
  </cols>
  <sheetData>
    <row r="1" spans="1:10" ht="45.65" customHeight="1" x14ac:dyDescent="0.35">
      <c r="A1" s="37" t="s">
        <v>35</v>
      </c>
    </row>
    <row r="2" spans="1:10" ht="20.149999999999999" customHeight="1" x14ac:dyDescent="0.35">
      <c r="A2" s="3" t="s">
        <v>58</v>
      </c>
    </row>
    <row r="3" spans="1:10" ht="20.149999999999999" customHeight="1" x14ac:dyDescent="0.35">
      <c r="A3" s="3" t="s">
        <v>59</v>
      </c>
    </row>
    <row r="4" spans="1:10" ht="31" x14ac:dyDescent="0.35">
      <c r="A4" s="58" t="s">
        <v>109</v>
      </c>
      <c r="B4" s="58" t="s">
        <v>110</v>
      </c>
      <c r="C4" s="35" t="s">
        <v>62</v>
      </c>
      <c r="D4" s="55" t="s">
        <v>63</v>
      </c>
      <c r="E4" s="36" t="s">
        <v>65</v>
      </c>
      <c r="F4" s="36" t="s">
        <v>66</v>
      </c>
      <c r="G4" s="36" t="s">
        <v>67</v>
      </c>
      <c r="H4" s="36" t="s">
        <v>68</v>
      </c>
      <c r="I4" s="36" t="s">
        <v>69</v>
      </c>
      <c r="J4" s="46" t="s">
        <v>126</v>
      </c>
    </row>
    <row r="5" spans="1:10" x14ac:dyDescent="0.35">
      <c r="A5" s="2" t="s">
        <v>90</v>
      </c>
      <c r="B5" s="2" t="s">
        <v>112</v>
      </c>
      <c r="C5" s="17">
        <v>499</v>
      </c>
      <c r="D5" s="10">
        <v>26.51</v>
      </c>
      <c r="E5" s="18">
        <v>3.84</v>
      </c>
      <c r="F5" s="5">
        <v>8.85</v>
      </c>
      <c r="G5" s="5">
        <v>14.77</v>
      </c>
      <c r="H5" s="5">
        <v>22.47</v>
      </c>
      <c r="I5" s="6">
        <v>32.950000000000003</v>
      </c>
      <c r="J5" s="18">
        <v>8.9003846153846151</v>
      </c>
    </row>
    <row r="6" spans="1:10" x14ac:dyDescent="0.35">
      <c r="A6" s="2" t="s">
        <v>90</v>
      </c>
      <c r="B6" s="2" t="s">
        <v>113</v>
      </c>
      <c r="C6" s="9">
        <v>717</v>
      </c>
      <c r="D6" s="12">
        <v>34.14</v>
      </c>
      <c r="E6" s="11">
        <v>2.93</v>
      </c>
      <c r="F6" s="4">
        <v>6.85</v>
      </c>
      <c r="G6" s="4">
        <v>11.36</v>
      </c>
      <c r="H6" s="4">
        <v>18.579999999999998</v>
      </c>
      <c r="I6" s="7">
        <v>29.36</v>
      </c>
      <c r="J6" s="11">
        <v>8.0714749999999977</v>
      </c>
    </row>
    <row r="7" spans="1:10" x14ac:dyDescent="0.35">
      <c r="A7" s="2" t="s">
        <v>90</v>
      </c>
      <c r="B7" s="2" t="s">
        <v>114</v>
      </c>
      <c r="C7" s="9">
        <v>765</v>
      </c>
      <c r="D7" s="12">
        <v>32.9</v>
      </c>
      <c r="E7" s="11">
        <v>4.17</v>
      </c>
      <c r="F7" s="4">
        <v>12.18</v>
      </c>
      <c r="G7" s="4">
        <v>20.329999999999998</v>
      </c>
      <c r="H7" s="4">
        <v>28.44</v>
      </c>
      <c r="I7" s="7">
        <v>39</v>
      </c>
      <c r="J7" s="11">
        <v>10.962155434782607</v>
      </c>
    </row>
    <row r="8" spans="1:10" x14ac:dyDescent="0.35">
      <c r="A8" s="8" t="s">
        <v>90</v>
      </c>
      <c r="B8" s="8" t="s">
        <v>115</v>
      </c>
      <c r="C8" s="13">
        <v>901</v>
      </c>
      <c r="D8" s="14">
        <v>29.89</v>
      </c>
      <c r="E8" s="15">
        <v>3.58</v>
      </c>
      <c r="F8" s="16">
        <v>11.6</v>
      </c>
      <c r="G8" s="16">
        <v>18.88</v>
      </c>
      <c r="H8" s="16">
        <v>27.1</v>
      </c>
      <c r="I8" s="19">
        <v>38.19</v>
      </c>
      <c r="J8" s="15">
        <v>8.8812322765090279</v>
      </c>
    </row>
    <row r="9" spans="1:10" x14ac:dyDescent="0.35">
      <c r="A9" s="2" t="s">
        <v>105</v>
      </c>
      <c r="B9" s="2" t="s">
        <v>112</v>
      </c>
      <c r="C9" s="17">
        <v>1106</v>
      </c>
      <c r="D9" s="10">
        <v>33.21</v>
      </c>
      <c r="E9" s="18">
        <v>4.08</v>
      </c>
      <c r="F9" s="5">
        <v>8.6199999999999992</v>
      </c>
      <c r="G9" s="5">
        <v>12.91</v>
      </c>
      <c r="H9" s="5">
        <v>19.18</v>
      </c>
      <c r="I9" s="6">
        <v>33.15</v>
      </c>
      <c r="J9" s="18">
        <v>7.8056741941632835</v>
      </c>
    </row>
    <row r="10" spans="1:10" x14ac:dyDescent="0.35">
      <c r="A10" s="2" t="s">
        <v>105</v>
      </c>
      <c r="B10" s="2" t="s">
        <v>113</v>
      </c>
      <c r="C10" s="9">
        <v>1363</v>
      </c>
      <c r="D10" s="12">
        <v>35.81</v>
      </c>
      <c r="E10" s="11">
        <v>3.23</v>
      </c>
      <c r="F10" s="4">
        <v>6.7</v>
      </c>
      <c r="G10" s="4">
        <v>12.05</v>
      </c>
      <c r="H10" s="4">
        <v>20.12</v>
      </c>
      <c r="I10" s="7">
        <v>32.43</v>
      </c>
      <c r="J10" s="11">
        <v>7.7881411842917529</v>
      </c>
    </row>
    <row r="11" spans="1:10" x14ac:dyDescent="0.35">
      <c r="A11" s="2" t="s">
        <v>105</v>
      </c>
      <c r="B11" s="2" t="s">
        <v>114</v>
      </c>
      <c r="C11" s="9">
        <v>1585</v>
      </c>
      <c r="D11" s="12">
        <v>32.97</v>
      </c>
      <c r="E11" s="11">
        <v>3.23</v>
      </c>
      <c r="F11" s="4">
        <v>9.81</v>
      </c>
      <c r="G11" s="4">
        <v>16.11</v>
      </c>
      <c r="H11" s="4">
        <v>24.74</v>
      </c>
      <c r="I11" s="7">
        <v>37.17</v>
      </c>
      <c r="J11" s="11">
        <v>8.1854484032603434</v>
      </c>
    </row>
    <row r="12" spans="1:10" x14ac:dyDescent="0.35">
      <c r="A12" s="8" t="s">
        <v>105</v>
      </c>
      <c r="B12" s="8" t="s">
        <v>115</v>
      </c>
      <c r="C12" s="13">
        <v>1689</v>
      </c>
      <c r="D12" s="14">
        <v>34.130000000000003</v>
      </c>
      <c r="E12" s="15">
        <v>3.12</v>
      </c>
      <c r="F12" s="16">
        <v>11.61</v>
      </c>
      <c r="G12" s="16">
        <v>17.329999999999998</v>
      </c>
      <c r="H12" s="16">
        <v>26.11</v>
      </c>
      <c r="I12" s="19">
        <v>37.89</v>
      </c>
      <c r="J12" s="15">
        <v>8.4193198628614105</v>
      </c>
    </row>
    <row r="13" spans="1:10" x14ac:dyDescent="0.35">
      <c r="A13" s="2" t="s">
        <v>106</v>
      </c>
      <c r="B13" s="2" t="s">
        <v>112</v>
      </c>
      <c r="C13" s="17">
        <v>1994</v>
      </c>
      <c r="D13" s="10">
        <v>39.47</v>
      </c>
      <c r="E13" s="18">
        <v>6.9</v>
      </c>
      <c r="F13" s="5">
        <v>12.38</v>
      </c>
      <c r="G13" s="5">
        <v>19</v>
      </c>
      <c r="H13" s="5">
        <v>27.69</v>
      </c>
      <c r="I13" s="6">
        <v>37.32</v>
      </c>
      <c r="J13" s="18">
        <v>8.8531292703283349</v>
      </c>
    </row>
    <row r="14" spans="1:10" x14ac:dyDescent="0.35">
      <c r="A14" s="2" t="s">
        <v>106</v>
      </c>
      <c r="B14" s="2" t="s">
        <v>113</v>
      </c>
      <c r="C14" s="9">
        <v>2028</v>
      </c>
      <c r="D14" s="12">
        <v>39</v>
      </c>
      <c r="E14" s="11">
        <v>3.38</v>
      </c>
      <c r="F14" s="4">
        <v>7.97</v>
      </c>
      <c r="G14" s="4">
        <v>13.36</v>
      </c>
      <c r="H14" s="4">
        <v>20.309999999999999</v>
      </c>
      <c r="I14" s="7">
        <v>31.76</v>
      </c>
      <c r="J14" s="11">
        <v>7.171340596511885</v>
      </c>
    </row>
    <row r="15" spans="1:10" x14ac:dyDescent="0.35">
      <c r="A15" s="2" t="s">
        <v>106</v>
      </c>
      <c r="B15" s="2" t="s">
        <v>114</v>
      </c>
      <c r="C15" s="9">
        <v>1913</v>
      </c>
      <c r="D15" s="12">
        <v>35.47</v>
      </c>
      <c r="E15" s="11">
        <v>6.27</v>
      </c>
      <c r="F15" s="4">
        <v>14.54</v>
      </c>
      <c r="G15" s="4">
        <v>22.66</v>
      </c>
      <c r="H15" s="4">
        <v>30.66</v>
      </c>
      <c r="I15" s="7">
        <v>39.479999999999997</v>
      </c>
      <c r="J15" s="11">
        <v>9.9914563544548916</v>
      </c>
    </row>
    <row r="16" spans="1:10" x14ac:dyDescent="0.35">
      <c r="A16" s="8" t="s">
        <v>106</v>
      </c>
      <c r="B16" s="8" t="s">
        <v>115</v>
      </c>
      <c r="C16" s="13">
        <v>1714</v>
      </c>
      <c r="D16" s="14">
        <v>28.69</v>
      </c>
      <c r="E16" s="15">
        <v>8.27</v>
      </c>
      <c r="F16" s="16">
        <v>19.48</v>
      </c>
      <c r="G16" s="16">
        <v>27.55</v>
      </c>
      <c r="H16" s="16">
        <v>34.549999999999997</v>
      </c>
      <c r="I16" s="19">
        <v>40.76</v>
      </c>
      <c r="J16" s="15">
        <v>11.125002467744833</v>
      </c>
    </row>
    <row r="17" spans="1:10" x14ac:dyDescent="0.35">
      <c r="A17" s="2" t="s">
        <v>77</v>
      </c>
      <c r="B17" s="2" t="s">
        <v>112</v>
      </c>
      <c r="C17" s="17">
        <v>2388</v>
      </c>
      <c r="D17" s="10">
        <v>39.380000000000003</v>
      </c>
      <c r="E17" s="18">
        <v>4.08</v>
      </c>
      <c r="F17" s="5">
        <v>9.61</v>
      </c>
      <c r="G17" s="5">
        <v>14.89</v>
      </c>
      <c r="H17" s="5">
        <v>21.62</v>
      </c>
      <c r="I17" s="6">
        <v>32.840000000000003</v>
      </c>
      <c r="J17" s="18">
        <v>7.2885650266374391</v>
      </c>
    </row>
    <row r="18" spans="1:10" x14ac:dyDescent="0.35">
      <c r="A18" s="2" t="s">
        <v>77</v>
      </c>
      <c r="B18" s="2" t="s">
        <v>113</v>
      </c>
      <c r="C18" s="9">
        <v>2573</v>
      </c>
      <c r="D18" s="12">
        <v>41.21</v>
      </c>
      <c r="E18" s="11">
        <v>3.24</v>
      </c>
      <c r="F18" s="4">
        <v>7.91</v>
      </c>
      <c r="G18" s="4">
        <v>12.72</v>
      </c>
      <c r="H18" s="4">
        <v>18.02</v>
      </c>
      <c r="I18" s="7">
        <v>28.31</v>
      </c>
      <c r="J18" s="11">
        <v>7.062615398336761</v>
      </c>
    </row>
    <row r="19" spans="1:10" x14ac:dyDescent="0.35">
      <c r="A19" s="2" t="s">
        <v>77</v>
      </c>
      <c r="B19" s="2" t="s">
        <v>114</v>
      </c>
      <c r="C19" s="9">
        <v>2538</v>
      </c>
      <c r="D19" s="12">
        <v>39.020000000000003</v>
      </c>
      <c r="E19" s="11">
        <v>5.63</v>
      </c>
      <c r="F19" s="4">
        <v>12.07</v>
      </c>
      <c r="G19" s="4">
        <v>20.239999999999998</v>
      </c>
      <c r="H19" s="4">
        <v>28.59</v>
      </c>
      <c r="I19" s="7">
        <v>38.74</v>
      </c>
      <c r="J19" s="11">
        <v>9.3226215219241091</v>
      </c>
    </row>
    <row r="20" spans="1:10" x14ac:dyDescent="0.35">
      <c r="A20" s="8" t="s">
        <v>77</v>
      </c>
      <c r="B20" s="8" t="s">
        <v>115</v>
      </c>
      <c r="C20" s="13">
        <v>2466</v>
      </c>
      <c r="D20" s="14">
        <v>37.17</v>
      </c>
      <c r="E20" s="15">
        <v>7.76</v>
      </c>
      <c r="F20" s="16">
        <v>16.899999999999999</v>
      </c>
      <c r="G20" s="16">
        <v>24.66</v>
      </c>
      <c r="H20" s="16">
        <v>32.5</v>
      </c>
      <c r="I20" s="19">
        <v>40.619999999999997</v>
      </c>
      <c r="J20" s="15">
        <v>10.769265684203855</v>
      </c>
    </row>
    <row r="21" spans="1:10" x14ac:dyDescent="0.35">
      <c r="A21" s="2" t="s">
        <v>80</v>
      </c>
      <c r="B21" s="2" t="s">
        <v>112</v>
      </c>
      <c r="C21" s="17">
        <v>2910</v>
      </c>
      <c r="D21" s="10">
        <v>43.38</v>
      </c>
      <c r="E21" s="18">
        <v>6.31</v>
      </c>
      <c r="F21" s="5">
        <v>12.37</v>
      </c>
      <c r="G21" s="5">
        <v>19.71</v>
      </c>
      <c r="H21" s="5">
        <v>27.23</v>
      </c>
      <c r="I21" s="6">
        <v>37.64</v>
      </c>
      <c r="J21" s="18">
        <v>8.6997063569165398</v>
      </c>
    </row>
    <row r="22" spans="1:10" x14ac:dyDescent="0.35">
      <c r="A22" s="2" t="s">
        <v>80</v>
      </c>
      <c r="B22" s="2" t="s">
        <v>113</v>
      </c>
      <c r="C22" s="9">
        <v>3149</v>
      </c>
      <c r="D22" s="12">
        <v>45.33</v>
      </c>
      <c r="E22" s="11">
        <v>3.48</v>
      </c>
      <c r="F22" s="4">
        <v>7.66</v>
      </c>
      <c r="G22" s="4">
        <v>13.63</v>
      </c>
      <c r="H22" s="4">
        <v>21.47</v>
      </c>
      <c r="I22" s="7">
        <v>32.479999999999997</v>
      </c>
      <c r="J22" s="11">
        <v>7.7730238464828956</v>
      </c>
    </row>
    <row r="23" spans="1:10" x14ac:dyDescent="0.35">
      <c r="A23" s="2" t="s">
        <v>80</v>
      </c>
      <c r="B23" s="2" t="s">
        <v>114</v>
      </c>
      <c r="C23" s="9">
        <v>3000</v>
      </c>
      <c r="D23" s="12">
        <v>42.28</v>
      </c>
      <c r="E23" s="11">
        <v>6.88</v>
      </c>
      <c r="F23" s="4">
        <v>14.05</v>
      </c>
      <c r="G23" s="4">
        <v>21.95</v>
      </c>
      <c r="H23" s="4">
        <v>31.56</v>
      </c>
      <c r="I23" s="7">
        <v>39.67</v>
      </c>
      <c r="J23" s="11">
        <v>10.336436577072144</v>
      </c>
    </row>
    <row r="24" spans="1:10" x14ac:dyDescent="0.35">
      <c r="A24" s="8" t="s">
        <v>80</v>
      </c>
      <c r="B24" s="8" t="s">
        <v>115</v>
      </c>
      <c r="C24" s="13">
        <v>2918</v>
      </c>
      <c r="D24" s="14">
        <v>40.46</v>
      </c>
      <c r="E24" s="15">
        <v>7.72</v>
      </c>
      <c r="F24" s="16">
        <v>17.29</v>
      </c>
      <c r="G24" s="16">
        <v>24.05</v>
      </c>
      <c r="H24" s="16">
        <v>32.049999999999997</v>
      </c>
      <c r="I24" s="19">
        <v>40.369999999999997</v>
      </c>
      <c r="J24" s="15">
        <v>9.8169481153100229</v>
      </c>
    </row>
    <row r="25" spans="1:10" x14ac:dyDescent="0.35">
      <c r="A25" s="2" t="s">
        <v>81</v>
      </c>
      <c r="B25" s="2" t="s">
        <v>112</v>
      </c>
      <c r="C25" s="17">
        <v>2875</v>
      </c>
      <c r="D25" s="10">
        <v>39.57</v>
      </c>
      <c r="E25" s="18">
        <v>4.66</v>
      </c>
      <c r="F25" s="5">
        <v>9.4499999999999993</v>
      </c>
      <c r="G25" s="5">
        <v>15.35</v>
      </c>
      <c r="H25" s="5">
        <v>22.73</v>
      </c>
      <c r="I25" s="6">
        <v>33.94</v>
      </c>
      <c r="J25" s="18">
        <v>7.727135956411975</v>
      </c>
    </row>
    <row r="26" spans="1:10" x14ac:dyDescent="0.35">
      <c r="A26" s="2" t="s">
        <v>81</v>
      </c>
      <c r="B26" s="2" t="s">
        <v>113</v>
      </c>
      <c r="C26" s="9">
        <v>2992</v>
      </c>
      <c r="D26" s="12">
        <v>40.32</v>
      </c>
      <c r="E26" s="11">
        <v>3.71</v>
      </c>
      <c r="F26" s="4">
        <v>8.7899999999999991</v>
      </c>
      <c r="G26" s="4">
        <v>15.7</v>
      </c>
      <c r="H26" s="4">
        <v>23.42</v>
      </c>
      <c r="I26" s="7">
        <v>34.049999999999997</v>
      </c>
      <c r="J26" s="11">
        <v>8.265320180173326</v>
      </c>
    </row>
    <row r="27" spans="1:10" x14ac:dyDescent="0.35">
      <c r="A27" s="2" t="s">
        <v>81</v>
      </c>
      <c r="B27" s="2" t="s">
        <v>114</v>
      </c>
      <c r="C27" s="9">
        <v>3029</v>
      </c>
      <c r="D27" s="12">
        <v>40.770000000000003</v>
      </c>
      <c r="E27" s="11">
        <v>3.77</v>
      </c>
      <c r="F27" s="4">
        <v>8.8000000000000007</v>
      </c>
      <c r="G27" s="4">
        <v>16.489999999999998</v>
      </c>
      <c r="H27" s="4">
        <v>25.39</v>
      </c>
      <c r="I27" s="7">
        <v>37.119999999999997</v>
      </c>
      <c r="J27" s="11">
        <v>7.6374029436008586</v>
      </c>
    </row>
    <row r="28" spans="1:10" x14ac:dyDescent="0.35">
      <c r="A28" s="8" t="s">
        <v>81</v>
      </c>
      <c r="B28" s="8" t="s">
        <v>115</v>
      </c>
      <c r="C28" s="13">
        <v>2760</v>
      </c>
      <c r="D28" s="14">
        <v>36.99</v>
      </c>
      <c r="E28" s="15">
        <v>7.04</v>
      </c>
      <c r="F28" s="16">
        <v>13.58</v>
      </c>
      <c r="G28" s="16">
        <v>21.63</v>
      </c>
      <c r="H28" s="16">
        <v>30.2</v>
      </c>
      <c r="I28" s="19">
        <v>39.729999999999997</v>
      </c>
      <c r="J28" s="15">
        <v>9.1452820401392341</v>
      </c>
    </row>
    <row r="29" spans="1:10" x14ac:dyDescent="0.35">
      <c r="A29" s="2" t="s">
        <v>82</v>
      </c>
      <c r="B29" s="2" t="s">
        <v>112</v>
      </c>
      <c r="C29" s="17">
        <v>2997</v>
      </c>
      <c r="D29" s="10">
        <v>40.130000000000003</v>
      </c>
      <c r="E29" s="18">
        <v>5.17</v>
      </c>
      <c r="F29" s="5">
        <v>11.11</v>
      </c>
      <c r="G29" s="5">
        <v>18.36</v>
      </c>
      <c r="H29" s="5">
        <v>26.85</v>
      </c>
      <c r="I29" s="6">
        <v>37.28</v>
      </c>
      <c r="J29" s="18">
        <v>8.3043113337217367</v>
      </c>
    </row>
    <row r="30" spans="1:10" x14ac:dyDescent="0.35">
      <c r="A30" s="2" t="s">
        <v>82</v>
      </c>
      <c r="B30" s="2" t="s">
        <v>113</v>
      </c>
      <c r="C30" s="9">
        <v>3722</v>
      </c>
      <c r="D30" s="12">
        <v>49.81</v>
      </c>
      <c r="E30" s="11">
        <v>4</v>
      </c>
      <c r="F30" s="4">
        <v>9.9600000000000009</v>
      </c>
      <c r="G30" s="4">
        <v>16.96</v>
      </c>
      <c r="H30" s="4">
        <v>24.54</v>
      </c>
      <c r="I30" s="7">
        <v>34.86</v>
      </c>
      <c r="J30" s="11">
        <v>7.9437262314102766</v>
      </c>
    </row>
    <row r="31" spans="1:10" x14ac:dyDescent="0.35">
      <c r="A31" s="2" t="s">
        <v>82</v>
      </c>
      <c r="B31" s="2" t="s">
        <v>114</v>
      </c>
      <c r="C31" s="9">
        <v>2652</v>
      </c>
      <c r="D31" s="12">
        <v>35.46</v>
      </c>
      <c r="E31" s="11">
        <v>6.49</v>
      </c>
      <c r="F31" s="4">
        <v>16.14</v>
      </c>
      <c r="G31" s="4">
        <v>24.23</v>
      </c>
      <c r="H31" s="4">
        <v>32.08</v>
      </c>
      <c r="I31" s="7">
        <v>40.28</v>
      </c>
      <c r="J31" s="11">
        <v>9.3591150846213012</v>
      </c>
    </row>
    <row r="32" spans="1:10" x14ac:dyDescent="0.35">
      <c r="A32" s="8" t="s">
        <v>82</v>
      </c>
      <c r="B32" s="8" t="s">
        <v>115</v>
      </c>
      <c r="C32" s="13">
        <v>2511</v>
      </c>
      <c r="D32" s="14">
        <v>33.549999999999997</v>
      </c>
      <c r="E32" s="15">
        <v>7.85</v>
      </c>
      <c r="F32" s="16">
        <v>18.29</v>
      </c>
      <c r="G32" s="16">
        <v>26.28</v>
      </c>
      <c r="H32" s="16">
        <v>33.35</v>
      </c>
      <c r="I32" s="19">
        <v>40.840000000000003</v>
      </c>
      <c r="J32" s="15">
        <v>9.6772539080375388</v>
      </c>
    </row>
    <row r="33" spans="1:10" x14ac:dyDescent="0.35">
      <c r="A33" s="2" t="s">
        <v>83</v>
      </c>
      <c r="B33" s="2" t="s">
        <v>112</v>
      </c>
      <c r="C33" s="17">
        <v>3129</v>
      </c>
      <c r="D33" s="10">
        <v>41.75</v>
      </c>
      <c r="E33" s="18">
        <v>4.9000000000000004</v>
      </c>
      <c r="F33" s="5">
        <v>11.81</v>
      </c>
      <c r="G33" s="5">
        <v>17.55</v>
      </c>
      <c r="H33" s="5">
        <v>24.58</v>
      </c>
      <c r="I33" s="6">
        <v>34.380000000000003</v>
      </c>
      <c r="J33" s="18">
        <v>7.5469456283544654</v>
      </c>
    </row>
    <row r="34" spans="1:10" x14ac:dyDescent="0.35">
      <c r="A34" s="2" t="s">
        <v>83</v>
      </c>
      <c r="B34" s="2" t="s">
        <v>113</v>
      </c>
      <c r="C34" s="9">
        <v>3638</v>
      </c>
      <c r="D34" s="12">
        <v>48.49</v>
      </c>
      <c r="E34" s="11">
        <v>3.47</v>
      </c>
      <c r="F34" s="4">
        <v>8.65</v>
      </c>
      <c r="G34" s="4">
        <v>14.62</v>
      </c>
      <c r="H34" s="4">
        <v>21.69</v>
      </c>
      <c r="I34" s="7">
        <v>31.76</v>
      </c>
      <c r="J34" s="11">
        <v>7.7328921065581939</v>
      </c>
    </row>
    <row r="35" spans="1:10" x14ac:dyDescent="0.35">
      <c r="A35" s="2" t="s">
        <v>83</v>
      </c>
      <c r="B35" s="2" t="s">
        <v>114</v>
      </c>
      <c r="C35" s="9">
        <v>3109</v>
      </c>
      <c r="D35" s="12">
        <v>41.41</v>
      </c>
      <c r="E35" s="11">
        <v>6.67</v>
      </c>
      <c r="F35" s="4">
        <v>14.32</v>
      </c>
      <c r="G35" s="4">
        <v>22.94</v>
      </c>
      <c r="H35" s="4">
        <v>31.21</v>
      </c>
      <c r="I35" s="7">
        <v>39.590000000000003</v>
      </c>
      <c r="J35" s="11">
        <v>9.1401378632047763</v>
      </c>
    </row>
    <row r="36" spans="1:10" x14ac:dyDescent="0.35">
      <c r="A36" s="8" t="s">
        <v>83</v>
      </c>
      <c r="B36" s="8" t="s">
        <v>115</v>
      </c>
      <c r="C36" s="13">
        <v>3031</v>
      </c>
      <c r="D36" s="14">
        <v>40.14</v>
      </c>
      <c r="E36" s="15">
        <v>7.04</v>
      </c>
      <c r="F36" s="16">
        <v>15.1</v>
      </c>
      <c r="G36" s="16">
        <v>22.86</v>
      </c>
      <c r="H36" s="16">
        <v>31.17</v>
      </c>
      <c r="I36" s="19">
        <v>39.880000000000003</v>
      </c>
      <c r="J36" s="15">
        <v>9.3899835735049795</v>
      </c>
    </row>
    <row r="37" spans="1:10" x14ac:dyDescent="0.35">
      <c r="A37" s="2" t="s">
        <v>84</v>
      </c>
      <c r="B37" s="2" t="s">
        <v>112</v>
      </c>
      <c r="C37" s="26">
        <v>2814</v>
      </c>
      <c r="D37" s="29">
        <v>37.25</v>
      </c>
      <c r="E37" s="24">
        <v>4.42</v>
      </c>
      <c r="F37" s="21">
        <v>9.83</v>
      </c>
      <c r="G37" s="21">
        <v>16.22</v>
      </c>
      <c r="H37" s="21">
        <v>24.46</v>
      </c>
      <c r="I37" s="22">
        <v>36.159999999999997</v>
      </c>
      <c r="J37" s="24">
        <v>7.5992261621682937</v>
      </c>
    </row>
    <row r="38" spans="1:10" x14ac:dyDescent="0.35">
      <c r="A38" s="2" t="s">
        <v>84</v>
      </c>
      <c r="B38" s="2" t="s">
        <v>113</v>
      </c>
      <c r="C38" s="27">
        <v>3004</v>
      </c>
      <c r="D38" s="30">
        <v>39.76</v>
      </c>
      <c r="E38" s="25">
        <v>4.1900000000000004</v>
      </c>
      <c r="F38" s="20">
        <v>10.28</v>
      </c>
      <c r="G38" s="20">
        <v>17.28</v>
      </c>
      <c r="H38" s="20">
        <v>24.92</v>
      </c>
      <c r="I38" s="23">
        <v>34.14</v>
      </c>
      <c r="J38" s="25">
        <v>7.6492237480847418</v>
      </c>
    </row>
    <row r="39" spans="1:10" x14ac:dyDescent="0.35">
      <c r="A39" s="2" t="s">
        <v>84</v>
      </c>
      <c r="B39" s="2" t="s">
        <v>114</v>
      </c>
      <c r="C39" s="27">
        <v>2810</v>
      </c>
      <c r="D39" s="30">
        <v>37.18</v>
      </c>
      <c r="E39" s="25">
        <v>5.42</v>
      </c>
      <c r="F39" s="20">
        <v>11.91</v>
      </c>
      <c r="G39" s="20">
        <v>19.46</v>
      </c>
      <c r="H39" s="20">
        <v>28.81</v>
      </c>
      <c r="I39" s="23">
        <v>39.29</v>
      </c>
      <c r="J39" s="25">
        <v>8.297151183919798</v>
      </c>
    </row>
    <row r="40" spans="1:10" x14ac:dyDescent="0.35">
      <c r="A40" s="8" t="s">
        <v>84</v>
      </c>
      <c r="B40" s="8" t="s">
        <v>115</v>
      </c>
      <c r="C40" s="28">
        <v>2119</v>
      </c>
      <c r="D40" s="31">
        <v>28.03</v>
      </c>
      <c r="E40" s="32">
        <v>7.43</v>
      </c>
      <c r="F40" s="33">
        <v>18.36</v>
      </c>
      <c r="G40" s="33">
        <v>26.43</v>
      </c>
      <c r="H40" s="33">
        <v>34.270000000000003</v>
      </c>
      <c r="I40" s="34">
        <v>41.36</v>
      </c>
      <c r="J40" s="32">
        <v>11.547486670137769</v>
      </c>
    </row>
    <row r="41" spans="1:10" ht="14.5" customHeight="1" x14ac:dyDescent="0.35">
      <c r="A41" s="2" t="s">
        <v>85</v>
      </c>
      <c r="B41" s="2" t="s">
        <v>112</v>
      </c>
      <c r="C41" s="26">
        <v>2823</v>
      </c>
      <c r="D41" s="29">
        <v>37.340000000000003</v>
      </c>
      <c r="E41" s="24">
        <v>4.6399999999999997</v>
      </c>
      <c r="F41" s="21">
        <v>10.31</v>
      </c>
      <c r="G41" s="21">
        <v>16.91</v>
      </c>
      <c r="H41" s="21">
        <v>25.21</v>
      </c>
      <c r="I41" s="22">
        <v>36.31</v>
      </c>
      <c r="J41" s="24">
        <v>7.7944522603115205</v>
      </c>
    </row>
    <row r="42" spans="1:10" x14ac:dyDescent="0.35">
      <c r="A42" s="2" t="s">
        <v>85</v>
      </c>
      <c r="B42" s="2" t="s">
        <v>113</v>
      </c>
      <c r="C42" s="27">
        <v>3533</v>
      </c>
      <c r="D42" s="30">
        <v>46.73</v>
      </c>
      <c r="E42" s="25">
        <v>4.3600000000000003</v>
      </c>
      <c r="F42" s="20">
        <v>10.46</v>
      </c>
      <c r="G42" s="20">
        <v>17.23</v>
      </c>
      <c r="H42" s="20">
        <v>24.69</v>
      </c>
      <c r="I42" s="23">
        <v>34.32</v>
      </c>
      <c r="J42" s="25">
        <v>7.9411707726779772</v>
      </c>
    </row>
    <row r="43" spans="1:10" ht="15.75" customHeight="1" x14ac:dyDescent="0.35">
      <c r="A43" s="2" t="s">
        <v>85</v>
      </c>
      <c r="B43" s="2" t="s">
        <v>114</v>
      </c>
      <c r="C43" s="27">
        <v>3175</v>
      </c>
      <c r="D43" s="30">
        <v>41.99</v>
      </c>
      <c r="E43" s="25">
        <v>6.03</v>
      </c>
      <c r="F43" s="20">
        <v>13.04</v>
      </c>
      <c r="G43" s="20">
        <v>21.42</v>
      </c>
      <c r="H43" s="20">
        <v>30.65</v>
      </c>
      <c r="I43" s="23">
        <v>39.880000000000003</v>
      </c>
      <c r="J43" s="25">
        <v>8.85150612220834</v>
      </c>
    </row>
    <row r="44" spans="1:10" x14ac:dyDescent="0.35">
      <c r="A44" s="8" t="s">
        <v>85</v>
      </c>
      <c r="B44" s="84" t="s">
        <v>115</v>
      </c>
      <c r="C44" s="27">
        <v>2699</v>
      </c>
      <c r="D44" s="30">
        <v>35.700000000000003</v>
      </c>
      <c r="E44" s="25">
        <v>7.01</v>
      </c>
      <c r="F44" s="20">
        <v>15.13</v>
      </c>
      <c r="G44" s="20">
        <v>23.95</v>
      </c>
      <c r="H44" s="20">
        <v>31.73</v>
      </c>
      <c r="I44" s="23">
        <v>39.5</v>
      </c>
      <c r="J44" s="25">
        <v>9.1749282082182546</v>
      </c>
    </row>
    <row r="45" spans="1:10" x14ac:dyDescent="0.35">
      <c r="A45" s="2" t="s">
        <v>86</v>
      </c>
      <c r="B45" s="2" t="s">
        <v>112</v>
      </c>
      <c r="C45" s="26">
        <v>2558</v>
      </c>
      <c r="D45" s="29">
        <v>33.83</v>
      </c>
      <c r="E45" s="24">
        <v>4.8600000000000003</v>
      </c>
      <c r="F45" s="21">
        <v>9.3699999999999992</v>
      </c>
      <c r="G45" s="21">
        <v>14.19</v>
      </c>
      <c r="H45" s="21">
        <v>21.8</v>
      </c>
      <c r="I45" s="22">
        <v>33.58</v>
      </c>
      <c r="J45" s="24">
        <v>7.0977167045442346</v>
      </c>
    </row>
    <row r="46" spans="1:10" x14ac:dyDescent="0.35">
      <c r="A46" s="2" t="s">
        <v>86</v>
      </c>
      <c r="B46" s="2" t="s">
        <v>113</v>
      </c>
      <c r="C46" s="27">
        <v>2875</v>
      </c>
      <c r="D46" s="30">
        <v>38.020000000000003</v>
      </c>
      <c r="E46" s="25">
        <v>2.4700000000000002</v>
      </c>
      <c r="F46" s="20">
        <v>5.87</v>
      </c>
      <c r="G46" s="20">
        <v>10.24</v>
      </c>
      <c r="H46" s="20">
        <v>15.23</v>
      </c>
      <c r="I46" s="23">
        <v>24.08</v>
      </c>
      <c r="J46" s="25">
        <v>6.2960795626654775</v>
      </c>
    </row>
    <row r="47" spans="1:10" x14ac:dyDescent="0.35">
      <c r="A47" s="2" t="s">
        <v>86</v>
      </c>
      <c r="B47" s="2" t="s">
        <v>114</v>
      </c>
      <c r="C47" s="27">
        <v>2708</v>
      </c>
      <c r="D47" s="30">
        <v>35.82</v>
      </c>
      <c r="E47" s="25">
        <v>5.26</v>
      </c>
      <c r="F47" s="20">
        <v>12.5</v>
      </c>
      <c r="G47" s="20">
        <v>20.440000000000001</v>
      </c>
      <c r="H47" s="20">
        <v>28.68</v>
      </c>
      <c r="I47" s="23">
        <v>38.909999999999997</v>
      </c>
      <c r="J47" s="25">
        <v>8.6155215038059243</v>
      </c>
    </row>
    <row r="48" spans="1:10" x14ac:dyDescent="0.35">
      <c r="A48" s="8" t="s">
        <v>86</v>
      </c>
      <c r="B48" s="8" t="s">
        <v>115</v>
      </c>
      <c r="C48" s="28">
        <v>2325</v>
      </c>
      <c r="D48" s="31">
        <v>30.75</v>
      </c>
      <c r="E48" s="32">
        <v>7.75</v>
      </c>
      <c r="F48" s="33">
        <v>16.71</v>
      </c>
      <c r="G48" s="33">
        <v>23.92</v>
      </c>
      <c r="H48" s="33">
        <v>31.12</v>
      </c>
      <c r="I48" s="34">
        <v>39.96</v>
      </c>
      <c r="J48" s="32">
        <v>9.9798860383067698</v>
      </c>
    </row>
    <row r="49" spans="1:10" x14ac:dyDescent="0.35">
      <c r="A49" s="2" t="s">
        <v>107</v>
      </c>
      <c r="B49" s="2" t="s">
        <v>112</v>
      </c>
      <c r="C49" s="27">
        <v>2273</v>
      </c>
      <c r="D49" s="29">
        <v>30.06</v>
      </c>
      <c r="E49" s="24">
        <v>4.5199999999999996</v>
      </c>
      <c r="F49" s="21">
        <v>9.42</v>
      </c>
      <c r="G49" s="21">
        <v>16</v>
      </c>
      <c r="H49" s="21">
        <v>23.52</v>
      </c>
      <c r="I49" s="22">
        <v>34.4</v>
      </c>
      <c r="J49" s="25">
        <v>8.0337853737174392</v>
      </c>
    </row>
    <row r="50" spans="1:10" x14ac:dyDescent="0.35">
      <c r="A50" s="2" t="s">
        <v>107</v>
      </c>
      <c r="B50" s="2" t="s">
        <v>113</v>
      </c>
      <c r="C50" s="27">
        <v>2599</v>
      </c>
      <c r="D50" s="30">
        <v>34.369999999999997</v>
      </c>
      <c r="E50" s="25">
        <v>2.8</v>
      </c>
      <c r="F50" s="20">
        <v>6.58</v>
      </c>
      <c r="G50" s="20">
        <v>11.89</v>
      </c>
      <c r="H50" s="20">
        <v>18.39</v>
      </c>
      <c r="I50" s="23">
        <v>29.32</v>
      </c>
      <c r="J50" s="25">
        <v>7.0361996048081359</v>
      </c>
    </row>
    <row r="51" spans="1:10" x14ac:dyDescent="0.35">
      <c r="A51" s="2" t="s">
        <v>107</v>
      </c>
      <c r="B51" s="2" t="s">
        <v>114</v>
      </c>
      <c r="C51" s="27">
        <v>2451</v>
      </c>
      <c r="D51" s="30">
        <v>32.42</v>
      </c>
      <c r="E51" s="25">
        <v>4.6500000000000004</v>
      </c>
      <c r="F51" s="20">
        <v>11.06</v>
      </c>
      <c r="G51" s="20">
        <v>20.309999999999999</v>
      </c>
      <c r="H51" s="20">
        <v>28.9</v>
      </c>
      <c r="I51" s="23">
        <v>38.61</v>
      </c>
      <c r="J51" s="25">
        <v>9.0248600442582561</v>
      </c>
    </row>
    <row r="52" spans="1:10" x14ac:dyDescent="0.35">
      <c r="A52" s="8" t="s">
        <v>107</v>
      </c>
      <c r="B52" s="8" t="s">
        <v>115</v>
      </c>
      <c r="C52" s="28">
        <v>2254</v>
      </c>
      <c r="D52" s="31">
        <v>29.81</v>
      </c>
      <c r="E52" s="32">
        <v>7.51</v>
      </c>
      <c r="F52" s="33">
        <v>14.51</v>
      </c>
      <c r="G52" s="33">
        <v>21.82</v>
      </c>
      <c r="H52" s="33">
        <v>30.33</v>
      </c>
      <c r="I52" s="34">
        <v>39.24</v>
      </c>
      <c r="J52" s="32">
        <v>9.2364121016529825</v>
      </c>
    </row>
    <row r="53" spans="1:10" x14ac:dyDescent="0.35">
      <c r="A53" s="2" t="s">
        <v>182</v>
      </c>
      <c r="B53" s="2" t="s">
        <v>112</v>
      </c>
      <c r="C53" s="27">
        <v>2089</v>
      </c>
      <c r="D53" s="30">
        <v>27.63</v>
      </c>
      <c r="E53" s="24">
        <v>4.0999999999999996</v>
      </c>
      <c r="F53" s="21">
        <v>9.57</v>
      </c>
      <c r="G53" s="21">
        <v>14.64</v>
      </c>
      <c r="H53" s="21">
        <v>21.55</v>
      </c>
      <c r="I53" s="22">
        <v>32.04</v>
      </c>
      <c r="J53" s="25">
        <v>6.8534130525751937</v>
      </c>
    </row>
    <row r="54" spans="1:10" x14ac:dyDescent="0.35">
      <c r="A54" s="2" t="s">
        <v>182</v>
      </c>
      <c r="B54" s="2" t="s">
        <v>113</v>
      </c>
      <c r="C54" s="27">
        <v>2615</v>
      </c>
      <c r="D54" s="30">
        <v>34.590000000000003</v>
      </c>
      <c r="E54" s="25">
        <v>4.34</v>
      </c>
      <c r="F54" s="20">
        <v>11.13</v>
      </c>
      <c r="G54" s="20">
        <v>17.36</v>
      </c>
      <c r="H54" s="20">
        <v>23.49</v>
      </c>
      <c r="I54" s="23">
        <v>33.119999999999997</v>
      </c>
      <c r="J54" s="25">
        <v>8.0469229971144678</v>
      </c>
    </row>
    <row r="55" spans="1:10" x14ac:dyDescent="0.35">
      <c r="A55" s="2" t="s">
        <v>182</v>
      </c>
      <c r="B55" s="2" t="s">
        <v>114</v>
      </c>
      <c r="C55" s="27">
        <v>2597</v>
      </c>
      <c r="D55" s="30">
        <v>34.35</v>
      </c>
      <c r="E55" s="25">
        <v>6.1</v>
      </c>
      <c r="F55" s="20">
        <v>15.15</v>
      </c>
      <c r="G55" s="20">
        <v>23.49</v>
      </c>
      <c r="H55" s="20">
        <v>31.21</v>
      </c>
      <c r="I55" s="23">
        <v>39.619999999999997</v>
      </c>
      <c r="J55" s="25">
        <v>9.0682741573019889</v>
      </c>
    </row>
    <row r="56" spans="1:10" x14ac:dyDescent="0.35">
      <c r="A56" s="8" t="s">
        <v>182</v>
      </c>
      <c r="B56" s="8" t="s">
        <v>115</v>
      </c>
      <c r="C56" s="28">
        <v>2029</v>
      </c>
      <c r="D56" s="31">
        <v>26.84</v>
      </c>
      <c r="E56" s="32">
        <v>6.19</v>
      </c>
      <c r="F56" s="33">
        <v>17.2</v>
      </c>
      <c r="G56" s="33">
        <v>25.27</v>
      </c>
      <c r="H56" s="33">
        <v>33.01</v>
      </c>
      <c r="I56" s="34">
        <v>40.58</v>
      </c>
      <c r="J56" s="32">
        <v>9.364983111842605</v>
      </c>
    </row>
    <row r="57" spans="1:10" x14ac:dyDescent="0.35">
      <c r="A57" s="2" t="s">
        <v>185</v>
      </c>
      <c r="B57" s="2" t="s">
        <v>112</v>
      </c>
      <c r="C57" s="126">
        <v>2416</v>
      </c>
      <c r="D57" s="127">
        <v>31.95</v>
      </c>
      <c r="E57" s="129">
        <v>5.17</v>
      </c>
      <c r="F57" s="20">
        <v>13.14</v>
      </c>
      <c r="G57" s="20">
        <v>19.47</v>
      </c>
      <c r="H57" s="20">
        <v>27.82</v>
      </c>
      <c r="I57" s="23">
        <v>37.86</v>
      </c>
      <c r="J57" s="25">
        <v>7.9849884618823959</v>
      </c>
    </row>
    <row r="58" spans="1:10" x14ac:dyDescent="0.35">
      <c r="A58" s="2" t="s">
        <v>185</v>
      </c>
      <c r="B58" s="2" t="s">
        <v>113</v>
      </c>
      <c r="C58" s="27">
        <v>3407</v>
      </c>
      <c r="D58" s="128">
        <v>45.06</v>
      </c>
      <c r="E58" s="25">
        <v>3.25</v>
      </c>
      <c r="F58" s="20">
        <v>8.6999999999999993</v>
      </c>
      <c r="G58" s="20">
        <v>16.07</v>
      </c>
      <c r="H58" s="20">
        <v>23.71</v>
      </c>
      <c r="I58" s="23">
        <v>34.979999999999997</v>
      </c>
      <c r="J58" s="25">
        <v>7.8488125352691611</v>
      </c>
    </row>
    <row r="59" spans="1:10" x14ac:dyDescent="0.35">
      <c r="A59" s="2" t="s">
        <v>185</v>
      </c>
      <c r="B59" s="2" t="s">
        <v>114</v>
      </c>
      <c r="C59" s="27">
        <v>3504</v>
      </c>
      <c r="D59" s="128">
        <v>46.34</v>
      </c>
      <c r="E59" s="25">
        <v>4.46</v>
      </c>
      <c r="F59" s="20">
        <v>10.57</v>
      </c>
      <c r="G59" s="20">
        <v>18.72</v>
      </c>
      <c r="H59" s="20">
        <v>27.15</v>
      </c>
      <c r="I59" s="23">
        <v>38.39</v>
      </c>
      <c r="J59" s="25">
        <v>8.5654736068421453</v>
      </c>
    </row>
    <row r="60" spans="1:10" x14ac:dyDescent="0.35">
      <c r="A60" s="2" t="s">
        <v>185</v>
      </c>
      <c r="B60" s="2" t="s">
        <v>115</v>
      </c>
      <c r="C60" s="27">
        <v>3344</v>
      </c>
      <c r="D60" s="30">
        <v>44.23</v>
      </c>
      <c r="E60" s="25">
        <v>5.28</v>
      </c>
      <c r="F60" s="20">
        <v>12.06</v>
      </c>
      <c r="G60" s="20">
        <v>19.77</v>
      </c>
      <c r="H60" s="20">
        <v>28.44</v>
      </c>
      <c r="I60" s="23">
        <v>39.200000000000003</v>
      </c>
      <c r="J60" s="25">
        <v>8.0920953553007955</v>
      </c>
    </row>
  </sheetData>
  <pageMargins left="0.25" right="0.25" top="0.75" bottom="0.75" header="0.3" footer="0.3"/>
  <pageSetup paperSize="9" scale="90" orientation="landscape" verticalDpi="4"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B9209-1A8A-4E18-B0EB-D1E277E0B620}">
  <sheetPr codeName="Sheet9"/>
  <dimension ref="A1:D26"/>
  <sheetViews>
    <sheetView topLeftCell="A11" zoomScaleNormal="100" workbookViewId="0">
      <selection activeCell="C25" sqref="C25"/>
    </sheetView>
  </sheetViews>
  <sheetFormatPr defaultRowHeight="14.5" x14ac:dyDescent="0.35"/>
  <cols>
    <col min="3" max="3" width="14.1796875" customWidth="1"/>
    <col min="4" max="4" width="14.81640625" customWidth="1"/>
  </cols>
  <sheetData>
    <row r="1" spans="1:4" x14ac:dyDescent="0.35">
      <c r="A1" s="60" t="s">
        <v>116</v>
      </c>
      <c r="B1" s="60"/>
    </row>
    <row r="2" spans="1:4" x14ac:dyDescent="0.35">
      <c r="C2" s="59" t="s">
        <v>117</v>
      </c>
      <c r="D2" t="s">
        <v>118</v>
      </c>
    </row>
    <row r="3" spans="1:4" x14ac:dyDescent="0.35">
      <c r="A3" t="s">
        <v>119</v>
      </c>
      <c r="B3" t="s">
        <v>101</v>
      </c>
      <c r="C3" s="20" t="e">
        <f>#REF!-#REF!</f>
        <v>#REF!</v>
      </c>
      <c r="D3" s="20" t="e">
        <f>#REF!-#REF!</f>
        <v>#REF!</v>
      </c>
    </row>
    <row r="4" spans="1:4" x14ac:dyDescent="0.35">
      <c r="B4" t="s">
        <v>102</v>
      </c>
      <c r="C4" s="20" t="e">
        <f>#REF!-#REF!</f>
        <v>#REF!</v>
      </c>
      <c r="D4" s="20" t="e">
        <f>#REF!-#REF!</f>
        <v>#REF!</v>
      </c>
    </row>
    <row r="5" spans="1:4" x14ac:dyDescent="0.35">
      <c r="B5" t="s">
        <v>103</v>
      </c>
      <c r="C5" s="20" t="e">
        <f>#REF!-#REF!</f>
        <v>#REF!</v>
      </c>
      <c r="D5" s="20" t="e">
        <f>#REF!-#REF!</f>
        <v>#REF!</v>
      </c>
    </row>
    <row r="6" spans="1:4" x14ac:dyDescent="0.35">
      <c r="A6" t="s">
        <v>120</v>
      </c>
      <c r="B6" t="s">
        <v>101</v>
      </c>
      <c r="C6" s="61" t="e">
        <f>#REF!-#REF!</f>
        <v>#REF!</v>
      </c>
      <c r="D6" s="61" t="e">
        <f>#REF!-#REF!</f>
        <v>#REF!</v>
      </c>
    </row>
    <row r="7" spans="1:4" x14ac:dyDescent="0.35">
      <c r="B7" t="s">
        <v>102</v>
      </c>
      <c r="C7" s="61" t="e">
        <f>#REF!-#REF!</f>
        <v>#REF!</v>
      </c>
      <c r="D7" s="61" t="e">
        <f>#REF!-#REF!</f>
        <v>#REF!</v>
      </c>
    </row>
    <row r="8" spans="1:4" x14ac:dyDescent="0.35">
      <c r="B8" t="s">
        <v>103</v>
      </c>
      <c r="C8" s="61" t="e">
        <f>#REF!-#REF!</f>
        <v>#REF!</v>
      </c>
      <c r="D8" s="61" t="e">
        <f>#REF!-#REF!</f>
        <v>#REF!</v>
      </c>
    </row>
    <row r="9" spans="1:4" x14ac:dyDescent="0.35">
      <c r="A9" t="s">
        <v>121</v>
      </c>
      <c r="B9" t="s">
        <v>101</v>
      </c>
      <c r="C9" s="20" t="e">
        <f>#REF!-#REF!</f>
        <v>#REF!</v>
      </c>
      <c r="D9" s="20" t="e">
        <f>#REF!-#REF!</f>
        <v>#REF!</v>
      </c>
    </row>
    <row r="10" spans="1:4" x14ac:dyDescent="0.35">
      <c r="B10" t="s">
        <v>102</v>
      </c>
      <c r="C10" s="20" t="e">
        <f>#REF!-#REF!</f>
        <v>#REF!</v>
      </c>
      <c r="D10" s="20" t="e">
        <f>#REF!-#REF!</f>
        <v>#REF!</v>
      </c>
    </row>
    <row r="11" spans="1:4" x14ac:dyDescent="0.35">
      <c r="B11" t="s">
        <v>103</v>
      </c>
      <c r="C11" s="20" t="e">
        <f>#REF!-#REF!</f>
        <v>#REF!</v>
      </c>
      <c r="D11" s="20" t="e">
        <f>#REF!-#REF!</f>
        <v>#REF!</v>
      </c>
    </row>
    <row r="12" spans="1:4" x14ac:dyDescent="0.35">
      <c r="A12" t="s">
        <v>122</v>
      </c>
      <c r="B12" t="s">
        <v>101</v>
      </c>
      <c r="C12" s="20" t="e">
        <f>#REF!-#REF!</f>
        <v>#REF!</v>
      </c>
      <c r="D12" s="20" t="e">
        <f>#REF!-#REF!</f>
        <v>#REF!</v>
      </c>
    </row>
    <row r="13" spans="1:4" x14ac:dyDescent="0.35">
      <c r="B13" t="s">
        <v>102</v>
      </c>
      <c r="C13" s="20" t="e">
        <f>#REF!-#REF!</f>
        <v>#REF!</v>
      </c>
      <c r="D13" s="20" t="e">
        <f>#REF!-#REF!</f>
        <v>#REF!</v>
      </c>
    </row>
    <row r="14" spans="1:4" x14ac:dyDescent="0.35">
      <c r="B14" t="s">
        <v>103</v>
      </c>
      <c r="C14" s="20" t="e">
        <f>#REF!-#REF!</f>
        <v>#REF!</v>
      </c>
      <c r="D14" s="20" t="e">
        <f>#REF!-#REF!</f>
        <v>#REF!</v>
      </c>
    </row>
    <row r="15" spans="1:4" x14ac:dyDescent="0.35">
      <c r="A15" t="s">
        <v>123</v>
      </c>
      <c r="B15" t="s">
        <v>101</v>
      </c>
      <c r="C15" s="20" t="e">
        <f>#REF!-#REF!</f>
        <v>#REF!</v>
      </c>
      <c r="D15" s="20" t="e">
        <f>#REF!-#REF!</f>
        <v>#REF!</v>
      </c>
    </row>
    <row r="16" spans="1:4" x14ac:dyDescent="0.35">
      <c r="B16" t="s">
        <v>102</v>
      </c>
      <c r="C16" s="20" t="e">
        <f>#REF!-#REF!</f>
        <v>#REF!</v>
      </c>
      <c r="D16" s="20" t="e">
        <f>#REF!-#REF!</f>
        <v>#REF!</v>
      </c>
    </row>
    <row r="17" spans="1:4" x14ac:dyDescent="0.35">
      <c r="B17" t="s">
        <v>103</v>
      </c>
      <c r="C17" s="20" t="e">
        <f>#REF!-#REF!</f>
        <v>#REF!</v>
      </c>
      <c r="D17" s="20" t="e">
        <f>#REF!-#REF!</f>
        <v>#REF!</v>
      </c>
    </row>
    <row r="18" spans="1:4" x14ac:dyDescent="0.35">
      <c r="A18" t="s">
        <v>124</v>
      </c>
      <c r="B18" t="s">
        <v>101</v>
      </c>
      <c r="C18" s="20" t="e">
        <f>#REF!-#REF!</f>
        <v>#REF!</v>
      </c>
      <c r="D18" s="20" t="e">
        <f>#REF!-#REF!</f>
        <v>#REF!</v>
      </c>
    </row>
    <row r="19" spans="1:4" x14ac:dyDescent="0.35">
      <c r="B19" t="s">
        <v>102</v>
      </c>
      <c r="C19" s="20" t="e">
        <f>#REF!-#REF!</f>
        <v>#REF!</v>
      </c>
      <c r="D19" s="20" t="e">
        <f>#REF!-#REF!</f>
        <v>#REF!</v>
      </c>
    </row>
    <row r="20" spans="1:4" x14ac:dyDescent="0.35">
      <c r="B20" t="s">
        <v>103</v>
      </c>
      <c r="C20" s="20" t="e">
        <f>#REF!-#REF!</f>
        <v>#REF!</v>
      </c>
      <c r="D20" s="20" t="e">
        <f>#REF!-#REF!</f>
        <v>#REF!</v>
      </c>
    </row>
    <row r="21" spans="1:4" x14ac:dyDescent="0.35">
      <c r="A21" t="s">
        <v>124</v>
      </c>
      <c r="B21" t="s">
        <v>101</v>
      </c>
      <c r="C21" s="20" t="e">
        <f>#REF!-#REF!</f>
        <v>#REF!</v>
      </c>
      <c r="D21" s="20" t="e">
        <f>#REF!-#REF!</f>
        <v>#REF!</v>
      </c>
    </row>
    <row r="22" spans="1:4" x14ac:dyDescent="0.35">
      <c r="B22" t="s">
        <v>102</v>
      </c>
      <c r="C22" s="20" t="e">
        <f>#REF!-#REF!</f>
        <v>#REF!</v>
      </c>
      <c r="D22" s="20" t="e">
        <f>#REF!-#REF!</f>
        <v>#REF!</v>
      </c>
    </row>
    <row r="23" spans="1:4" x14ac:dyDescent="0.35">
      <c r="B23" t="s">
        <v>103</v>
      </c>
      <c r="C23" s="20" t="e">
        <f>#REF!-#REF!</f>
        <v>#REF!</v>
      </c>
      <c r="D23" s="20" t="e">
        <f>#REF!-#REF!</f>
        <v>#REF!</v>
      </c>
    </row>
    <row r="24" spans="1:4" x14ac:dyDescent="0.35">
      <c r="A24" t="s">
        <v>125</v>
      </c>
      <c r="B24" t="s">
        <v>101</v>
      </c>
      <c r="C24" s="20" t="e">
        <f>#REF!-#REF!</f>
        <v>#REF!</v>
      </c>
      <c r="D24" s="20" t="e">
        <f>#REF!-#REF!</f>
        <v>#REF!</v>
      </c>
    </row>
    <row r="25" spans="1:4" x14ac:dyDescent="0.35">
      <c r="B25" t="s">
        <v>102</v>
      </c>
      <c r="C25" s="20" t="e">
        <f>#REF!-#REF!</f>
        <v>#REF!</v>
      </c>
      <c r="D25" s="20" t="e">
        <f>#REF!-#REF!</f>
        <v>#REF!</v>
      </c>
    </row>
    <row r="26" spans="1:4" x14ac:dyDescent="0.35">
      <c r="B26" t="s">
        <v>103</v>
      </c>
      <c r="C26" s="20" t="e">
        <f>#REF!-#REF!</f>
        <v>#REF!</v>
      </c>
      <c r="D26" s="20" t="e">
        <f>#REF!-#REF!</f>
        <v>#REF!</v>
      </c>
    </row>
  </sheetData>
  <phoneticPr fontId="27"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95EF6-9455-404D-B837-F2106AFC9A66}">
  <sheetPr>
    <pageSetUpPr fitToPage="1"/>
  </sheetPr>
  <dimension ref="A1:J60"/>
  <sheetViews>
    <sheetView showGridLines="0" zoomScaleNormal="100" workbookViewId="0">
      <pane xSplit="2" ySplit="4" topLeftCell="C53" activePane="bottomRight" state="frozen"/>
      <selection activeCell="B8" sqref="B8"/>
      <selection pane="topRight" activeCell="B8" sqref="B8"/>
      <selection pane="bottomLeft" activeCell="B8" sqref="B8"/>
      <selection pane="bottomRight" activeCell="C53" sqref="C53"/>
    </sheetView>
  </sheetViews>
  <sheetFormatPr defaultColWidth="8.81640625" defaultRowHeight="14.5" x14ac:dyDescent="0.35"/>
  <cols>
    <col min="1" max="1" width="9.453125" style="2" customWidth="1"/>
    <col min="2" max="2" width="9.81640625" style="2" customWidth="1"/>
    <col min="3" max="9" width="10.54296875" style="2" customWidth="1"/>
    <col min="10" max="10" width="15.54296875" style="2" customWidth="1"/>
    <col min="11" max="16384" width="8.81640625" style="2"/>
  </cols>
  <sheetData>
    <row r="1" spans="1:10" ht="45.65" customHeight="1" x14ac:dyDescent="0.35">
      <c r="A1" s="37" t="s">
        <v>37</v>
      </c>
    </row>
    <row r="2" spans="1:10" ht="20.149999999999999" customHeight="1" x14ac:dyDescent="0.35">
      <c r="A2" s="3" t="s">
        <v>58</v>
      </c>
    </row>
    <row r="3" spans="1:10" ht="20.149999999999999" customHeight="1" x14ac:dyDescent="0.35">
      <c r="A3" s="3" t="s">
        <v>59</v>
      </c>
    </row>
    <row r="4" spans="1:10" ht="31" x14ac:dyDescent="0.35">
      <c r="A4" s="58" t="s">
        <v>109</v>
      </c>
      <c r="B4" s="58" t="s">
        <v>110</v>
      </c>
      <c r="C4" s="35" t="s">
        <v>62</v>
      </c>
      <c r="D4" s="55" t="s">
        <v>63</v>
      </c>
      <c r="E4" s="36" t="s">
        <v>65</v>
      </c>
      <c r="F4" s="36" t="s">
        <v>66</v>
      </c>
      <c r="G4" s="36" t="s">
        <v>67</v>
      </c>
      <c r="H4" s="36" t="s">
        <v>68</v>
      </c>
      <c r="I4" s="36" t="s">
        <v>69</v>
      </c>
      <c r="J4" s="46" t="s">
        <v>127</v>
      </c>
    </row>
    <row r="5" spans="1:10" x14ac:dyDescent="0.35">
      <c r="A5" s="2" t="s">
        <v>90</v>
      </c>
      <c r="B5" s="2" t="s">
        <v>112</v>
      </c>
      <c r="C5" s="17">
        <v>51</v>
      </c>
      <c r="D5" s="10">
        <v>21.34</v>
      </c>
      <c r="E5" s="18">
        <v>3.79</v>
      </c>
      <c r="F5" s="5">
        <v>15.21</v>
      </c>
      <c r="G5" s="5">
        <v>32.71</v>
      </c>
      <c r="H5" s="5">
        <v>48.56</v>
      </c>
      <c r="I5" s="6">
        <v>69.8</v>
      </c>
      <c r="J5" s="18">
        <v>116.56495017273078</v>
      </c>
    </row>
    <row r="6" spans="1:10" x14ac:dyDescent="0.35">
      <c r="A6" s="2" t="s">
        <v>90</v>
      </c>
      <c r="B6" s="2" t="s">
        <v>113</v>
      </c>
      <c r="C6" s="9">
        <v>72</v>
      </c>
      <c r="D6" s="12">
        <v>27.8</v>
      </c>
      <c r="E6" s="11">
        <v>2.81</v>
      </c>
      <c r="F6" s="4">
        <v>11.83</v>
      </c>
      <c r="G6" s="4">
        <v>27.42</v>
      </c>
      <c r="H6" s="4">
        <v>47.65</v>
      </c>
      <c r="I6" s="7">
        <v>70.67</v>
      </c>
      <c r="J6" s="11">
        <v>136.36543042065827</v>
      </c>
    </row>
    <row r="7" spans="1:10" x14ac:dyDescent="0.35">
      <c r="A7" s="2" t="s">
        <v>90</v>
      </c>
      <c r="B7" s="2" t="s">
        <v>114</v>
      </c>
      <c r="C7" s="9">
        <v>76</v>
      </c>
      <c r="D7" s="12">
        <v>27.05</v>
      </c>
      <c r="E7" s="11">
        <v>4.5</v>
      </c>
      <c r="F7" s="4">
        <v>22.35</v>
      </c>
      <c r="G7" s="4">
        <v>41.92</v>
      </c>
      <c r="H7" s="4">
        <v>60.61</v>
      </c>
      <c r="I7" s="7">
        <v>86.8</v>
      </c>
      <c r="J7" s="11">
        <v>246.20968864583855</v>
      </c>
    </row>
    <row r="8" spans="1:10" x14ac:dyDescent="0.35">
      <c r="A8" s="8" t="s">
        <v>90</v>
      </c>
      <c r="B8" s="8" t="s">
        <v>115</v>
      </c>
      <c r="C8" s="13">
        <v>74</v>
      </c>
      <c r="D8" s="14">
        <v>23.27</v>
      </c>
      <c r="E8" s="15">
        <v>6.1</v>
      </c>
      <c r="F8" s="16">
        <v>31.63</v>
      </c>
      <c r="G8" s="16">
        <v>47.67</v>
      </c>
      <c r="H8" s="16">
        <v>64.38</v>
      </c>
      <c r="I8" s="19">
        <v>85.93</v>
      </c>
      <c r="J8" s="15">
        <v>109.39386981203243</v>
      </c>
    </row>
    <row r="9" spans="1:10" x14ac:dyDescent="0.35">
      <c r="A9" s="2" t="s">
        <v>105</v>
      </c>
      <c r="B9" s="2" t="s">
        <v>112</v>
      </c>
      <c r="C9" s="17">
        <v>97</v>
      </c>
      <c r="D9" s="10">
        <v>27.79</v>
      </c>
      <c r="E9" s="18">
        <v>5.39</v>
      </c>
      <c r="F9" s="5">
        <v>21.45</v>
      </c>
      <c r="G9" s="5">
        <v>35.4</v>
      </c>
      <c r="H9" s="5">
        <v>52.14</v>
      </c>
      <c r="I9" s="6">
        <v>75.959999999999994</v>
      </c>
      <c r="J9" s="18">
        <v>87.072550598779685</v>
      </c>
    </row>
    <row r="10" spans="1:10" x14ac:dyDescent="0.35">
      <c r="A10" s="2" t="s">
        <v>105</v>
      </c>
      <c r="B10" s="2" t="s">
        <v>113</v>
      </c>
      <c r="C10" s="9">
        <v>91</v>
      </c>
      <c r="D10" s="12">
        <v>24.93</v>
      </c>
      <c r="E10" s="11">
        <v>9.66</v>
      </c>
      <c r="F10" s="4">
        <v>29.99</v>
      </c>
      <c r="G10" s="4">
        <v>46.22</v>
      </c>
      <c r="H10" s="4">
        <v>54.9</v>
      </c>
      <c r="I10" s="7">
        <v>80.430000000000007</v>
      </c>
      <c r="J10" s="11">
        <v>118.52644064497866</v>
      </c>
    </row>
    <row r="11" spans="1:10" x14ac:dyDescent="0.35">
      <c r="A11" s="2" t="s">
        <v>105</v>
      </c>
      <c r="B11" s="2" t="s">
        <v>114</v>
      </c>
      <c r="C11" s="9">
        <v>111</v>
      </c>
      <c r="D11" s="12">
        <v>27.61</v>
      </c>
      <c r="E11" s="11">
        <v>5.46</v>
      </c>
      <c r="F11" s="4">
        <v>30.55</v>
      </c>
      <c r="G11" s="4">
        <v>50.97</v>
      </c>
      <c r="H11" s="4">
        <v>66.11</v>
      </c>
      <c r="I11" s="7">
        <v>86.85</v>
      </c>
      <c r="J11" s="11">
        <v>170.37845438944348</v>
      </c>
    </row>
    <row r="12" spans="1:10" x14ac:dyDescent="0.35">
      <c r="A12" s="8" t="s">
        <v>105</v>
      </c>
      <c r="B12" s="8" t="s">
        <v>115</v>
      </c>
      <c r="C12" s="13">
        <v>108</v>
      </c>
      <c r="D12" s="14">
        <v>25.96</v>
      </c>
      <c r="E12" s="15">
        <v>11.2</v>
      </c>
      <c r="F12" s="16">
        <v>30.96</v>
      </c>
      <c r="G12" s="16">
        <v>51.32</v>
      </c>
      <c r="H12" s="16">
        <v>66.55</v>
      </c>
      <c r="I12" s="19">
        <v>86.06</v>
      </c>
      <c r="J12" s="15">
        <v>84.796561706149944</v>
      </c>
    </row>
    <row r="13" spans="1:10" x14ac:dyDescent="0.35">
      <c r="A13" s="2" t="s">
        <v>106</v>
      </c>
      <c r="B13" s="2" t="s">
        <v>112</v>
      </c>
      <c r="C13" s="17">
        <v>126</v>
      </c>
      <c r="D13" s="10">
        <v>28.77</v>
      </c>
      <c r="E13" s="18">
        <v>12.2</v>
      </c>
      <c r="F13" s="5">
        <v>25.26</v>
      </c>
      <c r="G13" s="5">
        <v>37.049999999999997</v>
      </c>
      <c r="H13" s="5">
        <v>52.65</v>
      </c>
      <c r="I13" s="6">
        <v>83.84</v>
      </c>
      <c r="J13" s="18">
        <v>79.466349618951966</v>
      </c>
    </row>
    <row r="14" spans="1:10" x14ac:dyDescent="0.35">
      <c r="A14" s="2" t="s">
        <v>106</v>
      </c>
      <c r="B14" s="2" t="s">
        <v>113</v>
      </c>
      <c r="C14" s="9">
        <v>130</v>
      </c>
      <c r="D14" s="12">
        <v>28.51</v>
      </c>
      <c r="E14" s="11">
        <v>4.1900000000000004</v>
      </c>
      <c r="F14" s="4">
        <v>10.7</v>
      </c>
      <c r="G14" s="4">
        <v>22.39</v>
      </c>
      <c r="H14" s="4">
        <v>36.08</v>
      </c>
      <c r="I14" s="7">
        <v>72.900000000000006</v>
      </c>
      <c r="J14" s="11">
        <v>83.06414997735375</v>
      </c>
    </row>
    <row r="15" spans="1:10" x14ac:dyDescent="0.35">
      <c r="A15" s="2" t="s">
        <v>106</v>
      </c>
      <c r="B15" s="2" t="s">
        <v>114</v>
      </c>
      <c r="C15" s="9">
        <v>143</v>
      </c>
      <c r="D15" s="12">
        <v>28.71</v>
      </c>
      <c r="E15" s="11">
        <v>13.5</v>
      </c>
      <c r="F15" s="4">
        <v>33.08</v>
      </c>
      <c r="G15" s="4">
        <v>44.84</v>
      </c>
      <c r="H15" s="4">
        <v>65.17</v>
      </c>
      <c r="I15" s="7">
        <v>85.99</v>
      </c>
      <c r="J15" s="11">
        <v>193.32432602745121</v>
      </c>
    </row>
    <row r="16" spans="1:10" x14ac:dyDescent="0.35">
      <c r="A16" s="8" t="s">
        <v>106</v>
      </c>
      <c r="B16" s="8" t="s">
        <v>115</v>
      </c>
      <c r="C16" s="13">
        <v>162</v>
      </c>
      <c r="D16" s="14">
        <v>30.28</v>
      </c>
      <c r="E16" s="15">
        <v>12.76</v>
      </c>
      <c r="F16" s="16">
        <v>42.51</v>
      </c>
      <c r="G16" s="16">
        <v>59.3</v>
      </c>
      <c r="H16" s="16">
        <v>80.47</v>
      </c>
      <c r="I16" s="19">
        <v>92.53</v>
      </c>
      <c r="J16" s="15">
        <v>171.30936553529907</v>
      </c>
    </row>
    <row r="17" spans="1:10" x14ac:dyDescent="0.35">
      <c r="A17" s="2" t="s">
        <v>77</v>
      </c>
      <c r="B17" s="2" t="s">
        <v>112</v>
      </c>
      <c r="C17" s="17">
        <v>192</v>
      </c>
      <c r="D17" s="10">
        <v>34.72</v>
      </c>
      <c r="E17" s="18">
        <v>10.14</v>
      </c>
      <c r="F17" s="5">
        <v>22.12</v>
      </c>
      <c r="G17" s="5">
        <v>35.72</v>
      </c>
      <c r="H17" s="5">
        <v>56.08</v>
      </c>
      <c r="I17" s="6">
        <v>81.17</v>
      </c>
      <c r="J17" s="18">
        <v>85.028352580260673</v>
      </c>
    </row>
    <row r="18" spans="1:10" x14ac:dyDescent="0.35">
      <c r="A18" s="2" t="s">
        <v>77</v>
      </c>
      <c r="B18" s="2" t="s">
        <v>113</v>
      </c>
      <c r="C18" s="9">
        <v>190</v>
      </c>
      <c r="D18" s="12">
        <v>32.369999999999997</v>
      </c>
      <c r="E18" s="11">
        <v>3.18</v>
      </c>
      <c r="F18" s="4">
        <v>8.66</v>
      </c>
      <c r="G18" s="4">
        <v>17.239999999999998</v>
      </c>
      <c r="H18" s="4">
        <v>31.29</v>
      </c>
      <c r="I18" s="7">
        <v>62.98</v>
      </c>
      <c r="J18" s="11">
        <v>73.607716356957226</v>
      </c>
    </row>
    <row r="19" spans="1:10" x14ac:dyDescent="0.35">
      <c r="A19" s="2" t="s">
        <v>77</v>
      </c>
      <c r="B19" s="2" t="s">
        <v>114</v>
      </c>
      <c r="C19" s="9">
        <v>194</v>
      </c>
      <c r="D19" s="12">
        <v>30.6</v>
      </c>
      <c r="E19" s="11">
        <v>18.07</v>
      </c>
      <c r="F19" s="4">
        <v>35.85</v>
      </c>
      <c r="G19" s="4">
        <v>48.98</v>
      </c>
      <c r="H19" s="4">
        <v>64.39</v>
      </c>
      <c r="I19" s="7">
        <v>83.51</v>
      </c>
      <c r="J19" s="11">
        <v>176.88457510209665</v>
      </c>
    </row>
    <row r="20" spans="1:10" x14ac:dyDescent="0.35">
      <c r="A20" s="8" t="s">
        <v>77</v>
      </c>
      <c r="B20" s="8" t="s">
        <v>115</v>
      </c>
      <c r="C20" s="13">
        <v>210</v>
      </c>
      <c r="D20" s="14">
        <v>31.02</v>
      </c>
      <c r="E20" s="15">
        <v>21.63</v>
      </c>
      <c r="F20" s="16">
        <v>44.86</v>
      </c>
      <c r="G20" s="16">
        <v>59.29</v>
      </c>
      <c r="H20" s="16">
        <v>78.569999999999993</v>
      </c>
      <c r="I20" s="19">
        <v>89.62</v>
      </c>
      <c r="J20" s="15">
        <v>174.26441371362725</v>
      </c>
    </row>
    <row r="21" spans="1:10" x14ac:dyDescent="0.35">
      <c r="A21" s="2" t="s">
        <v>80</v>
      </c>
      <c r="B21" s="2" t="s">
        <v>112</v>
      </c>
      <c r="C21" s="17">
        <v>234</v>
      </c>
      <c r="D21" s="10">
        <v>33.380000000000003</v>
      </c>
      <c r="E21" s="18">
        <v>11.18</v>
      </c>
      <c r="F21" s="5">
        <v>24.43</v>
      </c>
      <c r="G21" s="5">
        <v>35.58</v>
      </c>
      <c r="H21" s="5">
        <v>53.27</v>
      </c>
      <c r="I21" s="6">
        <v>81.02</v>
      </c>
      <c r="J21" s="18">
        <v>104.9506847210218</v>
      </c>
    </row>
    <row r="22" spans="1:10" x14ac:dyDescent="0.35">
      <c r="A22" s="2" t="s">
        <v>80</v>
      </c>
      <c r="B22" s="2" t="s">
        <v>113</v>
      </c>
      <c r="C22" s="9">
        <v>258</v>
      </c>
      <c r="D22" s="12">
        <v>34.630000000000003</v>
      </c>
      <c r="E22" s="11">
        <v>3.75</v>
      </c>
      <c r="F22" s="4">
        <v>13.72</v>
      </c>
      <c r="G22" s="4">
        <v>27.01</v>
      </c>
      <c r="H22" s="4">
        <v>41.09</v>
      </c>
      <c r="I22" s="7">
        <v>76.94</v>
      </c>
      <c r="J22" s="11">
        <v>86.484164986075101</v>
      </c>
    </row>
    <row r="23" spans="1:10" x14ac:dyDescent="0.35">
      <c r="A23" s="2" t="s">
        <v>80</v>
      </c>
      <c r="B23" s="2" t="s">
        <v>114</v>
      </c>
      <c r="C23" s="9">
        <v>332</v>
      </c>
      <c r="D23" s="12">
        <v>39.479999999999997</v>
      </c>
      <c r="E23" s="11">
        <v>12.12</v>
      </c>
      <c r="F23" s="4">
        <v>29.08</v>
      </c>
      <c r="G23" s="4">
        <v>43.06</v>
      </c>
      <c r="H23" s="4">
        <v>61.1</v>
      </c>
      <c r="I23" s="7">
        <v>81.91</v>
      </c>
      <c r="J23" s="11">
        <v>208.71812445980984</v>
      </c>
    </row>
    <row r="24" spans="1:10" x14ac:dyDescent="0.35">
      <c r="A24" s="8" t="s">
        <v>80</v>
      </c>
      <c r="B24" s="8" t="s">
        <v>115</v>
      </c>
      <c r="C24" s="13">
        <v>348</v>
      </c>
      <c r="D24" s="14">
        <v>40</v>
      </c>
      <c r="E24" s="15">
        <v>7.59</v>
      </c>
      <c r="F24" s="16">
        <v>40.17</v>
      </c>
      <c r="G24" s="16">
        <v>58.01</v>
      </c>
      <c r="H24" s="16">
        <v>77.180000000000007</v>
      </c>
      <c r="I24" s="19">
        <v>91.76</v>
      </c>
      <c r="J24" s="15">
        <v>156.55753417045833</v>
      </c>
    </row>
    <row r="25" spans="1:10" x14ac:dyDescent="0.35">
      <c r="A25" s="2" t="s">
        <v>81</v>
      </c>
      <c r="B25" s="2" t="s">
        <v>112</v>
      </c>
      <c r="C25" s="17">
        <v>246</v>
      </c>
      <c r="D25" s="10">
        <v>27.67</v>
      </c>
      <c r="E25" s="18">
        <v>8.92</v>
      </c>
      <c r="F25" s="5">
        <v>19.170000000000002</v>
      </c>
      <c r="G25" s="5">
        <v>30.7</v>
      </c>
      <c r="H25" s="5">
        <v>52.52</v>
      </c>
      <c r="I25" s="6">
        <v>78.92</v>
      </c>
      <c r="J25" s="18">
        <v>76.151727183007566</v>
      </c>
    </row>
    <row r="26" spans="1:10" x14ac:dyDescent="0.35">
      <c r="A26" s="2" t="s">
        <v>81</v>
      </c>
      <c r="B26" s="2" t="s">
        <v>113</v>
      </c>
      <c r="C26" s="9">
        <v>288</v>
      </c>
      <c r="D26" s="12">
        <v>29.78</v>
      </c>
      <c r="E26" s="11">
        <v>3.29</v>
      </c>
      <c r="F26" s="4">
        <v>17.440000000000001</v>
      </c>
      <c r="G26" s="4">
        <v>28.42</v>
      </c>
      <c r="H26" s="4">
        <v>45.43</v>
      </c>
      <c r="I26" s="7">
        <v>82.17</v>
      </c>
      <c r="J26" s="11">
        <v>134.26075731080616</v>
      </c>
    </row>
    <row r="27" spans="1:10" x14ac:dyDescent="0.35">
      <c r="A27" s="2" t="s">
        <v>81</v>
      </c>
      <c r="B27" s="2" t="s">
        <v>114</v>
      </c>
      <c r="C27" s="9">
        <v>308</v>
      </c>
      <c r="D27" s="12">
        <v>29.99</v>
      </c>
      <c r="E27" s="11">
        <v>7.93</v>
      </c>
      <c r="F27" s="4">
        <v>21.38</v>
      </c>
      <c r="G27" s="4">
        <v>33.28</v>
      </c>
      <c r="H27" s="4">
        <v>49.86</v>
      </c>
      <c r="I27" s="7">
        <v>74.150000000000006</v>
      </c>
      <c r="J27" s="11">
        <v>93.206530950683074</v>
      </c>
    </row>
    <row r="28" spans="1:10" x14ac:dyDescent="0.35">
      <c r="A28" s="8" t="s">
        <v>81</v>
      </c>
      <c r="B28" s="8" t="s">
        <v>115</v>
      </c>
      <c r="C28" s="13">
        <v>323</v>
      </c>
      <c r="D28" s="14">
        <v>31.03</v>
      </c>
      <c r="E28" s="15">
        <v>15.93</v>
      </c>
      <c r="F28" s="16">
        <v>37.11</v>
      </c>
      <c r="G28" s="16">
        <v>51.62</v>
      </c>
      <c r="H28" s="16">
        <v>68.680000000000007</v>
      </c>
      <c r="I28" s="19">
        <v>89.91</v>
      </c>
      <c r="J28" s="15">
        <v>115.25660922166462</v>
      </c>
    </row>
    <row r="29" spans="1:10" x14ac:dyDescent="0.35">
      <c r="A29" s="2" t="s">
        <v>82</v>
      </c>
      <c r="B29" s="2" t="s">
        <v>112</v>
      </c>
      <c r="C29" s="17">
        <v>248</v>
      </c>
      <c r="D29" s="10">
        <v>23.31</v>
      </c>
      <c r="E29" s="18">
        <v>7.21</v>
      </c>
      <c r="F29" s="5">
        <v>16.46</v>
      </c>
      <c r="G29" s="5">
        <v>27.14</v>
      </c>
      <c r="H29" s="5">
        <v>38.21</v>
      </c>
      <c r="I29" s="6">
        <v>67.77</v>
      </c>
      <c r="J29" s="18">
        <v>72.295027681213526</v>
      </c>
    </row>
    <row r="30" spans="1:10" x14ac:dyDescent="0.35">
      <c r="A30" s="2" t="s">
        <v>82</v>
      </c>
      <c r="B30" s="2" t="s">
        <v>113</v>
      </c>
      <c r="C30" s="9">
        <v>431</v>
      </c>
      <c r="D30" s="12">
        <v>38.31</v>
      </c>
      <c r="E30" s="11">
        <v>6.99</v>
      </c>
      <c r="F30" s="4">
        <v>23.52</v>
      </c>
      <c r="G30" s="4">
        <v>37.090000000000003</v>
      </c>
      <c r="H30" s="4">
        <v>49.07</v>
      </c>
      <c r="I30" s="7">
        <v>74.069999999999993</v>
      </c>
      <c r="J30" s="11">
        <v>114.47585375643946</v>
      </c>
    </row>
    <row r="31" spans="1:10" x14ac:dyDescent="0.35">
      <c r="A31" s="2" t="s">
        <v>82</v>
      </c>
      <c r="B31" s="2" t="s">
        <v>114</v>
      </c>
      <c r="C31" s="9">
        <v>429</v>
      </c>
      <c r="D31" s="12">
        <v>37.630000000000003</v>
      </c>
      <c r="E31" s="11">
        <v>18.07</v>
      </c>
      <c r="F31" s="4">
        <v>39.71</v>
      </c>
      <c r="G31" s="4">
        <v>54.07</v>
      </c>
      <c r="H31" s="4">
        <v>70.540000000000006</v>
      </c>
      <c r="I31" s="7">
        <v>91.34</v>
      </c>
      <c r="J31" s="11">
        <v>141.62002833504789</v>
      </c>
    </row>
    <row r="32" spans="1:10" x14ac:dyDescent="0.35">
      <c r="A32" s="8" t="s">
        <v>82</v>
      </c>
      <c r="B32" s="8" t="s">
        <v>115</v>
      </c>
      <c r="C32" s="13">
        <v>444</v>
      </c>
      <c r="D32" s="14">
        <v>38.44</v>
      </c>
      <c r="E32" s="15">
        <v>19.88</v>
      </c>
      <c r="F32" s="16">
        <v>36.78</v>
      </c>
      <c r="G32" s="16">
        <v>53.07</v>
      </c>
      <c r="H32" s="16">
        <v>68.34</v>
      </c>
      <c r="I32" s="19">
        <v>87.4</v>
      </c>
      <c r="J32" s="15">
        <v>122.06192253365508</v>
      </c>
    </row>
    <row r="33" spans="1:10" x14ac:dyDescent="0.35">
      <c r="A33" s="2" t="s">
        <v>83</v>
      </c>
      <c r="B33" s="2" t="s">
        <v>112</v>
      </c>
      <c r="C33" s="17">
        <v>553</v>
      </c>
      <c r="D33" s="10">
        <v>47.84</v>
      </c>
      <c r="E33" s="18">
        <v>8.7899999999999991</v>
      </c>
      <c r="F33" s="5">
        <v>18.010000000000002</v>
      </c>
      <c r="G33" s="5">
        <v>27.04</v>
      </c>
      <c r="H33" s="5">
        <v>40.98</v>
      </c>
      <c r="I33" s="6">
        <v>74.11</v>
      </c>
      <c r="J33" s="18">
        <v>62.498450084543514</v>
      </c>
    </row>
    <row r="34" spans="1:10" x14ac:dyDescent="0.35">
      <c r="A34" s="2" t="s">
        <v>83</v>
      </c>
      <c r="B34" s="2" t="s">
        <v>113</v>
      </c>
      <c r="C34" s="9">
        <v>507</v>
      </c>
      <c r="D34" s="12">
        <v>43.71</v>
      </c>
      <c r="E34" s="11">
        <v>2.96</v>
      </c>
      <c r="F34" s="4">
        <v>11.75</v>
      </c>
      <c r="G34" s="4">
        <v>21.8</v>
      </c>
      <c r="H34" s="4">
        <v>34.380000000000003</v>
      </c>
      <c r="I34" s="7">
        <v>55.77</v>
      </c>
      <c r="J34" s="11">
        <v>109.07563050979275</v>
      </c>
    </row>
    <row r="35" spans="1:10" x14ac:dyDescent="0.35">
      <c r="A35" s="2" t="s">
        <v>83</v>
      </c>
      <c r="B35" s="2" t="s">
        <v>114</v>
      </c>
      <c r="C35" s="9">
        <v>551</v>
      </c>
      <c r="D35" s="12">
        <v>47.09</v>
      </c>
      <c r="E35" s="11">
        <v>17.21</v>
      </c>
      <c r="F35" s="4">
        <v>37.770000000000003</v>
      </c>
      <c r="G35" s="4">
        <v>48.5</v>
      </c>
      <c r="H35" s="4">
        <v>61.19</v>
      </c>
      <c r="I35" s="7">
        <v>84.21</v>
      </c>
      <c r="J35" s="11">
        <v>146.61581289559197</v>
      </c>
    </row>
    <row r="36" spans="1:10" x14ac:dyDescent="0.35">
      <c r="A36" s="8" t="s">
        <v>83</v>
      </c>
      <c r="B36" s="8" t="s">
        <v>115</v>
      </c>
      <c r="C36" s="13">
        <v>553</v>
      </c>
      <c r="D36" s="14">
        <v>46.98</v>
      </c>
      <c r="E36" s="15">
        <v>23.56</v>
      </c>
      <c r="F36" s="16">
        <v>40.119999999999997</v>
      </c>
      <c r="G36" s="16">
        <v>51.12</v>
      </c>
      <c r="H36" s="16">
        <v>65.849999999999994</v>
      </c>
      <c r="I36" s="19">
        <v>86.3</v>
      </c>
      <c r="J36" s="15">
        <v>111.05169321918197</v>
      </c>
    </row>
    <row r="37" spans="1:10" x14ac:dyDescent="0.35">
      <c r="A37" s="2" t="s">
        <v>84</v>
      </c>
      <c r="B37" s="2" t="s">
        <v>112</v>
      </c>
      <c r="C37" s="26">
        <v>399</v>
      </c>
      <c r="D37" s="29">
        <v>33.78</v>
      </c>
      <c r="E37" s="24">
        <v>6.48</v>
      </c>
      <c r="F37" s="21">
        <v>15.74</v>
      </c>
      <c r="G37" s="21">
        <v>24.1</v>
      </c>
      <c r="H37" s="21">
        <v>38.86</v>
      </c>
      <c r="I37" s="22">
        <v>64.540000000000006</v>
      </c>
      <c r="J37" s="24">
        <v>60.376692102461043</v>
      </c>
    </row>
    <row r="38" spans="1:10" x14ac:dyDescent="0.35">
      <c r="A38" s="2" t="s">
        <v>84</v>
      </c>
      <c r="B38" s="2" t="s">
        <v>113</v>
      </c>
      <c r="C38" s="27">
        <v>399</v>
      </c>
      <c r="D38" s="30">
        <v>33.700000000000003</v>
      </c>
      <c r="E38" s="25">
        <v>8.57</v>
      </c>
      <c r="F38" s="20">
        <v>23.1</v>
      </c>
      <c r="G38" s="20">
        <v>33.03</v>
      </c>
      <c r="H38" s="20">
        <v>44.61</v>
      </c>
      <c r="I38" s="23">
        <v>70.97</v>
      </c>
      <c r="J38" s="25">
        <v>152.6123922461276</v>
      </c>
    </row>
    <row r="39" spans="1:10" x14ac:dyDescent="0.35">
      <c r="A39" s="2" t="s">
        <v>84</v>
      </c>
      <c r="B39" s="2" t="s">
        <v>114</v>
      </c>
      <c r="C39" s="27">
        <v>415</v>
      </c>
      <c r="D39" s="30">
        <v>34.93</v>
      </c>
      <c r="E39" s="25">
        <v>19.239999999999998</v>
      </c>
      <c r="F39" s="20">
        <v>36.44</v>
      </c>
      <c r="G39" s="20">
        <v>48.32</v>
      </c>
      <c r="H39" s="20">
        <v>66.150000000000006</v>
      </c>
      <c r="I39" s="23">
        <v>90.63</v>
      </c>
      <c r="J39" s="25">
        <v>140.27530252604109</v>
      </c>
    </row>
    <row r="40" spans="1:10" x14ac:dyDescent="0.35">
      <c r="A40" s="8" t="s">
        <v>84</v>
      </c>
      <c r="B40" s="8" t="s">
        <v>115</v>
      </c>
      <c r="C40" s="28">
        <v>370</v>
      </c>
      <c r="D40" s="31">
        <v>31.01</v>
      </c>
      <c r="E40" s="32">
        <v>27.59</v>
      </c>
      <c r="F40" s="33">
        <v>51.37</v>
      </c>
      <c r="G40" s="33">
        <v>63.17</v>
      </c>
      <c r="H40" s="33">
        <v>75.260000000000005</v>
      </c>
      <c r="I40" s="34">
        <v>93.17</v>
      </c>
      <c r="J40" s="32">
        <v>205.03292031528386</v>
      </c>
    </row>
    <row r="41" spans="1:10" ht="14.5" customHeight="1" x14ac:dyDescent="0.35">
      <c r="A41" s="2" t="s">
        <v>85</v>
      </c>
      <c r="B41" s="2" t="s">
        <v>112</v>
      </c>
      <c r="C41" s="26">
        <v>353</v>
      </c>
      <c r="D41" s="29">
        <v>29.56</v>
      </c>
      <c r="E41" s="24">
        <v>3.49</v>
      </c>
      <c r="F41" s="21">
        <v>10.82</v>
      </c>
      <c r="G41" s="21">
        <v>19.54</v>
      </c>
      <c r="H41" s="21">
        <v>33.020000000000003</v>
      </c>
      <c r="I41" s="22">
        <v>59.82</v>
      </c>
      <c r="J41" s="24">
        <v>61.284611190613361</v>
      </c>
    </row>
    <row r="42" spans="1:10" x14ac:dyDescent="0.35">
      <c r="A42" s="2" t="s">
        <v>85</v>
      </c>
      <c r="B42" s="2" t="s">
        <v>113</v>
      </c>
      <c r="C42" s="27">
        <v>561</v>
      </c>
      <c r="D42" s="30">
        <v>46.79</v>
      </c>
      <c r="E42" s="25">
        <v>8.2899999999999991</v>
      </c>
      <c r="F42" s="20">
        <v>20.22</v>
      </c>
      <c r="G42" s="20">
        <v>31.49</v>
      </c>
      <c r="H42" s="20">
        <v>45.04</v>
      </c>
      <c r="I42" s="23">
        <v>74</v>
      </c>
      <c r="J42" s="25">
        <v>130.3125176629807</v>
      </c>
    </row>
    <row r="43" spans="1:10" ht="15.75" customHeight="1" x14ac:dyDescent="0.35">
      <c r="A43" s="2" t="s">
        <v>85</v>
      </c>
      <c r="B43" s="2" t="s">
        <v>114</v>
      </c>
      <c r="C43" s="27">
        <v>583</v>
      </c>
      <c r="D43" s="30">
        <v>48.34</v>
      </c>
      <c r="E43" s="25">
        <v>24.12</v>
      </c>
      <c r="F43" s="20">
        <v>45.27</v>
      </c>
      <c r="G43" s="20">
        <v>58.45</v>
      </c>
      <c r="H43" s="20">
        <v>71.27</v>
      </c>
      <c r="I43" s="23">
        <v>89.1</v>
      </c>
      <c r="J43" s="25">
        <v>181.76994873257783</v>
      </c>
    </row>
    <row r="44" spans="1:10" x14ac:dyDescent="0.35">
      <c r="A44" s="8" t="s">
        <v>85</v>
      </c>
      <c r="B44" s="84" t="s">
        <v>115</v>
      </c>
      <c r="C44" s="27">
        <v>572</v>
      </c>
      <c r="D44" s="30">
        <v>47.43</v>
      </c>
      <c r="E44" s="25">
        <v>23.2</v>
      </c>
      <c r="F44" s="20">
        <v>37</v>
      </c>
      <c r="G44" s="20">
        <v>50.13</v>
      </c>
      <c r="H44" s="20">
        <v>68.66</v>
      </c>
      <c r="I44" s="23">
        <v>87.93</v>
      </c>
      <c r="J44" s="25">
        <v>130.98410668250074</v>
      </c>
    </row>
    <row r="45" spans="1:10" x14ac:dyDescent="0.35">
      <c r="A45" s="2" t="s">
        <v>86</v>
      </c>
      <c r="B45" s="2" t="s">
        <v>112</v>
      </c>
      <c r="C45" s="26">
        <v>422</v>
      </c>
      <c r="D45" s="29">
        <v>34.99</v>
      </c>
      <c r="E45" s="24">
        <v>6.7</v>
      </c>
      <c r="F45" s="21">
        <v>13.45</v>
      </c>
      <c r="G45" s="21">
        <v>21.47</v>
      </c>
      <c r="H45" s="21">
        <v>37.94</v>
      </c>
      <c r="I45" s="22">
        <v>73.44</v>
      </c>
      <c r="J45" s="24">
        <v>45.72669993778166</v>
      </c>
    </row>
    <row r="46" spans="1:10" x14ac:dyDescent="0.35">
      <c r="A46" s="2" t="s">
        <v>86</v>
      </c>
      <c r="B46" s="2" t="s">
        <v>113</v>
      </c>
      <c r="C46" s="27">
        <v>451</v>
      </c>
      <c r="D46" s="30">
        <v>37.4</v>
      </c>
      <c r="E46" s="25">
        <v>3.21</v>
      </c>
      <c r="F46" s="20">
        <v>7.54</v>
      </c>
      <c r="G46" s="20">
        <v>13.22</v>
      </c>
      <c r="H46" s="20">
        <v>23.25</v>
      </c>
      <c r="I46" s="23">
        <v>59.83</v>
      </c>
      <c r="J46" s="25">
        <v>76.360225794867631</v>
      </c>
    </row>
    <row r="47" spans="1:10" x14ac:dyDescent="0.35">
      <c r="A47" s="2" t="s">
        <v>86</v>
      </c>
      <c r="B47" s="2" t="s">
        <v>114</v>
      </c>
      <c r="C47" s="27">
        <v>463</v>
      </c>
      <c r="D47" s="30">
        <v>38.39</v>
      </c>
      <c r="E47" s="25">
        <v>16.45</v>
      </c>
      <c r="F47" s="20">
        <v>40.74</v>
      </c>
      <c r="G47" s="20">
        <v>53.89</v>
      </c>
      <c r="H47" s="20">
        <v>66.98</v>
      </c>
      <c r="I47" s="23">
        <v>87.37</v>
      </c>
      <c r="J47" s="25">
        <v>153.20847051860196</v>
      </c>
    </row>
    <row r="48" spans="1:10" x14ac:dyDescent="0.35">
      <c r="A48" s="8" t="s">
        <v>86</v>
      </c>
      <c r="B48" s="8" t="s">
        <v>115</v>
      </c>
      <c r="C48" s="28">
        <v>430</v>
      </c>
      <c r="D48" s="31">
        <v>35.659999999999997</v>
      </c>
      <c r="E48" s="32">
        <v>21.57</v>
      </c>
      <c r="F48" s="33">
        <v>40.4</v>
      </c>
      <c r="G48" s="33">
        <v>52.38</v>
      </c>
      <c r="H48" s="33">
        <v>64.95</v>
      </c>
      <c r="I48" s="34">
        <v>85.78</v>
      </c>
      <c r="J48" s="32">
        <v>126.57027201466151</v>
      </c>
    </row>
    <row r="49" spans="1:10" x14ac:dyDescent="0.35">
      <c r="A49" s="2" t="s">
        <v>107</v>
      </c>
      <c r="B49" s="2" t="s">
        <v>112</v>
      </c>
      <c r="C49" s="26">
        <v>339</v>
      </c>
      <c r="D49" s="29">
        <v>28.11</v>
      </c>
      <c r="E49" s="24">
        <v>4.37</v>
      </c>
      <c r="F49" s="21">
        <v>12.34</v>
      </c>
      <c r="G49" s="21">
        <v>23.05</v>
      </c>
      <c r="H49" s="21">
        <v>33.979999999999997</v>
      </c>
      <c r="I49" s="22">
        <v>65.41</v>
      </c>
      <c r="J49" s="24">
        <v>81.312082045351431</v>
      </c>
    </row>
    <row r="50" spans="1:10" x14ac:dyDescent="0.35">
      <c r="A50" s="2" t="s">
        <v>107</v>
      </c>
      <c r="B50" s="2" t="s">
        <v>113</v>
      </c>
      <c r="C50" s="27">
        <v>371</v>
      </c>
      <c r="D50" s="30">
        <v>30.76</v>
      </c>
      <c r="E50" s="25">
        <v>2.95</v>
      </c>
      <c r="F50" s="20">
        <v>9.93</v>
      </c>
      <c r="G50" s="20">
        <v>17.38</v>
      </c>
      <c r="H50" s="20">
        <v>25.8</v>
      </c>
      <c r="I50" s="23">
        <v>53.29</v>
      </c>
      <c r="J50" s="25">
        <v>83.814685531086596</v>
      </c>
    </row>
    <row r="51" spans="1:10" x14ac:dyDescent="0.35">
      <c r="A51" s="2" t="s">
        <v>107</v>
      </c>
      <c r="B51" s="2" t="s">
        <v>114</v>
      </c>
      <c r="C51" s="27">
        <v>422</v>
      </c>
      <c r="D51" s="30">
        <v>34.99</v>
      </c>
      <c r="E51" s="25">
        <v>20.94</v>
      </c>
      <c r="F51" s="20">
        <v>41.71</v>
      </c>
      <c r="G51" s="20">
        <v>53.83</v>
      </c>
      <c r="H51" s="20">
        <v>66.17</v>
      </c>
      <c r="I51" s="23">
        <v>83.95</v>
      </c>
      <c r="J51" s="25">
        <v>164.30769220689237</v>
      </c>
    </row>
    <row r="52" spans="1:10" x14ac:dyDescent="0.35">
      <c r="A52" s="8" t="s">
        <v>107</v>
      </c>
      <c r="B52" s="84" t="s">
        <v>115</v>
      </c>
      <c r="C52" s="27">
        <v>380</v>
      </c>
      <c r="D52" s="30">
        <v>31.51</v>
      </c>
      <c r="E52" s="25">
        <v>22.64</v>
      </c>
      <c r="F52" s="20">
        <v>40.69</v>
      </c>
      <c r="G52" s="20">
        <v>52.27</v>
      </c>
      <c r="H52" s="20">
        <v>63.91</v>
      </c>
      <c r="I52" s="23">
        <v>83.73</v>
      </c>
      <c r="J52" s="32">
        <v>125.54656474549445</v>
      </c>
    </row>
    <row r="53" spans="1:10" x14ac:dyDescent="0.35">
      <c r="A53" s="2" t="s">
        <v>182</v>
      </c>
      <c r="B53" s="2" t="s">
        <v>112</v>
      </c>
      <c r="C53" s="26">
        <v>319</v>
      </c>
      <c r="D53" s="29">
        <v>26.45</v>
      </c>
      <c r="E53" s="24">
        <v>5.25</v>
      </c>
      <c r="F53" s="21">
        <v>12.67</v>
      </c>
      <c r="G53" s="21">
        <v>20.86</v>
      </c>
      <c r="H53" s="21">
        <v>36.380000000000003</v>
      </c>
      <c r="I53" s="22">
        <v>69.11</v>
      </c>
      <c r="J53" s="24">
        <v>54.497242968890362</v>
      </c>
    </row>
    <row r="54" spans="1:10" x14ac:dyDescent="0.35">
      <c r="A54" s="2" t="s">
        <v>182</v>
      </c>
      <c r="B54" s="2" t="s">
        <v>113</v>
      </c>
      <c r="C54" s="27">
        <v>402</v>
      </c>
      <c r="D54" s="30">
        <v>33.33</v>
      </c>
      <c r="E54" s="25">
        <v>7.93</v>
      </c>
      <c r="F54" s="20">
        <v>23.06</v>
      </c>
      <c r="G54" s="20">
        <v>33</v>
      </c>
      <c r="H54" s="20">
        <v>45.27</v>
      </c>
      <c r="I54" s="23">
        <v>69.739999999999995</v>
      </c>
      <c r="J54" s="25">
        <v>130.27982918243237</v>
      </c>
    </row>
    <row r="55" spans="1:10" x14ac:dyDescent="0.35">
      <c r="A55" s="2" t="s">
        <v>182</v>
      </c>
      <c r="B55" s="2" t="s">
        <v>114</v>
      </c>
      <c r="C55" s="27">
        <v>477</v>
      </c>
      <c r="D55" s="30">
        <v>39.549999999999997</v>
      </c>
      <c r="E55" s="25">
        <v>22.1</v>
      </c>
      <c r="F55" s="20">
        <v>41.55</v>
      </c>
      <c r="G55" s="20">
        <v>54.75</v>
      </c>
      <c r="H55" s="20">
        <v>68.59</v>
      </c>
      <c r="I55" s="23">
        <v>88.71</v>
      </c>
      <c r="J55" s="25">
        <v>152.75142577100826</v>
      </c>
    </row>
    <row r="56" spans="1:10" x14ac:dyDescent="0.35">
      <c r="A56" s="8" t="s">
        <v>182</v>
      </c>
      <c r="B56" s="8" t="s">
        <v>115</v>
      </c>
      <c r="C56" s="28">
        <v>444</v>
      </c>
      <c r="D56" s="31">
        <v>36.82</v>
      </c>
      <c r="E56" s="32">
        <v>23.6</v>
      </c>
      <c r="F56" s="33">
        <v>45.09</v>
      </c>
      <c r="G56" s="33">
        <v>56.02</v>
      </c>
      <c r="H56" s="33">
        <v>71.7</v>
      </c>
      <c r="I56" s="34">
        <v>89.58</v>
      </c>
      <c r="J56" s="32">
        <v>135.37687762116474</v>
      </c>
    </row>
    <row r="57" spans="1:10" x14ac:dyDescent="0.35">
      <c r="A57" s="2" t="s">
        <v>185</v>
      </c>
      <c r="B57" s="2" t="s">
        <v>112</v>
      </c>
      <c r="C57" s="126">
        <v>396</v>
      </c>
      <c r="D57" s="127">
        <v>32.840000000000003</v>
      </c>
      <c r="E57" s="129">
        <v>10.88</v>
      </c>
      <c r="F57" s="20">
        <v>22.09</v>
      </c>
      <c r="G57" s="20">
        <v>33.85</v>
      </c>
      <c r="H57" s="20">
        <v>48.4</v>
      </c>
      <c r="I57" s="23">
        <v>74.180000000000007</v>
      </c>
      <c r="J57" s="25">
        <v>84.931144455603501</v>
      </c>
    </row>
    <row r="58" spans="1:10" x14ac:dyDescent="0.35">
      <c r="A58" s="2" t="s">
        <v>185</v>
      </c>
      <c r="B58" s="2" t="s">
        <v>113</v>
      </c>
      <c r="C58" s="27">
        <v>443</v>
      </c>
      <c r="D58" s="128">
        <v>36.729999999999997</v>
      </c>
      <c r="E58" s="25">
        <v>4.16</v>
      </c>
      <c r="F58" s="20">
        <v>18.37</v>
      </c>
      <c r="G58" s="20">
        <v>30.74</v>
      </c>
      <c r="H58" s="20">
        <v>43.58</v>
      </c>
      <c r="I58" s="23">
        <v>68.239999999999995</v>
      </c>
      <c r="J58" s="25">
        <v>112.89479731736681</v>
      </c>
    </row>
    <row r="59" spans="1:10" x14ac:dyDescent="0.35">
      <c r="A59" s="2" t="s">
        <v>185</v>
      </c>
      <c r="B59" s="2" t="s">
        <v>114</v>
      </c>
      <c r="C59" s="27">
        <v>559</v>
      </c>
      <c r="D59" s="128">
        <v>46.35</v>
      </c>
      <c r="E59" s="25">
        <v>14.17</v>
      </c>
      <c r="F59" s="20">
        <v>27.8</v>
      </c>
      <c r="G59" s="20">
        <v>39.979999999999997</v>
      </c>
      <c r="H59" s="20">
        <v>53.82</v>
      </c>
      <c r="I59" s="23">
        <v>79.5</v>
      </c>
      <c r="J59" s="25">
        <v>131.83656618817298</v>
      </c>
    </row>
    <row r="60" spans="1:10" x14ac:dyDescent="0.35">
      <c r="A60" s="2" t="s">
        <v>185</v>
      </c>
      <c r="B60" s="2" t="s">
        <v>115</v>
      </c>
      <c r="C60" s="27">
        <v>561</v>
      </c>
      <c r="D60" s="128">
        <v>46.52</v>
      </c>
      <c r="E60" s="25">
        <v>17.489999999999998</v>
      </c>
      <c r="F60" s="20">
        <v>30.89</v>
      </c>
      <c r="G60" s="20">
        <v>41.55</v>
      </c>
      <c r="H60" s="20">
        <v>54.95</v>
      </c>
      <c r="I60" s="23">
        <v>82.06</v>
      </c>
      <c r="J60" s="25">
        <v>87.232984651056157</v>
      </c>
    </row>
  </sheetData>
  <phoneticPr fontId="27" type="noConversion"/>
  <pageMargins left="0.25" right="0.25" top="0.75" bottom="0.75" header="0.3" footer="0.3"/>
  <pageSetup paperSize="9" scale="90" orientation="landscape" verticalDpi="4"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5ea5f95d77bb47dd632ecd7e6fe299f3">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827a8440c02ac9d0d8416ca616539b7e"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2019-12-12T19:26:47+00:00</Date_x0020_Opened>
    <Descriptor xmlns="0063f72e-ace3-48fb-9c1f-5b513408b31f" xsi:nil="true"/>
    <Security_x0020_Classification xmlns="0063f72e-ace3-48fb-9c1f-5b513408b31f">OFFICIAL</Security_x0020_Classification>
    <Retention_x0020_Label xmlns="a8f60570-4bd3-4f2b-950b-a996de8ab151">Corp PPP Review</Retention_x0020_Label>
    <Date_x0020_Closed xmlns="b413c3fd-5a3b-4239-b985-69032e371c04"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TaxCatchAll xmlns="c278e07c-0436-44ae-bf20-0fa31c54bf35">
      <Value>1</Value>
    </TaxCatchAll>
    <_dlc_DocId xmlns="c278e07c-0436-44ae-bf20-0fa31c54bf35">QMA56DUQWX45-861680180-394189</_dlc_DocId>
    <_dlc_DocIdUrl xmlns="c278e07c-0436-44ae-bf20-0fa31c54bf35">
      <Url>https://beisgov.sharepoint.com/sites/EnergyStatistics/_layouts/15/DocIdRedir.aspx?ID=QMA56DUQWX45-861680180-394189</Url>
      <Description>QMA56DUQWX45-861680180-394189</Description>
    </_dlc_DocIdUrl>
    <SharedWithUsers xmlns="c278e07c-0436-44ae-bf20-0fa31c54bf35">
      <UserInfo>
        <DisplayName>Laycock, Matt (Analysis Directorate)</DisplayName>
        <AccountId>4500</AccountId>
        <AccountType/>
      </UserInfo>
      <UserInfo>
        <DisplayName>Evans, Warren (Analysis Directorate)</DisplayName>
        <AccountId>14054</AccountId>
        <AccountType/>
      </UserInfo>
      <UserInfo>
        <DisplayName>Frankland, Chrissie (BEIS)</DisplayName>
        <AccountId>17140</AccountId>
        <AccountType/>
      </UserInfo>
    </SharedWithUsers>
    <lcf76f155ced4ddcb4097134ff3c332f xmlns="75e7ae58-aec4-4ab0-ae21-ab94226ea01a">
      <Terms xmlns="http://schemas.microsoft.com/office/infopath/2007/PartnerControls"/>
    </lcf76f155ced4ddcb4097134ff3c332f>
    <LegacyData xmlns="aaacb922-5235-4a66-b188-303b9b46fbd7" xsi:nil="true"/>
    <KnowledgeRetention xmlns="75e7ae58-aec4-4ab0-ae21-ab94226ea01a" xsi:nil="true"/>
    <Sent xmlns="75e7ae58-aec4-4ab0-ae21-ab94226ea01a">true</Sent>
    <Folder xmlns="75e7ae58-aec4-4ab0-ae21-ab94226ea01a"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815FCA5-A949-4B5A-AC9E-30B539CA7B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FB2566-A7F5-4765-A3E9-CF5990367DDF}">
  <ds:schemaRefs>
    <ds:schemaRef ds:uri="http://schemas.microsoft.com/sharepoint/v3/contenttype/forms"/>
  </ds:schemaRefs>
</ds:datastoreItem>
</file>

<file path=customXml/itemProps3.xml><?xml version="1.0" encoding="utf-8"?>
<ds:datastoreItem xmlns:ds="http://schemas.openxmlformats.org/officeDocument/2006/customXml" ds:itemID="{E8A3EEEC-53F9-498C-B963-DFD0FA2BB946}">
  <ds:schemaRefs>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75e7ae58-aec4-4ab0-ae21-ab94226ea01a"/>
    <ds:schemaRef ds:uri="aaacb922-5235-4a66-b188-303b9b46fbd7"/>
    <ds:schemaRef ds:uri="b413c3fd-5a3b-4239-b985-69032e371c04"/>
    <ds:schemaRef ds:uri="a8f60570-4bd3-4f2b-950b-a996de8ab151"/>
    <ds:schemaRef ds:uri="http://purl.org/dc/dcmitype/"/>
    <ds:schemaRef ds:uri="c278e07c-0436-44ae-bf20-0fa31c54bf35"/>
    <ds:schemaRef ds:uri="0063f72e-ace3-48fb-9c1f-5b513408b31f"/>
    <ds:schemaRef ds:uri="http://schemas.microsoft.com/office/2006/metadata/properties"/>
  </ds:schemaRefs>
</ds:datastoreItem>
</file>

<file path=customXml/itemProps4.xml><?xml version="1.0" encoding="utf-8"?>
<ds:datastoreItem xmlns:ds="http://schemas.openxmlformats.org/officeDocument/2006/customXml" ds:itemID="{89545EDE-9A8F-4826-A3B7-70E44ED8A0AB}">
  <ds:schemaRefs>
    <ds:schemaRef ds:uri="http://schemas.microsoft.com/sharepoint/events"/>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Cover sheet</vt:lpstr>
      <vt:lpstr>Contents</vt:lpstr>
      <vt:lpstr>Notes</vt:lpstr>
      <vt:lpstr>Annual load factors</vt:lpstr>
      <vt:lpstr>Annual regional load factors</vt:lpstr>
      <vt:lpstr>Quarterly PV load factors</vt:lpstr>
      <vt:lpstr>Quarterly Wind load factors</vt:lpstr>
      <vt:lpstr>Charts data HIDE</vt:lpstr>
      <vt:lpstr>Quarterly Hydro load factors</vt:lpstr>
      <vt:lpstr>Assumptions and methodology</vt:lpstr>
      <vt:lpstr>'Quarterly Hydro load factors'!Print_Area</vt:lpstr>
      <vt:lpstr>'Quarterly PV load factors'!Print_Area</vt:lpstr>
      <vt:lpstr>'Quarterly Wind load factors'!Print_Area</vt:lpstr>
    </vt:vector>
  </TitlesOfParts>
  <Manager/>
  <Company>DECC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Judd Alison (Statistics)</dc:creator>
  <cp:keywords/>
  <dc:description/>
  <cp:lastModifiedBy>Harris, Kevin (Energy Security)</cp:lastModifiedBy>
  <cp:revision/>
  <dcterms:created xsi:type="dcterms:W3CDTF">2014-09-03T09:41:50Z</dcterms:created>
  <dcterms:modified xsi:type="dcterms:W3CDTF">2025-12-15T16:08:33Z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2019-12-12T14:48:12Z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307443fe-a60b-4ffd-acfd-0000b53532cd</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lpwstr>1;#Energy Statistics|0882e751-7c5d-40cd-a0d4-46cf492f7845</vt:lpwstr>
  </property>
  <property fmtid="{D5CDD505-2E9C-101B-9397-08002B2CF9AE}" pid="11" name="_dlc_DocIdItemGuid">
    <vt:lpwstr>3dba4933-60de-4192-bd72-5bba3cba78ff</vt:lpwstr>
  </property>
  <property fmtid="{D5CDD505-2E9C-101B-9397-08002B2CF9AE}" pid="12" name="MediaServiceImageTags">
    <vt:lpwstr/>
  </property>
  <property fmtid="{D5CDD505-2E9C-101B-9397-08002B2CF9AE}" pid="13" name="Business_x0020_Unit">
    <vt:lpwstr>1;#Energy Statistics|0882e751-7c5d-40cd-a0d4-46cf492f7845</vt:lpwstr>
  </property>
</Properties>
</file>