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PR\#    HPR      vol    19 COPY-by-MONTH 2025 19(1-1X)\#    #    #   C O P Y   - - 0 6 2 5   CJD, qurtly-GIFSOH-etc\#   #  0625 CPOs and 2508crrctns 22q3-4 and 23q1-2 - 23q3-4-html\#  #  HISTORICAL CRRCTNS  2506.12\a 2022 Q3-4\"/>
    </mc:Choice>
  </mc:AlternateContent>
  <xr:revisionPtr revIDLastSave="0" documentId="13_ncr:1_{8BE477AD-47EF-4D7E-BAAD-095DFC94C675}" xr6:coauthVersionLast="47" xr6:coauthVersionMax="47" xr10:uidLastSave="{00000000-0000-0000-0000-000000000000}"/>
  <bookViews>
    <workbookView xWindow="1905" yWindow="2565" windowWidth="19530" windowHeight="11355" firstSheet="1" activeTab="7" xr2:uid="{00000000-000D-0000-FFFF-FFFF00000000}"/>
  </bookViews>
  <sheets>
    <sheet name="Cover_sheet" sheetId="1" r:id="rId1"/>
    <sheet name="Notes" sheetId="2" r:id="rId2"/>
    <sheet name="Figure_1" sheetId="3" r:id="rId3"/>
    <sheet name="Figure_2" sheetId="4" r:id="rId4"/>
    <sheet name="Figure_3" sheetId="5" r:id="rId5"/>
    <sheet name="Figure_4a" sheetId="15" r:id="rId6"/>
    <sheet name="Figure_4b" sheetId="6" r:id="rId7"/>
    <sheet name="Figure_5" sheetId="7" r:id="rId8"/>
    <sheet name="Table_2" sheetId="8" r:id="rId9"/>
    <sheet name="Table_3" sheetId="9" r:id="rId10"/>
    <sheet name="Table_4" sheetId="10" r:id="rId11"/>
    <sheet name="Table_5" sheetId="11" r:id="rId12"/>
    <sheet name="Appendix_Table_1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1" l="1"/>
  <c r="N18" i="10"/>
  <c r="L18" i="10"/>
  <c r="J18" i="10"/>
  <c r="H18" i="10"/>
  <c r="F18" i="10"/>
  <c r="D18" i="10"/>
  <c r="B18" i="10"/>
  <c r="C13" i="7"/>
</calcChain>
</file>

<file path=xl/sharedStrings.xml><?xml version="1.0" encoding="utf-8"?>
<sst xmlns="http://schemas.openxmlformats.org/spreadsheetml/2006/main" count="857" uniqueCount="355">
  <si>
    <t>Quarterly laboratory surveillance of acquired carbapenemase-producing Gram-negative bacteria in England: October 2020 to September 2022 – data tables</t>
  </si>
  <si>
    <t>This spreadsheet contains the reference tables used in the creation of the figures and tables in the Quarterly laboratory surveillance of acquired carbapenemase-producing Gram-negative bacteria in England: October 2020 to September 2022 Report.</t>
  </si>
  <si>
    <t>Reference tables are ordered by Figure reference and then Table reference within the report</t>
  </si>
  <si>
    <t>Figure reference</t>
  </si>
  <si>
    <t>Title</t>
  </si>
  <si>
    <t>Figure 1</t>
  </si>
  <si>
    <t>Rate of acquired carbapenemase-producing Gram-negative bacteria episodes by quarter, October 2020 to September 2022</t>
  </si>
  <si>
    <t>Figure 2</t>
  </si>
  <si>
    <t>Number of acquired carbapenemase-producing Gram-negative bacteria episodes by age group and calendar quarter (England): October 2020 to September 2022</t>
  </si>
  <si>
    <t>Figure 3</t>
  </si>
  <si>
    <t>Rates [note 4] of acquired carbapenemase-producing Gram-negative bacteria episodes per 100,000 population by age, specimen type, and sex [note 5] (England): October 2020 to September 2022</t>
  </si>
  <si>
    <t>Figure 5</t>
  </si>
  <si>
    <t>Geographical distribution of acquired carbapenemase-producing Gram-negative bacteria incidence rates per 100,000 population (England): October 2021 to September 2022 [note 6]</t>
  </si>
  <si>
    <t>Table reference</t>
  </si>
  <si>
    <t>Table 2</t>
  </si>
  <si>
    <t>Number and percentage of acquired carbapenemase-producing Gram-negative reports by specimen type (England): October 2020 to September 2022</t>
  </si>
  <si>
    <t>Table 3</t>
  </si>
  <si>
    <t>Rate per 100,000 population of acquired carbapenemase-producing Gram-negative episodes by ONS Region (England): October 2020 to September 2022</t>
  </si>
  <si>
    <t>Table 4</t>
  </si>
  <si>
    <t>Episodes of acquired carbapenemase-producing Gram-negative bacteria by species and carbapenemase family (England): October 2020 to September 2022</t>
  </si>
  <si>
    <t>Table 5</t>
  </si>
  <si>
    <t>Quarterly mandatory laboratory return reporting (QMLR) returns for the total number of rectal swabs and faecal screening specimens taken for CPE screening by acute Trust type [note 10] (England): October to September 2022</t>
  </si>
  <si>
    <t>Appendix Table 1</t>
  </si>
  <si>
    <t>QMLR returns for the total number of rectal swabs and faecal screening specimens taken for CPE screening by acute Trust (England): January 2020 to September 2022</t>
  </si>
  <si>
    <t>Data Sources</t>
  </si>
  <si>
    <t>Population denominator data for the relevant year are annual mid-year population estimates from Office for National Statistics, available through their website:</t>
  </si>
  <si>
    <t>Office for National Statistics</t>
  </si>
  <si>
    <t>Notes</t>
  </si>
  <si>
    <t>This worksheet contains a complete list of all notes referred to in Figures, Tables and Accessory worksheets.</t>
  </si>
  <si>
    <t>Note number</t>
  </si>
  <si>
    <t>Note</t>
  </si>
  <si>
    <t>Worksheet</t>
  </si>
  <si>
    <t>[note 1]</t>
  </si>
  <si>
    <t>The AMRHAI Reference Unit actively encourages submission of sterile site isolates for carbapenemase confirmation; the distribution of specimen type will reflect this</t>
  </si>
  <si>
    <t>[note 2]</t>
  </si>
  <si>
    <t>Samples that do not fall into either ‘sterile site’ or ‘screening’ samples, for example, urine and lower respiratory tract specimens</t>
  </si>
  <si>
    <t>[note 3]</t>
  </si>
  <si>
    <t>The percentages presented in this table are column percentages, with the breakdown of specimen types shown for all reports and AMRHAI reports separately</t>
  </si>
  <si>
    <t>[note 4]</t>
  </si>
  <si>
    <t>Rates have been calculated using cumulative episodes across all eight quarters of reporting, and as such cannot be compared to previous quarters</t>
  </si>
  <si>
    <t>[note 5]</t>
  </si>
  <si>
    <t>Information about patient sex is only recorded in 97.4% of cases</t>
  </si>
  <si>
    <t>[note 6]</t>
  </si>
  <si>
    <t>The region geography is based on the laboratory location and linked to the ONS data for regions</t>
  </si>
  <si>
    <t>[note 7]</t>
  </si>
  <si>
    <t>KPC and OXA-48-like in Pseudomonas spp. and OXA-48-like in Acinetobacter spp. are extremely rare, and results should be interpreted with caution. The numbers reported here have not been confirmed by the AMRHAI Reference Unit</t>
  </si>
  <si>
    <t>[note 8]</t>
  </si>
  <si>
    <t>Includes coliform, Cronobacter spp., Hafnia spp., Kluyvera spp., Leclercia adecarboxylata, Mixta calida, Pantoea spp., Phytobacter ursingii, Pluralibacter gergoviae, Proteus mirabilis, Providencia spp., Raoultella spp., and Shigella spp.</t>
  </si>
  <si>
    <t>[note 9]</t>
  </si>
  <si>
    <t>Includes Aeromonas hydrophila, and Bacteroides fragilis. The numbers reported here have not been confirmed by the AMRHAI Reference Unit</t>
  </si>
  <si>
    <t>[note 10]</t>
  </si>
  <si>
    <t>Trust type obtained through NHS Digital Estate Return Information Collection (ERIC)</t>
  </si>
  <si>
    <t>Figure 1 Data reference table: rate of acquired carbapenemase-producing Gram-negative bacteria episodes by quarter, October 2020 to September 2022</t>
  </si>
  <si>
    <t>This worksheet contains one table.</t>
  </si>
  <si>
    <t>Calendar year and quarter</t>
  </si>
  <si>
    <t>Sterile site</t>
  </si>
  <si>
    <t>Screening</t>
  </si>
  <si>
    <t>Other</t>
  </si>
  <si>
    <t>Total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</si>
  <si>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</si>
  <si>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</si>
  <si>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</si>
  <si>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</si>
  <si>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</si>
  <si>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</si>
  <si>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</si>
  <si>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</si>
  <si>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Figure 2 Data reference table: number of acquired carbapenemase-producing Gram-negative bacteria episodes by age group and calendar quarter (England): October 2020 to September 2022</t>
  </si>
  <si>
    <t>Under 1</t>
  </si>
  <si>
    <t>1 to 4</t>
  </si>
  <si>
    <t>5 to 9</t>
  </si>
  <si>
    <t>10 to 19</t>
  </si>
  <si>
    <t>20 to 29</t>
  </si>
  <si>
    <t>30 to 49</t>
  </si>
  <si>
    <t>50 to 74</t>
  </si>
  <si>
    <t>Over 75</t>
  </si>
  <si>
    <t>Figure 3 Data reference table: rates [note 4] of acquired carbapenemase-producing Gram-negative bacteria episodes per 100,000 population by age, specimen type, and sex [note 5] (England): October 2020 to September 2022</t>
  </si>
  <si>
    <t>This worksheet contains one table. Some cells in the table refer to notes which can be found in the Notes worksheet.</t>
  </si>
  <si>
    <t>Age group (years)</t>
  </si>
  <si>
    <t>Male</t>
  </si>
  <si>
    <t>Female</t>
  </si>
  <si>
    <t>75 or over</t>
  </si>
  <si>
    <t>This worksheet contains 9 tables. Some cells in the table refer to notes which can be found in the Notes worksheet.</t>
  </si>
  <si>
    <t>1. East Midlands</t>
  </si>
  <si>
    <t>Quarter and year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</si>
  <si>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</si>
  <si>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</si>
  <si>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</si>
  <si>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</si>
  <si>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</si>
  <si>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</si>
  <si>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</si>
  <si>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</si>
  <si>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2. East of England</t>
  </si>
  <si>
    <t>3. London</t>
  </si>
  <si>
    <t>4. North East</t>
  </si>
  <si>
    <t>5. North West</t>
  </si>
  <si>
    <t>6. South East</t>
  </si>
  <si>
    <t>7. South West</t>
  </si>
  <si>
    <t>8. West Midlands</t>
  </si>
  <si>
    <t>9. Yorkshire and The Humber</t>
  </si>
  <si>
    <t>Figure 5 Data reference table: geographical distribution of acquired carbapenemase-producing Gram-negative bacteria incidence rates per 100,000 population (England): October 2021 to September 2022 [note 6]</t>
  </si>
  <si>
    <t>UK region</t>
  </si>
  <si>
    <t>Population</t>
  </si>
  <si>
    <t>Rate per 100,000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</si>
  <si>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</si>
  <si>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</si>
  <si>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</si>
  <si>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</si>
  <si>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</si>
  <si>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</si>
  <si>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</si>
  <si>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</si>
  <si>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</si>
  <si>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England overall</t>
  </si>
  <si>
    <t>Table 2 Data reference table: number and percentage of acquired carbapenemase-producing Gram-negative reports by specimen type (England): October 2020 to September 2022</t>
  </si>
  <si>
    <t>Specimen type</t>
  </si>
  <si>
    <t>All reports
Number</t>
  </si>
  <si>
    <t>All reports
Percentage [note 3]</t>
  </si>
  <si>
    <t>From AMRHAI [note 1]
Number</t>
  </si>
  <si>
    <t>From AMRHAI [note 1]
Percentage [note 3]</t>
  </si>
  <si>
    <t>Invasive samples</t>
  </si>
  <si>
    <t>Screening samples</t>
  </si>
  <si>
    <t>Other samples [note 2]</t>
  </si>
  <si>
    <t>All samples</t>
  </si>
  <si>
    <t>Table 3 Data reference table: rate per 100,000 population of acquired carbapenemase-producing Gram-negative episodes by ONS region (England): October 2020 to September 2022</t>
  </si>
  <si>
    <t>ONS region</t>
  </si>
  <si>
    <t>Q4 2020
Number</t>
  </si>
  <si>
    <t>Q4 2020
Rate</t>
  </si>
  <si>
    <t>Q1 2021
Number</t>
  </si>
  <si>
    <t>Q1 2021
Rate</t>
  </si>
  <si>
    <t>Q2 2021
Number</t>
  </si>
  <si>
    <t>Q2 2021
Rate</t>
  </si>
  <si>
    <t>Q3 2021
Number</t>
  </si>
  <si>
    <t>Q3 2021
Rate</t>
  </si>
  <si>
    <t>Q4 2021
Number</t>
  </si>
  <si>
    <t>Q4 2021
Rate</t>
  </si>
  <si>
    <t>Q1 2022
Number</t>
  </si>
  <si>
    <t>Q1 2022
Rate</t>
  </si>
  <si>
    <t>Q2 2022
Number</t>
  </si>
  <si>
    <t>Q2 2022
Rate</t>
  </si>
  <si>
    <t>Q3 2022
Number</t>
  </si>
  <si>
    <t>Q3 2022
Rate</t>
  </si>
  <si>
    <t>North of England</t>
  </si>
  <si>
    <t>Yorkshire and Humber</t>
  </si>
  <si>
    <t>Midlands and East of England</t>
  </si>
  <si>
    <t>South of England</t>
  </si>
  <si>
    <t>Table 4 Data reference table: episodes of acquired carbapenemase-producing Gram-negative bacteria by species and carbapenemase family (England): October 2020 to September 2022</t>
  </si>
  <si>
    <t>Species</t>
  </si>
  <si>
    <t>IMP Number</t>
  </si>
  <si>
    <t>IMP Percentage</t>
  </si>
  <si>
    <t>KPC Number</t>
  </si>
  <si>
    <t>KPC Percentage</t>
  </si>
  <si>
    <t>NDM Number</t>
  </si>
  <si>
    <t>NDM Percentage</t>
  </si>
  <si>
    <t>OXA-48-like Number</t>
  </si>
  <si>
    <t>OXA-48-like Percentage</t>
  </si>
  <si>
    <t>VIM Number</t>
  </si>
  <si>
    <t>VIM Percentage</t>
  </si>
  <si>
    <t>Other Number</t>
  </si>
  <si>
    <t>Other Percentage</t>
  </si>
  <si>
    <t>Total Number</t>
  </si>
  <si>
    <t>Total Percentage</t>
  </si>
  <si>
    <r>
      <t xml:space="preserve">Acinetobacter </t>
    </r>
    <r>
      <rPr>
        <sz val="12"/>
        <color rgb="FF000000"/>
        <rFont val="Arial"/>
        <family val="2"/>
      </rPr>
      <t>spp. [note 7]</t>
    </r>
  </si>
  <si>
    <r>
      <t xml:space="preserve">Citrobacter </t>
    </r>
    <r>
      <rPr>
        <sz val="12"/>
        <color rgb="FF000000"/>
        <rFont val="Arial"/>
        <family val="2"/>
      </rPr>
      <t>spp.</t>
    </r>
  </si>
  <si>
    <r>
      <t xml:space="preserve">Enterobacter </t>
    </r>
    <r>
      <rPr>
        <sz val="12"/>
        <color rgb="FF000000"/>
        <rFont val="Arial"/>
        <family val="2"/>
      </rPr>
      <t>spp.</t>
    </r>
  </si>
  <si>
    <t>Escherichia coli</t>
  </si>
  <si>
    <r>
      <rPr>
        <sz val="12"/>
        <color rgb="FF000000"/>
        <rFont val="Arial"/>
        <family val="2"/>
      </rPr>
      <t xml:space="preserve">Other </t>
    </r>
    <r>
      <rPr>
        <i/>
        <sz val="12"/>
        <color rgb="FF000000"/>
        <rFont val="Arial"/>
        <family val="2"/>
      </rPr>
      <t xml:space="preserve">Escherichia </t>
    </r>
    <r>
      <rPr>
        <sz val="12"/>
        <color rgb="FF000000"/>
        <rFont val="Arial"/>
        <family val="2"/>
      </rPr>
      <t>spp.</t>
    </r>
  </si>
  <si>
    <t>Klebsiella oxytoca</t>
  </si>
  <si>
    <t>Klebsiella pneumoniae</t>
  </si>
  <si>
    <r>
      <rPr>
        <sz val="12"/>
        <color rgb="FF000000"/>
        <rFont val="Arial"/>
        <family val="2"/>
      </rPr>
      <t xml:space="preserve">Other </t>
    </r>
    <r>
      <rPr>
        <i/>
        <sz val="12"/>
        <color rgb="FF000000"/>
        <rFont val="Arial"/>
        <family val="2"/>
      </rPr>
      <t xml:space="preserve">Klebsiella </t>
    </r>
    <r>
      <rPr>
        <sz val="12"/>
        <color rgb="FF000000"/>
        <rFont val="Arial"/>
        <family val="2"/>
      </rPr>
      <t>spp.</t>
    </r>
  </si>
  <si>
    <r>
      <t xml:space="preserve">Morganella </t>
    </r>
    <r>
      <rPr>
        <sz val="12"/>
        <color rgb="FF000000"/>
        <rFont val="Arial"/>
        <family val="2"/>
      </rPr>
      <t>spp.</t>
    </r>
  </si>
  <si>
    <r>
      <t xml:space="preserve">Pseudomonas aeruginosa </t>
    </r>
    <r>
      <rPr>
        <sz val="12"/>
        <color rgb="FF000000"/>
        <rFont val="Arial"/>
        <family val="2"/>
      </rPr>
      <t>[note 7]</t>
    </r>
  </si>
  <si>
    <r>
      <t xml:space="preserve">Other Pseudomonas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[note 7]</t>
    </r>
  </si>
  <si>
    <r>
      <t xml:space="preserve">Serratia </t>
    </r>
    <r>
      <rPr>
        <sz val="12"/>
        <color rgb="FF000000"/>
        <rFont val="Arial"/>
        <family val="2"/>
      </rPr>
      <t>spp.</t>
    </r>
  </si>
  <si>
    <t>Other Enterobacterales [note 8]</t>
  </si>
  <si>
    <t>Other Gram-negative bacteria [note 9]</t>
  </si>
  <si>
    <t>Table 5 Data reference table: quarterly mandatory laboratory return reporting (QMLR) returns for the total number of rectal swabs and faecal screening specimens taken for CPE screening by acute Trust type [note 10] (England): October to September 2022</t>
  </si>
  <si>
    <t>Trust type [note 10]</t>
  </si>
  <si>
    <t>Q4 2020 Number of Trusts reported screens</t>
  </si>
  <si>
    <t>Q4 2020 Percentage</t>
  </si>
  <si>
    <t>Q4 2020 Total number of screens</t>
  </si>
  <si>
    <t>Q1 2021 Number of Trusts reported screens</t>
  </si>
  <si>
    <t>Q1 2021 Percentage</t>
  </si>
  <si>
    <t>Q1 2021 Total number of screens</t>
  </si>
  <si>
    <t>Q2 2021 Number of Trusts reported screens</t>
  </si>
  <si>
    <t>Q2 2021 Percentage</t>
  </si>
  <si>
    <t>Q1 2021 Total number of screens2</t>
  </si>
  <si>
    <t>Q3 2021 Number of Trusts reported screens</t>
  </si>
  <si>
    <t>Q3 2021 Percentage</t>
  </si>
  <si>
    <t>Q3 2021 Total number of screens</t>
  </si>
  <si>
    <t>Q4 2021 Number of Trusts reported screens</t>
  </si>
  <si>
    <t>Q4 2021 Percentage</t>
  </si>
  <si>
    <t>Q4 2021 Total number of screens</t>
  </si>
  <si>
    <t>Q1 2022 Number of Trusts reported screens</t>
  </si>
  <si>
    <t>Q1 2022 Percentage</t>
  </si>
  <si>
    <t>Q1 2022 Total number of screens</t>
  </si>
  <si>
    <t>Q2 2022 Number of Trusts reported screens</t>
  </si>
  <si>
    <t>Q2 2022 Percentage</t>
  </si>
  <si>
    <t>Q2 2022 Total number of screens</t>
  </si>
  <si>
    <t>Q3 2022 Number of Trusts reported screens</t>
  </si>
  <si>
    <t>Q3 2022 Percentage</t>
  </si>
  <si>
    <t>Q3 2022 Total number of screens</t>
  </si>
  <si>
    <t>Small</t>
  </si>
  <si>
    <t>Medium</t>
  </si>
  <si>
    <t>Large</t>
  </si>
  <si>
    <t>Multiservice</t>
  </si>
  <si>
    <t>Specialist</t>
  </si>
  <si>
    <t>Teaching</t>
  </si>
  <si>
    <t>Appendix Table 1 Data reference table: QMLR returns for the total number of rectal swabs and faecal screening specimens taken for CPE screening by acute Trust (England): January 2020 to September 2022</t>
  </si>
  <si>
    <t>Trust name</t>
  </si>
  <si>
    <t>Trust type</t>
  </si>
  <si>
    <t>Airedale NHS Foundation Trust</t>
  </si>
  <si>
    <t>Alder Hey Children's NHS Foundation Trust</t>
  </si>
  <si>
    <t>Ashford and St Peter'S Hospitals NHS Foundation Trust</t>
  </si>
  <si>
    <t>Barking, Havering and Redbridge University Hospitals NHS Trust</t>
  </si>
  <si>
    <t>Barnsley Hospital NHS Foundation Trust</t>
  </si>
  <si>
    <t>Barts Health NHS Trust</t>
  </si>
  <si>
    <t>Bedfordshire Hospitals NHS Foundation Trust</t>
  </si>
  <si>
    <t>Birmingham Women'S and Children'S NHS Foundation Trust</t>
  </si>
  <si>
    <t>Blackpool Teaching Hospitals NHS Foundation Trust</t>
  </si>
  <si>
    <t>Bolton NHS Foundation Trust</t>
  </si>
  <si>
    <t>Bradford Teaching Hospitals NHS Foundation Trust</t>
  </si>
  <si>
    <t>Buckinghamshire Healthcare NHS Trust</t>
  </si>
  <si>
    <t>Multi-Service</t>
  </si>
  <si>
    <t>Calderdale and Huddersfield NHS Foundation Trust</t>
  </si>
  <si>
    <t>Cambridge University Hospitals NHS Foundation Trust</t>
  </si>
  <si>
    <t>Chelsea and Westminster Hospital NHS Foundation Trust</t>
  </si>
  <si>
    <t>Chesterfield Royal Hospital NHS Foundation Trust</t>
  </si>
  <si>
    <t>Countess of Chester Hospital NHS Foundation Trust</t>
  </si>
  <si>
    <t>County Durham and Darlington NHS Foundation Trust</t>
  </si>
  <si>
    <t>Croydon Health Services NHS Trust</t>
  </si>
  <si>
    <t>Dartford and Gravesham NHS Trust</t>
  </si>
  <si>
    <t>Doncaster and Bassetlaw Teaching Hospitals NHS Foundation Trust</t>
  </si>
  <si>
    <t>Dorset County Hospital NHS Foundation Trust</t>
  </si>
  <si>
    <t>East and North Hertfordshire NHS Trust</t>
  </si>
  <si>
    <t>East Cheshire NHS Trust</t>
  </si>
  <si>
    <t>East Kent Hospitals University NHS Foundation Trust</t>
  </si>
  <si>
    <t>East Lancashire Hospitals NHS Trust</t>
  </si>
  <si>
    <t>East Suffolk and North Essex NHS Foundation Trust</t>
  </si>
  <si>
    <t>East Sussex Healthcare NHS Trust</t>
  </si>
  <si>
    <t>Epsom and St Helier University Hospitals NHS Trust</t>
  </si>
  <si>
    <t>Essex Partnership University NHS Foundation Trust</t>
  </si>
  <si>
    <t>Frimley Health NHS Foundation Trust</t>
  </si>
  <si>
    <t>Gateshead Health NHS Foundation Trust</t>
  </si>
  <si>
    <t>George Eliot Hospital NHS Trust</t>
  </si>
  <si>
    <t>Gloucestershire Hospitals NHS Foundation Trust</t>
  </si>
  <si>
    <t>Great Ormond Street Hospital For Children NHS Foundation Trust</t>
  </si>
  <si>
    <t>Great Western Hospitals NHS Foundation Trust</t>
  </si>
  <si>
    <t>Guy'S and St Thomas' NHS Foundation Trust</t>
  </si>
  <si>
    <t>Hampshire Hospitals NHS Foundation Trust</t>
  </si>
  <si>
    <t>Harrogate and District NHS Foundation Trust</t>
  </si>
  <si>
    <t>Homerton University Hospital NHS Foundation Trust</t>
  </si>
  <si>
    <t>Hull University Teaching Hospitals NHS Trust</t>
  </si>
  <si>
    <t>Imperial College Healthcare NHS Trust</t>
  </si>
  <si>
    <t>Isle of Wight NHS Trust</t>
  </si>
  <si>
    <t>James Paget University Hospitals NHS Foundation Trust</t>
  </si>
  <si>
    <t>Kettering General Hospital NHS Foundation Trust</t>
  </si>
  <si>
    <t>King'S College Hospital NHS Foundation Trust</t>
  </si>
  <si>
    <t>Kingston Hospital NHS Foundation Trust</t>
  </si>
  <si>
    <t>Lancashire Teaching Hospitals NHS Foundation Trust</t>
  </si>
  <si>
    <t>Leeds Teaching Hospitals NHS Trust</t>
  </si>
  <si>
    <t>Lewisham and Greenwich NHS Trust</t>
  </si>
  <si>
    <t>Liverpool Heart and Chest Hospital NHS Foundation Trust</t>
  </si>
  <si>
    <t>Liverpool University Hospitals NHS Foundation Trust</t>
  </si>
  <si>
    <t>Liverpool Women'S NHS Foundation Trust</t>
  </si>
  <si>
    <t>London North West University Healthcare NHS Trust</t>
  </si>
  <si>
    <t>Maidstone and Tunbridge Wells NHS Trust</t>
  </si>
  <si>
    <t>Manchester University NHS Foundation Trust</t>
  </si>
  <si>
    <t>Medway NHS Foundation Trust</t>
  </si>
  <si>
    <t>Mid and South Essex NHS Foundation Trust</t>
  </si>
  <si>
    <t>Mid Cheshire Hospitals NHS Foundation Trust</t>
  </si>
  <si>
    <t>Mid Yorkshire Hospitals NHS Trust</t>
  </si>
  <si>
    <t>Milton Keynes University Hospital NHS Foundation Trust</t>
  </si>
  <si>
    <t>Moorfields Eye Hospital NHS Foundation Trust</t>
  </si>
  <si>
    <t>Norfolk and Norwich University Hospitals NHS Foundation Trust</t>
  </si>
  <si>
    <t>North Bristol NHS Trust</t>
  </si>
  <si>
    <t>North Cumbria Integrated Care NHS Foundation Trust</t>
  </si>
  <si>
    <t>North Middlesex University Hospital NHS Trust</t>
  </si>
  <si>
    <t>North Tees and Hartlepool NHS Foundation Trust</t>
  </si>
  <si>
    <t>North West Anglia NHS Foundation Trust</t>
  </si>
  <si>
    <t>Northampton General Hospital NHS Trust</t>
  </si>
  <si>
    <t>Northern Care Alliance NHS Foundation Trust</t>
  </si>
  <si>
    <t>Northern Lincolnshire and Goole NHS Foundation Trust</t>
  </si>
  <si>
    <t>Northumbria Healthcare NHS Foundation Trust</t>
  </si>
  <si>
    <t>Nottingham University Hospitals NHS Trust</t>
  </si>
  <si>
    <t>Oxford University Hospitals NHS Foundation Trust</t>
  </si>
  <si>
    <t>Portsmouth Hospitals University National Health Service Trust</t>
  </si>
  <si>
    <t>Queen Victoria Hospital NHS Foundation Trust</t>
  </si>
  <si>
    <t>Royal Berkshire NHS Foundation Trust</t>
  </si>
  <si>
    <t>Royal Cornwall Hospitals NHS Trust</t>
  </si>
  <si>
    <t>Royal Devon University Healthcare NHS Foundation Trust</t>
  </si>
  <si>
    <t>Royal Free London NHS Foundation Trust</t>
  </si>
  <si>
    <t>Royal National Orthopaedic Hospital NHS Trust</t>
  </si>
  <si>
    <t>Royal Papworth Hospital NHS Foundation Trust</t>
  </si>
  <si>
    <t>Royal Surrey County Hospital NHS Foundation Trust</t>
  </si>
  <si>
    <t>Royal United Hospitals Bath NHS Foundation Trust</t>
  </si>
  <si>
    <t>Salisbury NHS Foundation Trust</t>
  </si>
  <si>
    <t>Sandwell and West Birmingham Hospitals NHS Trust</t>
  </si>
  <si>
    <t>Sheffield Children'S NHS Foundation Trust</t>
  </si>
  <si>
    <t>Sheffield Teaching Hospitals NHS Foundation Trust</t>
  </si>
  <si>
    <t>Sherwood Forest Hospitals NHS Foundation Trust</t>
  </si>
  <si>
    <t>South Tees Hospitals NHS Foundation Trust</t>
  </si>
  <si>
    <t>South Tyneside and Sunderland NHS Foundation Trust</t>
  </si>
  <si>
    <t>South Warwickshire NHS Foundation Trust</t>
  </si>
  <si>
    <t>Southport and Ormskirk Hospital NHS Trust</t>
  </si>
  <si>
    <t>St George'S University Hospitals NHS Foundation Trust</t>
  </si>
  <si>
    <t>St Helens and Knowsley Teaching Hospitals NHS Trust</t>
  </si>
  <si>
    <t>Stockport NHS Foundation Trust</t>
  </si>
  <si>
    <t>Surrey and Sussex Healthcare NHS Trust</t>
  </si>
  <si>
    <t>Tameside and Glossop Integrated Care NHS Foundation Trust</t>
  </si>
  <si>
    <t>The Christie NHS Foundation Trust</t>
  </si>
  <si>
    <t>The Clatterbridge Cancer Centre NHS Foundation Trust</t>
  </si>
  <si>
    <t>The Dudley Group NHS Foundation Trust</t>
  </si>
  <si>
    <t>The Hillingdon Hospitals NHS Foundation Trust</t>
  </si>
  <si>
    <t>The Newcastle Upon Tyne Hospitals NHS Foundation Trust</t>
  </si>
  <si>
    <t>The Princess Alexandra Hospital NHS Trust</t>
  </si>
  <si>
    <t>The Queen Elizabeth Hospital, King'S Lynn, NHS Foundation Trust</t>
  </si>
  <si>
    <t>The Robert Jones and Agnes Hunt Orthopaedic Hospital NHS Foundation Trust</t>
  </si>
  <si>
    <t>The Rotherham NHS Foundation Trust</t>
  </si>
  <si>
    <t>The Royal Marsden NHS Foundation Trust</t>
  </si>
  <si>
    <t>The Royal Orthopaedic Hospital NHS Foundation Trust</t>
  </si>
  <si>
    <t>The Royal Wolverhampton NHS Trust</t>
  </si>
  <si>
    <t>The Shrewsbury and Telford Hospital NHS Trust</t>
  </si>
  <si>
    <t>The Walton Centre NHS Foundation Trust</t>
  </si>
  <si>
    <t>Torbay and South Devon NHS Foundation Trust</t>
  </si>
  <si>
    <t>United Lincolnshire Hospitals NHS Trust</t>
  </si>
  <si>
    <t>University College London Hospitals NHS Foundation Trust</t>
  </si>
  <si>
    <t>University Hospital Southampton NHS Foundation Trust</t>
  </si>
  <si>
    <t>University Hospitals Birmingham NHS Foundation Trust</t>
  </si>
  <si>
    <t>University Hospitals Bristol and Weston NHS Foundation Trust</t>
  </si>
  <si>
    <t>University Hospitals Coventry and Warwickshire NHS Trust</t>
  </si>
  <si>
    <t>University Hospitals of Derby and Burton NHS Foundation Trust</t>
  </si>
  <si>
    <t>University Hospitals of Leicester NHS Trust</t>
  </si>
  <si>
    <t>University Hospitals of Morecambe Bay NHS Foundation Trust</t>
  </si>
  <si>
    <t>University Hospitals of North Midlands NHS Trust</t>
  </si>
  <si>
    <t>University Hospitals Plymouth NHS Trust</t>
  </si>
  <si>
    <t>University Hospitals Sussex NHS Foundation Trust</t>
  </si>
  <si>
    <t>Walsall Healthcare NHS Trust</t>
  </si>
  <si>
    <t>Warrington and Halton Teaching Hospitals NHS Foundation Trust</t>
  </si>
  <si>
    <t>West Hertfordshire Hospitals NHS Trust</t>
  </si>
  <si>
    <t>West Suffolk NHS Foundation Trust</t>
  </si>
  <si>
    <t>Whittington Health NHS Trust</t>
  </si>
  <si>
    <t>Wirral University Teaching Hospital NHS Foundation Trust</t>
  </si>
  <si>
    <t>Worcestershire Acute Hospitals NHS Trust</t>
  </si>
  <si>
    <t>Wrightington, Wigan and Leigh NHS Foundation Trust</t>
  </si>
  <si>
    <t>Wye Valley NHS Trust</t>
  </si>
  <si>
    <t>Yeovil District Hospital NHS Foundation Trust</t>
  </si>
  <si>
    <t>York and Scarborough Teaching Hospitals NHS Foundation Trust</t>
  </si>
  <si>
    <t>Figure 4b</t>
  </si>
  <si>
    <t>Figure 4a</t>
  </si>
  <si>
    <t>Rate of acquired carbapenemase-producing Gram-negative bacteria episodes (England) by age group and calendar quarter: October 2020 to September 2022</t>
  </si>
  <si>
    <t>Figure 4a Data reference table: rate of acquired carbapenemase-producing Gram-negative bacteria episodes (England) by age group and calendar quarter: October 2020 to September 2022</t>
  </si>
  <si>
    <t>Figure 4b Data reference table: percentage of acquired carbapenemase-producing Gram-negative bacteria episodes (England) by age group and calendar quarter: October 2020 to September 2022</t>
  </si>
  <si>
    <t>Percentage of acquired carbapenemase-producing Gram-negative bacteria episodes (England) by age group and calendar quarter: October 2020 to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</si>
</sst>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#,##0.0"/>
    <numFmt numFmtId="167" formatCode="0.0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Arial"/>
      <family val="2"/>
    </font>
    <font>
      <u/>
      <sz val="11"/>
      <color rgb="FF0563C1"/>
      <name val="Arial"/>
      <family val="2"/>
    </font>
    <font>
      <sz val="8"/>
      <color rgb="FF000000"/>
      <name val="Arial"/>
      <family val="2"/>
    </font>
    <font>
      <b/>
      <sz val="16"/>
      <name val="Arial"/>
      <family val="2"/>
    </font>
    <font>
      <sz val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3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1" fillId="0" borderId="0"/>
  </cellStyleXfs>
  <cellXfs count="119">
    <xf numFmtId="0" fontId="0" fillId="0" borderId="0" xfId="0"/>
    <xf numFmtId="3" fontId="3" fillId="0" borderId="0" xfId="2" applyFont="1" applyFill="1" applyAlignment="1"/>
    <xf numFmtId="0" fontId="7" fillId="0" borderId="0" xfId="0" applyFont="1"/>
    <xf numFmtId="0" fontId="7" fillId="0" borderId="0" xfId="8" applyFont="1" applyFill="1" applyAlignment="1"/>
    <xf numFmtId="0" fontId="8" fillId="0" borderId="0" xfId="0" applyFont="1"/>
    <xf numFmtId="0" fontId="9" fillId="0" borderId="0" xfId="4" applyFont="1"/>
    <xf numFmtId="0" fontId="8" fillId="0" borderId="0" xfId="8" applyFont="1" applyFill="1" applyAlignment="1">
      <alignment wrapText="1"/>
    </xf>
    <xf numFmtId="0" fontId="9" fillId="0" borderId="0" xfId="5" applyFont="1" applyFill="1" applyAlignment="1"/>
    <xf numFmtId="3" fontId="3" fillId="0" borderId="0" xfId="2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3" fontId="3" fillId="0" borderId="0" xfId="2" applyFont="1"/>
    <xf numFmtId="3" fontId="3" fillId="0" borderId="0" xfId="2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/>
    <xf numFmtId="0" fontId="8" fillId="0" borderId="0" xfId="0" applyFont="1" applyAlignment="1"/>
    <xf numFmtId="16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/>
    <xf numFmtId="166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164" fontId="7" fillId="0" borderId="0" xfId="1" applyNumberFormat="1" applyFont="1"/>
    <xf numFmtId="3" fontId="3" fillId="0" borderId="0" xfId="2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3" applyFont="1" applyAlignment="1"/>
    <xf numFmtId="0" fontId="4" fillId="0" borderId="0" xfId="3" applyFont="1" applyAlignment="1">
      <alignment horizontal="right"/>
    </xf>
    <xf numFmtId="1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4" fillId="0" borderId="0" xfId="3" applyFont="1" applyAlignment="1">
      <alignment horizontal="left"/>
    </xf>
    <xf numFmtId="1" fontId="8" fillId="0" borderId="0" xfId="0" applyNumberFormat="1" applyFont="1" applyFill="1"/>
    <xf numFmtId="1" fontId="4" fillId="0" borderId="0" xfId="3" applyNumberFormat="1" applyFont="1" applyFill="1" applyAlignment="1">
      <alignment horizontal="right"/>
    </xf>
    <xf numFmtId="0" fontId="4" fillId="0" borderId="0" xfId="3" applyFont="1"/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0" fontId="8" fillId="0" borderId="0" xfId="0" applyFont="1" applyFill="1" applyAlignment="1">
      <alignment wrapText="1"/>
    </xf>
    <xf numFmtId="3" fontId="8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Alignment="1">
      <alignment horizontal="right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7" fillId="0" borderId="0" xfId="0" applyNumberFormat="1" applyFont="1" applyFill="1" applyAlignment="1">
      <alignment vertical="center" wrapText="1"/>
    </xf>
    <xf numFmtId="0" fontId="12" fillId="0" borderId="0" xfId="4" applyFont="1"/>
    <xf numFmtId="0" fontId="8" fillId="0" borderId="0" xfId="0" applyFont="1" applyAlignment="1">
      <alignment horizontal="right" wrapText="1"/>
    </xf>
    <xf numFmtId="164" fontId="7" fillId="0" borderId="0" xfId="0" applyNumberFormat="1" applyFont="1" applyAlignment="1"/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Fill="1" applyAlignment="1">
      <alignment horizontal="right" vertical="center" wrapText="1"/>
    </xf>
    <xf numFmtId="1" fontId="7" fillId="0" borderId="0" xfId="0" applyNumberFormat="1" applyFont="1" applyFill="1" applyAlignment="1">
      <alignment horizontal="right" vertical="center" wrapText="1"/>
    </xf>
    <xf numFmtId="1" fontId="0" fillId="0" borderId="0" xfId="0" applyNumberFormat="1"/>
    <xf numFmtId="0" fontId="10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2" fontId="8" fillId="0" borderId="0" xfId="0" applyNumberFormat="1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7" fillId="0" borderId="0" xfId="0" applyFont="1" applyFill="1"/>
    <xf numFmtId="164" fontId="7" fillId="0" borderId="0" xfId="1" applyNumberFormat="1" applyFont="1" applyFill="1" applyAlignment="1">
      <alignment horizontal="right" vertical="center"/>
    </xf>
    <xf numFmtId="167" fontId="7" fillId="0" borderId="0" xfId="0" applyNumberFormat="1" applyFont="1" applyFill="1"/>
    <xf numFmtId="0" fontId="7" fillId="0" borderId="0" xfId="0" applyFont="1" applyFill="1" applyAlignment="1">
      <alignment vertical="top"/>
    </xf>
    <xf numFmtId="3" fontId="7" fillId="0" borderId="0" xfId="0" applyNumberFormat="1" applyFont="1" applyFill="1" applyAlignment="1">
      <alignment vertical="top" wrapText="1"/>
    </xf>
    <xf numFmtId="3" fontId="7" fillId="0" borderId="0" xfId="0" applyNumberFormat="1" applyFont="1" applyFill="1" applyAlignment="1">
      <alignment vertical="center" wrapText="1"/>
    </xf>
    <xf numFmtId="9" fontId="7" fillId="0" borderId="0" xfId="1" applyFont="1" applyFill="1"/>
    <xf numFmtId="0" fontId="3" fillId="0" borderId="0" xfId="0" applyFont="1" applyAlignment="1">
      <alignment horizontal="left" vertical="top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right" wrapText="1"/>
    </xf>
    <xf numFmtId="0" fontId="7" fillId="0" borderId="0" xfId="0" applyFont="1" applyAlignment="1">
      <alignment horizontal="right" vertical="top"/>
    </xf>
    <xf numFmtId="0" fontId="7" fillId="0" borderId="0" xfId="0" applyFont="1" applyFill="1" applyAlignment="1">
      <alignment horizontal="left" vertical="top" wrapText="1"/>
    </xf>
    <xf numFmtId="164" fontId="7" fillId="0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horizontal="left" vertical="top" wrapText="1"/>
    </xf>
    <xf numFmtId="164" fontId="8" fillId="0" borderId="0" xfId="1" applyNumberFormat="1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8" fillId="0" borderId="0" xfId="0" applyFont="1" applyFill="1" applyAlignment="1">
      <alignment wrapText="1" readingOrder="1"/>
    </xf>
    <xf numFmtId="0" fontId="8" fillId="0" borderId="0" xfId="0" applyFont="1" applyFill="1" applyAlignment="1">
      <alignment horizontal="left" wrapText="1" readingOrder="1"/>
    </xf>
    <xf numFmtId="3" fontId="8" fillId="0" borderId="0" xfId="0" applyNumberFormat="1" applyFont="1" applyFill="1" applyAlignment="1">
      <alignment horizontal="right" wrapText="1" readingOrder="1"/>
    </xf>
    <xf numFmtId="0" fontId="7" fillId="0" borderId="0" xfId="0" applyFont="1" applyAlignment="1">
      <alignment horizontal="left" vertical="top" wrapText="1" readingOrder="1"/>
    </xf>
    <xf numFmtId="3" fontId="7" fillId="0" borderId="0" xfId="0" applyNumberFormat="1" applyFont="1" applyAlignment="1">
      <alignment horizontal="right" vertical="top" wrapText="1" readingOrder="1"/>
    </xf>
    <xf numFmtId="3" fontId="7" fillId="0" borderId="0" xfId="0" applyNumberFormat="1" applyFont="1" applyFill="1" applyAlignment="1">
      <alignment horizontal="right" vertical="top" wrapText="1" readingOrder="1"/>
    </xf>
    <xf numFmtId="0" fontId="8" fillId="0" borderId="0" xfId="0" applyFont="1" applyAlignment="1">
      <alignment horizontal="left" vertical="top" wrapText="1" readingOrder="1"/>
    </xf>
    <xf numFmtId="3" fontId="8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Fill="1" applyAlignment="1">
      <alignment horizontal="right"/>
    </xf>
    <xf numFmtId="167" fontId="7" fillId="0" borderId="0" xfId="0" applyNumberFormat="1" applyFont="1"/>
    <xf numFmtId="167" fontId="8" fillId="0" borderId="0" xfId="0" applyNumberFormat="1" applyFont="1" applyFill="1"/>
    <xf numFmtId="167" fontId="8" fillId="0" borderId="0" xfId="0" applyNumberFormat="1" applyFont="1" applyAlignment="1">
      <alignment horizontal="right"/>
    </xf>
    <xf numFmtId="167" fontId="4" fillId="0" borderId="0" xfId="3" applyNumberFormat="1" applyFont="1" applyFill="1" applyAlignment="1">
      <alignment horizontal="right"/>
    </xf>
    <xf numFmtId="167" fontId="4" fillId="0" borderId="0" xfId="3" applyNumberFormat="1" applyFont="1"/>
    <xf numFmtId="167" fontId="7" fillId="0" borderId="0" xfId="1" applyNumberFormat="1" applyFont="1"/>
    <xf numFmtId="3" fontId="14" fillId="0" borderId="0" xfId="2" applyFont="1" applyAlignment="1">
      <alignment vertical="top"/>
    </xf>
    <xf numFmtId="167" fontId="7" fillId="0" borderId="0" xfId="1" applyNumberFormat="1" applyFont="1" applyFill="1" applyAlignment="1">
      <alignment horizontal="right"/>
    </xf>
    <xf numFmtId="164" fontId="7" fillId="0" borderId="0" xfId="0" applyNumberFormat="1" applyFont="1"/>
    <xf numFmtId="2" fontId="16" fillId="0" borderId="0" xfId="0" applyNumberFormat="1" applyFont="1" applyFill="1" applyAlignment="1">
      <alignment horizontal="right" wrapText="1"/>
    </xf>
    <xf numFmtId="2" fontId="1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</cellXfs>
  <cellStyles count="11">
    <cellStyle name="Heading 1" xfId="2" builtinId="16" customBuiltin="1"/>
    <cellStyle name="Heading 2" xfId="3" builtinId="17" customBuiltin="1"/>
    <cellStyle name="Hyperlink" xfId="4" xr:uid="{00000000-0005-0000-0000-000002000000}"/>
    <cellStyle name="Hyperlink 2" xfId="5" xr:uid="{00000000-0005-0000-0000-000003000000}"/>
    <cellStyle name="Normal" xfId="0" builtinId="0" customBuiltin="1"/>
    <cellStyle name="Normal 12" xfId="6" xr:uid="{00000000-0005-0000-0000-000005000000}"/>
    <cellStyle name="Normal 2" xfId="7" xr:uid="{00000000-0005-0000-0000-000006000000}"/>
    <cellStyle name="Normal 2 2" xfId="8" xr:uid="{00000000-0005-0000-0000-000007000000}"/>
    <cellStyle name="Normal 3" xfId="10" xr:uid="{C22BB481-B24A-4CB5-967B-F593B4684B27}"/>
    <cellStyle name="Normal 9" xfId="9" xr:uid="{00000000-0005-0000-0000-000008000000}"/>
    <cellStyle name="Percent" xfId="1" builtinId="5" customBuiltin="1"/>
  </cellStyles>
  <dxfs count="146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7" formatCode="0.0"/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ents_figure_references" displayName="Contents_figure_references" ref="A4:B10" totalsRowShown="0">
  <tableColumns count="2">
    <tableColumn id="1" xr3:uid="{00000000-0010-0000-0000-000001000000}" name="Figure reference"/>
    <tableColumn id="2" xr3:uid="{00000000-0010-0000-0000-000002000000}" name="Title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BE20705-1C25-47F1-8B3B-684F99EAB353}" name="Figure_4a_Data_reference_table_North_East_rate_of_acquired_carbapenemase_producing_Gram_negative_bacteria_episodes_England_by_age_group_and_calendar_quarter_October_2020_to_September_2022" displayName="Figure_4a_Data_reference_table_North_East_rate_of_acquired_carbapenemase_producing_Gram_negative_bacteria_episodes_England_by_age_group_and_calendar_quarter_October_2020_to_September_2022" ref="A34:I42" totalsRowShown="0">
  <tableColumns count="9">
    <tableColumn id="1" xr3:uid="{7A81E3F2-28E9-4868-A46E-B3BB65E7A516}" name="Quarter and year"/>
    <tableColumn id="2" xr3:uid="{5C9CD27E-1F9E-4000-A94E-B447FC598947}" name="Under 1" dataDxfId="120"/>
    <tableColumn id="3" xr3:uid="{2E39D6A2-4029-4BD8-9EC6-736DAE1AC8D8}" name="1 to 4" dataDxfId="119"/>
    <tableColumn id="4" xr3:uid="{902AB441-F9D5-4F60-8C49-796BD9549DC4}" name="5 to 9" dataDxfId="118"/>
    <tableColumn id="5" xr3:uid="{16EE8E27-70BB-4D1C-AB12-68F1099F9FCA}" name="10 to 19" dataDxfId="117"/>
    <tableColumn id="6" xr3:uid="{600D2A3A-47AD-4D1D-AA13-099173E37D3C}" name="20 to 29" dataDxfId="116"/>
    <tableColumn id="7" xr3:uid="{6427E4BF-EE79-4D78-8394-90F5E30D2749}" name="30 to 49" dataDxfId="115"/>
    <tableColumn id="8" xr3:uid="{78EBED9E-F69F-4044-930C-A23672016BF2}" name="50 to 74" dataDxfId="114"/>
    <tableColumn id="9" xr3:uid="{473C8F8C-67B1-44C9-990D-EF46456DAB2E}" name="Over 75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8DFFE92-3CD3-4871-B9D4-45FDAB2D79D4}" name="Figure_4a_Data_reference_table_North_West_rate_of_acquired_carbapenemase_producing_Gram_negative_bacteria_episodes_England_by_age_group_and_calendar_quarter_October_2020_to_September_2022" displayName="Figure_4a_Data_reference_table_North_West_rate_of_acquired_carbapenemase_producing_Gram_negative_bacteria_episodes_England_by_age_group_and_calendar_quarter_October_2020_to_September_2022" ref="A44:I52" totalsRowShown="0">
  <tableColumns count="9">
    <tableColumn id="1" xr3:uid="{914F0B18-607C-4368-8A56-BB1C266966BE}" name="Quarter and year"/>
    <tableColumn id="2" xr3:uid="{DC8B6467-EF73-49B2-8A79-35EBCCE6510B}" name="Under 1" dataDxfId="112"/>
    <tableColumn id="3" xr3:uid="{659C65F6-9223-4E97-BBE6-25D73D3176B7}" name="1 to 4" dataDxfId="111"/>
    <tableColumn id="4" xr3:uid="{329B92DF-1793-472A-8DF9-142B7A2B3AF6}" name="5 to 9" dataDxfId="110"/>
    <tableColumn id="5" xr3:uid="{2FED686B-E328-492E-B69D-8022C8DA0EF4}" name="10 to 19" dataDxfId="109"/>
    <tableColumn id="6" xr3:uid="{3461E4A3-108B-4D57-AE8D-7FD64C8A73AD}" name="20 to 29" dataDxfId="108"/>
    <tableColumn id="7" xr3:uid="{001FD624-26E6-4108-938D-EFFB090880D6}" name="30 to 49" dataDxfId="107"/>
    <tableColumn id="8" xr3:uid="{192524AF-ED7A-4ECC-AB9D-5D41C8F8D06F}" name="50 to 74" dataDxfId="106"/>
    <tableColumn id="9" xr3:uid="{25CE83B3-FAFB-4DAC-9BCE-7243C64C91E9}" name="Over 75" dataDxfId="10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B77DA3F-1C07-4246-949B-D9D09700CDCF}" name="Figure_4a_Data_reference_table_South_East_rate_of_acquired_carbapenemase_producing_Gram_negative_bacteria_episodes_England_by_age_group_and_calendar_quarter_October_2020_to_September_2022" displayName="Figure_4a_Data_reference_table_South_East_rate_of_acquired_carbapenemase_producing_Gram_negative_bacteria_episodes_England_by_age_group_and_calendar_quarter_October_2020_to_September_2022" ref="A54:I62" totalsRowShown="0">
  <tableColumns count="9">
    <tableColumn id="1" xr3:uid="{38B951C6-0915-4A2D-B41E-1BD2B76798A9}" name="Quarter and year"/>
    <tableColumn id="2" xr3:uid="{7FB59B83-5367-4240-93EC-37E517EC94E5}" name="Under 1" dataDxfId="104"/>
    <tableColumn id="3" xr3:uid="{A227B482-16A4-414D-AA35-3AFA8E6C49A1}" name="1 to 4" dataDxfId="103"/>
    <tableColumn id="4" xr3:uid="{84178FC6-3ADE-44B9-91B6-7B7656953CE7}" name="5 to 9" dataDxfId="102"/>
    <tableColumn id="5" xr3:uid="{3E41A52F-F225-4194-AD1D-B983CE41F99B}" name="10 to 19" dataDxfId="101"/>
    <tableColumn id="6" xr3:uid="{B3CF287F-95E1-4114-96FF-4B367B811430}" name="20 to 29" dataDxfId="100"/>
    <tableColumn id="7" xr3:uid="{FE33FE6B-09D5-49FC-88AB-FD8857258D2D}" name="30 to 49" dataDxfId="99"/>
    <tableColumn id="8" xr3:uid="{7001CBAE-9AB5-4CAB-B55D-A3DD49674CD2}" name="50 to 74" dataDxfId="98"/>
    <tableColumn id="9" xr3:uid="{F854F8F6-E512-44CC-97B3-516FCF794EC7}" name="Over 75" dataDxfId="9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86962D3-DB30-4A6A-A92A-0C4869EEBE26}" name="Figure_4a_Data_reference_table_South_West_rate_of_acquired_carbapenemase_producing_Gram_negative_bacteria_episodes_England_by_age_group_and_calendar_quarter_October_2020_to_September_2022" displayName="Figure_4a_Data_reference_table_South_West_rate_of_acquired_carbapenemase_producing_Gram_negative_bacteria_episodes_England_by_age_group_and_calendar_quarter_October_2020_to_September_2022" ref="A64:I72" totalsRowShown="0">
  <tableColumns count="9">
    <tableColumn id="1" xr3:uid="{9F98A9FA-3875-4F6D-9D0B-D20CD6A8EB99}" name="Quarter and year"/>
    <tableColumn id="2" xr3:uid="{8BC86F1C-0CAC-4E62-BBCB-B32E27DFF26D}" name="Under 1" dataDxfId="96"/>
    <tableColumn id="3" xr3:uid="{1B45787D-F89C-4CE7-90F3-C80AD8D7D8C0}" name="1 to 4" dataDxfId="95"/>
    <tableColumn id="4" xr3:uid="{01BC12BC-2741-4B73-9AD7-4AB950A87A50}" name="5 to 9" dataDxfId="94"/>
    <tableColumn id="5" xr3:uid="{CC46628E-58E3-4051-BED6-99314B65275B}" name="10 to 19" dataDxfId="93"/>
    <tableColumn id="6" xr3:uid="{AE1E24ED-CAAA-4718-A6E3-8B111DF2907B}" name="20 to 29" dataDxfId="92"/>
    <tableColumn id="7" xr3:uid="{65EEDAF0-52B3-4A41-811A-CFA09C48F3CA}" name="30 to 49" dataDxfId="91"/>
    <tableColumn id="8" xr3:uid="{0C12215B-B0DF-45D9-99D0-D10D2971FA65}" name="50 to 74" dataDxfId="90"/>
    <tableColumn id="9" xr3:uid="{F9A05DB7-76A8-47DE-9D74-0CC54A20D494}" name="Over 75" dataDxfId="8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0125A16-15A9-4E5E-8303-B0A98D088F82}" name="Figure_4a_Data_reference_table_West_Midlands_rate_of_acquired_carbapenemase_producing_Gram_negative_bacteria_episodes_England_by_age_group_and_calendar_quarter_October_2020_to_September_2022" displayName="Figure_4a_Data_reference_table_West_Midlands_rate_of_acquired_carbapenemase_producing_Gram_negative_bacteria_episodes_England_by_age_group_and_calendar_quarter_October_2020_to_September_2022" ref="A74:I83" totalsRowShown="0">
  <tableColumns count="9">
    <tableColumn id="1" xr3:uid="{DC176DE4-CEFF-4DF0-BD66-4CA1DE4F721F}" name="Quarter and year"/>
    <tableColumn id="2" xr3:uid="{065B576F-F86A-4ABC-9AF1-E409B3432456}" name="Under 1" dataDxfId="88" dataCellStyle="Percent"/>
    <tableColumn id="3" xr3:uid="{50392B07-9F34-4D96-A6DC-F50F7BF39AF1}" name="1 to 4" dataDxfId="87"/>
    <tableColumn id="4" xr3:uid="{9B4CFF4D-9B10-4E46-9A2A-21517EF73D05}" name="5 to 9" dataDxfId="86"/>
    <tableColumn id="5" xr3:uid="{B62C7FC4-C4CE-42DF-B50C-6379AC80C1BE}" name="10 to 19" dataDxfId="85"/>
    <tableColumn id="6" xr3:uid="{15A33A98-BF57-480B-8855-6A8479370579}" name="20 to 29" dataDxfId="84"/>
    <tableColumn id="7" xr3:uid="{0BC245F7-61B0-449E-B9AF-8DA430E7845D}" name="30 to 49" dataDxfId="83"/>
    <tableColumn id="8" xr3:uid="{CBE95E7F-5346-43D3-A120-3B01091D493B}" name="50 to 74" dataDxfId="82"/>
    <tableColumn id="9" xr3:uid="{FEC433BE-0D94-4468-B5BA-D236C6003369}" name="Over 75" dataDxfId="81" dataCellStyle="Percent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CFDCD44-1085-4C15-9D95-A5DB095DD0A4}" name="Figure_4a_Data_reference_table_Yorkshire_and_The_Humber_rate_of_acquired_carbapenemase_producing_Gram_negative_bacteria_episodes_England_by_age_group_and_calendar_quarter_October_2020_to_September_2022" displayName="Figure_4a_Data_reference_table_Yorkshire_and_The_Humber_rate_of_acquired_carbapenemase_producing_Gram_negative_bacteria_episodes_England_by_age_group_and_calendar_quarter_October_2020_to_September_2022" ref="A84:I92" totalsRowShown="0">
  <tableColumns count="9">
    <tableColumn id="1" xr3:uid="{C7366943-7DD6-4F23-8DB9-65E6FEDDDFBF}" name="Quarter and year"/>
    <tableColumn id="2" xr3:uid="{92C09990-5A9A-46FC-AB95-CE1ECAADF2F2}" name="Under 1" dataDxfId="80" dataCellStyle="Percent"/>
    <tableColumn id="3" xr3:uid="{EFD033CE-1D08-4909-99AD-F322A10F39CD}" name="1 to 4" dataDxfId="79"/>
    <tableColumn id="4" xr3:uid="{B765F60E-FD44-40D5-B0A2-8B4118D7C33A}" name="5 to 9" dataDxfId="78"/>
    <tableColumn id="5" xr3:uid="{2176708B-5278-49EE-BA23-D0E762FB8C85}" name="10 to 19" dataDxfId="77"/>
    <tableColumn id="6" xr3:uid="{75E5D15F-878E-4E77-BB05-3B0B4E960F7B}" name="20 to 29" dataDxfId="76"/>
    <tableColumn id="7" xr3:uid="{48DA3A6A-0644-4BB2-9E5A-EA02A4AA5A87}" name="30 to 49" dataDxfId="75"/>
    <tableColumn id="8" xr3:uid="{5874D2B8-15B7-4A4E-BCFF-0059B6954292}" name="50 to 74" dataDxfId="74"/>
    <tableColumn id="9" xr3:uid="{2CD41443-7F31-412B-BB74-11650C2002A5}" name="Over 75" dataDxfId="73" dataCellStyle="Percent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Figure_4b_Data_reference_table_East_Midlands_percentage_of_acquired_carbapenemase_producing_Gram_negative_bacteria_episodes_England_by_age_group_and_calendar_quarter_October_2020_to_September_2022" displayName="Figure_4b_Data_reference_table_East_Midlands_percentage_of_acquired_carbapenemase_producing_Gram_negative_bacteria_episodes_England_by_age_group_and_calendar_quarter_October_2020_to_September_2022" ref="A4:I12" totalsRowShown="0">
  <tableColumns count="9">
    <tableColumn id="1" xr3:uid="{00000000-0010-0000-0600-000001000000}" name="Quarter and year"/>
    <tableColumn id="2" xr3:uid="{00000000-0010-0000-0600-000002000000}" name="Under 1" dataDxfId="72" dataCellStyle="Percent"/>
    <tableColumn id="3" xr3:uid="{00000000-0010-0000-0600-000003000000}" name="1 to 4" dataDxfId="71" dataCellStyle="Percent"/>
    <tableColumn id="4" xr3:uid="{00000000-0010-0000-0600-000004000000}" name="5 to 9" dataDxfId="70" dataCellStyle="Percent"/>
    <tableColumn id="5" xr3:uid="{00000000-0010-0000-0600-000005000000}" name="10 to 19" dataDxfId="69" dataCellStyle="Percent"/>
    <tableColumn id="6" xr3:uid="{00000000-0010-0000-0600-000006000000}" name="20 to 29" dataDxfId="68" dataCellStyle="Percent"/>
    <tableColumn id="7" xr3:uid="{00000000-0010-0000-0600-000007000000}" name="30 to 49" dataDxfId="67" dataCellStyle="Percent"/>
    <tableColumn id="8" xr3:uid="{00000000-0010-0000-0600-000008000000}" name="50 to 74" dataDxfId="66" dataCellStyle="Percent"/>
    <tableColumn id="9" xr3:uid="{00000000-0010-0000-0600-000009000000}" name="Over 75" dataDxfId="65" dataCellStyle="Percent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igure_4b_Data_reference_table_East_of_England_percentage_of_acquired_carbapenemase_producing_Gram_negative_bacteria_episodes_England_by_age_group_and_calendar_quarter_October_2020_to_September_2022" displayName="Figure_4b_Data_reference_table_East_of_England_percentage_of_acquired_carbapenemase_producing_Gram_negative_bacteria_episodes_England_by_age_group_and_calendar_quarter_October_2020_to_September_2022" ref="A14:I22" totalsRowShown="0">
  <tableColumns count="9">
    <tableColumn id="1" xr3:uid="{00000000-0010-0000-0700-000001000000}" name="Quarter and year"/>
    <tableColumn id="2" xr3:uid="{00000000-0010-0000-0700-000002000000}" name="Under 1" dataDxfId="64" dataCellStyle="Percent"/>
    <tableColumn id="3" xr3:uid="{00000000-0010-0000-0700-000003000000}" name="1 to 4" dataDxfId="63" dataCellStyle="Percent"/>
    <tableColumn id="4" xr3:uid="{00000000-0010-0000-0700-000004000000}" name="5 to 9" dataDxfId="62" dataCellStyle="Percent"/>
    <tableColumn id="5" xr3:uid="{00000000-0010-0000-0700-000005000000}" name="10 to 19" dataDxfId="61" dataCellStyle="Percent"/>
    <tableColumn id="6" xr3:uid="{00000000-0010-0000-0700-000006000000}" name="20 to 29" dataDxfId="60" dataCellStyle="Percent"/>
    <tableColumn id="7" xr3:uid="{00000000-0010-0000-0700-000007000000}" name="30 to 49" dataDxfId="59" dataCellStyle="Percent"/>
    <tableColumn id="8" xr3:uid="{00000000-0010-0000-0700-000008000000}" name="50 to 74" dataDxfId="58" dataCellStyle="Percent"/>
    <tableColumn id="9" xr3:uid="{00000000-0010-0000-0700-000009000000}" name="Over 75" dataDxfId="57" dataCellStyle="Percent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Figure_4b_Data_reference_table_London_percentage_of_acquired_carbapenemase_producing_Gram_negative_bacteria_episodes_England_by_age_group_and_calendar_quarter_October_2020_to_September_2022" displayName="Figure_4b_Data_reference_table_London_percentage_of_acquired_carbapenemase_producing_Gram_negative_bacteria_episodes_England_by_age_group_and_calendar_quarter_October_2020_to_September_2022" ref="A24:I32" totalsRowShown="0">
  <tableColumns count="9">
    <tableColumn id="1" xr3:uid="{00000000-0010-0000-0800-000001000000}" name="Quarter and year"/>
    <tableColumn id="2" xr3:uid="{00000000-0010-0000-0800-000002000000}" name="Under 1" dataDxfId="56" dataCellStyle="Percent"/>
    <tableColumn id="3" xr3:uid="{00000000-0010-0000-0800-000003000000}" name="1 to 4" dataDxfId="55" dataCellStyle="Percent"/>
    <tableColumn id="4" xr3:uid="{00000000-0010-0000-0800-000004000000}" name="5 to 9" dataDxfId="54" dataCellStyle="Percent"/>
    <tableColumn id="5" xr3:uid="{00000000-0010-0000-0800-000005000000}" name="10 to 19" dataDxfId="53" dataCellStyle="Percent"/>
    <tableColumn id="6" xr3:uid="{00000000-0010-0000-0800-000006000000}" name="20 to 29" dataDxfId="52" dataCellStyle="Percent"/>
    <tableColumn id="7" xr3:uid="{00000000-0010-0000-0800-000007000000}" name="30 to 49" dataDxfId="51" dataCellStyle="Percent"/>
    <tableColumn id="8" xr3:uid="{00000000-0010-0000-0800-000008000000}" name="50 to 74" dataDxfId="50" dataCellStyle="Percent"/>
    <tableColumn id="9" xr3:uid="{00000000-0010-0000-0800-000009000000}" name="Over 75" dataDxfId="49" dataCellStyle="Percent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Figure_4b_Data_reference_table_North_East_percentage_of_acquired_carbapenemase_producing_Gram_negative_bacteria_episodes_England_by_age_group_and_calendar_quarter_October_2020_to_September_2022" displayName="Figure_4b_Data_reference_table_North_East_percentage_of_acquired_carbapenemase_producing_Gram_negative_bacteria_episodes_England_by_age_group_and_calendar_quarter_October_2020_to_September_2022" ref="A34:I42" totalsRowShown="0">
  <tableColumns count="9">
    <tableColumn id="1" xr3:uid="{00000000-0010-0000-0900-000001000000}" name="Quarter and year"/>
    <tableColumn id="2" xr3:uid="{00000000-0010-0000-0900-000002000000}" name="Under 1" dataDxfId="48" dataCellStyle="Percent"/>
    <tableColumn id="3" xr3:uid="{00000000-0010-0000-0900-000003000000}" name="1 to 4" dataDxfId="47" dataCellStyle="Percent"/>
    <tableColumn id="4" xr3:uid="{00000000-0010-0000-0900-000004000000}" name="5 to 9" dataDxfId="46" dataCellStyle="Percent"/>
    <tableColumn id="5" xr3:uid="{00000000-0010-0000-0900-000005000000}" name="10 to 19" dataDxfId="45" dataCellStyle="Percent"/>
    <tableColumn id="6" xr3:uid="{00000000-0010-0000-0900-000006000000}" name="20 to 29" dataDxfId="44" dataCellStyle="Percent"/>
    <tableColumn id="7" xr3:uid="{00000000-0010-0000-0900-000007000000}" name="30 to 49" dataDxfId="43" dataCellStyle="Percent"/>
    <tableColumn id="8" xr3:uid="{00000000-0010-0000-0900-000008000000}" name="50 to 74" dataDxfId="42" dataCellStyle="Percent"/>
    <tableColumn id="9" xr3:uid="{00000000-0010-0000-0900-000009000000}" name="Over 75" dataDxfId="41" dataCellStyle="Perc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ntents_table_references" displayName="Contents_table_references" ref="A11:B16" totalsRowShown="0">
  <tableColumns count="2">
    <tableColumn id="1" xr3:uid="{00000000-0010-0000-0100-000001000000}" name="Table reference"/>
    <tableColumn id="2" xr3:uid="{00000000-0010-0000-0100-000002000000}" name="Title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Figure_4b_Data_reference_table_North_West_percentage_of_acquired_carbapenemase_producing_Gram_negative_bacteria_episodes_England_by_age_group_and_calendar_quarter_October_2020_to_September_2022" displayName="Figure_4b_Data_reference_table_North_West_percentage_of_acquired_carbapenemase_producing_Gram_negative_bacteria_episodes_England_by_age_group_and_calendar_quarter_October_2020_to_September_2022" ref="A44:I52" totalsRowShown="0">
  <tableColumns count="9">
    <tableColumn id="1" xr3:uid="{00000000-0010-0000-0A00-000001000000}" name="Quarter and year"/>
    <tableColumn id="2" xr3:uid="{00000000-0010-0000-0A00-000002000000}" name="Under 1" dataDxfId="40" dataCellStyle="Percent"/>
    <tableColumn id="3" xr3:uid="{00000000-0010-0000-0A00-000003000000}" name="1 to 4" dataDxfId="39" dataCellStyle="Percent"/>
    <tableColumn id="4" xr3:uid="{00000000-0010-0000-0A00-000004000000}" name="5 to 9" dataDxfId="38" dataCellStyle="Percent"/>
    <tableColumn id="5" xr3:uid="{00000000-0010-0000-0A00-000005000000}" name="10 to 19" dataDxfId="37" dataCellStyle="Percent"/>
    <tableColumn id="6" xr3:uid="{00000000-0010-0000-0A00-000006000000}" name="20 to 29" dataDxfId="36" dataCellStyle="Percent"/>
    <tableColumn id="7" xr3:uid="{00000000-0010-0000-0A00-000007000000}" name="30 to 49" dataDxfId="35" dataCellStyle="Percent"/>
    <tableColumn id="8" xr3:uid="{00000000-0010-0000-0A00-000008000000}" name="50 to 74" dataDxfId="34" dataCellStyle="Percent"/>
    <tableColumn id="9" xr3:uid="{00000000-0010-0000-0A00-000009000000}" name="Over 75" dataDxfId="33" dataCellStyle="Percent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Figure_4b_Data_reference_table_South_East_percentage_of_acquired_carbapenemase_producing_Gram_negative_bacteria_episodes_England_by_age_group_and_calendar_quarter_October_2020_to_September_2022" displayName="Figure_4b_Data_reference_table_South_East_percentage_of_acquired_carbapenemase_producing_Gram_negative_bacteria_episodes_England_by_age_group_and_calendar_quarter_October_2020_to_September_2022" ref="A54:I62" totalsRowShown="0">
  <tableColumns count="9">
    <tableColumn id="1" xr3:uid="{00000000-0010-0000-0B00-000001000000}" name="Quarter and year"/>
    <tableColumn id="2" xr3:uid="{00000000-0010-0000-0B00-000002000000}" name="Under 1" dataDxfId="32" dataCellStyle="Percent"/>
    <tableColumn id="3" xr3:uid="{00000000-0010-0000-0B00-000003000000}" name="1 to 4" dataDxfId="31" dataCellStyle="Percent"/>
    <tableColumn id="4" xr3:uid="{00000000-0010-0000-0B00-000004000000}" name="5 to 9" dataDxfId="30" dataCellStyle="Percent"/>
    <tableColumn id="5" xr3:uid="{00000000-0010-0000-0B00-000005000000}" name="10 to 19" dataDxfId="29" dataCellStyle="Percent"/>
    <tableColumn id="6" xr3:uid="{00000000-0010-0000-0B00-000006000000}" name="20 to 29" dataDxfId="28" dataCellStyle="Percent"/>
    <tableColumn id="7" xr3:uid="{00000000-0010-0000-0B00-000007000000}" name="30 to 49" dataDxfId="27" dataCellStyle="Percent"/>
    <tableColumn id="8" xr3:uid="{00000000-0010-0000-0B00-000008000000}" name="50 to 74" dataDxfId="26" dataCellStyle="Percent"/>
    <tableColumn id="9" xr3:uid="{00000000-0010-0000-0B00-000009000000}" name="Over 75" dataDxfId="25" dataCellStyle="Percent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Figure_4b_Data_reference_table_South_West_percentage_of_acquired_carbapenemase_producing_Gram_negative_bacteria_episodes_England_by_age_group_and_calendar_quarter_October_2020_to_September_2022" displayName="Figure_4b_Data_reference_table_South_West_percentage_of_acquired_carbapenemase_producing_Gram_negative_bacteria_episodes_England_by_age_group_and_calendar_quarter_October_2020_to_September_2022" ref="A64:I72" totalsRowShown="0">
  <tableColumns count="9">
    <tableColumn id="1" xr3:uid="{00000000-0010-0000-0C00-000001000000}" name="Quarter and year"/>
    <tableColumn id="2" xr3:uid="{00000000-0010-0000-0C00-000002000000}" name="Under 1" dataDxfId="24" dataCellStyle="Percent"/>
    <tableColumn id="3" xr3:uid="{00000000-0010-0000-0C00-000003000000}" name="1 to 4" dataDxfId="23" dataCellStyle="Percent"/>
    <tableColumn id="4" xr3:uid="{00000000-0010-0000-0C00-000004000000}" name="5 to 9" dataDxfId="22" dataCellStyle="Percent"/>
    <tableColumn id="5" xr3:uid="{00000000-0010-0000-0C00-000005000000}" name="10 to 19" dataDxfId="21" dataCellStyle="Percent"/>
    <tableColumn id="6" xr3:uid="{00000000-0010-0000-0C00-000006000000}" name="20 to 29" dataDxfId="20" dataCellStyle="Percent"/>
    <tableColumn id="7" xr3:uid="{00000000-0010-0000-0C00-000007000000}" name="30 to 49" dataDxfId="19" dataCellStyle="Percent"/>
    <tableColumn id="8" xr3:uid="{00000000-0010-0000-0C00-000008000000}" name="50 to 74" dataDxfId="18" dataCellStyle="Percent"/>
    <tableColumn id="9" xr3:uid="{00000000-0010-0000-0C00-000009000000}" name="Over 75" dataDxfId="17" dataCellStyle="Percent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Figure_4b_Data_reference_table_West_Midlands_percentage_of_acquired_carbapenemase_producing_Gram_negative_bacteria_episodes_England_by_age_group_and_calendar_quarter_October_2020_to_September_2022" displayName="Figure_4b_Data_reference_table_West_Midlands_percentage_of_acquired_carbapenemase_producing_Gram_negative_bacteria_episodes_England_by_age_group_and_calendar_quarter_October_2020_to_September_2022" ref="A74:I82" totalsRowShown="0">
  <tableColumns count="9">
    <tableColumn id="1" xr3:uid="{00000000-0010-0000-0D00-000001000000}" name="Quarter and year"/>
    <tableColumn id="2" xr3:uid="{00000000-0010-0000-0D00-000002000000}" name="Under 1" dataDxfId="16" dataCellStyle="Percent"/>
    <tableColumn id="3" xr3:uid="{00000000-0010-0000-0D00-000003000000}" name="1 to 4" dataDxfId="15" dataCellStyle="Percent"/>
    <tableColumn id="4" xr3:uid="{00000000-0010-0000-0D00-000004000000}" name="5 to 9" dataDxfId="14" dataCellStyle="Percent"/>
    <tableColumn id="5" xr3:uid="{00000000-0010-0000-0D00-000005000000}" name="10 to 19" dataDxfId="13" dataCellStyle="Percent"/>
    <tableColumn id="6" xr3:uid="{00000000-0010-0000-0D00-000006000000}" name="20 to 29" dataDxfId="12" dataCellStyle="Percent"/>
    <tableColumn id="7" xr3:uid="{00000000-0010-0000-0D00-000007000000}" name="30 to 49" dataDxfId="11" dataCellStyle="Percent"/>
    <tableColumn id="8" xr3:uid="{00000000-0010-0000-0D00-000008000000}" name="50 to 74" dataDxfId="10" dataCellStyle="Percent"/>
    <tableColumn id="9" xr3:uid="{00000000-0010-0000-0D00-000009000000}" name="Over 75" dataDxfId="9" dataCellStyle="Percent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Figure_4b_Data_reference_table_Yorkshire_and_The_Humber_percentage_of_acquired_carbapenemase_producing_Gram_negative_bacteria_episodes_England_by_age_group_and_calendar_quarter_October_2020_to_September_2022" displayName="Figure_4b_Data_reference_table_Yorkshire_and_The_Humber_percentage_of_acquired_carbapenemase_producing_Gram_negative_bacteria_episodes_England_by_age_group_and_calendar_quarter_October_2020_to_September_2022" ref="A84:I92" totalsRowShown="0">
  <tableColumns count="9">
    <tableColumn id="1" xr3:uid="{00000000-0010-0000-0E00-000001000000}" name="Quarter and year"/>
    <tableColumn id="2" xr3:uid="{00000000-0010-0000-0E00-000002000000}" name="Under 1" dataDxfId="8" dataCellStyle="Percent"/>
    <tableColumn id="3" xr3:uid="{00000000-0010-0000-0E00-000003000000}" name="1 to 4" dataDxfId="7" dataCellStyle="Percent"/>
    <tableColumn id="4" xr3:uid="{00000000-0010-0000-0E00-000004000000}" name="5 to 9" dataDxfId="6" dataCellStyle="Percent"/>
    <tableColumn id="5" xr3:uid="{00000000-0010-0000-0E00-000005000000}" name="10 to 19" dataDxfId="5" dataCellStyle="Percent"/>
    <tableColumn id="6" xr3:uid="{00000000-0010-0000-0E00-000006000000}" name="20 to 29" dataDxfId="4" dataCellStyle="Percent"/>
    <tableColumn id="7" xr3:uid="{00000000-0010-0000-0E00-000007000000}" name="30 to 49" dataDxfId="3" dataCellStyle="Percent"/>
    <tableColumn id="8" xr3:uid="{00000000-0010-0000-0E00-000008000000}" name="50 to 74" dataDxfId="2" dataCellStyle="Percent"/>
    <tableColumn id="9" xr3:uid="{00000000-0010-0000-0E00-000009000000}" name="Over 75" dataDxfId="1" dataCellStyle="Percent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Figure_5_Data_reference_table_geographical_distribution_of_acquired_carbapenemase_producing_Gram_negative_bacteria_incidence_rates_per_100_000_population_England_October_2021_to_September_2022" displayName="Figure_5_Data_reference_table_geographical_distribution_of_acquired_carbapenemase_producing_Gram_negative_bacteria_incidence_rates_per_100_000_population_England_October_2021_to_September_2022" ref="A3:D13" totalsRowShown="0">
  <tableColumns count="4">
    <tableColumn id="1" xr3:uid="{00000000-0010-0000-0F00-000001000000}" name="UK region"/>
    <tableColumn id="2" xr3:uid="{00000000-0010-0000-0F00-000002000000}" name="Population"/>
    <tableColumn id="3" xr3:uid="{00000000-0010-0000-0F00-000003000000}" name="Total"/>
    <tableColumn id="4" xr3:uid="{00000000-0010-0000-0F00-000004000000}" name="Rate per 100,000" dataDxfId="0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2_Data_reference_table_number_and_percentage_of_acquired_carbapenemase_producing_Gram_negative_reports_by_specimen_type_England_October_2020_to_September_2022" displayName="Table_2_Data_reference_table_number_and_percentage_of_acquired_carbapenemase_producing_Gram_negative_reports_by_specimen_type_England_October_2020_to_September_2022" ref="A3:E7" totalsRowShown="0">
  <tableColumns count="5">
    <tableColumn id="1" xr3:uid="{00000000-0010-0000-1000-000001000000}" name="Specimen type"/>
    <tableColumn id="2" xr3:uid="{00000000-0010-0000-1000-000002000000}" name="All reports_x000a_Number"/>
    <tableColumn id="3" xr3:uid="{00000000-0010-0000-1000-000003000000}" name="All reports_x000a_Percentage [note 3]"/>
    <tableColumn id="4" xr3:uid="{00000000-0010-0000-1000-000004000000}" name="From AMRHAI [note 1]_x000a_Number"/>
    <tableColumn id="5" xr3:uid="{00000000-0010-0000-1000-000005000000}" name="From AMRHAI [note 1]_x000a_Percentage [note 3]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3_Data_reference_table_rate_per_100_000_population_of_acquired_carbapenemase_producing_Gram_negative_episodes_by_ONS_region_England_October_2020_to_September_2022" displayName="Table_3_Data_reference_table_rate_per_100_000_population_of_acquired_carbapenemase_producing_Gram_negative_episodes_by_ONS_region_England_October_2020_to_September_2022" ref="B3:R13" totalsRowShown="0">
  <tableColumns count="17">
    <tableColumn id="1" xr3:uid="{00000000-0010-0000-1100-000001000000}" name="ONS region"/>
    <tableColumn id="2" xr3:uid="{00000000-0010-0000-1100-000002000000}" name="Q4 2020_x000a_Number"/>
    <tableColumn id="3" xr3:uid="{00000000-0010-0000-1100-000003000000}" name="Q4 2020_x000a_Rate"/>
    <tableColumn id="4" xr3:uid="{00000000-0010-0000-1100-000004000000}" name="Q1 2021_x000a_Number"/>
    <tableColumn id="5" xr3:uid="{00000000-0010-0000-1100-000005000000}" name="Q1 2021_x000a_Rate"/>
    <tableColumn id="6" xr3:uid="{00000000-0010-0000-1100-000006000000}" name="Q2 2021_x000a_Number"/>
    <tableColumn id="7" xr3:uid="{00000000-0010-0000-1100-000007000000}" name="Q2 2021_x000a_Rate"/>
    <tableColumn id="8" xr3:uid="{00000000-0010-0000-1100-000008000000}" name="Q3 2021_x000a_Number"/>
    <tableColumn id="9" xr3:uid="{00000000-0010-0000-1100-000009000000}" name="Q3 2021_x000a_Rate"/>
    <tableColumn id="10" xr3:uid="{00000000-0010-0000-1100-00000A000000}" name="Q4 2021_x000a_Number"/>
    <tableColumn id="11" xr3:uid="{00000000-0010-0000-1100-00000B000000}" name="Q4 2021_x000a_Rate"/>
    <tableColumn id="12" xr3:uid="{00000000-0010-0000-1100-00000C000000}" name="Q1 2022_x000a_Number"/>
    <tableColumn id="13" xr3:uid="{00000000-0010-0000-1100-00000D000000}" name="Q1 2022_x000a_Rate"/>
    <tableColumn id="14" xr3:uid="{00000000-0010-0000-1100-00000E000000}" name="Q2 2022_x000a_Number"/>
    <tableColumn id="15" xr3:uid="{00000000-0010-0000-1100-00000F000000}" name="Q2 2022_x000a_Rate"/>
    <tableColumn id="16" xr3:uid="{00000000-0010-0000-1100-000010000000}" name="Q3 2022_x000a_Number"/>
    <tableColumn id="17" xr3:uid="{00000000-0010-0000-1100-000011000000}" name="Q3 2022_x000a_Rate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4_Data_reference_table_episodes_of_acquired_carbapenemase_producing_Gram_negative_bacteria_by_species_and_carbapenemase_family_England_October_2020_to_September_2022" displayName="Table_4_Data_reference_table_episodes_of_acquired_carbapenemase_producing_Gram_negative_bacteria_by_species_and_carbapenemase_family_England_October_2020_to_September_2022" ref="A3:O18" totalsRowShown="0">
  <tableColumns count="15">
    <tableColumn id="1" xr3:uid="{00000000-0010-0000-1200-000001000000}" name="Species"/>
    <tableColumn id="2" xr3:uid="{00000000-0010-0000-1200-000002000000}" name="IMP Number"/>
    <tableColumn id="3" xr3:uid="{00000000-0010-0000-1200-000003000000}" name="IMP Percentage"/>
    <tableColumn id="4" xr3:uid="{00000000-0010-0000-1200-000004000000}" name="KPC Number"/>
    <tableColumn id="5" xr3:uid="{00000000-0010-0000-1200-000005000000}" name="KPC Percentage"/>
    <tableColumn id="6" xr3:uid="{00000000-0010-0000-1200-000006000000}" name="NDM Number"/>
    <tableColumn id="7" xr3:uid="{00000000-0010-0000-1200-000007000000}" name="NDM Percentage"/>
    <tableColumn id="8" xr3:uid="{00000000-0010-0000-1200-000008000000}" name="OXA-48-like Number"/>
    <tableColumn id="9" xr3:uid="{00000000-0010-0000-1200-000009000000}" name="OXA-48-like Percentage"/>
    <tableColumn id="10" xr3:uid="{00000000-0010-0000-1200-00000A000000}" name="VIM Number"/>
    <tableColumn id="11" xr3:uid="{00000000-0010-0000-1200-00000B000000}" name="VIM Percentage"/>
    <tableColumn id="12" xr3:uid="{00000000-0010-0000-1200-00000C000000}" name="Other Number"/>
    <tableColumn id="13" xr3:uid="{00000000-0010-0000-1200-00000D000000}" name="Other Percentage"/>
    <tableColumn id="14" xr3:uid="{00000000-0010-0000-1200-00000E000000}" name="Total Number"/>
    <tableColumn id="15" xr3:uid="{00000000-0010-0000-1200-00000F000000}" name="Total Percentage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5_Data_reference_table_quarterly_mandatory_laboratory_return_reporting_QMLR_returns_for_the_total_number_of_rectal_swabs_and_faecal_screening_specimens_taken_for_CPE_screening_by_acute_Trust_type_England_October_to_September_2022" displayName="Table_5_Data_reference_table_quarterly_mandatory_laboratory_return_reporting_QMLR_returns_for_the_total_number_of_rectal_swabs_and_faecal_screening_specimens_taken_for_CPE_screening_by_acute_Trust_type_England_October_to_September_2022" ref="A3:Y10" totalsRowShown="0">
  <tableColumns count="25">
    <tableColumn id="1" xr3:uid="{00000000-0010-0000-1300-000001000000}" name="Trust type [note 10]"/>
    <tableColumn id="2" xr3:uid="{00000000-0010-0000-1300-000002000000}" name="Q4 2020 Number of Trusts reported screens"/>
    <tableColumn id="3" xr3:uid="{00000000-0010-0000-1300-000003000000}" name="Q4 2020 Percentage"/>
    <tableColumn id="4" xr3:uid="{00000000-0010-0000-1300-000004000000}" name="Q4 2020 Total number of screens"/>
    <tableColumn id="5" xr3:uid="{00000000-0010-0000-1300-000005000000}" name="Q1 2021 Number of Trusts reported screens"/>
    <tableColumn id="6" xr3:uid="{00000000-0010-0000-1300-000006000000}" name="Q1 2021 Percentage"/>
    <tableColumn id="7" xr3:uid="{00000000-0010-0000-1300-000007000000}" name="Q1 2021 Total number of screens"/>
    <tableColumn id="8" xr3:uid="{00000000-0010-0000-1300-000008000000}" name="Q2 2021 Number of Trusts reported screens"/>
    <tableColumn id="9" xr3:uid="{00000000-0010-0000-1300-000009000000}" name="Q2 2021 Percentage"/>
    <tableColumn id="10" xr3:uid="{00000000-0010-0000-1300-00000A000000}" name="Q1 2021 Total number of screens2"/>
    <tableColumn id="11" xr3:uid="{00000000-0010-0000-1300-00000B000000}" name="Q3 2021 Number of Trusts reported screens"/>
    <tableColumn id="12" xr3:uid="{00000000-0010-0000-1300-00000C000000}" name="Q3 2021 Percentage"/>
    <tableColumn id="13" xr3:uid="{00000000-0010-0000-1300-00000D000000}" name="Q3 2021 Total number of screens"/>
    <tableColumn id="14" xr3:uid="{00000000-0010-0000-1300-00000E000000}" name="Q4 2021 Number of Trusts reported screens"/>
    <tableColumn id="15" xr3:uid="{00000000-0010-0000-1300-00000F000000}" name="Q4 2021 Percentage"/>
    <tableColumn id="16" xr3:uid="{00000000-0010-0000-1300-000010000000}" name="Q4 2021 Total number of screens"/>
    <tableColumn id="17" xr3:uid="{00000000-0010-0000-1300-000011000000}" name="Q1 2022 Number of Trusts reported screens"/>
    <tableColumn id="18" xr3:uid="{00000000-0010-0000-1300-000012000000}" name="Q1 2022 Percentage"/>
    <tableColumn id="19" xr3:uid="{00000000-0010-0000-1300-000013000000}" name="Q1 2022 Total number of screens"/>
    <tableColumn id="20" xr3:uid="{00000000-0010-0000-1300-000014000000}" name="Q2 2022 Number of Trusts reported screens"/>
    <tableColumn id="21" xr3:uid="{00000000-0010-0000-1300-000015000000}" name="Q2 2022 Percentage"/>
    <tableColumn id="22" xr3:uid="{00000000-0010-0000-1300-000016000000}" name="Q2 2022 Total number of screens"/>
    <tableColumn id="23" xr3:uid="{00000000-0010-0000-1300-000017000000}" name="Q3 2022 Number of Trusts reported screens"/>
    <tableColumn id="24" xr3:uid="{00000000-0010-0000-1300-000018000000}" name="Q3 2022 Percentage"/>
    <tableColumn id="25" xr3:uid="{00000000-0010-0000-1300-000019000000}" name="Q3 2022 Total number of screen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Notes" displayName="Notes" ref="A3:C13" totalsRowShown="0">
  <tableColumns count="3">
    <tableColumn id="1" xr3:uid="{00000000-0010-0000-0200-000001000000}" name="Note number"/>
    <tableColumn id="2" xr3:uid="{00000000-0010-0000-0200-000002000000}" name="Note"/>
    <tableColumn id="3" xr3:uid="{00000000-0010-0000-0200-000003000000}" name="Worksheet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Appendix_Table_1_Data_reference_table_QMLR_returns_for_the_total_number_of_rectal_swabs_and_faecal_screening_specimens_taken_for_CPE_screening_by_acute_trust_England_January_2020_to_September_2022" displayName="Appendix_Table_1_Data_reference_table_QMLR_returns_for_the_total_number_of_rectal_swabs_and_faecal_screening_specimens_taken_for_CPE_screening_by_acute_trust_England_January_2020_to_September_2022" ref="A3:J139" totalsRowShown="0">
  <tableColumns count="10">
    <tableColumn id="1" xr3:uid="{00000000-0010-0000-1400-000001000000}" name="Trust name"/>
    <tableColumn id="2" xr3:uid="{00000000-0010-0000-1400-000002000000}" name="Trust type"/>
    <tableColumn id="3" xr3:uid="{00000000-0010-0000-1400-000003000000}" name="Q4 2020"/>
    <tableColumn id="4" xr3:uid="{00000000-0010-0000-1400-000004000000}" name="Q1 2021"/>
    <tableColumn id="5" xr3:uid="{00000000-0010-0000-1400-000005000000}" name="Q2 2021"/>
    <tableColumn id="6" xr3:uid="{00000000-0010-0000-1400-000006000000}" name="Q3 2021"/>
    <tableColumn id="7" xr3:uid="{00000000-0010-0000-1400-000007000000}" name="Q4 2021"/>
    <tableColumn id="8" xr3:uid="{00000000-0010-0000-1400-000008000000}" name="Q1 2022"/>
    <tableColumn id="9" xr3:uid="{00000000-0010-0000-1400-000009000000}" name="Q2 2022"/>
    <tableColumn id="10" xr3:uid="{00000000-0010-0000-1400-00000A000000}" name="Q3 20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Figure_1_Data_reference_table_rate_of_acquired_carbapenemase_producing_Gram_negative_bacteria_episodes_by_quarter_October_2020_to_September_2022" displayName="Figure_1_Data_reference_table_rate_of_acquired_carbapenemase_producing_Gram_negative_bacteria_episodes_by_quarter_October_2020_to_September_2022" ref="A3:E11" totalsRowShown="0">
  <tableColumns count="5">
    <tableColumn id="1" xr3:uid="{00000000-0010-0000-0300-000001000000}" name="Calendar year and quarter"/>
    <tableColumn id="2" xr3:uid="{00000000-0010-0000-0300-000002000000}" name="Sterile site"/>
    <tableColumn id="3" xr3:uid="{00000000-0010-0000-0300-000003000000}" name="Screening"/>
    <tableColumn id="4" xr3:uid="{00000000-0010-0000-0300-000004000000}" name="Other"/>
    <tableColumn id="5" xr3:uid="{00000000-0010-0000-0300-000005000000}" name="Total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Figure_2_Data_reference_table_number_of_acquired_carbapenemase_producing_Gram_negative_bacteria_episodes_by_age_group_and_calendar_quarter_England_October_2020_to_September_2022" displayName="Figure_2_Data_reference_table_number_of_acquired_carbapenemase_producing_Gram_negative_bacteria_episodes_by_age_group_and_calendar_quarter_England_October_2020_to_September_2022" ref="A3:I11" totalsRowShown="0">
  <tableColumns count="9">
    <tableColumn id="1" xr3:uid="{00000000-0010-0000-0400-000001000000}" name="Calendar year and quarter" dataDxfId="145"/>
    <tableColumn id="2" xr3:uid="{00000000-0010-0000-0400-000002000000}" name="Under 1"/>
    <tableColumn id="3" xr3:uid="{00000000-0010-0000-0400-000003000000}" name="1 to 4"/>
    <tableColumn id="4" xr3:uid="{00000000-0010-0000-0400-000004000000}" name="5 to 9"/>
    <tableColumn id="5" xr3:uid="{00000000-0010-0000-0400-000005000000}" name="10 to 19"/>
    <tableColumn id="6" xr3:uid="{00000000-0010-0000-0400-000006000000}" name="20 to 29"/>
    <tableColumn id="7" xr3:uid="{00000000-0010-0000-0400-000007000000}" name="30 to 49"/>
    <tableColumn id="8" xr3:uid="{00000000-0010-0000-0400-000008000000}" name="50 to 74"/>
    <tableColumn id="9" xr3:uid="{00000000-0010-0000-0400-000009000000}" name="Over 7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Figure_3_Data_reference_table_rates_of_acquired_carbapenemase_producing_Gram_negative_bacteria_episodes_per_100_000_population_by_age_specimen_type_and_sex_England_October_2020_to_September_2022" displayName="Figure_3_Data_reference_table_rates_of_acquired_carbapenemase_producing_Gram_negative_bacteria_episodes_per_100_000_population_by_age_specimen_type_and_sex_England_October_2020_to_September_2022" ref="A3:D12" totalsRowShown="0">
  <tableColumns count="4">
    <tableColumn id="1" xr3:uid="{00000000-0010-0000-0500-000001000000}" name="Age group (years)"/>
    <tableColumn id="2" xr3:uid="{00000000-0010-0000-0500-000002000000}" name="Male"/>
    <tableColumn id="3" xr3:uid="{00000000-0010-0000-0500-000003000000}" name="Female"/>
    <tableColumn id="4" xr3:uid="{00000000-0010-0000-0500-000004000000}" name="Total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126850A-A4D6-4BD8-B9BD-24DD0B0459E7}" name="Figure_4a_Data_reference_table_East_Midlands_rate_of_acquired_carbapenemase_producing_Gram_negative_bacteria_episodes_England_by_age_group_and_calendar_quarter_October_2020_to_September_2022" displayName="Figure_4a_Data_reference_table_East_Midlands_rate_of_acquired_carbapenemase_producing_Gram_negative_bacteria_episodes_England_by_age_group_and_calendar_quarter_October_2020_to_September_2022" ref="A4:I12" totalsRowShown="0">
  <tableColumns count="9">
    <tableColumn id="1" xr3:uid="{349714C5-580D-4399-A944-D775B6F2C158}" name="Quarter and year"/>
    <tableColumn id="2" xr3:uid="{64740F35-2E4D-472E-858D-60A6EF8211E9}" name="Under 1" dataDxfId="144"/>
    <tableColumn id="3" xr3:uid="{F4E45A81-3AEA-4991-AC6A-D492D0709D3B}" name="1 to 4" dataDxfId="143"/>
    <tableColumn id="4" xr3:uid="{F08D4BFE-2C94-49A7-A3BB-73321DBAC284}" name="5 to 9" dataDxfId="142"/>
    <tableColumn id="5" xr3:uid="{010C5B0E-07E7-4380-B522-CDF50FB3A2C1}" name="10 to 19" dataDxfId="141"/>
    <tableColumn id="6" xr3:uid="{89E01B61-289B-4132-8454-3456CD2D6FCE}" name="20 to 29" dataDxfId="140"/>
    <tableColumn id="7" xr3:uid="{CA5ADB5E-A8D2-4170-85E1-524C580CC01F}" name="30 to 49" dataDxfId="139"/>
    <tableColumn id="8" xr3:uid="{2E2A6AB5-F0A9-48DD-965D-AB04647DCBA4}" name="50 to 74" dataDxfId="138"/>
    <tableColumn id="9" xr3:uid="{82A10979-61B1-4DA6-8DC5-751CD41B16A5}" name="Over 75" dataDxfId="13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0059FF3-0532-41BC-8682-A53B7D39EEE6}" name="Figure_4a_Data_reference_table_East_of_England_rate_of_acquired_carbapenemase_producing_Gram_negative_bacteria_episodes_England_by_age_group_and_calendar_quarter_October_2020_to_September_2022" displayName="Figure_4a_Data_reference_table_East_of_England_rate_of_acquired_carbapenemase_producing_Gram_negative_bacteria_episodes_England_by_age_group_and_calendar_quarter_October_2020_to_September_2022" ref="A14:I22" totalsRowShown="0">
  <tableColumns count="9">
    <tableColumn id="1" xr3:uid="{D6E2A476-2B4A-49C6-A86A-DBFC35A3C399}" name="Quarter and year"/>
    <tableColumn id="2" xr3:uid="{5864637A-0126-4FCC-88D3-A9AF47618DBF}" name="Under 1" dataDxfId="136"/>
    <tableColumn id="3" xr3:uid="{D847C2E4-33FC-4B7A-B9FA-B58979FBE92A}" name="1 to 4" dataDxfId="135"/>
    <tableColumn id="4" xr3:uid="{886840E3-C476-4108-B684-4B7306DB3B19}" name="5 to 9" dataDxfId="134"/>
    <tableColumn id="5" xr3:uid="{8DE0DEFF-4A54-4AFF-97A7-224A04196929}" name="10 to 19" dataDxfId="133"/>
    <tableColumn id="6" xr3:uid="{81BD8452-9743-4B18-9525-A63CF665C921}" name="20 to 29" dataDxfId="132"/>
    <tableColumn id="7" xr3:uid="{F43000BE-2D17-4F12-B2CA-A0940BB3B6B5}" name="30 to 49" dataDxfId="131"/>
    <tableColumn id="8" xr3:uid="{0DEA2812-2E1A-4C49-AE0A-0C5EF29A2D17}" name="50 to 74" dataDxfId="130"/>
    <tableColumn id="9" xr3:uid="{1092C88A-8EFD-49BA-877D-CCC1B8A1A0F1}" name="Over 75" dataDxfId="12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E819E78-E22B-4B08-BF32-179FCB37056D}" name="Figure_4a_Data_reference_table_London_rate_of_acquired_carbapenemase_producing_Gram_negative_bacteria_episodes_England_by_age_group_and_calendar_quarter_October_2020_to_September_2022" displayName="Figure_4a_Data_reference_table_London_rate_of_acquired_carbapenemase_producing_Gram_negative_bacteria_episodes_England_by_age_group_and_calendar_quarter_October_2020_to_September_2022" ref="A24:I32" totalsRowShown="0">
  <tableColumns count="9">
    <tableColumn id="1" xr3:uid="{4FB45476-63DB-4CFB-BC47-12A4EC70DF6E}" name="Quarter and year"/>
    <tableColumn id="2" xr3:uid="{31EA582D-0B55-46B3-B20C-5EF1F5CCFCFA}" name="Under 1" dataDxfId="128"/>
    <tableColumn id="3" xr3:uid="{AD4E2ED7-FBF4-4C55-8CBD-3155192DFAEF}" name="1 to 4" dataDxfId="127"/>
    <tableColumn id="4" xr3:uid="{7246CEEA-1F01-433A-B6E4-4CCCC8AFDEC4}" name="5 to 9" dataDxfId="126"/>
    <tableColumn id="5" xr3:uid="{91AE3D84-16AA-4836-9000-36D141A3108C}" name="10 to 19" dataDxfId="125"/>
    <tableColumn id="6" xr3:uid="{94139224-06D1-470A-AB7F-C014F1067FFB}" name="20 to 29" dataDxfId="124"/>
    <tableColumn id="7" xr3:uid="{F90C4733-CF02-4FC3-BDEF-926B20D85FF3}" name="30 to 49" dataDxfId="123"/>
    <tableColumn id="8" xr3:uid="{8A313715-3661-4BA6-BA23-6A5370562AE6}" name="50 to 74" dataDxfId="122"/>
    <tableColumn id="9" xr3:uid="{5D0718B2-7E73-40DC-99AC-D2C1195C6560}" name="Over 75" dataDxfId="12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s://www.ons.gov.uk/peoplepopulationandcommunity/populationandmigration/populationestimates/bulletins/annualmidyearpopulationestimates/mid2015/related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10" Type="http://schemas.openxmlformats.org/officeDocument/2006/relationships/table" Target="../tables/table15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zoomScaleNormal="100" workbookViewId="0"/>
  </sheetViews>
  <sheetFormatPr defaultColWidth="9" defaultRowHeight="15" x14ac:dyDescent="0.2"/>
  <cols>
    <col min="1" max="1" width="21.28515625" style="2" customWidth="1"/>
    <col min="2" max="2" width="235.28515625" style="2" bestFit="1" customWidth="1"/>
    <col min="3" max="3" width="9" style="2" customWidth="1"/>
    <col min="4" max="16384" width="9" style="2"/>
  </cols>
  <sheetData>
    <row r="1" spans="1:2" ht="20.25" x14ac:dyDescent="0.3">
      <c r="A1" s="1" t="s">
        <v>0</v>
      </c>
    </row>
    <row r="2" spans="1:2" x14ac:dyDescent="0.2">
      <c r="A2" s="3" t="s">
        <v>1</v>
      </c>
    </row>
    <row r="3" spans="1:2" x14ac:dyDescent="0.2">
      <c r="A3" s="2" t="s">
        <v>2</v>
      </c>
    </row>
    <row r="4" spans="1:2" ht="21.6" customHeight="1" x14ac:dyDescent="0.25">
      <c r="A4" s="4" t="s">
        <v>3</v>
      </c>
      <c r="B4" s="4" t="s">
        <v>4</v>
      </c>
    </row>
    <row r="5" spans="1:2" x14ac:dyDescent="0.2">
      <c r="A5" s="5" t="s">
        <v>5</v>
      </c>
      <c r="B5" s="2" t="s">
        <v>6</v>
      </c>
    </row>
    <row r="6" spans="1:2" x14ac:dyDescent="0.2">
      <c r="A6" s="5" t="s">
        <v>7</v>
      </c>
      <c r="B6" s="2" t="s">
        <v>8</v>
      </c>
    </row>
    <row r="7" spans="1:2" x14ac:dyDescent="0.2">
      <c r="A7" s="5" t="s">
        <v>9</v>
      </c>
      <c r="B7" s="2" t="s">
        <v>10</v>
      </c>
    </row>
    <row r="8" spans="1:2" x14ac:dyDescent="0.2">
      <c r="A8" s="5" t="s">
        <v>350</v>
      </c>
      <c r="B8" s="2" t="s">
        <v>351</v>
      </c>
    </row>
    <row r="9" spans="1:2" x14ac:dyDescent="0.2">
      <c r="A9" s="5" t="s">
        <v>349</v>
      </c>
      <c r="B9" s="2" t="s">
        <v>354</v>
      </c>
    </row>
    <row r="10" spans="1:2" x14ac:dyDescent="0.2">
      <c r="A10" s="5" t="s">
        <v>11</v>
      </c>
      <c r="B10" s="2" t="s">
        <v>12</v>
      </c>
    </row>
    <row r="11" spans="1:2" ht="24" customHeight="1" x14ac:dyDescent="0.25">
      <c r="A11" s="4" t="s">
        <v>13</v>
      </c>
      <c r="B11" s="4" t="s">
        <v>4</v>
      </c>
    </row>
    <row r="12" spans="1:2" x14ac:dyDescent="0.2">
      <c r="A12" s="5" t="s">
        <v>14</v>
      </c>
      <c r="B12" s="2" t="s">
        <v>15</v>
      </c>
    </row>
    <row r="13" spans="1:2" x14ac:dyDescent="0.2">
      <c r="A13" s="5" t="s">
        <v>16</v>
      </c>
      <c r="B13" s="2" t="s">
        <v>17</v>
      </c>
    </row>
    <row r="14" spans="1:2" x14ac:dyDescent="0.2">
      <c r="A14" s="5" t="s">
        <v>18</v>
      </c>
      <c r="B14" s="2" t="s">
        <v>19</v>
      </c>
    </row>
    <row r="15" spans="1:2" x14ac:dyDescent="0.2">
      <c r="A15" s="5" t="s">
        <v>20</v>
      </c>
      <c r="B15" s="2" t="s">
        <v>21</v>
      </c>
    </row>
    <row r="16" spans="1:2" x14ac:dyDescent="0.2">
      <c r="A16" s="5" t="s">
        <v>22</v>
      </c>
      <c r="B16" s="2" t="s">
        <v>23</v>
      </c>
    </row>
    <row r="17" spans="1:1" ht="21.6" customHeight="1" x14ac:dyDescent="0.25">
      <c r="A17" s="6" t="s">
        <v>24</v>
      </c>
    </row>
    <row r="18" spans="1:1" x14ac:dyDescent="0.2">
      <c r="A18" s="3" t="s">
        <v>25</v>
      </c>
    </row>
    <row r="19" spans="1:1" x14ac:dyDescent="0.2">
      <c r="A19" s="7" t="s">
        <v>26</v>
      </c>
    </row>
  </sheetData>
  <phoneticPr fontId="15" type="noConversion"/>
  <hyperlinks>
    <hyperlink ref="A5" location="'Figure 1'!A1" display="Figure 1" xr:uid="{00000000-0004-0000-0000-000000000000}"/>
    <hyperlink ref="A6" location="'Figure 2'!A1" display="Figure 2" xr:uid="{00000000-0004-0000-0000-000001000000}"/>
    <hyperlink ref="A7" location="'Figure 3'!A1" display="Figure 3" xr:uid="{00000000-0004-0000-0000-000002000000}"/>
    <hyperlink ref="A8" location="Figure_4a!A1" display="Figure 4a" xr:uid="{00000000-0004-0000-0000-000003000000}"/>
    <hyperlink ref="A10" location="'Figure 5'!A1" display="Figure 5" xr:uid="{00000000-0004-0000-0000-000004000000}"/>
    <hyperlink ref="A12" location="'Table 2'!A1" display="Table 2" xr:uid="{00000000-0004-0000-0000-000005000000}"/>
    <hyperlink ref="A13" location="'Table 3'!A1" display="Table 3" xr:uid="{00000000-0004-0000-0000-000006000000}"/>
    <hyperlink ref="A14" location="'Table 4'!A1" display="Table 4" xr:uid="{00000000-0004-0000-0000-000007000000}"/>
    <hyperlink ref="A15" location="'Table 5'!A1" display="Table 5" xr:uid="{00000000-0004-0000-0000-000008000000}"/>
    <hyperlink ref="A16" location="'Appendix Table 1'!A1" display="Appendix Table 1" xr:uid="{00000000-0004-0000-0000-000009000000}"/>
    <hyperlink ref="A19" r:id="rId1" xr:uid="{00000000-0004-0000-0000-00000A000000}"/>
    <hyperlink ref="A9" location="Figure_4b!A1" display="Figure 4b" xr:uid="{03024155-1E6A-46AB-8614-A49C4C20E4C0}"/>
  </hyperlinks>
  <pageMargins left="0.70000000000000007" right="0.70000000000000007" top="0.75" bottom="0.75" header="0.30000000000000004" footer="0.30000000000000004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4"/>
  <sheetViews>
    <sheetView workbookViewId="0"/>
  </sheetViews>
  <sheetFormatPr defaultRowHeight="15" x14ac:dyDescent="0.25"/>
  <cols>
    <col min="1" max="1" width="23.28515625" customWidth="1"/>
    <col min="2" max="2" width="26.42578125" customWidth="1"/>
    <col min="3" max="3" width="11.85546875" customWidth="1"/>
    <col min="4" max="4" width="12.42578125" customWidth="1"/>
    <col min="5" max="5" width="11.85546875" customWidth="1"/>
    <col min="6" max="6" width="12.42578125" customWidth="1"/>
    <col min="7" max="7" width="12.7109375" customWidth="1"/>
    <col min="8" max="8" width="12.42578125" customWidth="1"/>
    <col min="9" max="9" width="12.7109375" customWidth="1"/>
    <col min="10" max="10" width="12.42578125" customWidth="1"/>
    <col min="11" max="11" width="11.85546875" customWidth="1"/>
    <col min="12" max="12" width="12.42578125" customWidth="1"/>
    <col min="13" max="13" width="11.85546875" customWidth="1"/>
    <col min="14" max="14" width="12.42578125" customWidth="1"/>
    <col min="15" max="15" width="11.85546875" customWidth="1"/>
    <col min="16" max="16" width="12.42578125" customWidth="1"/>
    <col min="17" max="17" width="11.85546875" customWidth="1"/>
    <col min="18" max="18" width="12.42578125" customWidth="1"/>
    <col min="19" max="19" width="9.140625" customWidth="1"/>
  </cols>
  <sheetData>
    <row r="1" spans="1:23" ht="20.25" x14ac:dyDescent="0.25">
      <c r="A1" s="26" t="s">
        <v>125</v>
      </c>
    </row>
    <row r="2" spans="1:23" x14ac:dyDescent="0.25">
      <c r="A2" s="10" t="s">
        <v>77</v>
      </c>
    </row>
    <row r="3" spans="1:23" ht="31.5" x14ac:dyDescent="0.25">
      <c r="A3" s="64" t="s">
        <v>102</v>
      </c>
      <c r="B3" s="65" t="s">
        <v>126</v>
      </c>
      <c r="C3" s="66" t="s">
        <v>127</v>
      </c>
      <c r="D3" s="66" t="s">
        <v>128</v>
      </c>
      <c r="E3" s="66" t="s">
        <v>129</v>
      </c>
      <c r="F3" s="66" t="s">
        <v>130</v>
      </c>
      <c r="G3" s="66" t="s">
        <v>131</v>
      </c>
      <c r="H3" s="66" t="s">
        <v>132</v>
      </c>
      <c r="I3" s="66" t="s">
        <v>133</v>
      </c>
      <c r="J3" s="66" t="s">
        <v>134</v>
      </c>
      <c r="K3" s="66" t="s">
        <v>135</v>
      </c>
      <c r="L3" s="66" t="s">
        <v>136</v>
      </c>
      <c r="M3" s="66" t="s">
        <v>137</v>
      </c>
      <c r="N3" s="66" t="s">
        <v>138</v>
      </c>
      <c r="O3" s="66" t="s">
        <v>139</v>
      </c>
      <c r="P3" s="66" t="s">
        <v>140</v>
      </c>
      <c r="Q3" s="66" t="s">
        <v>141</v>
      </c>
      <c r="R3" s="66" t="s">
        <v>142</v>
      </c>
    </row>
    <row r="4" spans="1:23" x14ac:dyDescent="0.25">
      <c r="A4" s="118" t="s">
        <v>143</v>
      </c>
      <c r="B4" s="55" t="s">
        <v>108</v>
      </c>
      <c r="C4" s="67">
        <v>9</v>
      </c>
      <c r="D4" s="57">
        <v>0.33572531402440275</v>
      </c>
      <c r="E4" s="67">
        <v>23</v>
      </c>
      <c r="F4" s="57">
        <v>0.85796469139569587</v>
      </c>
      <c r="G4" s="67">
        <v>29</v>
      </c>
      <c r="H4" s="57">
        <v>1.0817815674119644</v>
      </c>
      <c r="I4" s="67">
        <v>33</v>
      </c>
      <c r="J4" s="57">
        <v>1.2309928180894767</v>
      </c>
      <c r="K4" s="67">
        <v>46</v>
      </c>
      <c r="L4" s="57">
        <v>1.7159293827913917</v>
      </c>
      <c r="M4" s="67">
        <v>34</v>
      </c>
      <c r="N4" s="57">
        <v>1.2682956307588549</v>
      </c>
      <c r="O4" s="68">
        <v>25</v>
      </c>
      <c r="P4" s="57">
        <v>0.93257031673445212</v>
      </c>
      <c r="Q4" s="68">
        <v>41</v>
      </c>
      <c r="R4" s="57">
        <v>1.5294153194445013</v>
      </c>
      <c r="S4" s="69"/>
      <c r="W4" s="70"/>
    </row>
    <row r="5" spans="1:23" x14ac:dyDescent="0.25">
      <c r="A5" s="118"/>
      <c r="B5" s="55" t="s">
        <v>109</v>
      </c>
      <c r="C5" s="67">
        <v>181</v>
      </c>
      <c r="D5" s="57">
        <v>2.4567503355296592</v>
      </c>
      <c r="E5" s="67">
        <v>129</v>
      </c>
      <c r="F5" s="57">
        <v>1.7509436093001436</v>
      </c>
      <c r="G5" s="67">
        <v>152</v>
      </c>
      <c r="H5" s="57">
        <v>2.063127353593968</v>
      </c>
      <c r="I5" s="67">
        <v>191</v>
      </c>
      <c r="J5" s="57">
        <v>2.5924823982661045</v>
      </c>
      <c r="K5" s="67">
        <v>157</v>
      </c>
      <c r="L5" s="57">
        <v>2.1309933849621903</v>
      </c>
      <c r="M5" s="67">
        <v>211</v>
      </c>
      <c r="N5" s="57">
        <v>2.8639465237389947</v>
      </c>
      <c r="O5" s="68">
        <v>202</v>
      </c>
      <c r="P5" s="57">
        <v>2.7417876672761943</v>
      </c>
      <c r="Q5" s="68">
        <v>298</v>
      </c>
      <c r="R5" s="57">
        <v>4.0448154695460685</v>
      </c>
      <c r="S5" s="69"/>
      <c r="W5" s="70"/>
    </row>
    <row r="6" spans="1:23" x14ac:dyDescent="0.25">
      <c r="A6" s="118"/>
      <c r="B6" s="55" t="s">
        <v>144</v>
      </c>
      <c r="C6" s="67">
        <v>24</v>
      </c>
      <c r="D6" s="57">
        <v>0.43428302586698275</v>
      </c>
      <c r="E6" s="67">
        <v>30</v>
      </c>
      <c r="F6" s="57">
        <v>0.54285378233372839</v>
      </c>
      <c r="G6" s="67">
        <v>37</v>
      </c>
      <c r="H6" s="57">
        <v>0.66951966487826509</v>
      </c>
      <c r="I6" s="67">
        <v>40</v>
      </c>
      <c r="J6" s="57">
        <v>0.72380504311163785</v>
      </c>
      <c r="K6" s="67">
        <v>42</v>
      </c>
      <c r="L6" s="57">
        <v>0.75999529526721976</v>
      </c>
      <c r="M6" s="67">
        <v>40</v>
      </c>
      <c r="N6" s="57">
        <v>0.72380504311163785</v>
      </c>
      <c r="O6" s="68">
        <v>68</v>
      </c>
      <c r="P6" s="57">
        <v>1.2304685732897844</v>
      </c>
      <c r="Q6" s="68">
        <v>105</v>
      </c>
      <c r="R6" s="57">
        <v>1.8999882381680495</v>
      </c>
      <c r="S6" s="69"/>
      <c r="W6" s="70"/>
    </row>
    <row r="7" spans="1:23" ht="15.6" customHeight="1" x14ac:dyDescent="0.25">
      <c r="A7" s="118" t="s">
        <v>145</v>
      </c>
      <c r="B7" s="55" t="s">
        <v>105</v>
      </c>
      <c r="C7" s="67">
        <v>60</v>
      </c>
      <c r="D7" s="57">
        <v>1.2331512996489835</v>
      </c>
      <c r="E7" s="67">
        <v>34</v>
      </c>
      <c r="F7" s="57">
        <v>0.69878573646775732</v>
      </c>
      <c r="G7" s="67">
        <v>42</v>
      </c>
      <c r="H7" s="57">
        <v>0.86320590975428835</v>
      </c>
      <c r="I7" s="67">
        <v>59</v>
      </c>
      <c r="J7" s="57">
        <v>1.2125987779881671</v>
      </c>
      <c r="K7" s="67">
        <v>54</v>
      </c>
      <c r="L7" s="57">
        <v>1.109836169684085</v>
      </c>
      <c r="M7" s="67">
        <v>59</v>
      </c>
      <c r="N7" s="57">
        <v>1.2125987779881671</v>
      </c>
      <c r="O7" s="68">
        <v>67</v>
      </c>
      <c r="P7" s="57">
        <v>1.3770189512746982</v>
      </c>
      <c r="Q7" s="68">
        <v>129</v>
      </c>
      <c r="R7" s="57">
        <v>2.6512752942453144</v>
      </c>
      <c r="S7" s="69"/>
      <c r="W7" s="70"/>
    </row>
    <row r="8" spans="1:23" x14ac:dyDescent="0.25">
      <c r="A8" s="118"/>
      <c r="B8" s="55" t="s">
        <v>106</v>
      </c>
      <c r="C8" s="67">
        <v>24</v>
      </c>
      <c r="D8" s="57">
        <v>0.35848798729160086</v>
      </c>
      <c r="E8" s="67">
        <v>23</v>
      </c>
      <c r="F8" s="57">
        <v>0.34355098782111748</v>
      </c>
      <c r="G8" s="67">
        <v>13</v>
      </c>
      <c r="H8" s="57">
        <v>0.19418099311628378</v>
      </c>
      <c r="I8" s="67">
        <v>5</v>
      </c>
      <c r="J8" s="57">
        <v>7.4684997352416849E-2</v>
      </c>
      <c r="K8" s="67">
        <v>30</v>
      </c>
      <c r="L8" s="57">
        <v>0.44810998411450104</v>
      </c>
      <c r="M8" s="67">
        <v>12</v>
      </c>
      <c r="N8" s="57">
        <v>0.17924399364580043</v>
      </c>
      <c r="O8" s="68">
        <v>19</v>
      </c>
      <c r="P8" s="57">
        <v>0.28380298993918401</v>
      </c>
      <c r="Q8" s="68">
        <v>33</v>
      </c>
      <c r="R8" s="57">
        <v>0.49292098252595118</v>
      </c>
      <c r="S8" s="69"/>
      <c r="W8" s="70"/>
    </row>
    <row r="9" spans="1:23" x14ac:dyDescent="0.25">
      <c r="A9" s="118"/>
      <c r="B9" s="55" t="s">
        <v>112</v>
      </c>
      <c r="C9" s="67">
        <v>99</v>
      </c>
      <c r="D9" s="57">
        <v>1.6605363800877198</v>
      </c>
      <c r="E9" s="67">
        <v>84</v>
      </c>
      <c r="F9" s="57">
        <v>1.4089399588623077</v>
      </c>
      <c r="G9" s="67">
        <v>70</v>
      </c>
      <c r="H9" s="57">
        <v>1.1741166323852565</v>
      </c>
      <c r="I9" s="67">
        <v>140</v>
      </c>
      <c r="J9" s="57">
        <v>2.3482332647705131</v>
      </c>
      <c r="K9" s="67">
        <v>153</v>
      </c>
      <c r="L9" s="57">
        <v>2.5662834964992038</v>
      </c>
      <c r="M9" s="67">
        <v>74</v>
      </c>
      <c r="N9" s="57">
        <v>1.2412090113786998</v>
      </c>
      <c r="O9" s="68">
        <v>94</v>
      </c>
      <c r="P9" s="57">
        <v>1.5766709063459161</v>
      </c>
      <c r="Q9" s="68">
        <v>103</v>
      </c>
      <c r="R9" s="57">
        <v>1.727628759081163</v>
      </c>
      <c r="S9" s="69"/>
      <c r="W9" s="70"/>
    </row>
    <row r="10" spans="1:23" x14ac:dyDescent="0.25">
      <c r="A10" s="55" t="s">
        <v>107</v>
      </c>
      <c r="B10" s="55" t="s">
        <v>107</v>
      </c>
      <c r="C10" s="67">
        <v>195</v>
      </c>
      <c r="D10" s="57">
        <v>2.1660678692379265</v>
      </c>
      <c r="E10" s="67">
        <v>136</v>
      </c>
      <c r="F10" s="57">
        <v>1.5106934882890151</v>
      </c>
      <c r="G10" s="67">
        <v>153</v>
      </c>
      <c r="H10" s="57">
        <v>1.6995301743251421</v>
      </c>
      <c r="I10" s="67">
        <v>192</v>
      </c>
      <c r="J10" s="57">
        <v>2.1327437481727274</v>
      </c>
      <c r="K10" s="67">
        <v>169</v>
      </c>
      <c r="L10" s="57">
        <v>1.8772588200062028</v>
      </c>
      <c r="M10" s="67">
        <v>177</v>
      </c>
      <c r="N10" s="57">
        <v>1.966123142846733</v>
      </c>
      <c r="O10" s="68">
        <v>189</v>
      </c>
      <c r="P10" s="57">
        <v>2.0994196271075287</v>
      </c>
      <c r="Q10" s="68">
        <v>236</v>
      </c>
      <c r="R10" s="57">
        <v>2.6214975237956439</v>
      </c>
      <c r="S10" s="69"/>
      <c r="W10" s="70"/>
    </row>
    <row r="11" spans="1:23" x14ac:dyDescent="0.25">
      <c r="A11" s="118" t="s">
        <v>146</v>
      </c>
      <c r="B11" s="55" t="s">
        <v>110</v>
      </c>
      <c r="C11" s="67">
        <v>32</v>
      </c>
      <c r="D11" s="57">
        <v>0.35765930760287568</v>
      </c>
      <c r="E11" s="67">
        <v>18</v>
      </c>
      <c r="F11" s="57">
        <v>0.20118336052661756</v>
      </c>
      <c r="G11" s="67">
        <v>19</v>
      </c>
      <c r="H11" s="57">
        <v>0.21236021388920742</v>
      </c>
      <c r="I11" s="67">
        <v>28</v>
      </c>
      <c r="J11" s="57">
        <v>0.31295189415251617</v>
      </c>
      <c r="K11" s="67">
        <v>48</v>
      </c>
      <c r="L11" s="57">
        <v>0.53648896140431346</v>
      </c>
      <c r="M11" s="67">
        <v>31</v>
      </c>
      <c r="N11" s="57">
        <v>0.34648245424028579</v>
      </c>
      <c r="O11" s="68">
        <v>39</v>
      </c>
      <c r="P11" s="57">
        <v>0.43589728114100479</v>
      </c>
      <c r="Q11" s="68">
        <v>50</v>
      </c>
      <c r="R11" s="57">
        <v>0.55884266812949324</v>
      </c>
      <c r="S11" s="69"/>
      <c r="W11" s="70"/>
    </row>
    <row r="12" spans="1:23" x14ac:dyDescent="0.25">
      <c r="A12" s="118"/>
      <c r="B12" s="55" t="s">
        <v>111</v>
      </c>
      <c r="C12" s="67">
        <v>16</v>
      </c>
      <c r="D12" s="57">
        <v>0.29071235792796218</v>
      </c>
      <c r="E12" s="67">
        <v>8</v>
      </c>
      <c r="F12" s="57">
        <v>0.14535617896398109</v>
      </c>
      <c r="G12" s="67">
        <v>16</v>
      </c>
      <c r="H12" s="57">
        <v>0.29071235792796218</v>
      </c>
      <c r="I12" s="67">
        <v>11</v>
      </c>
      <c r="J12" s="57">
        <v>0.19986474607547403</v>
      </c>
      <c r="K12" s="67">
        <v>10</v>
      </c>
      <c r="L12" s="57">
        <v>0.18169522370497637</v>
      </c>
      <c r="M12" s="67">
        <v>12</v>
      </c>
      <c r="N12" s="57">
        <v>0.21803426844597165</v>
      </c>
      <c r="O12" s="68">
        <v>11</v>
      </c>
      <c r="P12" s="57">
        <v>0.19986474607547403</v>
      </c>
      <c r="Q12" s="68">
        <v>20</v>
      </c>
      <c r="R12" s="57">
        <v>0.36339044740995274</v>
      </c>
      <c r="S12" s="69"/>
    </row>
    <row r="13" spans="1:23" ht="15.95" customHeight="1" x14ac:dyDescent="0.25">
      <c r="A13" s="71" t="s">
        <v>114</v>
      </c>
      <c r="B13" s="71" t="s">
        <v>114</v>
      </c>
      <c r="C13" s="72">
        <v>640</v>
      </c>
      <c r="D13" s="73">
        <v>1.1317390595934531</v>
      </c>
      <c r="E13" s="72">
        <v>485</v>
      </c>
      <c r="F13" s="73">
        <v>0.85764600609816377</v>
      </c>
      <c r="G13" s="72">
        <v>531</v>
      </c>
      <c r="H13" s="73">
        <v>0.93898975100644311</v>
      </c>
      <c r="I13" s="72">
        <v>699</v>
      </c>
      <c r="J13" s="73">
        <v>1.2360712541497245</v>
      </c>
      <c r="K13" s="72">
        <v>709</v>
      </c>
      <c r="L13" s="73">
        <v>1.2537546769558723</v>
      </c>
      <c r="M13" s="72">
        <v>650</v>
      </c>
      <c r="N13" s="73">
        <v>1.1494224823996009</v>
      </c>
      <c r="O13" s="74">
        <v>714</v>
      </c>
      <c r="P13" s="73">
        <v>1.2625963883589462</v>
      </c>
      <c r="Q13" s="74">
        <v>1015</v>
      </c>
      <c r="R13" s="73">
        <v>1.7948674148239923</v>
      </c>
      <c r="S13" s="69"/>
      <c r="T13" s="69"/>
    </row>
    <row r="14" spans="1:23" x14ac:dyDescent="0.25">
      <c r="A14" s="75"/>
    </row>
  </sheetData>
  <mergeCells count="3">
    <mergeCell ref="A4:A6"/>
    <mergeCell ref="A7:A9"/>
    <mergeCell ref="A11:A12"/>
  </mergeCells>
  <pageMargins left="0.70000000000000007" right="0.70000000000000007" top="0.75" bottom="0.75" header="0.30000000000000004" footer="0.30000000000000004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workbookViewId="0"/>
  </sheetViews>
  <sheetFormatPr defaultColWidth="9" defaultRowHeight="15" x14ac:dyDescent="0.2"/>
  <cols>
    <col min="1" max="1" width="38.28515625" style="40" customWidth="1"/>
    <col min="2" max="2" width="10.28515625" style="2" customWidth="1"/>
    <col min="3" max="3" width="14.7109375" style="2" customWidth="1"/>
    <col min="4" max="4" width="12.42578125" style="2" customWidth="1"/>
    <col min="5" max="5" width="16.7109375" style="2" customWidth="1"/>
    <col min="6" max="6" width="12" style="2" customWidth="1"/>
    <col min="7" max="7" width="15.85546875" style="2" customWidth="1"/>
    <col min="8" max="8" width="13.85546875" style="2" customWidth="1"/>
    <col min="9" max="9" width="18.28515625" style="2" customWidth="1"/>
    <col min="10" max="10" width="12.140625" style="2" customWidth="1"/>
    <col min="11" max="11" width="15" style="2" customWidth="1"/>
    <col min="12" max="12" width="13.28515625" style="2" customWidth="1"/>
    <col min="13" max="13" width="16.7109375" style="2" customWidth="1"/>
    <col min="14" max="14" width="10.7109375" style="2" bestFit="1" customWidth="1"/>
    <col min="15" max="15" width="19" style="2" customWidth="1"/>
    <col min="16" max="16" width="9" style="2" customWidth="1"/>
    <col min="17" max="16384" width="9" style="2"/>
  </cols>
  <sheetData>
    <row r="1" spans="1:17" ht="20.25" x14ac:dyDescent="0.2">
      <c r="A1" s="76" t="s">
        <v>147</v>
      </c>
    </row>
    <row r="2" spans="1:17" x14ac:dyDescent="0.2">
      <c r="A2" s="40" t="s">
        <v>77</v>
      </c>
    </row>
    <row r="3" spans="1:17" s="15" customFormat="1" ht="47.25" x14ac:dyDescent="0.2">
      <c r="A3" s="77" t="s">
        <v>148</v>
      </c>
      <c r="B3" s="72" t="s">
        <v>149</v>
      </c>
      <c r="C3" s="72" t="s">
        <v>150</v>
      </c>
      <c r="D3" s="72" t="s">
        <v>151</v>
      </c>
      <c r="E3" s="72" t="s">
        <v>152</v>
      </c>
      <c r="F3" s="72" t="s">
        <v>153</v>
      </c>
      <c r="G3" s="72" t="s">
        <v>154</v>
      </c>
      <c r="H3" s="72" t="s">
        <v>155</v>
      </c>
      <c r="I3" s="72" t="s">
        <v>156</v>
      </c>
      <c r="J3" s="72" t="s">
        <v>157</v>
      </c>
      <c r="K3" s="72" t="s">
        <v>158</v>
      </c>
      <c r="L3" s="72" t="s">
        <v>159</v>
      </c>
      <c r="M3" s="72" t="s">
        <v>160</v>
      </c>
      <c r="N3" s="72" t="s">
        <v>161</v>
      </c>
      <c r="O3" s="72" t="s">
        <v>162</v>
      </c>
    </row>
    <row r="4" spans="1:17" x14ac:dyDescent="0.2">
      <c r="A4" s="78" t="s">
        <v>163</v>
      </c>
      <c r="B4" s="79">
        <v>13</v>
      </c>
      <c r="C4" s="80">
        <v>0.27659574468085107</v>
      </c>
      <c r="D4" s="79">
        <v>0</v>
      </c>
      <c r="E4" s="80">
        <v>0</v>
      </c>
      <c r="F4" s="79">
        <v>28</v>
      </c>
      <c r="G4" s="80">
        <v>0.5957446808510638</v>
      </c>
      <c r="H4" s="79">
        <v>4</v>
      </c>
      <c r="I4" s="80">
        <v>8.5106382978723402E-2</v>
      </c>
      <c r="J4" s="79">
        <v>1</v>
      </c>
      <c r="K4" s="80">
        <v>2.1276595744680851E-2</v>
      </c>
      <c r="L4" s="79">
        <v>1</v>
      </c>
      <c r="M4" s="80">
        <v>2.1276595744680851E-2</v>
      </c>
      <c r="N4" s="67">
        <v>47</v>
      </c>
      <c r="O4" s="80">
        <v>1</v>
      </c>
    </row>
    <row r="5" spans="1:17" x14ac:dyDescent="0.2">
      <c r="A5" s="78" t="s">
        <v>164</v>
      </c>
      <c r="B5" s="79">
        <v>15</v>
      </c>
      <c r="C5" s="80">
        <v>4.8701298701298704E-2</v>
      </c>
      <c r="D5" s="79">
        <v>71</v>
      </c>
      <c r="E5" s="80">
        <v>0.23051948051948051</v>
      </c>
      <c r="F5" s="79">
        <v>70</v>
      </c>
      <c r="G5" s="80">
        <v>0.22727272727272727</v>
      </c>
      <c r="H5" s="79">
        <v>139</v>
      </c>
      <c r="I5" s="80">
        <v>0.45129870129870131</v>
      </c>
      <c r="J5" s="79">
        <v>12</v>
      </c>
      <c r="K5" s="80">
        <v>3.896103896103896E-2</v>
      </c>
      <c r="L5" s="79">
        <v>1</v>
      </c>
      <c r="M5" s="80">
        <v>3.246753246753247E-3</v>
      </c>
      <c r="N5" s="67">
        <v>308</v>
      </c>
      <c r="O5" s="80">
        <v>1</v>
      </c>
      <c r="P5" s="79"/>
      <c r="Q5" s="79"/>
    </row>
    <row r="6" spans="1:17" x14ac:dyDescent="0.2">
      <c r="A6" s="78" t="s">
        <v>165</v>
      </c>
      <c r="B6" s="79">
        <v>115</v>
      </c>
      <c r="C6" s="80">
        <v>0.11208576998050682</v>
      </c>
      <c r="D6" s="79">
        <v>319</v>
      </c>
      <c r="E6" s="80">
        <v>0.31091617933723198</v>
      </c>
      <c r="F6" s="79">
        <v>224</v>
      </c>
      <c r="G6" s="80">
        <v>0.21832358674463936</v>
      </c>
      <c r="H6" s="79">
        <v>339</v>
      </c>
      <c r="I6" s="80">
        <v>0.33040935672514621</v>
      </c>
      <c r="J6" s="79">
        <v>14</v>
      </c>
      <c r="K6" s="80">
        <v>1.364522417153996E-2</v>
      </c>
      <c r="L6" s="79">
        <v>15</v>
      </c>
      <c r="M6" s="80">
        <v>1.4619883040935672E-2</v>
      </c>
      <c r="N6" s="67">
        <v>1026</v>
      </c>
      <c r="O6" s="80">
        <v>1</v>
      </c>
      <c r="P6" s="81"/>
      <c r="Q6" s="79"/>
    </row>
    <row r="7" spans="1:17" x14ac:dyDescent="0.2">
      <c r="A7" s="78" t="s">
        <v>166</v>
      </c>
      <c r="B7" s="79">
        <v>33</v>
      </c>
      <c r="C7" s="80">
        <v>2.119460500963391E-2</v>
      </c>
      <c r="D7" s="79">
        <v>311</v>
      </c>
      <c r="E7" s="80">
        <v>0.19974309569685292</v>
      </c>
      <c r="F7" s="79">
        <v>516</v>
      </c>
      <c r="G7" s="80">
        <v>0.33140655105973027</v>
      </c>
      <c r="H7" s="79">
        <v>681</v>
      </c>
      <c r="I7" s="80">
        <v>0.43737957610789979</v>
      </c>
      <c r="J7" s="79">
        <v>15</v>
      </c>
      <c r="K7" s="80">
        <v>9.6339113680154135E-3</v>
      </c>
      <c r="L7" s="79">
        <v>1</v>
      </c>
      <c r="M7" s="80">
        <v>6.4226075786769424E-4</v>
      </c>
      <c r="N7" s="67">
        <v>1557</v>
      </c>
      <c r="O7" s="80">
        <v>1</v>
      </c>
      <c r="P7" s="81"/>
      <c r="Q7" s="79"/>
    </row>
    <row r="8" spans="1:17" x14ac:dyDescent="0.2">
      <c r="A8" s="78" t="s">
        <v>167</v>
      </c>
      <c r="B8" s="79">
        <v>0</v>
      </c>
      <c r="C8" s="80">
        <v>0</v>
      </c>
      <c r="D8" s="79">
        <v>3</v>
      </c>
      <c r="E8" s="80">
        <v>0.3</v>
      </c>
      <c r="F8" s="79">
        <v>3</v>
      </c>
      <c r="G8" s="80">
        <v>0.3</v>
      </c>
      <c r="H8" s="79">
        <v>4</v>
      </c>
      <c r="I8" s="80">
        <v>0.4</v>
      </c>
      <c r="J8" s="79">
        <v>0</v>
      </c>
      <c r="K8" s="80">
        <v>0</v>
      </c>
      <c r="L8" s="79">
        <v>0</v>
      </c>
      <c r="M8" s="80">
        <v>0</v>
      </c>
      <c r="N8" s="67">
        <v>10</v>
      </c>
      <c r="O8" s="80">
        <v>1</v>
      </c>
      <c r="P8" s="81"/>
      <c r="Q8" s="79"/>
    </row>
    <row r="9" spans="1:17" x14ac:dyDescent="0.2">
      <c r="A9" s="78" t="s">
        <v>168</v>
      </c>
      <c r="B9" s="79">
        <v>11</v>
      </c>
      <c r="C9" s="80">
        <v>5.8823529411764705E-2</v>
      </c>
      <c r="D9" s="79">
        <v>91</v>
      </c>
      <c r="E9" s="80">
        <v>0.48663101604278075</v>
      </c>
      <c r="F9" s="79">
        <v>12</v>
      </c>
      <c r="G9" s="80">
        <v>6.4171122994652413E-2</v>
      </c>
      <c r="H9" s="79">
        <v>68</v>
      </c>
      <c r="I9" s="80">
        <v>0.36363636363636365</v>
      </c>
      <c r="J9" s="79">
        <v>5</v>
      </c>
      <c r="K9" s="80">
        <v>2.6737967914438502E-2</v>
      </c>
      <c r="L9" s="79">
        <v>0</v>
      </c>
      <c r="M9" s="80">
        <v>0</v>
      </c>
      <c r="N9" s="67">
        <v>187</v>
      </c>
      <c r="O9" s="80">
        <v>1</v>
      </c>
      <c r="P9" s="79"/>
      <c r="Q9" s="79"/>
    </row>
    <row r="10" spans="1:17" x14ac:dyDescent="0.2">
      <c r="A10" s="78" t="s">
        <v>169</v>
      </c>
      <c r="B10" s="79">
        <v>47</v>
      </c>
      <c r="C10" s="80">
        <v>2.5725232621784347E-2</v>
      </c>
      <c r="D10" s="79">
        <v>519</v>
      </c>
      <c r="E10" s="80">
        <v>0.28407224958949095</v>
      </c>
      <c r="F10" s="79">
        <v>452</v>
      </c>
      <c r="G10" s="80">
        <v>0.24740010946907498</v>
      </c>
      <c r="H10" s="79">
        <v>787</v>
      </c>
      <c r="I10" s="80">
        <v>0.43076081007115491</v>
      </c>
      <c r="J10" s="79">
        <v>22</v>
      </c>
      <c r="K10" s="80">
        <v>1.20415982484948E-2</v>
      </c>
      <c r="L10" s="79">
        <v>0</v>
      </c>
      <c r="M10" s="80">
        <v>0</v>
      </c>
      <c r="N10" s="67">
        <v>1827</v>
      </c>
      <c r="O10" s="80">
        <v>1</v>
      </c>
      <c r="P10" s="81"/>
      <c r="Q10" s="79"/>
    </row>
    <row r="11" spans="1:17" x14ac:dyDescent="0.2">
      <c r="A11" s="78" t="s">
        <v>170</v>
      </c>
      <c r="B11" s="79">
        <v>9</v>
      </c>
      <c r="C11" s="80">
        <v>7.1999999999999995E-2</v>
      </c>
      <c r="D11" s="79">
        <v>20</v>
      </c>
      <c r="E11" s="80">
        <v>0.16</v>
      </c>
      <c r="F11" s="79">
        <v>38</v>
      </c>
      <c r="G11" s="80">
        <v>0.30399999999999999</v>
      </c>
      <c r="H11" s="79">
        <v>53</v>
      </c>
      <c r="I11" s="80">
        <v>0.42399999999999999</v>
      </c>
      <c r="J11" s="79">
        <v>5</v>
      </c>
      <c r="K11" s="80">
        <v>0.04</v>
      </c>
      <c r="L11" s="79">
        <v>0</v>
      </c>
      <c r="M11" s="80">
        <v>0</v>
      </c>
      <c r="N11" s="67">
        <v>125</v>
      </c>
      <c r="O11" s="80">
        <v>1</v>
      </c>
      <c r="P11" s="79"/>
      <c r="Q11" s="79"/>
    </row>
    <row r="12" spans="1:17" x14ac:dyDescent="0.2">
      <c r="A12" s="78" t="s">
        <v>171</v>
      </c>
      <c r="B12" s="79">
        <v>0</v>
      </c>
      <c r="C12" s="80">
        <v>0</v>
      </c>
      <c r="D12" s="79">
        <v>0</v>
      </c>
      <c r="E12" s="80">
        <v>0</v>
      </c>
      <c r="F12" s="79">
        <v>6</v>
      </c>
      <c r="G12" s="80">
        <v>0.27272727272727271</v>
      </c>
      <c r="H12" s="79">
        <v>16</v>
      </c>
      <c r="I12" s="80">
        <v>0.72727272727272729</v>
      </c>
      <c r="J12" s="79">
        <v>0</v>
      </c>
      <c r="K12" s="80">
        <v>0</v>
      </c>
      <c r="L12" s="79">
        <v>0</v>
      </c>
      <c r="M12" s="80">
        <v>0</v>
      </c>
      <c r="N12" s="67">
        <v>22</v>
      </c>
      <c r="O12" s="80">
        <v>1</v>
      </c>
      <c r="P12" s="79"/>
      <c r="Q12" s="79"/>
    </row>
    <row r="13" spans="1:17" x14ac:dyDescent="0.2">
      <c r="A13" s="78" t="s">
        <v>172</v>
      </c>
      <c r="B13" s="79">
        <v>43</v>
      </c>
      <c r="C13" s="80">
        <v>0.2275132275132275</v>
      </c>
      <c r="D13" s="79">
        <v>5</v>
      </c>
      <c r="E13" s="80">
        <v>2.6455026455026454E-2</v>
      </c>
      <c r="F13" s="79">
        <v>52</v>
      </c>
      <c r="G13" s="80">
        <v>0.27513227513227512</v>
      </c>
      <c r="H13" s="79">
        <v>8</v>
      </c>
      <c r="I13" s="80">
        <v>4.2328042328042326E-2</v>
      </c>
      <c r="J13" s="79">
        <v>65</v>
      </c>
      <c r="K13" s="80">
        <v>0.3439153439153439</v>
      </c>
      <c r="L13" s="79">
        <v>16</v>
      </c>
      <c r="M13" s="80">
        <v>8.4656084656084651E-2</v>
      </c>
      <c r="N13" s="67">
        <v>189</v>
      </c>
      <c r="O13" s="80">
        <v>1</v>
      </c>
      <c r="P13" s="79"/>
      <c r="Q13" s="79"/>
    </row>
    <row r="14" spans="1:17" x14ac:dyDescent="0.2">
      <c r="A14" s="78" t="s">
        <v>173</v>
      </c>
      <c r="B14" s="79">
        <v>6</v>
      </c>
      <c r="C14" s="80">
        <v>0.14634146341463414</v>
      </c>
      <c r="D14" s="79">
        <v>5</v>
      </c>
      <c r="E14" s="80">
        <v>0.12195121951219512</v>
      </c>
      <c r="F14" s="79">
        <v>8</v>
      </c>
      <c r="G14" s="80">
        <v>0.1951219512195122</v>
      </c>
      <c r="H14" s="79">
        <v>4</v>
      </c>
      <c r="I14" s="80">
        <v>9.7560975609756101E-2</v>
      </c>
      <c r="J14" s="79">
        <v>18</v>
      </c>
      <c r="K14" s="80">
        <v>0.43902439024390244</v>
      </c>
      <c r="L14" s="79">
        <v>0</v>
      </c>
      <c r="M14" s="80">
        <v>0</v>
      </c>
      <c r="N14" s="67">
        <v>41</v>
      </c>
      <c r="O14" s="80">
        <v>1</v>
      </c>
      <c r="P14" s="79"/>
      <c r="Q14" s="79"/>
    </row>
    <row r="15" spans="1:17" x14ac:dyDescent="0.2">
      <c r="A15" s="78" t="s">
        <v>174</v>
      </c>
      <c r="B15" s="79">
        <v>0</v>
      </c>
      <c r="C15" s="80">
        <v>0</v>
      </c>
      <c r="D15" s="79">
        <v>0</v>
      </c>
      <c r="E15" s="80">
        <v>0</v>
      </c>
      <c r="F15" s="79">
        <v>4</v>
      </c>
      <c r="G15" s="80">
        <v>0.23529411764705882</v>
      </c>
      <c r="H15" s="79">
        <v>13</v>
      </c>
      <c r="I15" s="80">
        <v>0.76470588235294112</v>
      </c>
      <c r="J15" s="79">
        <v>0</v>
      </c>
      <c r="K15" s="80">
        <v>0</v>
      </c>
      <c r="L15" s="79">
        <v>0</v>
      </c>
      <c r="M15" s="80">
        <v>0</v>
      </c>
      <c r="N15" s="67">
        <v>17</v>
      </c>
      <c r="O15" s="80">
        <v>1</v>
      </c>
    </row>
    <row r="16" spans="1:17" x14ac:dyDescent="0.2">
      <c r="A16" s="82" t="s">
        <v>175</v>
      </c>
      <c r="B16" s="79">
        <v>3</v>
      </c>
      <c r="C16" s="80">
        <v>3.4482758620689655E-2</v>
      </c>
      <c r="D16" s="79">
        <v>28</v>
      </c>
      <c r="E16" s="80">
        <v>0.32183908045977011</v>
      </c>
      <c r="F16" s="79">
        <v>14</v>
      </c>
      <c r="G16" s="80">
        <v>0.16091954022988506</v>
      </c>
      <c r="H16" s="79">
        <v>38</v>
      </c>
      <c r="I16" s="80">
        <v>0.43678160919540232</v>
      </c>
      <c r="J16" s="79">
        <v>4</v>
      </c>
      <c r="K16" s="80">
        <v>4.5977011494252873E-2</v>
      </c>
      <c r="L16" s="79">
        <v>0</v>
      </c>
      <c r="M16" s="80">
        <v>0</v>
      </c>
      <c r="N16" s="67">
        <v>87</v>
      </c>
      <c r="O16" s="80">
        <v>1</v>
      </c>
    </row>
    <row r="17" spans="1:15" x14ac:dyDescent="0.2">
      <c r="A17" s="82" t="s">
        <v>176</v>
      </c>
      <c r="B17" s="79">
        <v>0</v>
      </c>
      <c r="C17" s="80">
        <v>0</v>
      </c>
      <c r="D17" s="79">
        <v>0</v>
      </c>
      <c r="E17" s="80">
        <v>0</v>
      </c>
      <c r="F17" s="79">
        <v>0</v>
      </c>
      <c r="G17" s="80">
        <v>0</v>
      </c>
      <c r="H17" s="79">
        <v>3</v>
      </c>
      <c r="I17" s="80">
        <v>1</v>
      </c>
      <c r="J17" s="79">
        <v>0</v>
      </c>
      <c r="K17" s="80">
        <v>0</v>
      </c>
      <c r="L17" s="79">
        <v>0</v>
      </c>
      <c r="M17" s="80">
        <v>0</v>
      </c>
      <c r="N17" s="67">
        <v>3</v>
      </c>
      <c r="O17" s="80">
        <v>1</v>
      </c>
    </row>
    <row r="18" spans="1:15" s="19" customFormat="1" x14ac:dyDescent="0.2">
      <c r="A18" s="83" t="s">
        <v>58</v>
      </c>
      <c r="B18" s="84">
        <f>SUM(B4:B17)</f>
        <v>295</v>
      </c>
      <c r="C18" s="84"/>
      <c r="D18" s="84">
        <f>SUM(D4:D17)</f>
        <v>1372</v>
      </c>
      <c r="E18" s="84"/>
      <c r="F18" s="84">
        <f>SUM(F4:F17)</f>
        <v>1427</v>
      </c>
      <c r="G18" s="84"/>
      <c r="H18" s="84">
        <f>SUM(H4:H17)</f>
        <v>2157</v>
      </c>
      <c r="I18" s="84"/>
      <c r="J18" s="84">
        <f>SUM(J4:J17)</f>
        <v>161</v>
      </c>
      <c r="K18" s="84"/>
      <c r="L18" s="84">
        <f>SUM(L4:L17)</f>
        <v>34</v>
      </c>
      <c r="M18" s="84"/>
      <c r="N18" s="84">
        <f>SUM(N4:N17)</f>
        <v>5446</v>
      </c>
      <c r="O18" s="84"/>
    </row>
    <row r="19" spans="1:15" x14ac:dyDescent="0.2">
      <c r="D19" s="85"/>
      <c r="F19" s="85"/>
      <c r="H19" s="85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1"/>
  <sheetViews>
    <sheetView workbookViewId="0"/>
  </sheetViews>
  <sheetFormatPr defaultColWidth="9" defaultRowHeight="15" x14ac:dyDescent="0.2"/>
  <cols>
    <col min="1" max="1" width="22.7109375" style="10" customWidth="1"/>
    <col min="2" max="25" width="14.42578125" style="15" customWidth="1"/>
    <col min="26" max="26" width="9" style="2" customWidth="1"/>
    <col min="27" max="16384" width="9" style="2"/>
  </cols>
  <sheetData>
    <row r="1" spans="1:27" ht="20.25" x14ac:dyDescent="0.2">
      <c r="A1" s="86" t="s">
        <v>177</v>
      </c>
    </row>
    <row r="2" spans="1:27" x14ac:dyDescent="0.2">
      <c r="A2" s="10" t="s">
        <v>77</v>
      </c>
    </row>
    <row r="3" spans="1:27" s="89" customFormat="1" ht="78.75" x14ac:dyDescent="0.25">
      <c r="A3" s="87" t="s">
        <v>178</v>
      </c>
      <c r="B3" s="88" t="s">
        <v>179</v>
      </c>
      <c r="C3" s="88" t="s">
        <v>180</v>
      </c>
      <c r="D3" s="88" t="s">
        <v>181</v>
      </c>
      <c r="E3" s="88" t="s">
        <v>182</v>
      </c>
      <c r="F3" s="88" t="s">
        <v>183</v>
      </c>
      <c r="G3" s="88" t="s">
        <v>184</v>
      </c>
      <c r="H3" s="88" t="s">
        <v>185</v>
      </c>
      <c r="I3" s="88" t="s">
        <v>186</v>
      </c>
      <c r="J3" s="88" t="s">
        <v>187</v>
      </c>
      <c r="K3" s="88" t="s">
        <v>188</v>
      </c>
      <c r="L3" s="88" t="s">
        <v>189</v>
      </c>
      <c r="M3" s="88" t="s">
        <v>190</v>
      </c>
      <c r="N3" s="88" t="s">
        <v>191</v>
      </c>
      <c r="O3" s="88" t="s">
        <v>192</v>
      </c>
      <c r="P3" s="88" t="s">
        <v>193</v>
      </c>
      <c r="Q3" s="88" t="s">
        <v>194</v>
      </c>
      <c r="R3" s="88" t="s">
        <v>195</v>
      </c>
      <c r="S3" s="88" t="s">
        <v>196</v>
      </c>
      <c r="T3" s="88" t="s">
        <v>197</v>
      </c>
      <c r="U3" s="88" t="s">
        <v>198</v>
      </c>
      <c r="V3" s="88" t="s">
        <v>199</v>
      </c>
      <c r="W3" s="88" t="s">
        <v>200</v>
      </c>
      <c r="X3" s="88" t="s">
        <v>201</v>
      </c>
      <c r="Y3" s="88" t="s">
        <v>202</v>
      </c>
    </row>
    <row r="4" spans="1:27" x14ac:dyDescent="0.2">
      <c r="A4" s="90" t="s">
        <v>203</v>
      </c>
      <c r="B4" s="67">
        <v>21</v>
      </c>
      <c r="C4" s="91">
        <v>0.77777777777777779</v>
      </c>
      <c r="D4" s="56">
        <v>3759</v>
      </c>
      <c r="E4" s="67">
        <v>20</v>
      </c>
      <c r="F4" s="91">
        <v>0.7407407407407407</v>
      </c>
      <c r="G4" s="56">
        <v>3708</v>
      </c>
      <c r="H4" s="67">
        <v>19</v>
      </c>
      <c r="I4" s="91">
        <v>0.70370370370370372</v>
      </c>
      <c r="J4" s="56">
        <v>6247</v>
      </c>
      <c r="K4" s="67">
        <v>17</v>
      </c>
      <c r="L4" s="91">
        <v>0.62962962962962965</v>
      </c>
      <c r="M4" s="56">
        <v>3295</v>
      </c>
      <c r="N4" s="67">
        <v>16</v>
      </c>
      <c r="O4" s="91">
        <v>0.59259259259259256</v>
      </c>
      <c r="P4" s="56">
        <v>1921</v>
      </c>
      <c r="Q4" s="67">
        <v>13</v>
      </c>
      <c r="R4" s="91">
        <v>0.48148148148148145</v>
      </c>
      <c r="S4" s="56">
        <v>1847</v>
      </c>
      <c r="T4" s="67">
        <v>14</v>
      </c>
      <c r="U4" s="91">
        <v>0.51851851851851849</v>
      </c>
      <c r="V4" s="56">
        <v>2632</v>
      </c>
      <c r="W4" s="67">
        <v>11</v>
      </c>
      <c r="X4" s="91">
        <v>0.40740740740740738</v>
      </c>
      <c r="Y4" s="56">
        <v>3277</v>
      </c>
    </row>
    <row r="5" spans="1:27" x14ac:dyDescent="0.2">
      <c r="A5" s="90" t="s">
        <v>204</v>
      </c>
      <c r="B5" s="67">
        <v>22</v>
      </c>
      <c r="C5" s="91">
        <v>0.84615384615384615</v>
      </c>
      <c r="D5" s="56">
        <v>6943</v>
      </c>
      <c r="E5" s="67">
        <v>22</v>
      </c>
      <c r="F5" s="91">
        <v>0.84615384615384615</v>
      </c>
      <c r="G5" s="56">
        <v>7725</v>
      </c>
      <c r="H5" s="67">
        <v>22</v>
      </c>
      <c r="I5" s="91">
        <v>0.84615384615384615</v>
      </c>
      <c r="J5" s="56">
        <v>9853</v>
      </c>
      <c r="K5" s="67">
        <v>22</v>
      </c>
      <c r="L5" s="91">
        <v>0.84615384615384615</v>
      </c>
      <c r="M5" s="56">
        <v>10001</v>
      </c>
      <c r="N5" s="67">
        <v>20</v>
      </c>
      <c r="O5" s="91">
        <v>0.76923076923076927</v>
      </c>
      <c r="P5" s="56">
        <v>8203</v>
      </c>
      <c r="Q5" s="67">
        <v>19</v>
      </c>
      <c r="R5" s="91">
        <v>0.73076923076923073</v>
      </c>
      <c r="S5" s="56">
        <v>7506</v>
      </c>
      <c r="T5" s="67">
        <v>18</v>
      </c>
      <c r="U5" s="91">
        <v>0.69230769230769229</v>
      </c>
      <c r="V5" s="56">
        <v>8107</v>
      </c>
      <c r="W5" s="67">
        <v>16</v>
      </c>
      <c r="X5" s="91">
        <v>0.61538461538461542</v>
      </c>
      <c r="Y5" s="56">
        <v>7859</v>
      </c>
    </row>
    <row r="6" spans="1:27" x14ac:dyDescent="0.2">
      <c r="A6" s="90" t="s">
        <v>205</v>
      </c>
      <c r="B6" s="67">
        <v>25</v>
      </c>
      <c r="C6" s="91">
        <v>0.92592592592592593</v>
      </c>
      <c r="D6" s="56">
        <v>10055</v>
      </c>
      <c r="E6" s="67">
        <v>23</v>
      </c>
      <c r="F6" s="91">
        <v>0.85185185185185186</v>
      </c>
      <c r="G6" s="56">
        <v>9868</v>
      </c>
      <c r="H6" s="67">
        <v>23</v>
      </c>
      <c r="I6" s="91">
        <v>0.85185185185185186</v>
      </c>
      <c r="J6" s="56">
        <v>10183</v>
      </c>
      <c r="K6" s="67">
        <v>22</v>
      </c>
      <c r="L6" s="91">
        <v>0.81481481481481477</v>
      </c>
      <c r="M6" s="56">
        <v>11194</v>
      </c>
      <c r="N6" s="67">
        <v>22</v>
      </c>
      <c r="O6" s="91">
        <v>0.81481481481481477</v>
      </c>
      <c r="P6" s="56">
        <v>12113</v>
      </c>
      <c r="Q6" s="67">
        <v>21</v>
      </c>
      <c r="R6" s="91">
        <v>0.77777777777777779</v>
      </c>
      <c r="S6" s="56">
        <v>10039</v>
      </c>
      <c r="T6" s="67">
        <v>19</v>
      </c>
      <c r="U6" s="91">
        <v>0.70370370370370372</v>
      </c>
      <c r="V6" s="56">
        <v>9196</v>
      </c>
      <c r="W6" s="67">
        <v>17</v>
      </c>
      <c r="X6" s="91">
        <v>0.62962962962962965</v>
      </c>
      <c r="Y6" s="56">
        <v>11433</v>
      </c>
    </row>
    <row r="7" spans="1:27" x14ac:dyDescent="0.2">
      <c r="A7" s="90" t="s">
        <v>206</v>
      </c>
      <c r="B7" s="67">
        <v>3</v>
      </c>
      <c r="C7" s="91">
        <v>0.75</v>
      </c>
      <c r="D7" s="67">
        <v>480</v>
      </c>
      <c r="E7" s="67">
        <v>3</v>
      </c>
      <c r="F7" s="91">
        <v>0.75</v>
      </c>
      <c r="G7" s="67">
        <v>406</v>
      </c>
      <c r="H7" s="67">
        <v>3</v>
      </c>
      <c r="I7" s="91">
        <v>0.75</v>
      </c>
      <c r="J7" s="67">
        <v>581</v>
      </c>
      <c r="K7" s="67">
        <v>3</v>
      </c>
      <c r="L7" s="91">
        <v>0.75</v>
      </c>
      <c r="M7" s="67">
        <v>536</v>
      </c>
      <c r="N7" s="67">
        <v>3</v>
      </c>
      <c r="O7" s="91">
        <v>0.75</v>
      </c>
      <c r="P7" s="67">
        <v>576</v>
      </c>
      <c r="Q7" s="67">
        <v>3</v>
      </c>
      <c r="R7" s="91">
        <v>0.75</v>
      </c>
      <c r="S7" s="67">
        <v>533</v>
      </c>
      <c r="T7" s="67">
        <v>3</v>
      </c>
      <c r="U7" s="91">
        <v>0.75</v>
      </c>
      <c r="V7" s="56">
        <v>957</v>
      </c>
      <c r="W7" s="67">
        <v>1</v>
      </c>
      <c r="X7" s="91">
        <v>0.25</v>
      </c>
      <c r="Y7" s="56">
        <v>396</v>
      </c>
    </row>
    <row r="8" spans="1:27" x14ac:dyDescent="0.2">
      <c r="A8" s="90" t="s">
        <v>207</v>
      </c>
      <c r="B8" s="67">
        <v>13</v>
      </c>
      <c r="C8" s="91">
        <v>0.8125</v>
      </c>
      <c r="D8" s="56">
        <v>5412</v>
      </c>
      <c r="E8" s="67">
        <v>14</v>
      </c>
      <c r="F8" s="91">
        <v>0.875</v>
      </c>
      <c r="G8" s="56">
        <v>5547</v>
      </c>
      <c r="H8" s="67">
        <v>13</v>
      </c>
      <c r="I8" s="91">
        <v>0.8125</v>
      </c>
      <c r="J8" s="56">
        <v>4717</v>
      </c>
      <c r="K8" s="67">
        <v>13</v>
      </c>
      <c r="L8" s="91">
        <v>0.8125</v>
      </c>
      <c r="M8" s="56">
        <v>5472</v>
      </c>
      <c r="N8" s="67">
        <v>14</v>
      </c>
      <c r="O8" s="91">
        <v>0.875</v>
      </c>
      <c r="P8" s="56">
        <v>5998</v>
      </c>
      <c r="Q8" s="67">
        <v>10</v>
      </c>
      <c r="R8" s="91">
        <v>0.625</v>
      </c>
      <c r="S8" s="56">
        <v>4178</v>
      </c>
      <c r="T8" s="67">
        <v>9</v>
      </c>
      <c r="U8" s="91">
        <v>0.5625</v>
      </c>
      <c r="V8" s="56">
        <v>2766</v>
      </c>
      <c r="W8" s="67">
        <v>9</v>
      </c>
      <c r="X8" s="91">
        <v>0.5625</v>
      </c>
      <c r="Y8" s="56">
        <v>3354</v>
      </c>
    </row>
    <row r="9" spans="1:27" x14ac:dyDescent="0.2">
      <c r="A9" s="90" t="s">
        <v>208</v>
      </c>
      <c r="B9" s="67">
        <v>31</v>
      </c>
      <c r="C9" s="91">
        <v>0.86111111111111116</v>
      </c>
      <c r="D9" s="56">
        <v>74281</v>
      </c>
      <c r="E9" s="67">
        <v>31</v>
      </c>
      <c r="F9" s="92">
        <f>31/36</f>
        <v>0.86111111111111116</v>
      </c>
      <c r="G9" s="56">
        <v>65181</v>
      </c>
      <c r="H9" s="67">
        <v>27</v>
      </c>
      <c r="I9" s="92">
        <v>0.75</v>
      </c>
      <c r="J9" s="56">
        <v>50692</v>
      </c>
      <c r="K9" s="67">
        <v>26</v>
      </c>
      <c r="L9" s="91">
        <v>0.72222222222222221</v>
      </c>
      <c r="M9" s="56">
        <v>37777</v>
      </c>
      <c r="N9" s="67">
        <v>26</v>
      </c>
      <c r="O9" s="91">
        <v>0.72222222222222221</v>
      </c>
      <c r="P9" s="56">
        <v>38219</v>
      </c>
      <c r="Q9" s="67">
        <v>24</v>
      </c>
      <c r="R9" s="91">
        <v>0.66666666666666663</v>
      </c>
      <c r="S9" s="56">
        <v>31643</v>
      </c>
      <c r="T9" s="67">
        <v>25</v>
      </c>
      <c r="U9" s="91">
        <v>0.69444444444444442</v>
      </c>
      <c r="V9" s="56">
        <v>36819</v>
      </c>
      <c r="W9" s="67">
        <v>21</v>
      </c>
      <c r="X9" s="91">
        <v>0.58333333333333337</v>
      </c>
      <c r="Y9" s="56">
        <v>37934</v>
      </c>
      <c r="Z9" s="19"/>
      <c r="AA9" s="38"/>
    </row>
    <row r="10" spans="1:27" ht="15.75" x14ac:dyDescent="0.2">
      <c r="A10" s="93" t="s">
        <v>58</v>
      </c>
      <c r="B10" s="72">
        <v>115</v>
      </c>
      <c r="C10" s="94">
        <v>0.84558823529411764</v>
      </c>
      <c r="D10" s="95">
        <v>100930</v>
      </c>
      <c r="E10" s="72">
        <v>113</v>
      </c>
      <c r="F10" s="94">
        <v>0.83088235294117652</v>
      </c>
      <c r="G10" s="95">
        <v>92435</v>
      </c>
      <c r="H10" s="72">
        <v>107</v>
      </c>
      <c r="I10" s="94">
        <v>0.78676470588235292</v>
      </c>
      <c r="J10" s="95">
        <v>82273</v>
      </c>
      <c r="K10" s="72">
        <v>103</v>
      </c>
      <c r="L10" s="94">
        <v>0.75735294117647056</v>
      </c>
      <c r="M10" s="95">
        <v>68275</v>
      </c>
      <c r="N10" s="72">
        <v>101</v>
      </c>
      <c r="O10" s="94">
        <v>0.74264705882352944</v>
      </c>
      <c r="P10" s="95">
        <v>67030</v>
      </c>
      <c r="Q10" s="72">
        <v>90</v>
      </c>
      <c r="R10" s="94">
        <v>0.66176470588235292</v>
      </c>
      <c r="S10" s="95">
        <v>55746</v>
      </c>
      <c r="T10" s="72">
        <v>88</v>
      </c>
      <c r="U10" s="94">
        <v>0.6470588235294118</v>
      </c>
      <c r="V10" s="95">
        <v>60477</v>
      </c>
      <c r="W10" s="72">
        <v>75</v>
      </c>
      <c r="X10" s="94">
        <v>0.55147058823529416</v>
      </c>
      <c r="Y10" s="95">
        <v>64253</v>
      </c>
      <c r="Z10" s="19"/>
    </row>
    <row r="12" spans="1:27" x14ac:dyDescent="0.2">
      <c r="B12" s="96"/>
      <c r="S12" s="97"/>
    </row>
    <row r="13" spans="1:27" x14ac:dyDescent="0.2">
      <c r="Y13" s="96"/>
    </row>
    <row r="14" spans="1:27" x14ac:dyDescent="0.2">
      <c r="S14" s="97"/>
      <c r="U14" s="97"/>
    </row>
    <row r="15" spans="1:27" x14ac:dyDescent="0.2">
      <c r="O15" s="31"/>
      <c r="P15" s="97"/>
      <c r="R15" s="97"/>
      <c r="U15" s="97"/>
    </row>
    <row r="16" spans="1:27" x14ac:dyDescent="0.2">
      <c r="O16" s="31"/>
    </row>
    <row r="21" spans="9:9" x14ac:dyDescent="0.2">
      <c r="I21" s="9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2"/>
  <sheetViews>
    <sheetView workbookViewId="0"/>
  </sheetViews>
  <sheetFormatPr defaultColWidth="9" defaultRowHeight="15" x14ac:dyDescent="0.2"/>
  <cols>
    <col min="1" max="1" width="70.85546875" style="2" customWidth="1"/>
    <col min="2" max="2" width="20.42578125" style="2" customWidth="1"/>
    <col min="3" max="10" width="13" style="31" customWidth="1"/>
    <col min="11" max="11" width="9" style="2" customWidth="1"/>
    <col min="12" max="16384" width="9" style="2"/>
  </cols>
  <sheetData>
    <row r="1" spans="1:10" ht="20.25" x14ac:dyDescent="0.2">
      <c r="A1" s="26" t="s">
        <v>209</v>
      </c>
    </row>
    <row r="2" spans="1:10" x14ac:dyDescent="0.2">
      <c r="A2" s="10" t="s">
        <v>53</v>
      </c>
    </row>
    <row r="3" spans="1:10" s="27" customFormat="1" ht="21.6" customHeight="1" x14ac:dyDescent="0.25">
      <c r="A3" s="98" t="s">
        <v>210</v>
      </c>
      <c r="B3" s="99" t="s">
        <v>211</v>
      </c>
      <c r="C3" s="100" t="s">
        <v>85</v>
      </c>
      <c r="D3" s="100" t="s">
        <v>86</v>
      </c>
      <c r="E3" s="100" t="s">
        <v>87</v>
      </c>
      <c r="F3" s="100" t="s">
        <v>88</v>
      </c>
      <c r="G3" s="100" t="s">
        <v>89</v>
      </c>
      <c r="H3" s="100" t="s">
        <v>90</v>
      </c>
      <c r="I3" s="100" t="s">
        <v>91</v>
      </c>
      <c r="J3" s="100" t="s">
        <v>92</v>
      </c>
    </row>
    <row r="4" spans="1:10" x14ac:dyDescent="0.2">
      <c r="A4" s="101" t="s">
        <v>212</v>
      </c>
      <c r="B4" s="101" t="s">
        <v>203</v>
      </c>
      <c r="C4" s="102">
        <v>4</v>
      </c>
      <c r="D4" s="102">
        <v>11</v>
      </c>
      <c r="E4" s="102">
        <v>22</v>
      </c>
      <c r="F4" s="102">
        <v>24</v>
      </c>
      <c r="G4" s="102">
        <v>32</v>
      </c>
      <c r="H4" s="102"/>
      <c r="I4" s="102"/>
      <c r="J4" s="102"/>
    </row>
    <row r="5" spans="1:10" x14ac:dyDescent="0.2">
      <c r="A5" s="101" t="s">
        <v>213</v>
      </c>
      <c r="B5" s="101" t="s">
        <v>207</v>
      </c>
      <c r="C5" s="102">
        <v>1216</v>
      </c>
      <c r="D5" s="102">
        <v>890</v>
      </c>
      <c r="E5" s="102">
        <v>261</v>
      </c>
      <c r="F5" s="102">
        <v>1151</v>
      </c>
      <c r="G5" s="102">
        <v>1344</v>
      </c>
      <c r="H5" s="102">
        <v>1231</v>
      </c>
      <c r="I5" s="102">
        <v>1129</v>
      </c>
      <c r="J5" s="102">
        <v>1143</v>
      </c>
    </row>
    <row r="6" spans="1:10" x14ac:dyDescent="0.2">
      <c r="A6" s="101" t="s">
        <v>214</v>
      </c>
      <c r="B6" s="101" t="s">
        <v>204</v>
      </c>
      <c r="C6" s="102">
        <v>271</v>
      </c>
      <c r="D6" s="102">
        <v>267</v>
      </c>
      <c r="E6" s="102">
        <v>253</v>
      </c>
      <c r="F6" s="102">
        <v>283</v>
      </c>
      <c r="G6" s="102">
        <v>337</v>
      </c>
      <c r="H6" s="102">
        <v>245</v>
      </c>
      <c r="I6" s="102">
        <v>239</v>
      </c>
      <c r="J6" s="102">
        <v>265</v>
      </c>
    </row>
    <row r="7" spans="1:10" x14ac:dyDescent="0.2">
      <c r="A7" s="101" t="s">
        <v>215</v>
      </c>
      <c r="B7" s="101" t="s">
        <v>205</v>
      </c>
      <c r="C7" s="102">
        <v>1108</v>
      </c>
      <c r="D7" s="102">
        <v>1353</v>
      </c>
      <c r="E7" s="102"/>
      <c r="F7" s="102"/>
      <c r="G7" s="102"/>
      <c r="H7" s="102"/>
      <c r="I7" s="102"/>
      <c r="J7" s="102"/>
    </row>
    <row r="8" spans="1:10" x14ac:dyDescent="0.2">
      <c r="A8" s="101" t="s">
        <v>216</v>
      </c>
      <c r="B8" s="101" t="s">
        <v>203</v>
      </c>
      <c r="C8" s="102">
        <v>38</v>
      </c>
      <c r="D8" s="102">
        <v>103</v>
      </c>
      <c r="E8" s="102">
        <v>113</v>
      </c>
      <c r="F8" s="102">
        <v>78</v>
      </c>
      <c r="G8" s="102">
        <v>92</v>
      </c>
      <c r="H8" s="102">
        <v>109</v>
      </c>
      <c r="I8" s="102">
        <v>35</v>
      </c>
      <c r="J8" s="102"/>
    </row>
    <row r="9" spans="1:10" x14ac:dyDescent="0.2">
      <c r="A9" s="101" t="s">
        <v>217</v>
      </c>
      <c r="B9" s="101" t="s">
        <v>208</v>
      </c>
      <c r="C9" s="102">
        <v>1555</v>
      </c>
      <c r="D9" s="102">
        <v>1321</v>
      </c>
      <c r="E9" s="102">
        <v>2128</v>
      </c>
      <c r="F9" s="102">
        <v>2737</v>
      </c>
      <c r="G9" s="102">
        <v>1733</v>
      </c>
      <c r="H9" s="102">
        <v>1775</v>
      </c>
      <c r="I9" s="102">
        <v>2263</v>
      </c>
      <c r="J9" s="102">
        <v>3109</v>
      </c>
    </row>
    <row r="10" spans="1:10" x14ac:dyDescent="0.2">
      <c r="A10" s="101" t="s">
        <v>218</v>
      </c>
      <c r="B10" s="101" t="s">
        <v>204</v>
      </c>
      <c r="C10" s="102"/>
      <c r="D10" s="102">
        <v>154</v>
      </c>
      <c r="E10" s="102">
        <v>155</v>
      </c>
      <c r="F10" s="102">
        <v>158</v>
      </c>
      <c r="G10" s="102">
        <v>134</v>
      </c>
      <c r="H10" s="102">
        <v>148</v>
      </c>
      <c r="I10" s="102">
        <v>122</v>
      </c>
      <c r="J10" s="102">
        <v>125</v>
      </c>
    </row>
    <row r="11" spans="1:10" x14ac:dyDescent="0.2">
      <c r="A11" s="101" t="s">
        <v>219</v>
      </c>
      <c r="B11" s="101" t="s">
        <v>207</v>
      </c>
      <c r="C11" s="102"/>
      <c r="D11" s="102"/>
      <c r="E11" s="102"/>
      <c r="F11" s="102"/>
      <c r="G11" s="102"/>
      <c r="H11" s="102"/>
      <c r="I11" s="102"/>
      <c r="J11" s="102"/>
    </row>
    <row r="12" spans="1:10" x14ac:dyDescent="0.2">
      <c r="A12" s="101" t="s">
        <v>220</v>
      </c>
      <c r="B12" s="101" t="s">
        <v>208</v>
      </c>
      <c r="C12" s="102">
        <v>689</v>
      </c>
      <c r="D12" s="102">
        <v>719</v>
      </c>
      <c r="E12" s="102">
        <v>980</v>
      </c>
      <c r="F12" s="102">
        <v>796</v>
      </c>
      <c r="G12" s="102">
        <v>792</v>
      </c>
      <c r="H12" s="102">
        <v>801</v>
      </c>
      <c r="I12" s="102">
        <v>858</v>
      </c>
      <c r="J12" s="102">
        <v>759</v>
      </c>
    </row>
    <row r="13" spans="1:10" x14ac:dyDescent="0.2">
      <c r="A13" s="101" t="s">
        <v>221</v>
      </c>
      <c r="B13" s="101" t="s">
        <v>204</v>
      </c>
      <c r="C13" s="102">
        <v>362</v>
      </c>
      <c r="D13" s="102">
        <v>389</v>
      </c>
      <c r="E13" s="102">
        <v>409</v>
      </c>
      <c r="F13" s="102">
        <v>403</v>
      </c>
      <c r="G13" s="102">
        <v>425</v>
      </c>
      <c r="H13" s="102">
        <v>344</v>
      </c>
      <c r="I13" s="102">
        <v>396</v>
      </c>
      <c r="J13" s="102"/>
    </row>
    <row r="14" spans="1:10" x14ac:dyDescent="0.2">
      <c r="A14" s="101" t="s">
        <v>222</v>
      </c>
      <c r="B14" s="101" t="s">
        <v>208</v>
      </c>
      <c r="C14" s="102">
        <v>629</v>
      </c>
      <c r="D14" s="102"/>
      <c r="E14" s="102">
        <v>288</v>
      </c>
      <c r="F14" s="102"/>
      <c r="G14" s="102"/>
      <c r="H14" s="102"/>
      <c r="I14" s="102"/>
      <c r="J14" s="103"/>
    </row>
    <row r="15" spans="1:10" x14ac:dyDescent="0.2">
      <c r="A15" s="101" t="s">
        <v>223</v>
      </c>
      <c r="B15" s="101" t="s">
        <v>224</v>
      </c>
      <c r="C15" s="102">
        <v>405</v>
      </c>
      <c r="D15" s="102">
        <v>389</v>
      </c>
      <c r="E15" s="102">
        <v>546</v>
      </c>
      <c r="F15" s="102">
        <v>501</v>
      </c>
      <c r="G15" s="102">
        <v>503</v>
      </c>
      <c r="H15" s="102">
        <v>444</v>
      </c>
      <c r="I15" s="102">
        <v>555</v>
      </c>
      <c r="J15" s="103">
        <v>396</v>
      </c>
    </row>
    <row r="16" spans="1:10" x14ac:dyDescent="0.2">
      <c r="A16" s="101" t="s">
        <v>225</v>
      </c>
      <c r="B16" s="101" t="s">
        <v>205</v>
      </c>
      <c r="C16" s="102">
        <v>37</v>
      </c>
      <c r="D16" s="102"/>
      <c r="E16" s="102">
        <v>62</v>
      </c>
      <c r="F16" s="102">
        <v>101</v>
      </c>
      <c r="G16" s="102">
        <v>39</v>
      </c>
      <c r="H16" s="102">
        <v>40</v>
      </c>
      <c r="I16" s="102">
        <v>81</v>
      </c>
      <c r="J16" s="103">
        <v>217</v>
      </c>
    </row>
    <row r="17" spans="1:10" x14ac:dyDescent="0.2">
      <c r="A17" s="101" t="s">
        <v>226</v>
      </c>
      <c r="B17" s="101" t="s">
        <v>208</v>
      </c>
      <c r="C17" s="102">
        <v>1332</v>
      </c>
      <c r="D17" s="102">
        <v>992</v>
      </c>
      <c r="E17" s="102">
        <v>1257</v>
      </c>
      <c r="F17" s="102">
        <v>1340</v>
      </c>
      <c r="G17" s="102">
        <v>1407</v>
      </c>
      <c r="H17" s="102">
        <v>1602</v>
      </c>
      <c r="I17" s="102">
        <v>1692</v>
      </c>
      <c r="J17" s="103">
        <v>1627</v>
      </c>
    </row>
    <row r="18" spans="1:10" x14ac:dyDescent="0.2">
      <c r="A18" s="101" t="s">
        <v>227</v>
      </c>
      <c r="B18" s="101" t="s">
        <v>208</v>
      </c>
      <c r="C18" s="102"/>
      <c r="D18" s="102"/>
      <c r="E18" s="102"/>
      <c r="F18" s="102"/>
      <c r="G18" s="102"/>
      <c r="H18" s="102"/>
      <c r="I18" s="102"/>
      <c r="J18" s="103"/>
    </row>
    <row r="19" spans="1:10" x14ac:dyDescent="0.2">
      <c r="A19" s="101" t="s">
        <v>228</v>
      </c>
      <c r="B19" s="101" t="s">
        <v>203</v>
      </c>
      <c r="C19" s="102"/>
      <c r="D19" s="102"/>
      <c r="E19" s="102"/>
      <c r="F19" s="102"/>
      <c r="G19" s="102"/>
      <c r="H19" s="102"/>
      <c r="I19" s="102"/>
      <c r="J19" s="103"/>
    </row>
    <row r="20" spans="1:10" x14ac:dyDescent="0.2">
      <c r="A20" s="101" t="s">
        <v>229</v>
      </c>
      <c r="B20" s="101" t="s">
        <v>203</v>
      </c>
      <c r="C20" s="102"/>
      <c r="D20" s="102"/>
      <c r="E20" s="102"/>
      <c r="F20" s="102"/>
      <c r="G20" s="102"/>
      <c r="H20" s="102"/>
      <c r="I20" s="102"/>
      <c r="J20" s="103"/>
    </row>
    <row r="21" spans="1:10" x14ac:dyDescent="0.2">
      <c r="A21" s="101" t="s">
        <v>230</v>
      </c>
      <c r="B21" s="101" t="s">
        <v>224</v>
      </c>
      <c r="C21" s="102">
        <v>68</v>
      </c>
      <c r="D21" s="102">
        <v>12</v>
      </c>
      <c r="E21" s="102">
        <v>30</v>
      </c>
      <c r="F21" s="102">
        <v>28</v>
      </c>
      <c r="G21" s="102">
        <v>63</v>
      </c>
      <c r="H21" s="102">
        <v>82</v>
      </c>
      <c r="I21" s="102">
        <v>363</v>
      </c>
      <c r="J21" s="103"/>
    </row>
    <row r="22" spans="1:10" x14ac:dyDescent="0.2">
      <c r="A22" s="101" t="s">
        <v>231</v>
      </c>
      <c r="B22" s="101" t="s">
        <v>204</v>
      </c>
      <c r="C22" s="102">
        <v>358</v>
      </c>
      <c r="D22" s="102">
        <v>288</v>
      </c>
      <c r="E22" s="102">
        <v>449</v>
      </c>
      <c r="F22" s="102">
        <v>503</v>
      </c>
      <c r="G22" s="102">
        <v>500</v>
      </c>
      <c r="H22" s="102">
        <v>502</v>
      </c>
      <c r="I22" s="102">
        <v>527</v>
      </c>
      <c r="J22" s="103">
        <v>400</v>
      </c>
    </row>
    <row r="23" spans="1:10" x14ac:dyDescent="0.2">
      <c r="A23" s="101" t="s">
        <v>232</v>
      </c>
      <c r="B23" s="101" t="s">
        <v>203</v>
      </c>
      <c r="C23" s="102"/>
      <c r="D23" s="102"/>
      <c r="E23" s="102"/>
      <c r="F23" s="102"/>
      <c r="G23" s="102">
        <v>0</v>
      </c>
      <c r="H23" s="102">
        <v>246</v>
      </c>
      <c r="I23" s="102">
        <v>296</v>
      </c>
      <c r="J23" s="103">
        <v>309</v>
      </c>
    </row>
    <row r="24" spans="1:10" x14ac:dyDescent="0.2">
      <c r="A24" s="101" t="s">
        <v>233</v>
      </c>
      <c r="B24" s="101" t="s">
        <v>208</v>
      </c>
      <c r="C24" s="102"/>
      <c r="D24" s="102">
        <v>55</v>
      </c>
      <c r="E24" s="102"/>
      <c r="F24" s="102">
        <v>85</v>
      </c>
      <c r="G24" s="102">
        <v>78</v>
      </c>
      <c r="H24" s="102">
        <v>122</v>
      </c>
      <c r="I24" s="102">
        <v>202</v>
      </c>
      <c r="J24" s="103">
        <v>177</v>
      </c>
    </row>
    <row r="25" spans="1:10" x14ac:dyDescent="0.2">
      <c r="A25" s="101" t="s">
        <v>234</v>
      </c>
      <c r="B25" s="101" t="s">
        <v>203</v>
      </c>
      <c r="C25" s="102">
        <v>14</v>
      </c>
      <c r="D25" s="102">
        <v>26</v>
      </c>
      <c r="E25" s="102">
        <v>57</v>
      </c>
      <c r="F25" s="102">
        <v>0</v>
      </c>
      <c r="G25" s="102">
        <v>26</v>
      </c>
      <c r="H25" s="102">
        <v>0</v>
      </c>
      <c r="I25" s="102">
        <v>8</v>
      </c>
      <c r="J25" s="103"/>
    </row>
    <row r="26" spans="1:10" x14ac:dyDescent="0.2">
      <c r="A26" s="101" t="s">
        <v>235</v>
      </c>
      <c r="B26" s="101" t="s">
        <v>205</v>
      </c>
      <c r="C26" s="102">
        <v>1206</v>
      </c>
      <c r="D26" s="102">
        <v>982</v>
      </c>
      <c r="E26" s="102">
        <v>1314</v>
      </c>
      <c r="F26" s="102">
        <v>1308</v>
      </c>
      <c r="G26" s="102">
        <v>1274</v>
      </c>
      <c r="H26" s="102">
        <v>1166</v>
      </c>
      <c r="I26" s="102">
        <v>1104</v>
      </c>
      <c r="J26" s="103">
        <v>1494</v>
      </c>
    </row>
    <row r="27" spans="1:10" x14ac:dyDescent="0.2">
      <c r="A27" s="101" t="s">
        <v>236</v>
      </c>
      <c r="B27" s="101" t="s">
        <v>203</v>
      </c>
      <c r="C27" s="102">
        <v>10</v>
      </c>
      <c r="D27" s="102">
        <v>33</v>
      </c>
      <c r="E27" s="102">
        <v>19</v>
      </c>
      <c r="F27" s="102">
        <v>29</v>
      </c>
      <c r="G27" s="102"/>
      <c r="H27" s="102"/>
      <c r="I27" s="102"/>
      <c r="J27" s="103"/>
    </row>
    <row r="28" spans="1:10" x14ac:dyDescent="0.2">
      <c r="A28" s="101" t="s">
        <v>237</v>
      </c>
      <c r="B28" s="101" t="s">
        <v>208</v>
      </c>
      <c r="C28" s="102">
        <v>338</v>
      </c>
      <c r="D28" s="102">
        <v>249</v>
      </c>
      <c r="E28" s="102">
        <v>395</v>
      </c>
      <c r="F28" s="102">
        <v>383</v>
      </c>
      <c r="G28" s="102">
        <v>400</v>
      </c>
      <c r="H28" s="102">
        <v>378</v>
      </c>
      <c r="I28" s="102">
        <v>348</v>
      </c>
      <c r="J28" s="103">
        <v>426</v>
      </c>
    </row>
    <row r="29" spans="1:10" x14ac:dyDescent="0.2">
      <c r="A29" s="101" t="s">
        <v>238</v>
      </c>
      <c r="B29" s="101" t="s">
        <v>205</v>
      </c>
      <c r="C29" s="102">
        <v>453</v>
      </c>
      <c r="D29" s="102">
        <v>489</v>
      </c>
      <c r="E29" s="102">
        <v>538</v>
      </c>
      <c r="F29" s="102">
        <v>751</v>
      </c>
      <c r="G29" s="102">
        <v>697</v>
      </c>
      <c r="H29" s="102"/>
      <c r="I29" s="102">
        <v>556</v>
      </c>
      <c r="J29" s="103">
        <v>411</v>
      </c>
    </row>
    <row r="30" spans="1:10" x14ac:dyDescent="0.2">
      <c r="A30" s="101" t="s">
        <v>239</v>
      </c>
      <c r="B30" s="101" t="s">
        <v>204</v>
      </c>
      <c r="C30" s="102"/>
      <c r="D30" s="102"/>
      <c r="E30" s="102"/>
      <c r="F30" s="102"/>
      <c r="G30" s="102"/>
      <c r="H30" s="102"/>
      <c r="I30" s="102"/>
      <c r="J30" s="103"/>
    </row>
    <row r="31" spans="1:10" x14ac:dyDescent="0.2">
      <c r="A31" s="101" t="s">
        <v>240</v>
      </c>
      <c r="B31" s="101" t="s">
        <v>205</v>
      </c>
      <c r="C31" s="102">
        <v>373</v>
      </c>
      <c r="D31" s="102">
        <v>264</v>
      </c>
      <c r="E31" s="102">
        <v>396</v>
      </c>
      <c r="F31" s="102">
        <v>411</v>
      </c>
      <c r="G31" s="102">
        <v>370</v>
      </c>
      <c r="H31" s="102">
        <v>289</v>
      </c>
      <c r="I31" s="102"/>
      <c r="J31" s="103"/>
    </row>
    <row r="32" spans="1:10" x14ac:dyDescent="0.2">
      <c r="A32" s="101" t="s">
        <v>241</v>
      </c>
      <c r="B32" s="101" t="s">
        <v>205</v>
      </c>
      <c r="C32" s="102">
        <v>368</v>
      </c>
      <c r="D32" s="102">
        <v>313</v>
      </c>
      <c r="E32" s="102">
        <v>292</v>
      </c>
      <c r="F32" s="102">
        <v>312</v>
      </c>
      <c r="G32" s="102">
        <v>270</v>
      </c>
      <c r="H32" s="102">
        <v>252</v>
      </c>
      <c r="I32" s="102"/>
      <c r="J32" s="103"/>
    </row>
    <row r="33" spans="1:10" x14ac:dyDescent="0.2">
      <c r="A33" s="101" t="s">
        <v>242</v>
      </c>
      <c r="B33" s="101" t="s">
        <v>224</v>
      </c>
      <c r="C33" s="102"/>
      <c r="D33" s="102"/>
      <c r="E33" s="102"/>
      <c r="F33" s="102"/>
      <c r="G33" s="102"/>
      <c r="H33" s="102"/>
      <c r="I33" s="102"/>
      <c r="J33" s="103"/>
    </row>
    <row r="34" spans="1:10" x14ac:dyDescent="0.2">
      <c r="A34" s="101" t="s">
        <v>243</v>
      </c>
      <c r="B34" s="101" t="s">
        <v>204</v>
      </c>
      <c r="C34" s="102">
        <v>679</v>
      </c>
      <c r="D34" s="102">
        <v>659</v>
      </c>
      <c r="E34" s="102">
        <v>691</v>
      </c>
      <c r="F34" s="102">
        <v>568</v>
      </c>
      <c r="G34" s="102">
        <v>705</v>
      </c>
      <c r="H34" s="102">
        <v>741</v>
      </c>
      <c r="I34" s="102">
        <v>795</v>
      </c>
      <c r="J34" s="103">
        <v>745</v>
      </c>
    </row>
    <row r="35" spans="1:10" x14ac:dyDescent="0.2">
      <c r="A35" s="101" t="s">
        <v>244</v>
      </c>
      <c r="B35" s="101" t="s">
        <v>203</v>
      </c>
      <c r="C35" s="102">
        <v>3</v>
      </c>
      <c r="D35" s="102">
        <v>17</v>
      </c>
      <c r="E35" s="102">
        <v>18</v>
      </c>
      <c r="F35" s="102">
        <v>15</v>
      </c>
      <c r="G35" s="102">
        <v>22</v>
      </c>
      <c r="H35" s="102"/>
      <c r="I35" s="102"/>
      <c r="J35" s="103"/>
    </row>
    <row r="36" spans="1:10" x14ac:dyDescent="0.2">
      <c r="A36" s="101" t="s">
        <v>245</v>
      </c>
      <c r="B36" s="101" t="s">
        <v>203</v>
      </c>
      <c r="C36" s="102">
        <v>74</v>
      </c>
      <c r="D36" s="102">
        <v>47</v>
      </c>
      <c r="E36" s="102"/>
      <c r="F36" s="102"/>
      <c r="G36" s="102"/>
      <c r="H36" s="102"/>
      <c r="I36" s="102"/>
      <c r="J36" s="103"/>
    </row>
    <row r="37" spans="1:10" x14ac:dyDescent="0.2">
      <c r="A37" s="101" t="s">
        <v>246</v>
      </c>
      <c r="B37" s="101" t="s">
        <v>205</v>
      </c>
      <c r="C37" s="102">
        <v>98</v>
      </c>
      <c r="D37" s="102">
        <v>57</v>
      </c>
      <c r="E37" s="102">
        <v>56</v>
      </c>
      <c r="F37" s="102">
        <v>73</v>
      </c>
      <c r="G37" s="102">
        <v>77</v>
      </c>
      <c r="H37" s="102">
        <v>83</v>
      </c>
      <c r="I37" s="102">
        <v>118</v>
      </c>
      <c r="J37" s="103">
        <v>103</v>
      </c>
    </row>
    <row r="38" spans="1:10" x14ac:dyDescent="0.2">
      <c r="A38" s="101" t="s">
        <v>247</v>
      </c>
      <c r="B38" s="101" t="s">
        <v>207</v>
      </c>
      <c r="C38" s="102">
        <v>1200</v>
      </c>
      <c r="D38" s="102">
        <v>1223</v>
      </c>
      <c r="E38" s="102">
        <v>1324</v>
      </c>
      <c r="F38" s="102">
        <v>1353</v>
      </c>
      <c r="G38" s="102">
        <v>1420</v>
      </c>
      <c r="H38" s="102">
        <v>1445</v>
      </c>
      <c r="I38" s="102">
        <v>1121</v>
      </c>
      <c r="J38" s="103">
        <v>1604</v>
      </c>
    </row>
    <row r="39" spans="1:10" x14ac:dyDescent="0.2">
      <c r="A39" s="101" t="s">
        <v>248</v>
      </c>
      <c r="B39" s="101" t="s">
        <v>204</v>
      </c>
      <c r="C39" s="102">
        <v>125</v>
      </c>
      <c r="D39" s="102">
        <v>186</v>
      </c>
      <c r="E39" s="102">
        <v>139</v>
      </c>
      <c r="F39" s="102">
        <v>135</v>
      </c>
      <c r="G39" s="102">
        <v>118</v>
      </c>
      <c r="H39" s="102">
        <v>147</v>
      </c>
      <c r="I39" s="102">
        <v>159</v>
      </c>
      <c r="J39" s="103">
        <v>114</v>
      </c>
    </row>
    <row r="40" spans="1:10" x14ac:dyDescent="0.2">
      <c r="A40" s="101" t="s">
        <v>249</v>
      </c>
      <c r="B40" s="101" t="s">
        <v>208</v>
      </c>
      <c r="C40" s="102">
        <v>3537</v>
      </c>
      <c r="D40" s="102">
        <v>693</v>
      </c>
      <c r="E40" s="102"/>
      <c r="F40" s="102"/>
      <c r="G40" s="102"/>
      <c r="H40" s="102"/>
      <c r="I40" s="102"/>
      <c r="J40" s="103"/>
    </row>
    <row r="41" spans="1:10" x14ac:dyDescent="0.2">
      <c r="A41" s="101" t="s">
        <v>250</v>
      </c>
      <c r="B41" s="101" t="s">
        <v>205</v>
      </c>
      <c r="C41" s="102">
        <v>218</v>
      </c>
      <c r="D41" s="102">
        <v>266</v>
      </c>
      <c r="E41" s="102">
        <v>250</v>
      </c>
      <c r="F41" s="102">
        <v>273</v>
      </c>
      <c r="G41" s="102">
        <v>290</v>
      </c>
      <c r="H41" s="102">
        <v>235</v>
      </c>
      <c r="I41" s="102">
        <v>283</v>
      </c>
      <c r="J41" s="103">
        <v>288</v>
      </c>
    </row>
    <row r="42" spans="1:10" x14ac:dyDescent="0.2">
      <c r="A42" s="101" t="s">
        <v>251</v>
      </c>
      <c r="B42" s="101" t="s">
        <v>203</v>
      </c>
      <c r="C42" s="102">
        <v>141</v>
      </c>
      <c r="D42" s="102"/>
      <c r="E42" s="102"/>
      <c r="F42" s="102"/>
      <c r="G42" s="102"/>
      <c r="H42" s="102"/>
      <c r="I42" s="102"/>
      <c r="J42" s="103"/>
    </row>
    <row r="43" spans="1:10" x14ac:dyDescent="0.2">
      <c r="A43" s="101" t="s">
        <v>252</v>
      </c>
      <c r="B43" s="101" t="s">
        <v>204</v>
      </c>
      <c r="C43" s="102">
        <v>938</v>
      </c>
      <c r="D43" s="102">
        <v>1080</v>
      </c>
      <c r="E43" s="102">
        <v>1164</v>
      </c>
      <c r="F43" s="102">
        <v>1170</v>
      </c>
      <c r="G43" s="102">
        <v>882</v>
      </c>
      <c r="H43" s="102">
        <v>808</v>
      </c>
      <c r="I43" s="102">
        <v>1094</v>
      </c>
      <c r="J43" s="103">
        <v>875</v>
      </c>
    </row>
    <row r="44" spans="1:10" x14ac:dyDescent="0.2">
      <c r="A44" s="101" t="s">
        <v>253</v>
      </c>
      <c r="B44" s="101" t="s">
        <v>208</v>
      </c>
      <c r="C44" s="102"/>
      <c r="D44" s="102"/>
      <c r="E44" s="102"/>
      <c r="F44" s="102"/>
      <c r="G44" s="102"/>
      <c r="H44" s="102"/>
      <c r="I44" s="102"/>
      <c r="J44" s="103"/>
    </row>
    <row r="45" spans="1:10" x14ac:dyDescent="0.2">
      <c r="A45" s="101" t="s">
        <v>254</v>
      </c>
      <c r="B45" s="101" t="s">
        <v>208</v>
      </c>
      <c r="C45" s="102">
        <v>18859</v>
      </c>
      <c r="D45" s="102">
        <v>15952</v>
      </c>
      <c r="E45" s="102"/>
      <c r="F45" s="102"/>
      <c r="G45" s="102"/>
      <c r="H45" s="102"/>
      <c r="I45" s="102"/>
      <c r="J45" s="103"/>
    </row>
    <row r="46" spans="1:10" x14ac:dyDescent="0.2">
      <c r="A46" s="101" t="s">
        <v>255</v>
      </c>
      <c r="B46" s="101" t="s">
        <v>224</v>
      </c>
      <c r="C46" s="102">
        <v>7</v>
      </c>
      <c r="D46" s="102">
        <v>5</v>
      </c>
      <c r="E46" s="102">
        <v>5</v>
      </c>
      <c r="F46" s="102">
        <v>7</v>
      </c>
      <c r="G46" s="102">
        <v>10</v>
      </c>
      <c r="H46" s="102">
        <v>7</v>
      </c>
      <c r="I46" s="102">
        <v>39</v>
      </c>
      <c r="J46" s="103"/>
    </row>
    <row r="47" spans="1:10" x14ac:dyDescent="0.2">
      <c r="A47" s="101" t="s">
        <v>256</v>
      </c>
      <c r="B47" s="101" t="s">
        <v>203</v>
      </c>
      <c r="C47" s="102">
        <v>15</v>
      </c>
      <c r="D47" s="102">
        <v>7</v>
      </c>
      <c r="E47" s="102">
        <v>10</v>
      </c>
      <c r="F47" s="102">
        <v>10</v>
      </c>
      <c r="G47" s="102">
        <v>10</v>
      </c>
      <c r="H47" s="102">
        <v>50</v>
      </c>
      <c r="I47" s="102">
        <v>44</v>
      </c>
      <c r="J47" s="103">
        <v>29</v>
      </c>
    </row>
    <row r="48" spans="1:10" x14ac:dyDescent="0.2">
      <c r="A48" s="101" t="s">
        <v>257</v>
      </c>
      <c r="B48" s="101" t="s">
        <v>203</v>
      </c>
      <c r="C48" s="102">
        <v>223</v>
      </c>
      <c r="D48" s="102">
        <v>165</v>
      </c>
      <c r="E48" s="102">
        <v>223</v>
      </c>
      <c r="F48" s="102">
        <v>285</v>
      </c>
      <c r="G48" s="102">
        <v>275</v>
      </c>
      <c r="H48" s="102">
        <v>213</v>
      </c>
      <c r="I48" s="102">
        <v>262</v>
      </c>
      <c r="J48" s="103">
        <v>316</v>
      </c>
    </row>
    <row r="49" spans="1:10" x14ac:dyDescent="0.2">
      <c r="A49" s="101" t="s">
        <v>258</v>
      </c>
      <c r="B49" s="101" t="s">
        <v>208</v>
      </c>
      <c r="C49" s="102">
        <v>11008</v>
      </c>
      <c r="D49" s="102">
        <v>9471</v>
      </c>
      <c r="E49" s="102">
        <v>10547</v>
      </c>
      <c r="F49" s="102"/>
      <c r="G49" s="102"/>
      <c r="H49" s="102"/>
      <c r="I49" s="102"/>
      <c r="J49" s="103"/>
    </row>
    <row r="50" spans="1:10" x14ac:dyDescent="0.2">
      <c r="A50" s="101" t="s">
        <v>259</v>
      </c>
      <c r="B50" s="101" t="s">
        <v>203</v>
      </c>
      <c r="C50" s="102">
        <v>122</v>
      </c>
      <c r="D50" s="102">
        <v>95</v>
      </c>
      <c r="E50" s="102">
        <v>96</v>
      </c>
      <c r="F50" s="102">
        <v>88</v>
      </c>
      <c r="G50" s="102">
        <v>86</v>
      </c>
      <c r="H50" s="102">
        <v>76</v>
      </c>
      <c r="I50" s="102">
        <v>54</v>
      </c>
      <c r="J50" s="103">
        <v>113</v>
      </c>
    </row>
    <row r="51" spans="1:10" x14ac:dyDescent="0.2">
      <c r="A51" s="101" t="s">
        <v>260</v>
      </c>
      <c r="B51" s="101" t="s">
        <v>208</v>
      </c>
      <c r="C51" s="102">
        <v>134</v>
      </c>
      <c r="D51" s="102">
        <v>119</v>
      </c>
      <c r="E51" s="102">
        <v>0</v>
      </c>
      <c r="F51" s="102">
        <v>185</v>
      </c>
      <c r="G51" s="102">
        <v>140</v>
      </c>
      <c r="H51" s="102">
        <v>102</v>
      </c>
      <c r="I51" s="102">
        <v>264</v>
      </c>
      <c r="J51" s="103">
        <v>501</v>
      </c>
    </row>
    <row r="52" spans="1:10" x14ac:dyDescent="0.2">
      <c r="A52" s="101" t="s">
        <v>261</v>
      </c>
      <c r="B52" s="101" t="s">
        <v>208</v>
      </c>
      <c r="C52" s="102">
        <v>1488</v>
      </c>
      <c r="D52" s="102">
        <v>1319</v>
      </c>
      <c r="E52" s="102">
        <v>1188</v>
      </c>
      <c r="F52" s="102">
        <v>2214</v>
      </c>
      <c r="G52" s="102">
        <v>2360</v>
      </c>
      <c r="H52" s="102">
        <v>2155</v>
      </c>
      <c r="I52" s="102">
        <v>2633</v>
      </c>
      <c r="J52" s="103">
        <v>4690</v>
      </c>
    </row>
    <row r="53" spans="1:10" x14ac:dyDescent="0.2">
      <c r="A53" s="101" t="s">
        <v>262</v>
      </c>
      <c r="B53" s="101" t="s">
        <v>205</v>
      </c>
      <c r="C53" s="102">
        <v>686</v>
      </c>
      <c r="D53" s="102">
        <v>1684</v>
      </c>
      <c r="E53" s="102">
        <v>929</v>
      </c>
      <c r="F53" s="102">
        <v>1045</v>
      </c>
      <c r="G53" s="102">
        <v>2102</v>
      </c>
      <c r="H53" s="102">
        <v>1820</v>
      </c>
      <c r="I53" s="102">
        <v>905</v>
      </c>
      <c r="J53" s="103"/>
    </row>
    <row r="54" spans="1:10" x14ac:dyDescent="0.2">
      <c r="A54" s="101" t="s">
        <v>263</v>
      </c>
      <c r="B54" s="101" t="s">
        <v>207</v>
      </c>
      <c r="C54" s="102">
        <v>327</v>
      </c>
      <c r="D54" s="102">
        <v>381</v>
      </c>
      <c r="E54" s="102">
        <v>367</v>
      </c>
      <c r="F54" s="102">
        <v>413</v>
      </c>
      <c r="G54" s="102">
        <v>364</v>
      </c>
      <c r="H54" s="102"/>
      <c r="I54" s="102"/>
      <c r="J54" s="103"/>
    </row>
    <row r="55" spans="1:10" x14ac:dyDescent="0.2">
      <c r="A55" s="101" t="s">
        <v>264</v>
      </c>
      <c r="B55" s="101" t="s">
        <v>208</v>
      </c>
      <c r="C55" s="102">
        <v>2744</v>
      </c>
      <c r="D55" s="102">
        <v>2970</v>
      </c>
      <c r="E55" s="102">
        <v>2940</v>
      </c>
      <c r="F55" s="102">
        <v>2707</v>
      </c>
      <c r="G55" s="102">
        <v>3166</v>
      </c>
      <c r="H55" s="102"/>
      <c r="I55" s="102"/>
      <c r="J55" s="103"/>
    </row>
    <row r="56" spans="1:10" x14ac:dyDescent="0.2">
      <c r="A56" s="101" t="s">
        <v>265</v>
      </c>
      <c r="B56" s="101" t="s">
        <v>207</v>
      </c>
      <c r="C56" s="102">
        <v>55</v>
      </c>
      <c r="D56" s="102">
        <v>68</v>
      </c>
      <c r="E56" s="102">
        <v>63</v>
      </c>
      <c r="F56" s="102">
        <v>94</v>
      </c>
      <c r="G56" s="102">
        <v>70</v>
      </c>
      <c r="H56" s="102"/>
      <c r="I56" s="102"/>
      <c r="J56" s="103"/>
    </row>
    <row r="57" spans="1:10" x14ac:dyDescent="0.2">
      <c r="A57" s="101" t="s">
        <v>266</v>
      </c>
      <c r="B57" s="101" t="s">
        <v>205</v>
      </c>
      <c r="C57" s="102">
        <v>766</v>
      </c>
      <c r="D57" s="102">
        <v>888</v>
      </c>
      <c r="E57" s="102">
        <v>765</v>
      </c>
      <c r="F57" s="102">
        <v>776</v>
      </c>
      <c r="G57" s="102">
        <v>720</v>
      </c>
      <c r="H57" s="102">
        <v>649</v>
      </c>
      <c r="I57" s="102">
        <v>544</v>
      </c>
      <c r="J57" s="103">
        <v>730</v>
      </c>
    </row>
    <row r="58" spans="1:10" x14ac:dyDescent="0.2">
      <c r="A58" s="101" t="s">
        <v>267</v>
      </c>
      <c r="B58" s="101" t="s">
        <v>205</v>
      </c>
      <c r="C58" s="102">
        <v>392</v>
      </c>
      <c r="D58" s="102">
        <v>341</v>
      </c>
      <c r="E58" s="102">
        <v>478</v>
      </c>
      <c r="F58" s="102">
        <v>310</v>
      </c>
      <c r="G58" s="102">
        <v>332</v>
      </c>
      <c r="H58" s="102">
        <v>315</v>
      </c>
      <c r="I58" s="102">
        <v>308</v>
      </c>
      <c r="J58" s="103">
        <v>314</v>
      </c>
    </row>
    <row r="59" spans="1:10" x14ac:dyDescent="0.2">
      <c r="A59" s="101" t="s">
        <v>268</v>
      </c>
      <c r="B59" s="101" t="s">
        <v>208</v>
      </c>
      <c r="C59" s="102"/>
      <c r="D59" s="102"/>
      <c r="E59" s="102"/>
      <c r="F59" s="102"/>
      <c r="G59" s="102"/>
      <c r="H59" s="102"/>
      <c r="I59" s="102"/>
      <c r="J59" s="103"/>
    </row>
    <row r="60" spans="1:10" x14ac:dyDescent="0.2">
      <c r="A60" s="101" t="s">
        <v>269</v>
      </c>
      <c r="B60" s="101" t="s">
        <v>204</v>
      </c>
      <c r="C60" s="102"/>
      <c r="D60" s="102"/>
      <c r="E60" s="102"/>
      <c r="F60" s="102"/>
      <c r="G60" s="102"/>
      <c r="H60" s="102"/>
      <c r="I60" s="102"/>
      <c r="J60" s="103"/>
    </row>
    <row r="61" spans="1:10" x14ac:dyDescent="0.2">
      <c r="A61" s="101" t="s">
        <v>270</v>
      </c>
      <c r="B61" s="101" t="s">
        <v>204</v>
      </c>
      <c r="C61" s="102"/>
      <c r="D61" s="102"/>
      <c r="E61" s="102"/>
      <c r="F61" s="102"/>
      <c r="G61" s="102"/>
      <c r="H61" s="102"/>
      <c r="I61" s="102"/>
      <c r="J61" s="103"/>
    </row>
    <row r="62" spans="1:10" x14ac:dyDescent="0.2">
      <c r="A62" s="101" t="s">
        <v>271</v>
      </c>
      <c r="B62" s="101" t="s">
        <v>203</v>
      </c>
      <c r="C62" s="102">
        <v>22</v>
      </c>
      <c r="D62" s="102">
        <v>120</v>
      </c>
      <c r="E62" s="102">
        <v>98</v>
      </c>
      <c r="F62" s="102">
        <v>86</v>
      </c>
      <c r="G62" s="102"/>
      <c r="H62" s="102"/>
      <c r="I62" s="102"/>
      <c r="J62" s="103"/>
    </row>
    <row r="63" spans="1:10" x14ac:dyDescent="0.2">
      <c r="A63" s="101" t="s">
        <v>272</v>
      </c>
      <c r="B63" s="101" t="s">
        <v>205</v>
      </c>
      <c r="C63" s="102">
        <v>15</v>
      </c>
      <c r="D63" s="102">
        <v>99</v>
      </c>
      <c r="E63" s="102">
        <v>200</v>
      </c>
      <c r="F63" s="102">
        <v>191</v>
      </c>
      <c r="G63" s="102">
        <v>192</v>
      </c>
      <c r="H63" s="102">
        <v>149</v>
      </c>
      <c r="I63" s="102">
        <v>167</v>
      </c>
      <c r="J63" s="103"/>
    </row>
    <row r="64" spans="1:10" x14ac:dyDescent="0.2">
      <c r="A64" s="101" t="s">
        <v>273</v>
      </c>
      <c r="B64" s="101" t="s">
        <v>203</v>
      </c>
      <c r="C64" s="102"/>
      <c r="D64" s="102"/>
      <c r="E64" s="102"/>
      <c r="F64" s="102"/>
      <c r="G64" s="102"/>
      <c r="H64" s="102"/>
      <c r="I64" s="102"/>
      <c r="J64" s="103"/>
    </row>
    <row r="65" spans="1:10" x14ac:dyDescent="0.2">
      <c r="A65" s="101" t="s">
        <v>274</v>
      </c>
      <c r="B65" s="101" t="s">
        <v>207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>
        <v>0</v>
      </c>
    </row>
    <row r="66" spans="1:10" x14ac:dyDescent="0.2">
      <c r="A66" s="101" t="s">
        <v>275</v>
      </c>
      <c r="B66" s="101" t="s">
        <v>208</v>
      </c>
      <c r="C66" s="102">
        <v>85</v>
      </c>
      <c r="D66" s="102">
        <v>86</v>
      </c>
      <c r="E66" s="102">
        <v>48</v>
      </c>
      <c r="F66" s="102">
        <v>120</v>
      </c>
      <c r="G66" s="102">
        <v>239</v>
      </c>
      <c r="H66" s="102">
        <v>660</v>
      </c>
      <c r="I66" s="102">
        <v>613</v>
      </c>
      <c r="J66" s="103">
        <v>542</v>
      </c>
    </row>
    <row r="67" spans="1:10" x14ac:dyDescent="0.2">
      <c r="A67" s="101" t="s">
        <v>276</v>
      </c>
      <c r="B67" s="101" t="s">
        <v>205</v>
      </c>
      <c r="C67" s="102">
        <v>62</v>
      </c>
      <c r="D67" s="102">
        <v>164</v>
      </c>
      <c r="E67" s="102">
        <v>37</v>
      </c>
      <c r="F67" s="102"/>
      <c r="G67" s="102"/>
      <c r="H67" s="102"/>
      <c r="I67" s="102"/>
      <c r="J67" s="103"/>
    </row>
    <row r="68" spans="1:10" x14ac:dyDescent="0.2">
      <c r="A68" s="101" t="s">
        <v>277</v>
      </c>
      <c r="B68" s="101" t="s">
        <v>203</v>
      </c>
      <c r="C68" s="102">
        <v>63</v>
      </c>
      <c r="D68" s="102">
        <v>67</v>
      </c>
      <c r="E68" s="102">
        <v>2637</v>
      </c>
      <c r="F68" s="102">
        <v>1722</v>
      </c>
      <c r="G68" s="102">
        <v>271</v>
      </c>
      <c r="H68" s="102">
        <v>194</v>
      </c>
      <c r="I68" s="102">
        <v>566</v>
      </c>
      <c r="J68" s="103">
        <v>1077</v>
      </c>
    </row>
    <row r="69" spans="1:10" x14ac:dyDescent="0.2">
      <c r="A69" s="101" t="s">
        <v>278</v>
      </c>
      <c r="B69" s="101" t="s">
        <v>203</v>
      </c>
      <c r="C69" s="102">
        <v>2362</v>
      </c>
      <c r="D69" s="102">
        <v>2396</v>
      </c>
      <c r="E69" s="102">
        <v>2099</v>
      </c>
      <c r="F69" s="102"/>
      <c r="G69" s="102"/>
      <c r="H69" s="102"/>
      <c r="I69" s="102"/>
      <c r="J69" s="103"/>
    </row>
    <row r="70" spans="1:10" x14ac:dyDescent="0.2">
      <c r="A70" s="101" t="s">
        <v>279</v>
      </c>
      <c r="B70" s="101" t="s">
        <v>204</v>
      </c>
      <c r="C70" s="102">
        <v>290</v>
      </c>
      <c r="D70" s="102">
        <v>245</v>
      </c>
      <c r="E70" s="102">
        <v>199</v>
      </c>
      <c r="F70" s="102">
        <v>356</v>
      </c>
      <c r="G70" s="102"/>
      <c r="H70" s="102"/>
      <c r="I70" s="102"/>
      <c r="J70" s="103"/>
    </row>
    <row r="71" spans="1:10" x14ac:dyDescent="0.2">
      <c r="A71" s="101" t="s">
        <v>280</v>
      </c>
      <c r="B71" s="101" t="s">
        <v>205</v>
      </c>
      <c r="C71" s="102">
        <v>158</v>
      </c>
      <c r="D71" s="102">
        <v>86</v>
      </c>
      <c r="E71" s="102">
        <v>142</v>
      </c>
      <c r="F71" s="102">
        <v>172</v>
      </c>
      <c r="G71" s="102">
        <v>174</v>
      </c>
      <c r="H71" s="102">
        <v>147</v>
      </c>
      <c r="I71" s="102">
        <v>143</v>
      </c>
      <c r="J71" s="103">
        <v>168</v>
      </c>
    </row>
    <row r="72" spans="1:10" x14ac:dyDescent="0.2">
      <c r="A72" s="101" t="s">
        <v>281</v>
      </c>
      <c r="B72" s="101" t="s">
        <v>204</v>
      </c>
      <c r="C72" s="102">
        <v>181</v>
      </c>
      <c r="D72" s="102">
        <v>762</v>
      </c>
      <c r="E72" s="102">
        <v>1062</v>
      </c>
      <c r="F72" s="102">
        <v>858</v>
      </c>
      <c r="G72" s="102"/>
      <c r="H72" s="102"/>
      <c r="I72" s="102"/>
      <c r="J72" s="103"/>
    </row>
    <row r="73" spans="1:10" x14ac:dyDescent="0.2">
      <c r="A73" s="101" t="s">
        <v>282</v>
      </c>
      <c r="B73" s="101" t="s">
        <v>208</v>
      </c>
      <c r="C73" s="102">
        <v>286</v>
      </c>
      <c r="D73" s="102">
        <v>275</v>
      </c>
      <c r="E73" s="102">
        <v>275</v>
      </c>
      <c r="F73" s="102">
        <v>296</v>
      </c>
      <c r="G73" s="102">
        <v>242</v>
      </c>
      <c r="H73" s="102">
        <v>219</v>
      </c>
      <c r="I73" s="102">
        <v>669</v>
      </c>
      <c r="J73" s="103"/>
    </row>
    <row r="74" spans="1:10" x14ac:dyDescent="0.2">
      <c r="A74" s="101" t="s">
        <v>283</v>
      </c>
      <c r="B74" s="101" t="s">
        <v>205</v>
      </c>
      <c r="C74" s="102">
        <v>13</v>
      </c>
      <c r="D74" s="102"/>
      <c r="E74" s="102">
        <v>7</v>
      </c>
      <c r="F74" s="102">
        <v>15</v>
      </c>
      <c r="G74" s="102">
        <v>20</v>
      </c>
      <c r="H74" s="102">
        <v>13</v>
      </c>
      <c r="I74" s="102">
        <v>11</v>
      </c>
      <c r="J74" s="103">
        <v>25</v>
      </c>
    </row>
    <row r="75" spans="1:10" x14ac:dyDescent="0.2">
      <c r="A75" s="101" t="s">
        <v>284</v>
      </c>
      <c r="B75" s="101" t="s">
        <v>205</v>
      </c>
      <c r="C75" s="102">
        <v>14</v>
      </c>
      <c r="D75" s="102">
        <v>49</v>
      </c>
      <c r="E75" s="102">
        <v>32</v>
      </c>
      <c r="F75" s="102">
        <v>46</v>
      </c>
      <c r="G75" s="102">
        <v>28</v>
      </c>
      <c r="H75" s="102">
        <v>17</v>
      </c>
      <c r="I75" s="102">
        <v>81</v>
      </c>
      <c r="J75" s="103"/>
    </row>
    <row r="76" spans="1:10" x14ac:dyDescent="0.2">
      <c r="A76" s="101" t="s">
        <v>285</v>
      </c>
      <c r="B76" s="101" t="s">
        <v>208</v>
      </c>
      <c r="C76" s="102">
        <v>204</v>
      </c>
      <c r="D76" s="102">
        <v>956</v>
      </c>
      <c r="E76" s="102">
        <v>1537</v>
      </c>
      <c r="F76" s="102">
        <v>1810</v>
      </c>
      <c r="G76" s="102">
        <v>1666</v>
      </c>
      <c r="H76" s="102">
        <v>1897</v>
      </c>
      <c r="I76" s="102">
        <v>2248</v>
      </c>
      <c r="J76" s="103">
        <v>2030</v>
      </c>
    </row>
    <row r="77" spans="1:10" x14ac:dyDescent="0.2">
      <c r="A77" s="101" t="s">
        <v>286</v>
      </c>
      <c r="B77" s="101" t="s">
        <v>208</v>
      </c>
      <c r="C77" s="102">
        <v>585</v>
      </c>
      <c r="D77" s="102">
        <v>489</v>
      </c>
      <c r="E77" s="102">
        <v>618</v>
      </c>
      <c r="F77" s="102">
        <v>713</v>
      </c>
      <c r="G77" s="102">
        <v>776</v>
      </c>
      <c r="H77" s="102">
        <v>684</v>
      </c>
      <c r="I77" s="102">
        <v>1181</v>
      </c>
      <c r="J77" s="103">
        <v>1690</v>
      </c>
    </row>
    <row r="78" spans="1:10" x14ac:dyDescent="0.2">
      <c r="A78" s="101" t="s">
        <v>287</v>
      </c>
      <c r="B78" s="101" t="s">
        <v>205</v>
      </c>
      <c r="C78" s="102">
        <v>280</v>
      </c>
      <c r="D78" s="102">
        <v>295</v>
      </c>
      <c r="E78" s="102">
        <v>356</v>
      </c>
      <c r="F78" s="102">
        <v>332</v>
      </c>
      <c r="G78" s="102">
        <v>244</v>
      </c>
      <c r="H78" s="102">
        <v>326</v>
      </c>
      <c r="I78" s="102">
        <v>197</v>
      </c>
      <c r="J78" s="103">
        <v>221</v>
      </c>
    </row>
    <row r="79" spans="1:10" x14ac:dyDescent="0.2">
      <c r="A79" s="101" t="s">
        <v>288</v>
      </c>
      <c r="B79" s="101" t="s">
        <v>207</v>
      </c>
      <c r="C79" s="102">
        <v>0</v>
      </c>
      <c r="D79" s="102">
        <v>2</v>
      </c>
      <c r="E79" s="102"/>
      <c r="F79" s="102">
        <v>0</v>
      </c>
      <c r="G79" s="102">
        <v>1</v>
      </c>
      <c r="H79" s="102">
        <v>1</v>
      </c>
      <c r="I79" s="102">
        <v>6</v>
      </c>
      <c r="J79" s="103">
        <v>0</v>
      </c>
    </row>
    <row r="80" spans="1:10" x14ac:dyDescent="0.2">
      <c r="A80" s="101" t="s">
        <v>289</v>
      </c>
      <c r="B80" s="101" t="s">
        <v>205</v>
      </c>
      <c r="C80" s="102">
        <v>696</v>
      </c>
      <c r="D80" s="102">
        <v>394</v>
      </c>
      <c r="E80" s="102">
        <v>551</v>
      </c>
      <c r="F80" s="102">
        <v>524</v>
      </c>
      <c r="G80" s="102">
        <v>525</v>
      </c>
      <c r="H80" s="102">
        <v>407</v>
      </c>
      <c r="I80" s="102">
        <v>812</v>
      </c>
      <c r="J80" s="103">
        <v>1895</v>
      </c>
    </row>
    <row r="81" spans="1:10" x14ac:dyDescent="0.2">
      <c r="A81" s="101" t="s">
        <v>290</v>
      </c>
      <c r="B81" s="101" t="s">
        <v>205</v>
      </c>
      <c r="C81" s="102">
        <v>53</v>
      </c>
      <c r="D81" s="102">
        <v>59</v>
      </c>
      <c r="E81" s="102">
        <v>58</v>
      </c>
      <c r="F81" s="102">
        <v>148</v>
      </c>
      <c r="G81" s="102">
        <v>427</v>
      </c>
      <c r="H81" s="102">
        <v>130</v>
      </c>
      <c r="I81" s="102">
        <v>124</v>
      </c>
      <c r="J81" s="103">
        <v>122</v>
      </c>
    </row>
    <row r="82" spans="1:10" x14ac:dyDescent="0.2">
      <c r="A82" s="101" t="s">
        <v>291</v>
      </c>
      <c r="B82" s="101" t="s">
        <v>205</v>
      </c>
      <c r="C82" s="102">
        <v>156</v>
      </c>
      <c r="D82" s="102">
        <v>204</v>
      </c>
      <c r="E82" s="102">
        <v>217</v>
      </c>
      <c r="F82" s="102">
        <v>303</v>
      </c>
      <c r="G82" s="102">
        <v>294</v>
      </c>
      <c r="H82" s="102">
        <v>264</v>
      </c>
      <c r="I82" s="102">
        <v>300</v>
      </c>
      <c r="J82" s="103">
        <v>366</v>
      </c>
    </row>
    <row r="83" spans="1:10" x14ac:dyDescent="0.2">
      <c r="A83" s="101" t="s">
        <v>292</v>
      </c>
      <c r="B83" s="101" t="s">
        <v>208</v>
      </c>
      <c r="C83" s="102">
        <v>8354</v>
      </c>
      <c r="D83" s="102">
        <v>6194</v>
      </c>
      <c r="E83" s="102">
        <v>7400</v>
      </c>
      <c r="F83" s="102"/>
      <c r="G83" s="102"/>
      <c r="H83" s="102"/>
      <c r="I83" s="102"/>
      <c r="J83" s="103"/>
    </row>
    <row r="84" spans="1:10" x14ac:dyDescent="0.2">
      <c r="A84" s="101" t="s">
        <v>293</v>
      </c>
      <c r="B84" s="101" t="s">
        <v>207</v>
      </c>
      <c r="C84" s="102">
        <v>234</v>
      </c>
      <c r="D84" s="102">
        <v>473</v>
      </c>
      <c r="E84" s="102">
        <v>316</v>
      </c>
      <c r="F84" s="102"/>
      <c r="G84" s="102">
        <v>238</v>
      </c>
      <c r="H84" s="102">
        <v>239</v>
      </c>
      <c r="I84" s="102">
        <v>107</v>
      </c>
      <c r="J84" s="103">
        <v>136</v>
      </c>
    </row>
    <row r="85" spans="1:10" x14ac:dyDescent="0.2">
      <c r="A85" s="101" t="s">
        <v>294</v>
      </c>
      <c r="B85" s="101" t="s">
        <v>207</v>
      </c>
      <c r="C85" s="102">
        <v>85</v>
      </c>
      <c r="D85" s="102">
        <v>125</v>
      </c>
      <c r="E85" s="102">
        <v>66</v>
      </c>
      <c r="F85" s="102">
        <v>64</v>
      </c>
      <c r="G85" s="102">
        <v>47</v>
      </c>
      <c r="H85" s="102">
        <v>51</v>
      </c>
      <c r="I85" s="102">
        <v>59</v>
      </c>
      <c r="J85" s="103">
        <v>48</v>
      </c>
    </row>
    <row r="86" spans="1:10" x14ac:dyDescent="0.2">
      <c r="A86" s="101" t="s">
        <v>295</v>
      </c>
      <c r="B86" s="101" t="s">
        <v>204</v>
      </c>
      <c r="C86" s="102">
        <v>692</v>
      </c>
      <c r="D86" s="102">
        <v>725</v>
      </c>
      <c r="E86" s="102">
        <v>1135</v>
      </c>
      <c r="F86" s="102">
        <v>1159</v>
      </c>
      <c r="G86" s="102">
        <v>1183</v>
      </c>
      <c r="H86" s="102">
        <v>1186</v>
      </c>
      <c r="I86" s="102">
        <v>1144</v>
      </c>
      <c r="J86" s="103">
        <v>1177</v>
      </c>
    </row>
    <row r="87" spans="1:10" x14ac:dyDescent="0.2">
      <c r="A87" s="101" t="s">
        <v>296</v>
      </c>
      <c r="B87" s="101" t="s">
        <v>204</v>
      </c>
      <c r="C87" s="102">
        <v>0</v>
      </c>
      <c r="D87" s="102">
        <v>244</v>
      </c>
      <c r="E87" s="102">
        <v>334</v>
      </c>
      <c r="F87" s="102">
        <v>229</v>
      </c>
      <c r="G87" s="102">
        <v>173</v>
      </c>
      <c r="H87" s="102">
        <v>160</v>
      </c>
      <c r="I87" s="102">
        <v>145</v>
      </c>
      <c r="J87" s="103">
        <v>110</v>
      </c>
    </row>
    <row r="88" spans="1:10" x14ac:dyDescent="0.2">
      <c r="A88" s="101" t="s">
        <v>297</v>
      </c>
      <c r="B88" s="101" t="s">
        <v>203</v>
      </c>
      <c r="C88" s="102">
        <v>81</v>
      </c>
      <c r="D88" s="102">
        <v>68</v>
      </c>
      <c r="E88" s="102">
        <v>86</v>
      </c>
      <c r="F88" s="102"/>
      <c r="G88" s="102"/>
      <c r="H88" s="102"/>
      <c r="I88" s="102"/>
      <c r="J88" s="103"/>
    </row>
    <row r="89" spans="1:10" x14ac:dyDescent="0.2">
      <c r="A89" s="101" t="s">
        <v>298</v>
      </c>
      <c r="B89" s="101" t="s">
        <v>205</v>
      </c>
      <c r="C89" s="102">
        <v>0</v>
      </c>
      <c r="D89" s="102">
        <v>0</v>
      </c>
      <c r="E89" s="102"/>
      <c r="F89" s="102"/>
      <c r="G89" s="102"/>
      <c r="H89" s="102"/>
      <c r="I89" s="102"/>
      <c r="J89" s="103"/>
    </row>
    <row r="90" spans="1:10" x14ac:dyDescent="0.2">
      <c r="A90" s="101" t="s">
        <v>299</v>
      </c>
      <c r="B90" s="101" t="s">
        <v>207</v>
      </c>
      <c r="C90" s="102">
        <v>0</v>
      </c>
      <c r="D90" s="102">
        <v>0</v>
      </c>
      <c r="E90" s="102">
        <v>2</v>
      </c>
      <c r="F90" s="102">
        <v>0</v>
      </c>
      <c r="G90" s="102">
        <v>3</v>
      </c>
      <c r="H90" s="102">
        <v>1</v>
      </c>
      <c r="I90" s="102">
        <v>11</v>
      </c>
      <c r="J90" s="103">
        <v>79</v>
      </c>
    </row>
    <row r="91" spans="1:10" x14ac:dyDescent="0.2">
      <c r="A91" s="101" t="s">
        <v>300</v>
      </c>
      <c r="B91" s="101" t="s">
        <v>208</v>
      </c>
      <c r="C91" s="102">
        <v>353</v>
      </c>
      <c r="D91" s="102">
        <v>259</v>
      </c>
      <c r="E91" s="102">
        <v>463</v>
      </c>
      <c r="F91" s="102">
        <v>496</v>
      </c>
      <c r="G91" s="102">
        <v>644</v>
      </c>
      <c r="H91" s="102">
        <v>560</v>
      </c>
      <c r="I91" s="102">
        <v>812</v>
      </c>
      <c r="J91" s="103">
        <v>1212</v>
      </c>
    </row>
    <row r="92" spans="1:10" x14ac:dyDescent="0.2">
      <c r="A92" s="101" t="s">
        <v>301</v>
      </c>
      <c r="B92" s="101" t="s">
        <v>204</v>
      </c>
      <c r="C92" s="102">
        <v>0</v>
      </c>
      <c r="D92" s="102"/>
      <c r="E92" s="102"/>
      <c r="F92" s="102"/>
      <c r="G92" s="102"/>
      <c r="H92" s="102"/>
      <c r="I92" s="102"/>
      <c r="J92" s="103"/>
    </row>
    <row r="93" spans="1:10" x14ac:dyDescent="0.2">
      <c r="A93" s="101" t="s">
        <v>302</v>
      </c>
      <c r="B93" s="101" t="s">
        <v>208</v>
      </c>
      <c r="C93" s="102">
        <v>46</v>
      </c>
      <c r="D93" s="102">
        <v>16</v>
      </c>
      <c r="E93" s="102">
        <v>88</v>
      </c>
      <c r="F93" s="102">
        <v>143</v>
      </c>
      <c r="G93" s="102">
        <v>304</v>
      </c>
      <c r="H93" s="102">
        <v>412</v>
      </c>
      <c r="I93" s="102">
        <v>210</v>
      </c>
      <c r="J93" s="103">
        <v>265</v>
      </c>
    </row>
    <row r="94" spans="1:10" x14ac:dyDescent="0.2">
      <c r="A94" s="101" t="s">
        <v>303</v>
      </c>
      <c r="B94" s="101" t="s">
        <v>205</v>
      </c>
      <c r="C94" s="102"/>
      <c r="D94" s="102"/>
      <c r="E94" s="102"/>
      <c r="F94" s="102"/>
      <c r="G94" s="102"/>
      <c r="H94" s="102"/>
      <c r="I94" s="102"/>
      <c r="J94" s="103"/>
    </row>
    <row r="95" spans="1:10" x14ac:dyDescent="0.2">
      <c r="A95" s="101" t="s">
        <v>304</v>
      </c>
      <c r="B95" s="101" t="s">
        <v>203</v>
      </c>
      <c r="C95" s="102">
        <v>0</v>
      </c>
      <c r="D95" s="102">
        <v>0</v>
      </c>
      <c r="E95" s="102">
        <v>0</v>
      </c>
      <c r="F95" s="102">
        <v>0</v>
      </c>
      <c r="G95" s="102">
        <v>0</v>
      </c>
      <c r="H95" s="102">
        <v>0</v>
      </c>
      <c r="I95" s="102">
        <v>0</v>
      </c>
      <c r="J95" s="103">
        <v>0</v>
      </c>
    </row>
    <row r="96" spans="1:10" x14ac:dyDescent="0.2">
      <c r="A96" s="101" t="s">
        <v>305</v>
      </c>
      <c r="B96" s="101" t="s">
        <v>203</v>
      </c>
      <c r="C96" s="102">
        <v>172</v>
      </c>
      <c r="D96" s="102">
        <v>180</v>
      </c>
      <c r="E96" s="102">
        <v>224</v>
      </c>
      <c r="F96" s="102">
        <v>270</v>
      </c>
      <c r="G96" s="102">
        <v>241</v>
      </c>
      <c r="H96" s="102">
        <v>198</v>
      </c>
      <c r="I96" s="102">
        <v>236</v>
      </c>
      <c r="J96" s="103"/>
    </row>
    <row r="97" spans="1:10" x14ac:dyDescent="0.2">
      <c r="A97" s="101" t="s">
        <v>306</v>
      </c>
      <c r="B97" s="101" t="s">
        <v>208</v>
      </c>
      <c r="C97" s="102">
        <v>84</v>
      </c>
      <c r="D97" s="102">
        <v>906</v>
      </c>
      <c r="E97" s="102">
        <v>979</v>
      </c>
      <c r="F97" s="102">
        <v>961</v>
      </c>
      <c r="G97" s="102">
        <v>1268</v>
      </c>
      <c r="H97" s="102">
        <v>1332</v>
      </c>
      <c r="I97" s="102">
        <v>1639</v>
      </c>
      <c r="J97" s="103">
        <v>1521</v>
      </c>
    </row>
    <row r="98" spans="1:10" x14ac:dyDescent="0.2">
      <c r="A98" s="101" t="s">
        <v>307</v>
      </c>
      <c r="B98" s="101" t="s">
        <v>204</v>
      </c>
      <c r="C98" s="102">
        <v>1541</v>
      </c>
      <c r="D98" s="102">
        <v>1222</v>
      </c>
      <c r="E98" s="102">
        <v>1546</v>
      </c>
      <c r="F98" s="102">
        <v>1688</v>
      </c>
      <c r="G98" s="102">
        <v>1557</v>
      </c>
      <c r="H98" s="102">
        <v>1334</v>
      </c>
      <c r="I98" s="102">
        <v>1419</v>
      </c>
      <c r="J98" s="103">
        <v>1580</v>
      </c>
    </row>
    <row r="99" spans="1:10" x14ac:dyDescent="0.2">
      <c r="A99" s="101" t="s">
        <v>308</v>
      </c>
      <c r="B99" s="101" t="s">
        <v>204</v>
      </c>
      <c r="C99" s="102">
        <v>161</v>
      </c>
      <c r="D99" s="102">
        <v>126</v>
      </c>
      <c r="E99" s="102">
        <v>241</v>
      </c>
      <c r="F99" s="102">
        <v>269</v>
      </c>
      <c r="G99" s="102">
        <v>203</v>
      </c>
      <c r="H99" s="102">
        <v>258</v>
      </c>
      <c r="I99" s="102">
        <v>312</v>
      </c>
      <c r="J99" s="103">
        <v>465</v>
      </c>
    </row>
    <row r="100" spans="1:10" x14ac:dyDescent="0.2">
      <c r="A100" s="101" t="s">
        <v>309</v>
      </c>
      <c r="B100" s="101" t="s">
        <v>204</v>
      </c>
      <c r="C100" s="102">
        <v>146</v>
      </c>
      <c r="D100" s="102">
        <v>117</v>
      </c>
      <c r="E100" s="102">
        <v>167</v>
      </c>
      <c r="F100" s="102">
        <v>156</v>
      </c>
      <c r="G100" s="102">
        <v>146</v>
      </c>
      <c r="H100" s="102"/>
      <c r="I100" s="102"/>
      <c r="J100" s="103"/>
    </row>
    <row r="101" spans="1:10" x14ac:dyDescent="0.2">
      <c r="A101" s="101" t="s">
        <v>310</v>
      </c>
      <c r="B101" s="101" t="s">
        <v>203</v>
      </c>
      <c r="C101" s="102">
        <v>170</v>
      </c>
      <c r="D101" s="102">
        <v>164</v>
      </c>
      <c r="E101" s="102">
        <v>196</v>
      </c>
      <c r="F101" s="102">
        <v>209</v>
      </c>
      <c r="G101" s="102">
        <v>192</v>
      </c>
      <c r="H101" s="102"/>
      <c r="I101" s="102">
        <v>166</v>
      </c>
      <c r="J101" s="103">
        <v>153</v>
      </c>
    </row>
    <row r="102" spans="1:10" x14ac:dyDescent="0.2">
      <c r="A102" s="101" t="s">
        <v>311</v>
      </c>
      <c r="B102" s="101" t="s">
        <v>207</v>
      </c>
      <c r="C102" s="102">
        <v>322</v>
      </c>
      <c r="D102" s="102">
        <v>297</v>
      </c>
      <c r="E102" s="102">
        <v>358</v>
      </c>
      <c r="F102" s="102">
        <v>467</v>
      </c>
      <c r="G102" s="102">
        <v>619</v>
      </c>
      <c r="H102" s="102"/>
      <c r="I102" s="102"/>
      <c r="J102" s="103"/>
    </row>
    <row r="103" spans="1:10" x14ac:dyDescent="0.2">
      <c r="A103" s="101" t="s">
        <v>312</v>
      </c>
      <c r="B103" s="101" t="s">
        <v>207</v>
      </c>
      <c r="C103" s="102"/>
      <c r="D103" s="102"/>
      <c r="E103" s="102"/>
      <c r="F103" s="102"/>
      <c r="G103" s="102"/>
      <c r="H103" s="102"/>
      <c r="I103" s="102"/>
      <c r="J103" s="103"/>
    </row>
    <row r="104" spans="1:10" x14ac:dyDescent="0.2">
      <c r="A104" s="101" t="s">
        <v>313</v>
      </c>
      <c r="B104" s="101" t="s">
        <v>204</v>
      </c>
      <c r="C104" s="102">
        <v>14</v>
      </c>
      <c r="D104" s="102">
        <v>9</v>
      </c>
      <c r="E104" s="102">
        <v>16</v>
      </c>
      <c r="F104" s="102">
        <v>46</v>
      </c>
      <c r="G104" s="102">
        <v>30</v>
      </c>
      <c r="H104" s="102">
        <v>32</v>
      </c>
      <c r="I104" s="102">
        <v>44</v>
      </c>
      <c r="J104" s="103">
        <v>86</v>
      </c>
    </row>
    <row r="105" spans="1:10" x14ac:dyDescent="0.2">
      <c r="A105" s="101" t="s">
        <v>314</v>
      </c>
      <c r="B105" s="101" t="s">
        <v>203</v>
      </c>
      <c r="C105" s="102"/>
      <c r="D105" s="102"/>
      <c r="E105" s="102"/>
      <c r="F105" s="102"/>
      <c r="G105" s="102"/>
      <c r="H105" s="102"/>
      <c r="I105" s="102"/>
      <c r="J105" s="103"/>
    </row>
    <row r="106" spans="1:10" x14ac:dyDescent="0.2">
      <c r="A106" s="101" t="s">
        <v>315</v>
      </c>
      <c r="B106" s="101" t="s">
        <v>208</v>
      </c>
      <c r="C106" s="102">
        <v>591</v>
      </c>
      <c r="D106" s="102">
        <v>842</v>
      </c>
      <c r="E106" s="102">
        <v>740</v>
      </c>
      <c r="F106" s="102">
        <v>749</v>
      </c>
      <c r="G106" s="102">
        <v>673</v>
      </c>
      <c r="H106" s="102">
        <v>595</v>
      </c>
      <c r="I106" s="102">
        <v>647</v>
      </c>
      <c r="J106" s="103">
        <v>666</v>
      </c>
    </row>
    <row r="107" spans="1:10" x14ac:dyDescent="0.2">
      <c r="A107" s="101" t="s">
        <v>316</v>
      </c>
      <c r="B107" s="101" t="s">
        <v>203</v>
      </c>
      <c r="C107" s="102">
        <v>21</v>
      </c>
      <c r="D107" s="102">
        <v>12</v>
      </c>
      <c r="E107" s="102">
        <v>28</v>
      </c>
      <c r="F107" s="102">
        <v>93</v>
      </c>
      <c r="G107" s="102">
        <v>217</v>
      </c>
      <c r="H107" s="102">
        <v>236</v>
      </c>
      <c r="I107" s="102">
        <v>282</v>
      </c>
      <c r="J107" s="103">
        <v>265</v>
      </c>
    </row>
    <row r="108" spans="1:10" x14ac:dyDescent="0.2">
      <c r="A108" s="101" t="s">
        <v>317</v>
      </c>
      <c r="B108" s="101" t="s">
        <v>203</v>
      </c>
      <c r="C108" s="102">
        <v>3</v>
      </c>
      <c r="D108" s="102">
        <v>2</v>
      </c>
      <c r="E108" s="102">
        <v>4</v>
      </c>
      <c r="F108" s="102">
        <v>5</v>
      </c>
      <c r="G108" s="102">
        <v>94</v>
      </c>
      <c r="H108" s="102">
        <v>126</v>
      </c>
      <c r="I108" s="102">
        <v>193</v>
      </c>
      <c r="J108" s="103">
        <v>220</v>
      </c>
    </row>
    <row r="109" spans="1:10" ht="30" x14ac:dyDescent="0.2">
      <c r="A109" s="101" t="s">
        <v>318</v>
      </c>
      <c r="B109" s="101" t="s">
        <v>207</v>
      </c>
      <c r="C109" s="102">
        <v>104</v>
      </c>
      <c r="D109" s="102">
        <v>87</v>
      </c>
      <c r="E109" s="102">
        <v>98</v>
      </c>
      <c r="F109" s="102">
        <v>82</v>
      </c>
      <c r="G109" s="102">
        <v>90</v>
      </c>
      <c r="H109" s="102">
        <v>51</v>
      </c>
      <c r="I109" s="102">
        <v>33</v>
      </c>
      <c r="J109" s="103">
        <v>44</v>
      </c>
    </row>
    <row r="110" spans="1:10" x14ac:dyDescent="0.2">
      <c r="A110" s="101" t="s">
        <v>319</v>
      </c>
      <c r="B110" s="101" t="s">
        <v>204</v>
      </c>
      <c r="C110" s="102">
        <v>68</v>
      </c>
      <c r="D110" s="102">
        <v>94</v>
      </c>
      <c r="E110" s="102">
        <v>520</v>
      </c>
      <c r="F110" s="102">
        <v>548</v>
      </c>
      <c r="G110" s="102">
        <v>452</v>
      </c>
      <c r="H110" s="102">
        <v>14</v>
      </c>
      <c r="I110" s="102">
        <v>11</v>
      </c>
      <c r="J110" s="103">
        <v>1</v>
      </c>
    </row>
    <row r="111" spans="1:10" x14ac:dyDescent="0.2">
      <c r="A111" s="101" t="s">
        <v>320</v>
      </c>
      <c r="B111" s="101" t="s">
        <v>207</v>
      </c>
      <c r="C111" s="102">
        <v>1200</v>
      </c>
      <c r="D111" s="102">
        <v>1175</v>
      </c>
      <c r="E111" s="102">
        <v>1200</v>
      </c>
      <c r="F111" s="102">
        <v>1148</v>
      </c>
      <c r="G111" s="102">
        <v>1159</v>
      </c>
      <c r="H111" s="102">
        <v>1101</v>
      </c>
      <c r="I111" s="102"/>
      <c r="J111" s="103"/>
    </row>
    <row r="112" spans="1:10" x14ac:dyDescent="0.2">
      <c r="A112" s="101" t="s">
        <v>321</v>
      </c>
      <c r="B112" s="101" t="s">
        <v>207</v>
      </c>
      <c r="C112" s="102"/>
      <c r="D112" s="102">
        <v>25</v>
      </c>
      <c r="E112" s="102">
        <v>56</v>
      </c>
      <c r="F112" s="102">
        <v>31</v>
      </c>
      <c r="G112" s="102">
        <v>38</v>
      </c>
      <c r="H112" s="102">
        <v>58</v>
      </c>
      <c r="I112" s="102">
        <v>300</v>
      </c>
      <c r="J112" s="103">
        <v>300</v>
      </c>
    </row>
    <row r="113" spans="1:10" x14ac:dyDescent="0.2">
      <c r="A113" s="101" t="s">
        <v>322</v>
      </c>
      <c r="B113" s="101" t="s">
        <v>205</v>
      </c>
      <c r="C113" s="102">
        <v>1161</v>
      </c>
      <c r="D113" s="102">
        <v>949</v>
      </c>
      <c r="E113" s="102">
        <v>1220</v>
      </c>
      <c r="F113" s="102">
        <v>1031</v>
      </c>
      <c r="G113" s="102">
        <v>1047</v>
      </c>
      <c r="H113" s="102">
        <v>893</v>
      </c>
      <c r="I113" s="102">
        <v>1019</v>
      </c>
      <c r="J113" s="103">
        <v>1847</v>
      </c>
    </row>
    <row r="114" spans="1:10" x14ac:dyDescent="0.2">
      <c r="A114" s="101" t="s">
        <v>323</v>
      </c>
      <c r="B114" s="101" t="s">
        <v>205</v>
      </c>
      <c r="C114" s="102">
        <v>134</v>
      </c>
      <c r="D114" s="102">
        <v>124</v>
      </c>
      <c r="E114" s="102">
        <v>125</v>
      </c>
      <c r="F114" s="102">
        <v>143</v>
      </c>
      <c r="G114" s="102">
        <v>135</v>
      </c>
      <c r="H114" s="102">
        <v>91</v>
      </c>
      <c r="I114" s="102">
        <v>147</v>
      </c>
      <c r="J114" s="103">
        <v>107</v>
      </c>
    </row>
    <row r="115" spans="1:10" x14ac:dyDescent="0.2">
      <c r="A115" s="101" t="s">
        <v>324</v>
      </c>
      <c r="B115" s="101" t="s">
        <v>207</v>
      </c>
      <c r="C115" s="102">
        <v>669</v>
      </c>
      <c r="D115" s="102">
        <v>801</v>
      </c>
      <c r="E115" s="102">
        <v>606</v>
      </c>
      <c r="F115" s="102">
        <v>669</v>
      </c>
      <c r="G115" s="102">
        <v>605</v>
      </c>
      <c r="H115" s="102"/>
      <c r="I115" s="102"/>
      <c r="J115" s="103"/>
    </row>
    <row r="116" spans="1:10" x14ac:dyDescent="0.2">
      <c r="A116" s="101" t="s">
        <v>325</v>
      </c>
      <c r="B116" s="101" t="s">
        <v>204</v>
      </c>
      <c r="C116" s="102">
        <v>9</v>
      </c>
      <c r="D116" s="102">
        <v>12</v>
      </c>
      <c r="E116" s="102">
        <v>2</v>
      </c>
      <c r="F116" s="102">
        <v>9</v>
      </c>
      <c r="G116" s="102">
        <v>5</v>
      </c>
      <c r="H116" s="102">
        <v>4</v>
      </c>
      <c r="I116" s="102">
        <v>1</v>
      </c>
      <c r="J116" s="103">
        <v>13</v>
      </c>
    </row>
    <row r="117" spans="1:10" x14ac:dyDescent="0.2">
      <c r="A117" s="101" t="s">
        <v>326</v>
      </c>
      <c r="B117" s="101" t="s">
        <v>205</v>
      </c>
      <c r="C117" s="102"/>
      <c r="D117" s="102"/>
      <c r="E117" s="102">
        <v>303</v>
      </c>
      <c r="F117" s="102">
        <v>394</v>
      </c>
      <c r="G117" s="102">
        <v>512</v>
      </c>
      <c r="H117" s="102">
        <v>421</v>
      </c>
      <c r="I117" s="102"/>
      <c r="J117" s="103">
        <v>950</v>
      </c>
    </row>
    <row r="118" spans="1:10" x14ac:dyDescent="0.2">
      <c r="A118" s="101" t="s">
        <v>327</v>
      </c>
      <c r="B118" s="101" t="s">
        <v>208</v>
      </c>
      <c r="C118" s="102">
        <v>419</v>
      </c>
      <c r="D118" s="102">
        <v>537</v>
      </c>
      <c r="E118" s="102">
        <v>601</v>
      </c>
      <c r="F118" s="102">
        <v>793</v>
      </c>
      <c r="G118" s="102">
        <v>912</v>
      </c>
      <c r="H118" s="102">
        <v>970</v>
      </c>
      <c r="I118" s="102">
        <v>899</v>
      </c>
      <c r="J118" s="103"/>
    </row>
    <row r="119" spans="1:10" x14ac:dyDescent="0.2">
      <c r="A119" s="101" t="s">
        <v>328</v>
      </c>
      <c r="B119" s="101" t="s">
        <v>208</v>
      </c>
      <c r="C119" s="102">
        <v>282</v>
      </c>
      <c r="D119" s="102">
        <v>1390</v>
      </c>
      <c r="E119" s="102">
        <v>224</v>
      </c>
      <c r="F119" s="102">
        <v>254</v>
      </c>
      <c r="G119" s="102">
        <v>386</v>
      </c>
      <c r="H119" s="102">
        <v>328</v>
      </c>
      <c r="I119" s="102">
        <v>505</v>
      </c>
      <c r="J119" s="103">
        <v>553</v>
      </c>
    </row>
    <row r="120" spans="1:10" x14ac:dyDescent="0.2">
      <c r="A120" s="101" t="s">
        <v>329</v>
      </c>
      <c r="B120" s="101" t="s">
        <v>208</v>
      </c>
      <c r="C120" s="102"/>
      <c r="D120" s="102"/>
      <c r="E120" s="102"/>
      <c r="F120" s="102"/>
      <c r="G120" s="102"/>
      <c r="H120" s="102"/>
      <c r="I120" s="102"/>
      <c r="J120" s="103"/>
    </row>
    <row r="121" spans="1:10" x14ac:dyDescent="0.2">
      <c r="A121" s="101" t="s">
        <v>330</v>
      </c>
      <c r="B121" s="101" t="s">
        <v>208</v>
      </c>
      <c r="C121" s="102">
        <v>1302</v>
      </c>
      <c r="D121" s="102">
        <v>1322</v>
      </c>
      <c r="E121" s="102"/>
      <c r="F121" s="102"/>
      <c r="G121" s="102"/>
      <c r="H121" s="102"/>
      <c r="I121" s="102">
        <v>0</v>
      </c>
      <c r="J121" s="103"/>
    </row>
    <row r="122" spans="1:10" x14ac:dyDescent="0.2">
      <c r="A122" s="101" t="s">
        <v>331</v>
      </c>
      <c r="B122" s="101" t="s">
        <v>208</v>
      </c>
      <c r="C122" s="102">
        <v>433</v>
      </c>
      <c r="D122" s="102">
        <v>448</v>
      </c>
      <c r="E122" s="102">
        <v>547</v>
      </c>
      <c r="F122" s="102">
        <v>809</v>
      </c>
      <c r="G122" s="102">
        <v>978</v>
      </c>
      <c r="H122" s="102">
        <v>811</v>
      </c>
      <c r="I122" s="102">
        <v>902</v>
      </c>
      <c r="J122" s="103">
        <v>1058</v>
      </c>
    </row>
    <row r="123" spans="1:10" x14ac:dyDescent="0.2">
      <c r="A123" s="101" t="s">
        <v>332</v>
      </c>
      <c r="B123" s="101" t="s">
        <v>208</v>
      </c>
      <c r="C123" s="102">
        <v>100</v>
      </c>
      <c r="D123" s="102">
        <v>48</v>
      </c>
      <c r="E123" s="102">
        <v>94</v>
      </c>
      <c r="F123" s="102">
        <v>93</v>
      </c>
      <c r="G123" s="102">
        <v>97</v>
      </c>
      <c r="H123" s="102">
        <v>85</v>
      </c>
      <c r="I123" s="102"/>
      <c r="J123" s="103"/>
    </row>
    <row r="124" spans="1:10" x14ac:dyDescent="0.2">
      <c r="A124" s="101" t="s">
        <v>333</v>
      </c>
      <c r="B124" s="101" t="s">
        <v>208</v>
      </c>
      <c r="C124" s="102">
        <v>6818</v>
      </c>
      <c r="D124" s="102">
        <v>5870</v>
      </c>
      <c r="E124" s="102">
        <v>7325</v>
      </c>
      <c r="F124" s="102">
        <v>6919</v>
      </c>
      <c r="G124" s="102">
        <v>6834</v>
      </c>
      <c r="H124" s="102">
        <v>6348</v>
      </c>
      <c r="I124" s="102">
        <v>6842</v>
      </c>
      <c r="J124" s="103">
        <v>7352</v>
      </c>
    </row>
    <row r="125" spans="1:10" x14ac:dyDescent="0.2">
      <c r="A125" s="101" t="s">
        <v>334</v>
      </c>
      <c r="B125" s="101" t="s">
        <v>204</v>
      </c>
      <c r="C125" s="102">
        <v>89</v>
      </c>
      <c r="D125" s="102">
        <v>72</v>
      </c>
      <c r="E125" s="102">
        <v>112</v>
      </c>
      <c r="F125" s="102">
        <v>130</v>
      </c>
      <c r="G125" s="102">
        <v>106</v>
      </c>
      <c r="H125" s="102">
        <v>81</v>
      </c>
      <c r="I125" s="102">
        <v>56</v>
      </c>
      <c r="J125" s="103"/>
    </row>
    <row r="126" spans="1:10" x14ac:dyDescent="0.2">
      <c r="A126" s="101" t="s">
        <v>335</v>
      </c>
      <c r="B126" s="101" t="s">
        <v>208</v>
      </c>
      <c r="C126" s="102">
        <v>8487</v>
      </c>
      <c r="D126" s="102">
        <v>8213</v>
      </c>
      <c r="E126" s="102">
        <v>9446</v>
      </c>
      <c r="F126" s="102">
        <v>9593</v>
      </c>
      <c r="G126" s="102">
        <v>9975</v>
      </c>
      <c r="H126" s="102">
        <v>8965</v>
      </c>
      <c r="I126" s="102">
        <v>8962</v>
      </c>
      <c r="J126" s="103">
        <v>8893</v>
      </c>
    </row>
    <row r="127" spans="1:10" x14ac:dyDescent="0.2">
      <c r="A127" s="101" t="s">
        <v>336</v>
      </c>
      <c r="B127" s="101" t="s">
        <v>208</v>
      </c>
      <c r="C127" s="102">
        <v>132</v>
      </c>
      <c r="D127" s="102">
        <v>167</v>
      </c>
      <c r="E127" s="102">
        <v>146</v>
      </c>
      <c r="F127" s="102">
        <v>416</v>
      </c>
      <c r="G127" s="102">
        <v>628</v>
      </c>
      <c r="H127" s="102">
        <v>535</v>
      </c>
      <c r="I127" s="102">
        <v>405</v>
      </c>
      <c r="J127" s="103">
        <v>473</v>
      </c>
    </row>
    <row r="128" spans="1:10" x14ac:dyDescent="0.2">
      <c r="A128" s="101" t="s">
        <v>337</v>
      </c>
      <c r="B128" s="101" t="s">
        <v>205</v>
      </c>
      <c r="C128" s="102">
        <v>162</v>
      </c>
      <c r="D128" s="102">
        <v>88</v>
      </c>
      <c r="E128" s="102"/>
      <c r="F128" s="102"/>
      <c r="G128" s="102"/>
      <c r="H128" s="102"/>
      <c r="I128" s="102"/>
      <c r="J128" s="103"/>
    </row>
    <row r="129" spans="1:12" x14ac:dyDescent="0.2">
      <c r="A129" s="101" t="s">
        <v>338</v>
      </c>
      <c r="B129" s="101" t="s">
        <v>204</v>
      </c>
      <c r="C129" s="102">
        <v>44</v>
      </c>
      <c r="D129" s="102">
        <v>184</v>
      </c>
      <c r="E129" s="102">
        <v>182</v>
      </c>
      <c r="F129" s="102">
        <v>231</v>
      </c>
      <c r="G129" s="102">
        <v>302</v>
      </c>
      <c r="H129" s="102">
        <v>558</v>
      </c>
      <c r="I129" s="102">
        <v>710</v>
      </c>
      <c r="J129" s="103">
        <v>836</v>
      </c>
    </row>
    <row r="130" spans="1:12" x14ac:dyDescent="0.2">
      <c r="A130" s="101" t="s">
        <v>339</v>
      </c>
      <c r="B130" s="101" t="s">
        <v>208</v>
      </c>
      <c r="C130" s="102">
        <v>390</v>
      </c>
      <c r="D130" s="102">
        <v>376</v>
      </c>
      <c r="E130" s="102">
        <v>392</v>
      </c>
      <c r="F130" s="102">
        <v>288</v>
      </c>
      <c r="G130" s="102">
        <v>296</v>
      </c>
      <c r="H130" s="102">
        <v>276</v>
      </c>
      <c r="I130" s="102">
        <v>285</v>
      </c>
      <c r="J130" s="103">
        <v>334</v>
      </c>
    </row>
    <row r="131" spans="1:12" x14ac:dyDescent="0.2">
      <c r="A131" s="101" t="s">
        <v>340</v>
      </c>
      <c r="B131" s="101" t="s">
        <v>204</v>
      </c>
      <c r="C131" s="102">
        <v>668</v>
      </c>
      <c r="D131" s="102">
        <v>549</v>
      </c>
      <c r="E131" s="102">
        <v>780</v>
      </c>
      <c r="F131" s="102">
        <v>857</v>
      </c>
      <c r="G131" s="102">
        <v>662</v>
      </c>
      <c r="H131" s="102">
        <v>713</v>
      </c>
      <c r="I131" s="102">
        <v>724</v>
      </c>
      <c r="J131" s="103">
        <v>825</v>
      </c>
    </row>
    <row r="132" spans="1:12" x14ac:dyDescent="0.2">
      <c r="A132" s="101" t="s">
        <v>341</v>
      </c>
      <c r="B132" s="101" t="s">
        <v>203</v>
      </c>
      <c r="C132" s="102"/>
      <c r="D132" s="102"/>
      <c r="E132" s="102"/>
      <c r="F132" s="102"/>
      <c r="G132" s="102"/>
      <c r="H132" s="102"/>
      <c r="I132" s="102"/>
      <c r="J132" s="103"/>
    </row>
    <row r="133" spans="1:12" x14ac:dyDescent="0.2">
      <c r="A133" s="101" t="s">
        <v>342</v>
      </c>
      <c r="B133" s="101" t="s">
        <v>204</v>
      </c>
      <c r="C133" s="102">
        <v>211</v>
      </c>
      <c r="D133" s="102">
        <v>58</v>
      </c>
      <c r="E133" s="102">
        <v>69</v>
      </c>
      <c r="F133" s="102">
        <v>41</v>
      </c>
      <c r="G133" s="102">
        <v>54</v>
      </c>
      <c r="H133" s="102">
        <v>54</v>
      </c>
      <c r="I133" s="102"/>
      <c r="J133" s="103"/>
    </row>
    <row r="134" spans="1:12" x14ac:dyDescent="0.2">
      <c r="A134" s="101" t="s">
        <v>343</v>
      </c>
      <c r="B134" s="101" t="s">
        <v>208</v>
      </c>
      <c r="C134" s="102">
        <v>2925</v>
      </c>
      <c r="D134" s="102">
        <v>2900</v>
      </c>
      <c r="E134" s="102"/>
      <c r="F134" s="102">
        <v>2844</v>
      </c>
      <c r="G134" s="102">
        <v>2147</v>
      </c>
      <c r="H134" s="102"/>
      <c r="I134" s="102">
        <v>1669</v>
      </c>
      <c r="J134" s="103"/>
    </row>
    <row r="135" spans="1:12" x14ac:dyDescent="0.2">
      <c r="A135" s="101" t="s">
        <v>344</v>
      </c>
      <c r="B135" s="101" t="s">
        <v>205</v>
      </c>
      <c r="C135" s="102">
        <v>1446</v>
      </c>
      <c r="D135" s="102">
        <v>720</v>
      </c>
      <c r="E135" s="102">
        <v>1855</v>
      </c>
      <c r="F135" s="102">
        <v>2535</v>
      </c>
      <c r="G135" s="102">
        <v>2344</v>
      </c>
      <c r="H135" s="102">
        <v>2332</v>
      </c>
      <c r="I135" s="102">
        <v>2296</v>
      </c>
      <c r="J135" s="103">
        <v>2175</v>
      </c>
    </row>
    <row r="136" spans="1:12" x14ac:dyDescent="0.2">
      <c r="A136" s="101" t="s">
        <v>345</v>
      </c>
      <c r="B136" s="101" t="s">
        <v>204</v>
      </c>
      <c r="C136" s="102">
        <v>96</v>
      </c>
      <c r="D136" s="102">
        <v>283</v>
      </c>
      <c r="E136" s="102">
        <v>228</v>
      </c>
      <c r="F136" s="102">
        <v>204</v>
      </c>
      <c r="G136" s="102">
        <v>229</v>
      </c>
      <c r="H136" s="102">
        <v>177</v>
      </c>
      <c r="I136" s="102">
        <v>209</v>
      </c>
      <c r="J136" s="103">
        <v>242</v>
      </c>
    </row>
    <row r="137" spans="1:12" x14ac:dyDescent="0.2">
      <c r="A137" s="101" t="s">
        <v>346</v>
      </c>
      <c r="B137" s="101" t="s">
        <v>203</v>
      </c>
      <c r="C137" s="102">
        <v>178</v>
      </c>
      <c r="D137" s="102">
        <v>167</v>
      </c>
      <c r="E137" s="102">
        <v>273</v>
      </c>
      <c r="F137" s="102">
        <v>329</v>
      </c>
      <c r="G137" s="102">
        <v>304</v>
      </c>
      <c r="H137" s="102">
        <v>246</v>
      </c>
      <c r="I137" s="102">
        <v>304</v>
      </c>
      <c r="J137" s="103">
        <v>312</v>
      </c>
    </row>
    <row r="138" spans="1:12" x14ac:dyDescent="0.2">
      <c r="A138" s="101" t="s">
        <v>347</v>
      </c>
      <c r="B138" s="101" t="s">
        <v>203</v>
      </c>
      <c r="C138" s="102">
        <v>43</v>
      </c>
      <c r="D138" s="102">
        <v>28</v>
      </c>
      <c r="E138" s="102">
        <v>44</v>
      </c>
      <c r="F138" s="102">
        <v>52</v>
      </c>
      <c r="G138" s="102">
        <v>59</v>
      </c>
      <c r="H138" s="102">
        <v>153</v>
      </c>
      <c r="I138" s="102">
        <v>186</v>
      </c>
      <c r="J138" s="102">
        <v>483</v>
      </c>
    </row>
    <row r="139" spans="1:12" x14ac:dyDescent="0.2">
      <c r="A139" s="101" t="s">
        <v>348</v>
      </c>
      <c r="B139" s="101" t="s">
        <v>208</v>
      </c>
      <c r="C139" s="102">
        <v>92</v>
      </c>
      <c r="D139" s="102">
        <v>27</v>
      </c>
      <c r="E139" s="102">
        <v>46</v>
      </c>
      <c r="F139" s="102">
        <v>33</v>
      </c>
      <c r="G139" s="102">
        <v>78</v>
      </c>
      <c r="H139" s="102">
        <v>31</v>
      </c>
      <c r="I139" s="102">
        <v>71</v>
      </c>
      <c r="J139" s="102">
        <v>56</v>
      </c>
    </row>
    <row r="140" spans="1:12" ht="15.75" x14ac:dyDescent="0.2">
      <c r="A140" s="104" t="s">
        <v>58</v>
      </c>
      <c r="B140" s="101"/>
      <c r="C140" s="105">
        <v>100930</v>
      </c>
      <c r="D140" s="105">
        <v>92435</v>
      </c>
      <c r="E140" s="105">
        <v>82273</v>
      </c>
      <c r="F140" s="105">
        <v>68275</v>
      </c>
      <c r="G140" s="105">
        <v>67030</v>
      </c>
      <c r="H140" s="105">
        <v>55746</v>
      </c>
      <c r="I140" s="105">
        <v>60477</v>
      </c>
      <c r="J140" s="105">
        <v>64253</v>
      </c>
    </row>
    <row r="142" spans="1:12" x14ac:dyDescent="0.2">
      <c r="L142" s="38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defaultColWidth="9" defaultRowHeight="15" x14ac:dyDescent="0.25"/>
  <cols>
    <col min="1" max="1" width="17" style="10" customWidth="1"/>
    <col min="2" max="2" width="123.42578125" style="9" customWidth="1"/>
    <col min="3" max="3" width="12.7109375" style="10" bestFit="1" customWidth="1"/>
    <col min="4" max="4" width="9" style="10" customWidth="1"/>
    <col min="5" max="16384" width="9" style="10"/>
  </cols>
  <sheetData>
    <row r="1" spans="1:3" ht="20.25" x14ac:dyDescent="0.25">
      <c r="A1" s="8" t="s">
        <v>27</v>
      </c>
    </row>
    <row r="2" spans="1:3" x14ac:dyDescent="0.25">
      <c r="A2" s="10" t="s">
        <v>28</v>
      </c>
    </row>
    <row r="3" spans="1:3" ht="15.75" x14ac:dyDescent="0.25">
      <c r="A3" s="11" t="s">
        <v>29</v>
      </c>
      <c r="B3" s="12" t="s">
        <v>30</v>
      </c>
      <c r="C3" s="11" t="s">
        <v>31</v>
      </c>
    </row>
    <row r="4" spans="1:3" ht="30" x14ac:dyDescent="0.25">
      <c r="A4" s="10" t="s">
        <v>32</v>
      </c>
      <c r="B4" s="9" t="s">
        <v>33</v>
      </c>
      <c r="C4" s="10" t="s">
        <v>14</v>
      </c>
    </row>
    <row r="5" spans="1:3" ht="30" x14ac:dyDescent="0.25">
      <c r="A5" s="10" t="s">
        <v>34</v>
      </c>
      <c r="B5" s="9" t="s">
        <v>35</v>
      </c>
      <c r="C5" s="10" t="s">
        <v>14</v>
      </c>
    </row>
    <row r="6" spans="1:3" ht="30" x14ac:dyDescent="0.25">
      <c r="A6" s="10" t="s">
        <v>36</v>
      </c>
      <c r="B6" s="9" t="s">
        <v>37</v>
      </c>
      <c r="C6" s="10" t="s">
        <v>14</v>
      </c>
    </row>
    <row r="7" spans="1:3" ht="30" x14ac:dyDescent="0.25">
      <c r="A7" s="10" t="s">
        <v>38</v>
      </c>
      <c r="B7" s="9" t="s">
        <v>39</v>
      </c>
      <c r="C7" s="10" t="s">
        <v>9</v>
      </c>
    </row>
    <row r="8" spans="1:3" x14ac:dyDescent="0.25">
      <c r="A8" s="10" t="s">
        <v>40</v>
      </c>
      <c r="B8" s="9" t="s">
        <v>41</v>
      </c>
      <c r="C8" s="10" t="s">
        <v>9</v>
      </c>
    </row>
    <row r="9" spans="1:3" x14ac:dyDescent="0.25">
      <c r="A9" s="10" t="s">
        <v>42</v>
      </c>
      <c r="B9" s="9" t="s">
        <v>43</v>
      </c>
      <c r="C9" s="10" t="s">
        <v>11</v>
      </c>
    </row>
    <row r="10" spans="1:3" ht="30" x14ac:dyDescent="0.25">
      <c r="A10" s="10" t="s">
        <v>44</v>
      </c>
      <c r="B10" s="9" t="s">
        <v>45</v>
      </c>
      <c r="C10" s="10" t="s">
        <v>18</v>
      </c>
    </row>
    <row r="11" spans="1:3" ht="30" x14ac:dyDescent="0.25">
      <c r="A11" s="10" t="s">
        <v>46</v>
      </c>
      <c r="B11" s="9" t="s">
        <v>47</v>
      </c>
      <c r="C11" s="10" t="s">
        <v>18</v>
      </c>
    </row>
    <row r="12" spans="1:3" ht="30" x14ac:dyDescent="0.25">
      <c r="A12" s="10" t="s">
        <v>48</v>
      </c>
      <c r="B12" s="9" t="s">
        <v>49</v>
      </c>
      <c r="C12" s="10" t="s">
        <v>18</v>
      </c>
    </row>
    <row r="13" spans="1:3" x14ac:dyDescent="0.25">
      <c r="A13" s="10" t="s">
        <v>50</v>
      </c>
      <c r="B13" s="9" t="s">
        <v>51</v>
      </c>
      <c r="C13" s="10" t="s">
        <v>20</v>
      </c>
    </row>
  </sheetData>
  <pageMargins left="0.70000000000000007" right="0.70000000000000007" top="0.75" bottom="0.75" header="0.30000000000000004" footer="0.30000000000000004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/>
  </sheetViews>
  <sheetFormatPr defaultColWidth="9" defaultRowHeight="15" x14ac:dyDescent="0.2"/>
  <cols>
    <col min="1" max="1" width="31.28515625" style="18" customWidth="1"/>
    <col min="2" max="2" width="14.42578125" style="2" customWidth="1"/>
    <col min="3" max="3" width="13.85546875" style="15" customWidth="1"/>
    <col min="4" max="4" width="10.85546875" style="15" customWidth="1"/>
    <col min="5" max="5" width="11.85546875" style="15" customWidth="1"/>
    <col min="6" max="6" width="9" style="15" customWidth="1"/>
    <col min="7" max="7" width="9" style="2" customWidth="1"/>
    <col min="8" max="16384" width="9" style="2"/>
  </cols>
  <sheetData>
    <row r="1" spans="1:6" s="13" customFormat="1" ht="20.25" x14ac:dyDescent="0.3">
      <c r="A1" s="8" t="s">
        <v>52</v>
      </c>
      <c r="C1" s="14"/>
      <c r="D1" s="14"/>
      <c r="E1" s="14"/>
      <c r="F1" s="14"/>
    </row>
    <row r="2" spans="1:6" x14ac:dyDescent="0.2">
      <c r="A2" s="10" t="s">
        <v>53</v>
      </c>
    </row>
    <row r="3" spans="1:6" ht="22.7" customHeight="1" x14ac:dyDescent="0.25">
      <c r="A3" s="4" t="s">
        <v>54</v>
      </c>
      <c r="B3" s="16" t="s">
        <v>55</v>
      </c>
      <c r="C3" s="16" t="s">
        <v>56</v>
      </c>
      <c r="D3" s="16" t="s">
        <v>57</v>
      </c>
      <c r="E3" s="16" t="s">
        <v>58</v>
      </c>
      <c r="F3" s="2"/>
    </row>
    <row r="4" spans="1:6" x14ac:dyDescent="0.2">
      <c r="A4" s="2" t="s">
        <v>59</v>
      </c>
      <c r="B4" s="17">
        <v>7.2502033505205593E-2</v>
      </c>
      <c r="C4" s="17">
        <v>0.80459573767972059</v>
      </c>
      <c r="D4" s="17">
        <v>0.25464128840852696</v>
      </c>
      <c r="E4" s="17">
        <v>1.1317390595934531</v>
      </c>
      <c r="F4" s="2"/>
    </row>
    <row r="5" spans="1:6" x14ac:dyDescent="0.2">
      <c r="A5" s="2" t="s">
        <v>60</v>
      </c>
      <c r="B5" s="17">
        <v>6.0123637540902206E-2</v>
      </c>
      <c r="C5" s="17">
        <v>0.56233284523549709</v>
      </c>
      <c r="D5" s="17">
        <v>0.23518952332176449</v>
      </c>
      <c r="E5" s="17">
        <v>0.85764600609816377</v>
      </c>
      <c r="F5" s="2"/>
    </row>
    <row r="6" spans="1:6" x14ac:dyDescent="0.2">
      <c r="A6" s="2" t="s">
        <v>61</v>
      </c>
      <c r="B6" s="17">
        <v>3.0061818770451103E-2</v>
      </c>
      <c r="C6" s="17">
        <v>0.6224564827763992</v>
      </c>
      <c r="D6" s="17">
        <v>0.28647144945959285</v>
      </c>
      <c r="E6" s="17">
        <v>0.93898975100644311</v>
      </c>
      <c r="F6" s="2"/>
    </row>
    <row r="7" spans="1:6" x14ac:dyDescent="0.2">
      <c r="A7" s="2" t="s">
        <v>62</v>
      </c>
      <c r="B7" s="17">
        <v>6.896534894397606E-2</v>
      </c>
      <c r="C7" s="17">
        <v>0.908927932235992</v>
      </c>
      <c r="D7" s="17">
        <v>0.25817797296975653</v>
      </c>
      <c r="E7" s="17">
        <v>1.2360712541497245</v>
      </c>
      <c r="F7" s="2"/>
    </row>
    <row r="8" spans="1:6" x14ac:dyDescent="0.2">
      <c r="A8" s="2" t="s">
        <v>63</v>
      </c>
      <c r="B8" s="17">
        <v>8.3112087188894221E-2</v>
      </c>
      <c r="C8" s="17">
        <v>0.85410932153693409</v>
      </c>
      <c r="D8" s="17">
        <v>0.31653326823004396</v>
      </c>
      <c r="E8" s="17">
        <v>1.2537546769558723</v>
      </c>
      <c r="F8" s="2"/>
    </row>
    <row r="9" spans="1:6" x14ac:dyDescent="0.2">
      <c r="A9" s="2" t="s">
        <v>64</v>
      </c>
      <c r="B9" s="17">
        <v>6.7197006663361286E-2</v>
      </c>
      <c r="C9" s="17">
        <v>0.75154546926127752</v>
      </c>
      <c r="D9" s="17">
        <v>0.3306800064749621</v>
      </c>
      <c r="E9" s="17">
        <v>1.1494224823996009</v>
      </c>
      <c r="F9" s="2"/>
    </row>
    <row r="10" spans="1:6" x14ac:dyDescent="0.2">
      <c r="A10" s="2" t="s">
        <v>65</v>
      </c>
      <c r="B10" s="17">
        <v>5.3050268418443118E-2</v>
      </c>
      <c r="C10" s="17">
        <v>0.83642589873078654</v>
      </c>
      <c r="D10" s="17">
        <v>0.37135187892910182</v>
      </c>
      <c r="E10" s="17">
        <v>1.2608280460783314</v>
      </c>
      <c r="F10" s="2"/>
    </row>
    <row r="11" spans="1:6" x14ac:dyDescent="0.2">
      <c r="A11" s="2" t="s">
        <v>66</v>
      </c>
      <c r="B11" s="17">
        <v>6.7197006663361286E-2</v>
      </c>
      <c r="C11" s="17">
        <v>1.2732064420426348</v>
      </c>
      <c r="D11" s="17">
        <v>0.454463966117996</v>
      </c>
      <c r="E11" s="17">
        <v>1.7948674148239923</v>
      </c>
      <c r="F11" s="2"/>
    </row>
    <row r="13" spans="1:6" x14ac:dyDescent="0.2">
      <c r="B13" s="19"/>
    </row>
    <row r="15" spans="1:6" x14ac:dyDescent="0.2">
      <c r="B15" s="19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/>
  </sheetViews>
  <sheetFormatPr defaultColWidth="9" defaultRowHeight="14.25" x14ac:dyDescent="0.2"/>
  <cols>
    <col min="1" max="1" width="31.28515625" style="22" customWidth="1"/>
    <col min="2" max="2" width="9.5703125" style="20" bestFit="1" customWidth="1"/>
    <col min="3" max="3" width="9" style="20" customWidth="1"/>
    <col min="4" max="4" width="8.140625" style="20" customWidth="1"/>
    <col min="5" max="5" width="11" style="20" customWidth="1"/>
    <col min="6" max="6" width="10.42578125" style="20" customWidth="1"/>
    <col min="7" max="7" width="11" style="20" customWidth="1"/>
    <col min="8" max="8" width="12.140625" style="20" customWidth="1"/>
    <col min="9" max="9" width="10.85546875" style="20" customWidth="1"/>
    <col min="10" max="10" width="9" style="22" customWidth="1"/>
    <col min="11" max="16384" width="9" style="22"/>
  </cols>
  <sheetData>
    <row r="1" spans="1:10" ht="20.25" x14ac:dyDescent="0.2">
      <c r="A1" s="8" t="s">
        <v>67</v>
      </c>
      <c r="J1" s="21"/>
    </row>
    <row r="2" spans="1:10" s="2" customFormat="1" ht="15" x14ac:dyDescent="0.2">
      <c r="A2" s="10" t="s">
        <v>53</v>
      </c>
      <c r="B2" s="15"/>
      <c r="C2" s="15"/>
      <c r="D2" s="15"/>
      <c r="E2" s="15"/>
      <c r="F2" s="15"/>
      <c r="G2" s="15"/>
      <c r="H2" s="15"/>
      <c r="I2" s="15"/>
    </row>
    <row r="3" spans="1:10" s="2" customFormat="1" ht="21.6" customHeight="1" x14ac:dyDescent="0.25">
      <c r="A3" s="23" t="s">
        <v>54</v>
      </c>
      <c r="B3" s="16" t="s">
        <v>68</v>
      </c>
      <c r="C3" s="24" t="s">
        <v>69</v>
      </c>
      <c r="D3" s="16" t="s">
        <v>70</v>
      </c>
      <c r="E3" s="16" t="s">
        <v>71</v>
      </c>
      <c r="F3" s="16" t="s">
        <v>72</v>
      </c>
      <c r="G3" s="16" t="s">
        <v>73</v>
      </c>
      <c r="H3" s="16" t="s">
        <v>74</v>
      </c>
      <c r="I3" s="16" t="s">
        <v>75</v>
      </c>
    </row>
    <row r="4" spans="1:10" s="2" customFormat="1" ht="15" x14ac:dyDescent="0.2">
      <c r="A4" s="2" t="s">
        <v>59</v>
      </c>
      <c r="B4" s="15">
        <v>15</v>
      </c>
      <c r="C4" s="15">
        <v>14</v>
      </c>
      <c r="D4" s="15">
        <v>6</v>
      </c>
      <c r="E4" s="15">
        <v>11</v>
      </c>
      <c r="F4" s="15">
        <v>17</v>
      </c>
      <c r="G4" s="15">
        <v>76</v>
      </c>
      <c r="H4" s="15">
        <v>258</v>
      </c>
      <c r="I4" s="15">
        <v>243</v>
      </c>
    </row>
    <row r="5" spans="1:10" s="2" customFormat="1" ht="15" x14ac:dyDescent="0.2">
      <c r="A5" s="2" t="s">
        <v>60</v>
      </c>
      <c r="B5" s="15">
        <v>4</v>
      </c>
      <c r="C5" s="15">
        <v>8</v>
      </c>
      <c r="D5" s="15">
        <v>2</v>
      </c>
      <c r="E5" s="15">
        <v>6</v>
      </c>
      <c r="F5" s="15">
        <v>14</v>
      </c>
      <c r="G5" s="15">
        <v>57</v>
      </c>
      <c r="H5" s="15">
        <v>204</v>
      </c>
      <c r="I5" s="15">
        <v>190</v>
      </c>
    </row>
    <row r="6" spans="1:10" s="2" customFormat="1" ht="15" x14ac:dyDescent="0.2">
      <c r="A6" s="2" t="s">
        <v>61</v>
      </c>
      <c r="B6" s="15">
        <v>1</v>
      </c>
      <c r="C6" s="15">
        <v>7</v>
      </c>
      <c r="D6" s="15">
        <v>8</v>
      </c>
      <c r="E6" s="15">
        <v>4</v>
      </c>
      <c r="F6" s="15">
        <v>29</v>
      </c>
      <c r="G6" s="15">
        <v>64</v>
      </c>
      <c r="H6" s="15">
        <v>196</v>
      </c>
      <c r="I6" s="15">
        <v>222</v>
      </c>
    </row>
    <row r="7" spans="1:10" s="2" customFormat="1" ht="15" x14ac:dyDescent="0.2">
      <c r="A7" s="2" t="s">
        <v>62</v>
      </c>
      <c r="B7" s="15">
        <v>11</v>
      </c>
      <c r="C7" s="15">
        <v>5</v>
      </c>
      <c r="D7" s="15">
        <v>6</v>
      </c>
      <c r="E7" s="15">
        <v>7</v>
      </c>
      <c r="F7" s="15">
        <v>23</v>
      </c>
      <c r="G7" s="15">
        <v>92</v>
      </c>
      <c r="H7" s="15">
        <v>267</v>
      </c>
      <c r="I7" s="15">
        <v>288</v>
      </c>
    </row>
    <row r="8" spans="1:10" s="2" customFormat="1" ht="15" x14ac:dyDescent="0.2">
      <c r="A8" s="2" t="s">
        <v>63</v>
      </c>
      <c r="B8" s="15">
        <v>8</v>
      </c>
      <c r="C8" s="15">
        <v>10</v>
      </c>
      <c r="D8" s="15">
        <v>4</v>
      </c>
      <c r="E8" s="15">
        <v>11</v>
      </c>
      <c r="F8" s="15">
        <v>32</v>
      </c>
      <c r="G8" s="15">
        <v>82</v>
      </c>
      <c r="H8" s="15">
        <v>310</v>
      </c>
      <c r="I8" s="15">
        <v>252</v>
      </c>
    </row>
    <row r="9" spans="1:10" s="2" customFormat="1" ht="15" x14ac:dyDescent="0.2">
      <c r="A9" s="2" t="s">
        <v>64</v>
      </c>
      <c r="B9" s="15">
        <v>7</v>
      </c>
      <c r="C9" s="15">
        <v>7</v>
      </c>
      <c r="D9" s="15">
        <v>6</v>
      </c>
      <c r="E9" s="15">
        <v>14</v>
      </c>
      <c r="F9" s="15">
        <v>10</v>
      </c>
      <c r="G9" s="15">
        <v>85</v>
      </c>
      <c r="H9" s="15">
        <v>269</v>
      </c>
      <c r="I9" s="15">
        <v>252</v>
      </c>
    </row>
    <row r="10" spans="1:10" s="2" customFormat="1" ht="15" x14ac:dyDescent="0.2">
      <c r="A10" s="2" t="s">
        <v>65</v>
      </c>
      <c r="B10" s="15">
        <v>11</v>
      </c>
      <c r="C10" s="15">
        <v>7</v>
      </c>
      <c r="D10" s="15">
        <v>4</v>
      </c>
      <c r="E10" s="15">
        <v>9</v>
      </c>
      <c r="F10" s="15">
        <v>20</v>
      </c>
      <c r="G10" s="15">
        <v>101</v>
      </c>
      <c r="H10" s="15">
        <v>297</v>
      </c>
      <c r="I10" s="15">
        <v>265</v>
      </c>
    </row>
    <row r="11" spans="1:10" s="2" customFormat="1" ht="15" x14ac:dyDescent="0.2">
      <c r="A11" s="2" t="s">
        <v>66</v>
      </c>
      <c r="B11" s="15">
        <v>21</v>
      </c>
      <c r="C11" s="15">
        <v>14</v>
      </c>
      <c r="D11" s="15">
        <v>6</v>
      </c>
      <c r="E11" s="15">
        <v>24</v>
      </c>
      <c r="F11" s="15">
        <v>34</v>
      </c>
      <c r="G11" s="15">
        <v>120</v>
      </c>
      <c r="H11" s="15">
        <v>413</v>
      </c>
      <c r="I11" s="15">
        <v>386</v>
      </c>
    </row>
    <row r="12" spans="1:10" s="2" customFormat="1" ht="15" x14ac:dyDescent="0.2">
      <c r="B12" s="15"/>
      <c r="C12" s="15"/>
      <c r="D12" s="15"/>
      <c r="E12" s="15"/>
      <c r="F12" s="15"/>
      <c r="G12" s="15"/>
      <c r="H12" s="15"/>
      <c r="I12" s="15"/>
    </row>
    <row r="13" spans="1:10" s="2" customFormat="1" ht="15" x14ac:dyDescent="0.2">
      <c r="B13" s="15"/>
      <c r="C13" s="15"/>
      <c r="D13" s="15"/>
      <c r="E13" s="15"/>
      <c r="F13" s="15"/>
      <c r="G13" s="15"/>
      <c r="H13" s="15"/>
      <c r="I13" s="15"/>
    </row>
    <row r="25" spans="4:4" x14ac:dyDescent="0.2">
      <c r="D25" s="25"/>
    </row>
    <row r="27" spans="4:4" x14ac:dyDescent="0.2">
      <c r="D27" s="25"/>
    </row>
  </sheetData>
  <pageMargins left="0.70000000000000007" right="0.70000000000000007" top="0.75" bottom="0.75" header="0.30000000000000004" footer="0.30000000000000004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"/>
  <sheetViews>
    <sheetView workbookViewId="0"/>
  </sheetViews>
  <sheetFormatPr defaultColWidth="9" defaultRowHeight="15" x14ac:dyDescent="0.2"/>
  <cols>
    <col min="1" max="1" width="22.42578125" style="2" customWidth="1"/>
    <col min="2" max="2" width="9" style="15" customWidth="1"/>
    <col min="3" max="3" width="10.7109375" style="15" customWidth="1"/>
    <col min="4" max="4" width="9" style="15" customWidth="1"/>
    <col min="5" max="5" width="16" style="2" bestFit="1" customWidth="1"/>
    <col min="6" max="6" width="9" style="2" customWidth="1"/>
    <col min="7" max="7" width="11.5703125" style="2" bestFit="1" customWidth="1"/>
    <col min="8" max="8" width="9" style="2" customWidth="1"/>
    <col min="9" max="9" width="13.140625" style="2" bestFit="1" customWidth="1"/>
    <col min="10" max="10" width="9" style="2" customWidth="1"/>
    <col min="11" max="16384" width="9" style="2"/>
  </cols>
  <sheetData>
    <row r="1" spans="1:14" ht="20.25" x14ac:dyDescent="0.2">
      <c r="A1" s="26" t="s">
        <v>76</v>
      </c>
    </row>
    <row r="2" spans="1:14" x14ac:dyDescent="0.2">
      <c r="A2" s="2" t="s">
        <v>77</v>
      </c>
      <c r="N2" s="19"/>
    </row>
    <row r="3" spans="1:14" s="27" customFormat="1" ht="21" customHeight="1" x14ac:dyDescent="0.25">
      <c r="A3" s="23" t="s">
        <v>78</v>
      </c>
      <c r="B3" s="16" t="s">
        <v>79</v>
      </c>
      <c r="C3" s="16" t="s">
        <v>80</v>
      </c>
      <c r="D3" s="16" t="s">
        <v>58</v>
      </c>
    </row>
    <row r="4" spans="1:14" x14ac:dyDescent="0.2">
      <c r="A4" s="28" t="s">
        <v>68</v>
      </c>
      <c r="B4" s="29">
        <v>16.838560303094088</v>
      </c>
      <c r="C4" s="29">
        <v>7.5060218766419426</v>
      </c>
      <c r="D4" s="30">
        <v>12.958683397766787</v>
      </c>
      <c r="E4" s="31"/>
      <c r="F4" s="32"/>
      <c r="H4" s="32"/>
      <c r="J4" s="32"/>
    </row>
    <row r="5" spans="1:14" x14ac:dyDescent="0.2">
      <c r="A5" s="28" t="s">
        <v>69</v>
      </c>
      <c r="B5" s="29">
        <v>2.9553469244812813</v>
      </c>
      <c r="C5" s="29">
        <v>2.3363485208966908</v>
      </c>
      <c r="D5" s="30">
        <v>2.7298226297746306</v>
      </c>
      <c r="E5" s="31"/>
      <c r="F5" s="32"/>
      <c r="H5" s="32"/>
      <c r="J5" s="32"/>
    </row>
    <row r="6" spans="1:14" x14ac:dyDescent="0.2">
      <c r="A6" s="28" t="s">
        <v>70</v>
      </c>
      <c r="B6" s="29">
        <v>0.99208481663792369</v>
      </c>
      <c r="C6" s="29">
        <v>1.2752906068470353</v>
      </c>
      <c r="D6" s="30">
        <v>1.1866223585645033</v>
      </c>
      <c r="E6" s="31"/>
      <c r="F6" s="32"/>
      <c r="H6" s="32"/>
      <c r="J6" s="32"/>
    </row>
    <row r="7" spans="1:14" x14ac:dyDescent="0.2">
      <c r="A7" s="28" t="s">
        <v>71</v>
      </c>
      <c r="B7" s="29">
        <v>2.724371890384897</v>
      </c>
      <c r="C7" s="29">
        <v>2.2106643643891846</v>
      </c>
      <c r="D7" s="30">
        <v>2.5032170705432768</v>
      </c>
      <c r="E7" s="31"/>
      <c r="F7" s="32"/>
      <c r="H7" s="32"/>
      <c r="J7" s="32"/>
    </row>
    <row r="8" spans="1:14" x14ac:dyDescent="0.2">
      <c r="A8" s="28" t="s">
        <v>72</v>
      </c>
      <c r="B8" s="29">
        <v>0.84125141972732731</v>
      </c>
      <c r="C8" s="29">
        <v>0.78436323691398613</v>
      </c>
      <c r="D8" s="30">
        <v>0.83648565366353622</v>
      </c>
      <c r="E8" s="31"/>
      <c r="F8" s="32"/>
      <c r="H8" s="32"/>
      <c r="J8" s="32"/>
    </row>
    <row r="9" spans="1:14" x14ac:dyDescent="0.2">
      <c r="A9" s="28" t="s">
        <v>73</v>
      </c>
      <c r="B9" s="29">
        <v>4.9470206322993082</v>
      </c>
      <c r="C9" s="29">
        <v>4.1297662511413078</v>
      </c>
      <c r="D9" s="30">
        <v>4.677809803846376</v>
      </c>
      <c r="E9" s="31"/>
      <c r="F9" s="32"/>
      <c r="H9" s="32"/>
      <c r="J9" s="32"/>
    </row>
    <row r="10" spans="1:14" x14ac:dyDescent="0.2">
      <c r="A10" s="28" t="s">
        <v>74</v>
      </c>
      <c r="B10" s="29">
        <v>49.152171482006707</v>
      </c>
      <c r="C10" s="29">
        <v>29.035495204843009</v>
      </c>
      <c r="D10" s="30">
        <v>39.546815641819457</v>
      </c>
      <c r="E10" s="31"/>
      <c r="F10" s="32"/>
      <c r="H10" s="32"/>
      <c r="J10" s="32"/>
    </row>
    <row r="11" spans="1:14" x14ac:dyDescent="0.2">
      <c r="A11" s="28" t="s">
        <v>81</v>
      </c>
      <c r="B11" s="29">
        <v>52.337769582374129</v>
      </c>
      <c r="C11" s="29">
        <v>35.071620225694915</v>
      </c>
      <c r="D11" s="30">
        <v>43.119119547861715</v>
      </c>
      <c r="E11" s="31"/>
      <c r="F11" s="32"/>
      <c r="H11" s="32"/>
      <c r="J11" s="32"/>
    </row>
    <row r="12" spans="1:14" x14ac:dyDescent="0.2">
      <c r="A12" s="28" t="s">
        <v>58</v>
      </c>
      <c r="B12" s="33">
        <v>10.929616666104042</v>
      </c>
      <c r="C12" s="33">
        <v>8.1634135234168799</v>
      </c>
      <c r="D12" s="33">
        <v>9.7289650744624012</v>
      </c>
      <c r="E12" s="28"/>
      <c r="F12" s="34"/>
      <c r="G12" s="28"/>
      <c r="H12" s="34"/>
      <c r="I12" s="28"/>
      <c r="J12" s="34"/>
    </row>
    <row r="15" spans="1:14" x14ac:dyDescent="0.2">
      <c r="A15" s="28"/>
      <c r="B15" s="35"/>
    </row>
    <row r="16" spans="1:14" x14ac:dyDescent="0.2">
      <c r="A16" s="36"/>
      <c r="B16" s="37"/>
    </row>
    <row r="17" spans="1:5" x14ac:dyDescent="0.2">
      <c r="A17" s="36"/>
      <c r="B17" s="37"/>
    </row>
    <row r="18" spans="1:5" x14ac:dyDescent="0.2">
      <c r="A18" s="36"/>
      <c r="B18" s="37"/>
    </row>
    <row r="19" spans="1:5" x14ac:dyDescent="0.2">
      <c r="A19" s="36"/>
      <c r="B19" s="37"/>
    </row>
    <row r="20" spans="1:5" x14ac:dyDescent="0.2">
      <c r="A20" s="36"/>
      <c r="B20" s="37"/>
    </row>
    <row r="21" spans="1:5" x14ac:dyDescent="0.2">
      <c r="A21" s="36"/>
      <c r="B21" s="37"/>
      <c r="E21" s="19"/>
    </row>
    <row r="22" spans="1:5" x14ac:dyDescent="0.2">
      <c r="A22" s="36"/>
      <c r="B22" s="37"/>
      <c r="E22" s="38"/>
    </row>
    <row r="23" spans="1:5" x14ac:dyDescent="0.2">
      <c r="A23" s="36"/>
      <c r="B23" s="37"/>
    </row>
    <row r="24" spans="1:5" x14ac:dyDescent="0.2">
      <c r="A24" s="36"/>
      <c r="B24" s="37"/>
    </row>
  </sheetData>
  <pageMargins left="0.70000000000000007" right="0.70000000000000007" top="0.75" bottom="0.75" header="0.30000000000000004" footer="0.30000000000000004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6AAB-C579-48BB-A4FB-393C49891875}">
  <dimension ref="A1:J96"/>
  <sheetViews>
    <sheetView zoomScaleNormal="100" workbookViewId="0"/>
  </sheetViews>
  <sheetFormatPr defaultColWidth="9" defaultRowHeight="15" x14ac:dyDescent="0.2"/>
  <cols>
    <col min="1" max="1" width="31.5703125" style="27" customWidth="1"/>
    <col min="2" max="6" width="10.140625" style="15" customWidth="1"/>
    <col min="7" max="9" width="10.140625" style="2" customWidth="1"/>
    <col min="10" max="10" width="9" style="2" customWidth="1"/>
    <col min="11" max="16384" width="9" style="2"/>
  </cols>
  <sheetData>
    <row r="1" spans="1:9" ht="20.25" x14ac:dyDescent="0.2">
      <c r="A1" s="113" t="s">
        <v>352</v>
      </c>
    </row>
    <row r="2" spans="1:9" x14ac:dyDescent="0.2">
      <c r="A2" s="40" t="s">
        <v>82</v>
      </c>
    </row>
    <row r="3" spans="1:9" s="41" customFormat="1" ht="27" customHeight="1" x14ac:dyDescent="0.25">
      <c r="A3" s="41" t="s">
        <v>83</v>
      </c>
      <c r="B3" s="42"/>
      <c r="C3" s="42"/>
      <c r="D3" s="42"/>
      <c r="E3" s="42"/>
      <c r="F3" s="42"/>
    </row>
    <row r="4" spans="1:9" ht="15.75" x14ac:dyDescent="0.25">
      <c r="A4" s="23" t="s">
        <v>84</v>
      </c>
      <c r="B4" s="16" t="s">
        <v>68</v>
      </c>
      <c r="C4" s="24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</row>
    <row r="5" spans="1:9" x14ac:dyDescent="0.2">
      <c r="A5" s="18" t="s">
        <v>85</v>
      </c>
      <c r="B5" s="107">
        <v>0</v>
      </c>
      <c r="C5" s="107">
        <v>0</v>
      </c>
      <c r="D5" s="107">
        <v>0</v>
      </c>
      <c r="E5" s="107">
        <v>0</v>
      </c>
      <c r="F5" s="107">
        <v>0.47770092100737577</v>
      </c>
      <c r="G5" s="107">
        <v>0.50372589251832722</v>
      </c>
      <c r="H5" s="107">
        <v>1.3446001864960457</v>
      </c>
      <c r="I5" s="107">
        <v>7.1362306429743816</v>
      </c>
    </row>
    <row r="6" spans="1:9" x14ac:dyDescent="0.2">
      <c r="A6" s="18" t="s">
        <v>86</v>
      </c>
      <c r="B6" s="107">
        <v>0</v>
      </c>
      <c r="C6" s="107">
        <v>0</v>
      </c>
      <c r="D6" s="107">
        <v>0</v>
      </c>
      <c r="E6" s="107">
        <v>0</v>
      </c>
      <c r="F6" s="107">
        <v>0</v>
      </c>
      <c r="G6" s="107">
        <v>0.25186294625916361</v>
      </c>
      <c r="H6" s="107">
        <v>1.3446001864960457</v>
      </c>
      <c r="I6" s="107">
        <v>2.53221087331349</v>
      </c>
    </row>
    <row r="7" spans="1:9" x14ac:dyDescent="0.2">
      <c r="A7" s="18" t="s">
        <v>87</v>
      </c>
      <c r="B7" s="107">
        <v>0</v>
      </c>
      <c r="C7" s="107">
        <v>0</v>
      </c>
      <c r="D7" s="107">
        <v>0</v>
      </c>
      <c r="E7" s="107">
        <v>0</v>
      </c>
      <c r="F7" s="107">
        <v>0.47770092100737577</v>
      </c>
      <c r="G7" s="107">
        <v>0.25186294625916361</v>
      </c>
      <c r="H7" s="107">
        <v>0.80676011189762753</v>
      </c>
      <c r="I7" s="107">
        <v>5.5248237235930695</v>
      </c>
    </row>
    <row r="8" spans="1:9" x14ac:dyDescent="0.2">
      <c r="A8" s="18" t="s">
        <v>88</v>
      </c>
      <c r="B8" s="107">
        <v>4.1509277323481797</v>
      </c>
      <c r="C8" s="107">
        <v>0</v>
      </c>
      <c r="D8" s="107">
        <v>0</v>
      </c>
      <c r="E8" s="107">
        <v>0</v>
      </c>
      <c r="F8" s="107">
        <v>0.47770092100737577</v>
      </c>
      <c r="G8" s="107">
        <v>0.75558883877749083</v>
      </c>
      <c r="H8" s="107">
        <v>1.5462902144704527</v>
      </c>
      <c r="I8" s="107">
        <v>5.0644217466269801</v>
      </c>
    </row>
    <row r="9" spans="1:9" x14ac:dyDescent="0.2">
      <c r="A9" s="18" t="s">
        <v>89</v>
      </c>
      <c r="B9" s="107">
        <v>0</v>
      </c>
      <c r="C9" s="107">
        <v>0</v>
      </c>
      <c r="D9" s="107">
        <v>0</v>
      </c>
      <c r="E9" s="107">
        <v>0.35360803963238907</v>
      </c>
      <c r="F9" s="107">
        <v>1.2738691226863352</v>
      </c>
      <c r="G9" s="107">
        <v>0.58768020793804843</v>
      </c>
      <c r="H9" s="107">
        <v>1.6135202237952551</v>
      </c>
      <c r="I9" s="107">
        <v>2.992612850279579</v>
      </c>
    </row>
    <row r="10" spans="1:9" x14ac:dyDescent="0.2">
      <c r="A10" s="18" t="s">
        <v>90</v>
      </c>
      <c r="B10" s="107">
        <v>0</v>
      </c>
      <c r="C10" s="107">
        <v>0</v>
      </c>
      <c r="D10" s="107">
        <v>0.33854122585777885</v>
      </c>
      <c r="E10" s="107">
        <v>0.17680401981619454</v>
      </c>
      <c r="F10" s="107">
        <v>0.1592336403357919</v>
      </c>
      <c r="G10" s="107">
        <v>0.41977157709860607</v>
      </c>
      <c r="H10" s="107">
        <v>1.2773701771712436</v>
      </c>
      <c r="I10" s="107">
        <v>7.3664316314574254</v>
      </c>
    </row>
    <row r="11" spans="1:9" x14ac:dyDescent="0.2">
      <c r="A11" s="18" t="s">
        <v>91</v>
      </c>
      <c r="B11" s="107">
        <v>2.0754638661740898</v>
      </c>
      <c r="C11" s="107">
        <v>0</v>
      </c>
      <c r="D11" s="107">
        <v>0</v>
      </c>
      <c r="E11" s="107">
        <v>0</v>
      </c>
      <c r="F11" s="107">
        <v>0.95540184201475153</v>
      </c>
      <c r="G11" s="107">
        <v>0.33581726167888482</v>
      </c>
      <c r="H11" s="107">
        <v>1.8824402610944642</v>
      </c>
      <c r="I11" s="107">
        <v>6.4456276775252475</v>
      </c>
    </row>
    <row r="12" spans="1:9" x14ac:dyDescent="0.2">
      <c r="A12" s="44" t="s">
        <v>92</v>
      </c>
      <c r="B12" s="107">
        <v>0</v>
      </c>
      <c r="C12" s="107">
        <v>0.4641405046135566</v>
      </c>
      <c r="D12" s="107">
        <v>0</v>
      </c>
      <c r="E12" s="107">
        <v>0.35360803963238907</v>
      </c>
      <c r="F12" s="107">
        <v>1.2738691226863352</v>
      </c>
      <c r="G12" s="107">
        <v>1.8469949392338667</v>
      </c>
      <c r="H12" s="107">
        <v>2.6892003729920915</v>
      </c>
      <c r="I12" s="107">
        <v>12.891255355050495</v>
      </c>
    </row>
    <row r="13" spans="1:9" ht="25.35" customHeight="1" x14ac:dyDescent="0.25">
      <c r="A13" s="45" t="s">
        <v>93</v>
      </c>
      <c r="B13" s="106"/>
      <c r="C13" s="106"/>
      <c r="D13" s="106"/>
      <c r="E13" s="106"/>
      <c r="F13" s="106"/>
      <c r="G13" s="108"/>
      <c r="H13" s="107"/>
      <c r="I13" s="107"/>
    </row>
    <row r="14" spans="1:9" ht="15.75" x14ac:dyDescent="0.25">
      <c r="A14" s="23" t="s">
        <v>84</v>
      </c>
      <c r="B14" s="109" t="s">
        <v>68</v>
      </c>
      <c r="C14" s="109" t="s">
        <v>69</v>
      </c>
      <c r="D14" s="109" t="s">
        <v>70</v>
      </c>
      <c r="E14" s="109" t="s">
        <v>71</v>
      </c>
      <c r="F14" s="109" t="s">
        <v>72</v>
      </c>
      <c r="G14" s="109" t="s">
        <v>73</v>
      </c>
      <c r="H14" s="109" t="s">
        <v>74</v>
      </c>
      <c r="I14" s="109" t="s">
        <v>75</v>
      </c>
    </row>
    <row r="15" spans="1:9" x14ac:dyDescent="0.2">
      <c r="A15" s="18" t="s">
        <v>85</v>
      </c>
      <c r="B15" s="107">
        <v>0</v>
      </c>
      <c r="C15" s="107">
        <v>0</v>
      </c>
      <c r="D15" s="107">
        <v>0</v>
      </c>
      <c r="E15" s="107">
        <v>0</v>
      </c>
      <c r="F15" s="107">
        <v>0.14212378413102675</v>
      </c>
      <c r="G15" s="107">
        <v>0.12478170999607563</v>
      </c>
      <c r="H15" s="107">
        <v>0.74067333554829928</v>
      </c>
      <c r="I15" s="107">
        <v>1.1853417255527503</v>
      </c>
    </row>
    <row r="16" spans="1:9" x14ac:dyDescent="0.2">
      <c r="A16" s="18" t="s">
        <v>86</v>
      </c>
      <c r="B16" s="107">
        <v>0</v>
      </c>
      <c r="C16" s="107">
        <v>0.33818401945234478</v>
      </c>
      <c r="D16" s="107">
        <v>0.25138070854166511</v>
      </c>
      <c r="E16" s="107">
        <v>0</v>
      </c>
      <c r="F16" s="107">
        <v>0.42637135239308022</v>
      </c>
      <c r="G16" s="107">
        <v>0</v>
      </c>
      <c r="H16" s="107">
        <v>0.68776809729484933</v>
      </c>
      <c r="I16" s="107">
        <v>0.84667266110910733</v>
      </c>
    </row>
    <row r="17" spans="1:9" x14ac:dyDescent="0.2">
      <c r="A17" s="18" t="s">
        <v>87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0.26452619126724974</v>
      </c>
      <c r="I17" s="107">
        <v>1.3546762577745717</v>
      </c>
    </row>
    <row r="18" spans="1:9" x14ac:dyDescent="0.2">
      <c r="A18" s="18" t="s">
        <v>88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6.2390854998037815E-2</v>
      </c>
      <c r="H18" s="107">
        <v>0.1058104765068999</v>
      </c>
      <c r="I18" s="107">
        <v>0.33866906444364292</v>
      </c>
    </row>
    <row r="19" spans="1:9" x14ac:dyDescent="0.2">
      <c r="A19" s="18" t="s">
        <v>89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0.43673598498626465</v>
      </c>
      <c r="H19" s="107">
        <v>1.0051995268155491</v>
      </c>
      <c r="I19" s="107">
        <v>0.67733812888728584</v>
      </c>
    </row>
    <row r="20" spans="1:9" x14ac:dyDescent="0.2">
      <c r="A20" s="18" t="s">
        <v>90</v>
      </c>
      <c r="B20" s="107">
        <v>0</v>
      </c>
      <c r="C20" s="107">
        <v>0</v>
      </c>
      <c r="D20" s="107">
        <v>0</v>
      </c>
      <c r="E20" s="107">
        <v>0.13856345721368285</v>
      </c>
      <c r="F20" s="107">
        <v>0</v>
      </c>
      <c r="G20" s="107">
        <v>0.18717256499411342</v>
      </c>
      <c r="H20" s="107">
        <v>0.1058104765068999</v>
      </c>
      <c r="I20" s="107">
        <v>1.0160071933309287</v>
      </c>
    </row>
    <row r="21" spans="1:9" x14ac:dyDescent="0.2">
      <c r="A21" s="18" t="s">
        <v>91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0.12478170999607563</v>
      </c>
      <c r="H21" s="107">
        <v>0.52905238253449949</v>
      </c>
      <c r="I21" s="107">
        <v>1.1853417255527503</v>
      </c>
    </row>
    <row r="22" spans="1:9" x14ac:dyDescent="0.2">
      <c r="A22" s="44" t="s">
        <v>92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0.43673598498626465</v>
      </c>
      <c r="H22" s="107">
        <v>0.84648381205519918</v>
      </c>
      <c r="I22" s="107">
        <v>1.6933453222182147</v>
      </c>
    </row>
    <row r="23" spans="1:9" ht="25.35" customHeight="1" x14ac:dyDescent="0.25">
      <c r="A23" s="45" t="s">
        <v>94</v>
      </c>
      <c r="B23" s="106"/>
      <c r="C23" s="106"/>
      <c r="D23" s="106"/>
      <c r="E23" s="106"/>
      <c r="F23" s="106"/>
      <c r="G23" s="107"/>
      <c r="H23" s="107"/>
      <c r="I23" s="107"/>
    </row>
    <row r="24" spans="1:9" ht="15.75" x14ac:dyDescent="0.25">
      <c r="A24" s="23" t="s">
        <v>84</v>
      </c>
      <c r="B24" s="109" t="s">
        <v>68</v>
      </c>
      <c r="C24" s="109" t="s">
        <v>69</v>
      </c>
      <c r="D24" s="109" t="s">
        <v>70</v>
      </c>
      <c r="E24" s="109" t="s">
        <v>71</v>
      </c>
      <c r="F24" s="109" t="s">
        <v>72</v>
      </c>
      <c r="G24" s="109" t="s">
        <v>73</v>
      </c>
      <c r="H24" s="109" t="s">
        <v>74</v>
      </c>
      <c r="I24" s="109" t="s">
        <v>75</v>
      </c>
    </row>
    <row r="25" spans="1:9" x14ac:dyDescent="0.2">
      <c r="A25" s="18" t="s">
        <v>85</v>
      </c>
      <c r="B25" s="107">
        <v>7.8094494338149163</v>
      </c>
      <c r="C25" s="107">
        <v>1.8728384323093763</v>
      </c>
      <c r="D25" s="107">
        <v>0.16492587406590109</v>
      </c>
      <c r="E25" s="107">
        <v>0.58524652046558312</v>
      </c>
      <c r="F25" s="107">
        <v>0.45646745919561305</v>
      </c>
      <c r="G25" s="107">
        <v>0.79916164468856321</v>
      </c>
      <c r="H25" s="107">
        <v>4.1290372141481946</v>
      </c>
      <c r="I25" s="107">
        <v>11.002662644359935</v>
      </c>
    </row>
    <row r="26" spans="1:9" x14ac:dyDescent="0.2">
      <c r="A26" s="18" t="s">
        <v>86</v>
      </c>
      <c r="B26" s="107">
        <v>0.86771660375721293</v>
      </c>
      <c r="C26" s="107">
        <v>0.41618631829097247</v>
      </c>
      <c r="D26" s="107">
        <v>0</v>
      </c>
      <c r="E26" s="107">
        <v>0</v>
      </c>
      <c r="F26" s="107">
        <v>0.30431163946374201</v>
      </c>
      <c r="G26" s="107">
        <v>0.66017701082968272</v>
      </c>
      <c r="H26" s="107">
        <v>2.6886753952592888</v>
      </c>
      <c r="I26" s="107">
        <v>10.8026142326443</v>
      </c>
    </row>
    <row r="27" spans="1:9" x14ac:dyDescent="0.2">
      <c r="A27" s="18" t="s">
        <v>87</v>
      </c>
      <c r="B27" s="107">
        <v>0</v>
      </c>
      <c r="C27" s="107">
        <v>0</v>
      </c>
      <c r="D27" s="107">
        <v>0.32985174813180218</v>
      </c>
      <c r="E27" s="107">
        <v>0.39016434697705543</v>
      </c>
      <c r="F27" s="107">
        <v>0.45646745919561305</v>
      </c>
      <c r="G27" s="107">
        <v>1.0771309124063244</v>
      </c>
      <c r="H27" s="107">
        <v>3.3128321834444816</v>
      </c>
      <c r="I27" s="107">
        <v>8.2019848803410422</v>
      </c>
    </row>
    <row r="28" spans="1:9" x14ac:dyDescent="0.2">
      <c r="A28" s="18" t="s">
        <v>88</v>
      </c>
      <c r="B28" s="107">
        <v>3.4708664150288517</v>
      </c>
      <c r="C28" s="107">
        <v>0.41618631829097247</v>
      </c>
      <c r="D28" s="107">
        <v>0.49477762219770327</v>
      </c>
      <c r="E28" s="107">
        <v>9.7541086744263858E-2</v>
      </c>
      <c r="F28" s="107">
        <v>0.60862327892748402</v>
      </c>
      <c r="G28" s="107">
        <v>1.1118770708710446</v>
      </c>
      <c r="H28" s="107">
        <v>4.4171095779259746</v>
      </c>
      <c r="I28" s="107">
        <v>10.00242058578176</v>
      </c>
    </row>
    <row r="29" spans="1:9" x14ac:dyDescent="0.2">
      <c r="A29" s="18" t="s">
        <v>89</v>
      </c>
      <c r="B29" s="107">
        <v>0</v>
      </c>
      <c r="C29" s="107">
        <v>0.83237263658194494</v>
      </c>
      <c r="D29" s="107">
        <v>0.16492587406590109</v>
      </c>
      <c r="E29" s="107">
        <v>0.68278760720984699</v>
      </c>
      <c r="F29" s="107">
        <v>0.68470118879341957</v>
      </c>
      <c r="G29" s="107">
        <v>0.90340012008272375</v>
      </c>
      <c r="H29" s="107">
        <v>4.4651216385556047</v>
      </c>
      <c r="I29" s="107">
        <v>5.8014039397534205</v>
      </c>
    </row>
    <row r="30" spans="1:9" x14ac:dyDescent="0.2">
      <c r="A30" s="18" t="s">
        <v>90</v>
      </c>
      <c r="B30" s="107">
        <v>1.7354332075144259</v>
      </c>
      <c r="C30" s="107">
        <v>0</v>
      </c>
      <c r="D30" s="107">
        <v>0</v>
      </c>
      <c r="E30" s="107">
        <v>0.9754108674426385</v>
      </c>
      <c r="F30" s="107">
        <v>0.22823372959780652</v>
      </c>
      <c r="G30" s="107">
        <v>1.0771309124063244</v>
      </c>
      <c r="H30" s="107">
        <v>4.4651216385556047</v>
      </c>
      <c r="I30" s="107">
        <v>7.6018396451941372</v>
      </c>
    </row>
    <row r="31" spans="1:9" x14ac:dyDescent="0.2">
      <c r="A31" s="18" t="s">
        <v>91</v>
      </c>
      <c r="B31" s="107">
        <v>4.3385830187860641</v>
      </c>
      <c r="C31" s="107">
        <v>0.41618631829097247</v>
      </c>
      <c r="D31" s="107">
        <v>0.32985174813180218</v>
      </c>
      <c r="E31" s="107">
        <v>0.29262326023279156</v>
      </c>
      <c r="F31" s="107">
        <v>0.76077909865935511</v>
      </c>
      <c r="G31" s="107">
        <v>1.2508617047299251</v>
      </c>
      <c r="H31" s="107">
        <v>3.7929527897407831</v>
      </c>
      <c r="I31" s="107">
        <v>10.402517409213029</v>
      </c>
    </row>
    <row r="32" spans="1:9" x14ac:dyDescent="0.2">
      <c r="A32" s="44" t="s">
        <v>92</v>
      </c>
      <c r="B32" s="107">
        <v>12.148032452600981</v>
      </c>
      <c r="C32" s="107">
        <v>0.62427947743645873</v>
      </c>
      <c r="D32" s="107">
        <v>0.49477762219770327</v>
      </c>
      <c r="E32" s="107">
        <v>1.0729519541869024</v>
      </c>
      <c r="F32" s="107">
        <v>0.91293491839122609</v>
      </c>
      <c r="G32" s="107">
        <v>1.1813693878004849</v>
      </c>
      <c r="H32" s="107">
        <v>5.0412663661111674</v>
      </c>
      <c r="I32" s="107">
        <v>10.8026142326443</v>
      </c>
    </row>
    <row r="33" spans="1:9" ht="25.35" customHeight="1" x14ac:dyDescent="0.25">
      <c r="A33" s="45" t="s">
        <v>95</v>
      </c>
      <c r="B33" s="106"/>
      <c r="C33" s="106"/>
      <c r="D33" s="106"/>
      <c r="E33" s="106"/>
      <c r="F33" s="106"/>
      <c r="G33" s="107"/>
      <c r="H33" s="107"/>
      <c r="I33" s="107"/>
    </row>
    <row r="34" spans="1:9" ht="15.75" x14ac:dyDescent="0.25">
      <c r="A34" s="23" t="s">
        <v>84</v>
      </c>
      <c r="B34" s="109" t="s">
        <v>68</v>
      </c>
      <c r="C34" s="109" t="s">
        <v>69</v>
      </c>
      <c r="D34" s="109" t="s">
        <v>70</v>
      </c>
      <c r="E34" s="109" t="s">
        <v>71</v>
      </c>
      <c r="F34" s="109" t="s">
        <v>72</v>
      </c>
      <c r="G34" s="109" t="s">
        <v>73</v>
      </c>
      <c r="H34" s="109" t="s">
        <v>74</v>
      </c>
      <c r="I34" s="109" t="s">
        <v>75</v>
      </c>
    </row>
    <row r="35" spans="1:9" x14ac:dyDescent="0.2">
      <c r="A35" s="18" t="s">
        <v>85</v>
      </c>
      <c r="B35" s="107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0.15518672843098458</v>
      </c>
      <c r="H35" s="107">
        <v>0.59234968534384713</v>
      </c>
      <c r="I35" s="107">
        <v>1.2450974288738095</v>
      </c>
    </row>
    <row r="36" spans="1:9" x14ac:dyDescent="0.2">
      <c r="A36" s="18" t="s">
        <v>86</v>
      </c>
      <c r="B36" s="107">
        <v>0</v>
      </c>
      <c r="C36" s="107">
        <v>0</v>
      </c>
      <c r="D36" s="107">
        <v>0</v>
      </c>
      <c r="E36" s="107">
        <v>0</v>
      </c>
      <c r="F36" s="107">
        <v>0</v>
      </c>
      <c r="G36" s="107">
        <v>0.31037345686196915</v>
      </c>
      <c r="H36" s="107">
        <v>0.35540981120630827</v>
      </c>
      <c r="I36" s="107">
        <v>7.4705845732428555</v>
      </c>
    </row>
    <row r="37" spans="1:9" x14ac:dyDescent="0.2">
      <c r="A37" s="18" t="s">
        <v>87</v>
      </c>
      <c r="B37" s="107">
        <v>3.9508514084785267</v>
      </c>
      <c r="C37" s="107">
        <v>5.287881057928737</v>
      </c>
      <c r="D37" s="107">
        <v>0.64359589900693159</v>
      </c>
      <c r="E37" s="107">
        <v>0</v>
      </c>
      <c r="F37" s="107">
        <v>0</v>
      </c>
      <c r="G37" s="107">
        <v>0.46556018529295379</v>
      </c>
      <c r="H37" s="107">
        <v>1.4216392448252331</v>
      </c>
      <c r="I37" s="107">
        <v>2.490194857747619</v>
      </c>
    </row>
    <row r="38" spans="1:9" x14ac:dyDescent="0.2">
      <c r="A38" s="18" t="s">
        <v>88</v>
      </c>
      <c r="B38" s="107">
        <v>0</v>
      </c>
      <c r="C38" s="107">
        <v>0</v>
      </c>
      <c r="D38" s="107">
        <v>0</v>
      </c>
      <c r="E38" s="107">
        <v>0.33201192586837719</v>
      </c>
      <c r="F38" s="107">
        <v>0</v>
      </c>
      <c r="G38" s="107">
        <v>0.31037345686196915</v>
      </c>
      <c r="H38" s="107">
        <v>1.1846993706876943</v>
      </c>
      <c r="I38" s="107">
        <v>8.3006495258253956</v>
      </c>
    </row>
    <row r="39" spans="1:9" x14ac:dyDescent="0.2">
      <c r="A39" s="18" t="s">
        <v>89</v>
      </c>
      <c r="B39" s="107">
        <v>0</v>
      </c>
      <c r="C39" s="107">
        <v>0</v>
      </c>
      <c r="D39" s="107">
        <v>0.64359589900693159</v>
      </c>
      <c r="E39" s="107">
        <v>0</v>
      </c>
      <c r="F39" s="107">
        <v>0.28090834522511993</v>
      </c>
      <c r="G39" s="107">
        <v>0.15518672843098458</v>
      </c>
      <c r="H39" s="107">
        <v>3.080218363788005</v>
      </c>
      <c r="I39" s="107">
        <v>7.0555520969515859</v>
      </c>
    </row>
    <row r="40" spans="1:9" x14ac:dyDescent="0.2">
      <c r="A40" s="18" t="s">
        <v>90</v>
      </c>
      <c r="B40" s="107">
        <v>0</v>
      </c>
      <c r="C40" s="107">
        <v>1.762627019309579</v>
      </c>
      <c r="D40" s="107">
        <v>0</v>
      </c>
      <c r="E40" s="107">
        <v>0</v>
      </c>
      <c r="F40" s="107">
        <v>0.28090834522511993</v>
      </c>
      <c r="G40" s="107">
        <v>0.46556018529295379</v>
      </c>
      <c r="H40" s="107">
        <v>1.4216392448252331</v>
      </c>
      <c r="I40" s="107">
        <v>6.6405196206603172</v>
      </c>
    </row>
    <row r="41" spans="1:9" x14ac:dyDescent="0.2">
      <c r="A41" s="18" t="s">
        <v>91</v>
      </c>
      <c r="B41" s="107">
        <v>0</v>
      </c>
      <c r="C41" s="107">
        <v>0</v>
      </c>
      <c r="D41" s="107">
        <v>0</v>
      </c>
      <c r="E41" s="107">
        <v>0</v>
      </c>
      <c r="F41" s="107">
        <v>0</v>
      </c>
      <c r="G41" s="107">
        <v>0.31037345686196915</v>
      </c>
      <c r="H41" s="107">
        <v>1.4216392448252331</v>
      </c>
      <c r="I41" s="107">
        <v>4.5653572392039674</v>
      </c>
    </row>
    <row r="42" spans="1:9" x14ac:dyDescent="0.2">
      <c r="A42" s="44" t="s">
        <v>92</v>
      </c>
      <c r="B42" s="107">
        <v>0</v>
      </c>
      <c r="C42" s="107">
        <v>0</v>
      </c>
      <c r="D42" s="107">
        <v>0</v>
      </c>
      <c r="E42" s="107">
        <v>0</v>
      </c>
      <c r="F42" s="107">
        <v>0</v>
      </c>
      <c r="G42" s="107">
        <v>0.77593364215492278</v>
      </c>
      <c r="H42" s="107">
        <v>1.6585791189627721</v>
      </c>
      <c r="I42" s="107">
        <v>9.1307144784079348</v>
      </c>
    </row>
    <row r="43" spans="1:9" ht="24" customHeight="1" x14ac:dyDescent="0.25">
      <c r="A43" s="45" t="s">
        <v>96</v>
      </c>
      <c r="B43" s="106"/>
      <c r="C43" s="106"/>
      <c r="D43" s="106"/>
      <c r="E43" s="106"/>
      <c r="F43" s="106"/>
      <c r="G43" s="107"/>
      <c r="H43" s="107"/>
      <c r="I43" s="107"/>
    </row>
    <row r="44" spans="1:9" ht="15.75" x14ac:dyDescent="0.25">
      <c r="A44" s="23" t="s">
        <v>84</v>
      </c>
      <c r="B44" s="109" t="s">
        <v>68</v>
      </c>
      <c r="C44" s="109" t="s">
        <v>69</v>
      </c>
      <c r="D44" s="109" t="s">
        <v>70</v>
      </c>
      <c r="E44" s="109" t="s">
        <v>71</v>
      </c>
      <c r="F44" s="109" t="s">
        <v>72</v>
      </c>
      <c r="G44" s="109" t="s">
        <v>73</v>
      </c>
      <c r="H44" s="109" t="s">
        <v>74</v>
      </c>
      <c r="I44" s="109" t="s">
        <v>75</v>
      </c>
    </row>
    <row r="45" spans="1:9" x14ac:dyDescent="0.2">
      <c r="A45" s="18" t="s">
        <v>85</v>
      </c>
      <c r="B45" s="107">
        <v>6.3683721167195237</v>
      </c>
      <c r="C45" s="107">
        <v>0.5825961065102202</v>
      </c>
      <c r="D45" s="107">
        <v>0.65463877032653384</v>
      </c>
      <c r="E45" s="107">
        <v>0.11691557993635117</v>
      </c>
      <c r="F45" s="107">
        <v>0.20812260919152689</v>
      </c>
      <c r="G45" s="107">
        <v>1.1394131696629617</v>
      </c>
      <c r="H45" s="107">
        <v>2.5952821413172105</v>
      </c>
      <c r="I45" s="107">
        <v>14.246209321136467</v>
      </c>
    </row>
    <row r="46" spans="1:9" x14ac:dyDescent="0.2">
      <c r="A46" s="18" t="s">
        <v>86</v>
      </c>
      <c r="B46" s="107">
        <v>1.2736744233439048</v>
      </c>
      <c r="C46" s="107">
        <v>1.4564902662755503</v>
      </c>
      <c r="D46" s="107">
        <v>0</v>
      </c>
      <c r="E46" s="107">
        <v>0.46766231974540468</v>
      </c>
      <c r="F46" s="107">
        <v>0.20812260919152689</v>
      </c>
      <c r="G46" s="107">
        <v>0.70535100979135712</v>
      </c>
      <c r="H46" s="107">
        <v>2.5497508756800666</v>
      </c>
      <c r="I46" s="107">
        <v>7.5979783046061167</v>
      </c>
    </row>
    <row r="47" spans="1:9" x14ac:dyDescent="0.2">
      <c r="A47" s="18" t="s">
        <v>87</v>
      </c>
      <c r="B47" s="107">
        <v>0</v>
      </c>
      <c r="C47" s="107">
        <v>0.2912980532551101</v>
      </c>
      <c r="D47" s="107">
        <v>0.87285169376871174</v>
      </c>
      <c r="E47" s="107">
        <v>0</v>
      </c>
      <c r="F47" s="107">
        <v>1.0406130459576346</v>
      </c>
      <c r="G47" s="107">
        <v>0.65109323980740663</v>
      </c>
      <c r="H47" s="107">
        <v>2.0489069536714819</v>
      </c>
      <c r="I47" s="107">
        <v>12.663297174343526</v>
      </c>
    </row>
    <row r="48" spans="1:9" x14ac:dyDescent="0.2">
      <c r="A48" s="18" t="s">
        <v>88</v>
      </c>
      <c r="B48" s="107">
        <v>2.5473488466878096</v>
      </c>
      <c r="C48" s="107">
        <v>0.5825961065102202</v>
      </c>
      <c r="D48" s="107">
        <v>0.43642584688435587</v>
      </c>
      <c r="E48" s="107">
        <v>0.35074673980905346</v>
      </c>
      <c r="F48" s="107">
        <v>0.41624521838305378</v>
      </c>
      <c r="G48" s="107">
        <v>1.1936709396469121</v>
      </c>
      <c r="H48" s="107">
        <v>2.9595322664143628</v>
      </c>
      <c r="I48" s="107">
        <v>14.40450053581576</v>
      </c>
    </row>
    <row r="49" spans="1:9" x14ac:dyDescent="0.2">
      <c r="A49" s="18" t="s">
        <v>89</v>
      </c>
      <c r="B49" s="107">
        <v>10.189395386751238</v>
      </c>
      <c r="C49" s="107">
        <v>0.5825961065102202</v>
      </c>
      <c r="D49" s="107">
        <v>0.43642584688435587</v>
      </c>
      <c r="E49" s="107">
        <v>0</v>
      </c>
      <c r="F49" s="107">
        <v>0.10406130459576345</v>
      </c>
      <c r="G49" s="107">
        <v>0.75960877977530772</v>
      </c>
      <c r="H49" s="107">
        <v>2.7318759382286424</v>
      </c>
      <c r="I49" s="107">
        <v>11.080385027550586</v>
      </c>
    </row>
    <row r="50" spans="1:9" x14ac:dyDescent="0.2">
      <c r="A50" s="18" t="s">
        <v>90</v>
      </c>
      <c r="B50" s="107">
        <v>6.3683721167195237</v>
      </c>
      <c r="C50" s="107">
        <v>0.87389415976533025</v>
      </c>
      <c r="D50" s="107">
        <v>0.87285169376871174</v>
      </c>
      <c r="E50" s="107">
        <v>0.11691557993635117</v>
      </c>
      <c r="F50" s="107">
        <v>0.10406130459576345</v>
      </c>
      <c r="G50" s="107">
        <v>0.86812431974320869</v>
      </c>
      <c r="H50" s="107">
        <v>4.1888764386172515</v>
      </c>
      <c r="I50" s="107">
        <v>14.087918106457174</v>
      </c>
    </row>
    <row r="51" spans="1:9" x14ac:dyDescent="0.2">
      <c r="A51" s="18" t="s">
        <v>91</v>
      </c>
      <c r="B51" s="107">
        <v>2.5473488466878096</v>
      </c>
      <c r="C51" s="107">
        <v>0.87389415976533025</v>
      </c>
      <c r="D51" s="107">
        <v>0</v>
      </c>
      <c r="E51" s="107">
        <v>0.23383115987270234</v>
      </c>
      <c r="F51" s="107">
        <v>0.10406130459576345</v>
      </c>
      <c r="G51" s="107">
        <v>1.1394131696629617</v>
      </c>
      <c r="H51" s="107">
        <v>3.9156888447943881</v>
      </c>
      <c r="I51" s="107">
        <v>13.771335677098586</v>
      </c>
    </row>
    <row r="52" spans="1:9" x14ac:dyDescent="0.2">
      <c r="A52" s="44" t="s">
        <v>92</v>
      </c>
      <c r="B52" s="107">
        <v>3.8210232700317146</v>
      </c>
      <c r="C52" s="107">
        <v>1.1651922130204404</v>
      </c>
      <c r="D52" s="107">
        <v>0.65463877032653384</v>
      </c>
      <c r="E52" s="107">
        <v>0.35074673980905346</v>
      </c>
      <c r="F52" s="107">
        <v>0.72842913217034422</v>
      </c>
      <c r="G52" s="107">
        <v>1.3021864796148133</v>
      </c>
      <c r="H52" s="107">
        <v>6.0101270641030133</v>
      </c>
      <c r="I52" s="107">
        <v>19.311528190873879</v>
      </c>
    </row>
    <row r="53" spans="1:9" s="48" customFormat="1" ht="25.7" customHeight="1" x14ac:dyDescent="0.25">
      <c r="A53" s="45" t="s">
        <v>97</v>
      </c>
      <c r="B53" s="110"/>
      <c r="C53" s="110"/>
      <c r="D53" s="110"/>
      <c r="E53" s="110"/>
      <c r="F53" s="110"/>
      <c r="G53" s="111"/>
      <c r="H53" s="111"/>
      <c r="I53" s="111"/>
    </row>
    <row r="54" spans="1:9" ht="15.75" x14ac:dyDescent="0.25">
      <c r="A54" s="23" t="s">
        <v>84</v>
      </c>
      <c r="B54" s="109" t="s">
        <v>68</v>
      </c>
      <c r="C54" s="109" t="s">
        <v>69</v>
      </c>
      <c r="D54" s="109" t="s">
        <v>70</v>
      </c>
      <c r="E54" s="109" t="s">
        <v>71</v>
      </c>
      <c r="F54" s="109" t="s">
        <v>72</v>
      </c>
      <c r="G54" s="109" t="s">
        <v>73</v>
      </c>
      <c r="H54" s="109" t="s">
        <v>74</v>
      </c>
      <c r="I54" s="109" t="s">
        <v>75</v>
      </c>
    </row>
    <row r="55" spans="1:9" x14ac:dyDescent="0.2">
      <c r="A55" s="18" t="s">
        <v>85</v>
      </c>
      <c r="B55" s="107">
        <v>0</v>
      </c>
      <c r="C55" s="107">
        <v>0</v>
      </c>
      <c r="D55" s="107">
        <v>0</v>
      </c>
      <c r="E55" s="107">
        <v>9.1588762791515579E-2</v>
      </c>
      <c r="F55" s="107">
        <v>0.18707148936966261</v>
      </c>
      <c r="G55" s="107">
        <v>8.5672550943040604E-2</v>
      </c>
      <c r="H55" s="107">
        <v>0.79478792529282505</v>
      </c>
      <c r="I55" s="107">
        <v>0.57917897904646287</v>
      </c>
    </row>
    <row r="56" spans="1:9" x14ac:dyDescent="0.2">
      <c r="A56" s="18" t="s">
        <v>86</v>
      </c>
      <c r="B56" s="107">
        <v>0</v>
      </c>
      <c r="C56" s="107">
        <v>0</v>
      </c>
      <c r="D56" s="107">
        <v>0</v>
      </c>
      <c r="E56" s="107">
        <v>0.18317752558303116</v>
      </c>
      <c r="F56" s="107">
        <v>9.3535744684831307E-2</v>
      </c>
      <c r="G56" s="107">
        <v>0.21418137735760154</v>
      </c>
      <c r="H56" s="107">
        <v>0.21676034326167959</v>
      </c>
      <c r="I56" s="107">
        <v>0.46334318323717033</v>
      </c>
    </row>
    <row r="57" spans="1:9" x14ac:dyDescent="0.2">
      <c r="A57" s="18" t="s">
        <v>87</v>
      </c>
      <c r="B57" s="107">
        <v>0</v>
      </c>
      <c r="C57" s="107">
        <v>0</v>
      </c>
      <c r="D57" s="107">
        <v>0</v>
      </c>
      <c r="E57" s="107">
        <v>0</v>
      </c>
      <c r="F57" s="107">
        <v>9.3535744684831307E-2</v>
      </c>
      <c r="G57" s="107">
        <v>0</v>
      </c>
      <c r="H57" s="107">
        <v>0.25288706713862619</v>
      </c>
      <c r="I57" s="107">
        <v>1.2741937539022183</v>
      </c>
    </row>
    <row r="58" spans="1:9" x14ac:dyDescent="0.2">
      <c r="A58" s="18" t="s">
        <v>88</v>
      </c>
      <c r="B58" s="107">
        <v>0</v>
      </c>
      <c r="C58" s="107">
        <v>0</v>
      </c>
      <c r="D58" s="107">
        <v>0.17273126124912339</v>
      </c>
      <c r="E58" s="107">
        <v>0</v>
      </c>
      <c r="F58" s="107">
        <v>0.18707148936966261</v>
      </c>
      <c r="G58" s="107">
        <v>0</v>
      </c>
      <c r="H58" s="107">
        <v>0.32514051489251938</v>
      </c>
      <c r="I58" s="107">
        <v>1.8533727329486813</v>
      </c>
    </row>
    <row r="59" spans="1:9" x14ac:dyDescent="0.2">
      <c r="A59" s="18" t="s">
        <v>89</v>
      </c>
      <c r="B59" s="107">
        <v>0</v>
      </c>
      <c r="C59" s="107">
        <v>0</v>
      </c>
      <c r="D59" s="107">
        <v>0</v>
      </c>
      <c r="E59" s="107">
        <v>0</v>
      </c>
      <c r="F59" s="107">
        <v>0.28060723405449395</v>
      </c>
      <c r="G59" s="107">
        <v>0.21418137735760154</v>
      </c>
      <c r="H59" s="107">
        <v>0.90316809692366495</v>
      </c>
      <c r="I59" s="107">
        <v>1.7375369371393885</v>
      </c>
    </row>
    <row r="60" spans="1:9" x14ac:dyDescent="0.2">
      <c r="A60" s="18" t="s">
        <v>90</v>
      </c>
      <c r="B60" s="107">
        <v>0</v>
      </c>
      <c r="C60" s="107">
        <v>0.47836933461217407</v>
      </c>
      <c r="D60" s="107">
        <v>0</v>
      </c>
      <c r="E60" s="107">
        <v>0</v>
      </c>
      <c r="F60" s="107">
        <v>9.3535744684831307E-2</v>
      </c>
      <c r="G60" s="107">
        <v>0.21418137735760154</v>
      </c>
      <c r="H60" s="107">
        <v>0.36126723876946598</v>
      </c>
      <c r="I60" s="107">
        <v>1.5058653455208035</v>
      </c>
    </row>
    <row r="61" spans="1:9" x14ac:dyDescent="0.2">
      <c r="A61" s="18" t="s">
        <v>91</v>
      </c>
      <c r="B61" s="107">
        <v>1.0694958396611838</v>
      </c>
      <c r="C61" s="107">
        <v>0.47836933461217407</v>
      </c>
      <c r="D61" s="107">
        <v>0</v>
      </c>
      <c r="E61" s="107">
        <v>9.1588762791515579E-2</v>
      </c>
      <c r="F61" s="107">
        <v>0</v>
      </c>
      <c r="G61" s="107">
        <v>0.17134510188608121</v>
      </c>
      <c r="H61" s="107">
        <v>0.83091464916977176</v>
      </c>
      <c r="I61" s="107">
        <v>0.92668636647434066</v>
      </c>
    </row>
    <row r="62" spans="1:9" x14ac:dyDescent="0.2">
      <c r="A62" s="44" t="s">
        <v>92</v>
      </c>
      <c r="B62" s="107">
        <v>1.0694958396611838</v>
      </c>
      <c r="C62" s="107">
        <v>0.23918466730608703</v>
      </c>
      <c r="D62" s="107">
        <v>0</v>
      </c>
      <c r="E62" s="107">
        <v>9.1588762791515579E-2</v>
      </c>
      <c r="F62" s="107">
        <v>9.3535744684831307E-2</v>
      </c>
      <c r="G62" s="107">
        <v>0.21418137735760154</v>
      </c>
      <c r="H62" s="107">
        <v>0.86704137304671836</v>
      </c>
      <c r="I62" s="107">
        <v>1.9692085287579737</v>
      </c>
    </row>
    <row r="63" spans="1:9" ht="23.45" customHeight="1" x14ac:dyDescent="0.25">
      <c r="A63" s="45" t="s">
        <v>98</v>
      </c>
      <c r="B63" s="106"/>
      <c r="C63" s="106"/>
      <c r="D63" s="106"/>
      <c r="E63" s="106"/>
      <c r="F63" s="106"/>
      <c r="G63" s="107"/>
      <c r="H63" s="107"/>
      <c r="I63" s="112"/>
    </row>
    <row r="64" spans="1:9" ht="15.75" x14ac:dyDescent="0.25">
      <c r="A64" s="23" t="s">
        <v>84</v>
      </c>
      <c r="B64" s="109" t="s">
        <v>68</v>
      </c>
      <c r="C64" s="109" t="s">
        <v>69</v>
      </c>
      <c r="D64" s="109" t="s">
        <v>70</v>
      </c>
      <c r="E64" s="109" t="s">
        <v>71</v>
      </c>
      <c r="F64" s="109" t="s">
        <v>72</v>
      </c>
      <c r="G64" s="109" t="s">
        <v>73</v>
      </c>
      <c r="H64" s="109" t="s">
        <v>74</v>
      </c>
      <c r="I64" s="109" t="s">
        <v>75</v>
      </c>
    </row>
    <row r="65" spans="1:10" x14ac:dyDescent="0.2">
      <c r="A65" s="18" t="s">
        <v>85</v>
      </c>
      <c r="B65" s="107">
        <v>1.9332637358388431</v>
      </c>
      <c r="C65" s="107">
        <v>0.85908438785941943</v>
      </c>
      <c r="D65" s="107">
        <v>0.61368517950291501</v>
      </c>
      <c r="E65" s="107">
        <v>0.47921715086235128</v>
      </c>
      <c r="F65" s="107">
        <v>0</v>
      </c>
      <c r="G65" s="107">
        <v>7.4905469297746233E-2</v>
      </c>
      <c r="H65" s="107">
        <v>0.32953978121853927</v>
      </c>
      <c r="I65" s="107">
        <v>0.1666341730029311</v>
      </c>
    </row>
    <row r="66" spans="1:10" x14ac:dyDescent="0.2">
      <c r="A66" s="18" t="s">
        <v>86</v>
      </c>
      <c r="B66" s="107">
        <v>0</v>
      </c>
      <c r="C66" s="107">
        <v>0</v>
      </c>
      <c r="D66" s="107">
        <v>0.30684258975145751</v>
      </c>
      <c r="E66" s="107">
        <v>0</v>
      </c>
      <c r="F66" s="107">
        <v>0.14996190967494255</v>
      </c>
      <c r="G66" s="107">
        <v>0</v>
      </c>
      <c r="H66" s="107">
        <v>0.16476989060926964</v>
      </c>
      <c r="I66" s="107">
        <v>0.49990251900879329</v>
      </c>
    </row>
    <row r="67" spans="1:10" x14ac:dyDescent="0.2">
      <c r="A67" s="18" t="s">
        <v>87</v>
      </c>
      <c r="B67" s="107">
        <v>0</v>
      </c>
      <c r="C67" s="107">
        <v>0</v>
      </c>
      <c r="D67" s="107">
        <v>0</v>
      </c>
      <c r="E67" s="107">
        <v>0</v>
      </c>
      <c r="F67" s="107">
        <v>0.2999238193498851</v>
      </c>
      <c r="G67" s="107">
        <v>0</v>
      </c>
      <c r="H67" s="107">
        <v>0.54923296869756544</v>
      </c>
      <c r="I67" s="107">
        <v>0.66653669201172439</v>
      </c>
    </row>
    <row r="68" spans="1:10" x14ac:dyDescent="0.2">
      <c r="A68" s="18" t="s">
        <v>88</v>
      </c>
      <c r="B68" s="107">
        <v>0</v>
      </c>
      <c r="C68" s="107">
        <v>0</v>
      </c>
      <c r="D68" s="107">
        <v>0</v>
      </c>
      <c r="E68" s="107">
        <v>0.15973905028745042</v>
      </c>
      <c r="F68" s="107">
        <v>0</v>
      </c>
      <c r="G68" s="107">
        <v>0.29962187719098493</v>
      </c>
      <c r="H68" s="107">
        <v>0.27461648434878272</v>
      </c>
      <c r="I68" s="107">
        <v>0.1666341730029311</v>
      </c>
    </row>
    <row r="69" spans="1:10" x14ac:dyDescent="0.2">
      <c r="A69" s="18" t="s">
        <v>89</v>
      </c>
      <c r="B69" s="107">
        <v>0</v>
      </c>
      <c r="C69" s="107">
        <v>0</v>
      </c>
      <c r="D69" s="107">
        <v>0</v>
      </c>
      <c r="E69" s="107">
        <v>0</v>
      </c>
      <c r="F69" s="107">
        <v>0.14996190967494255</v>
      </c>
      <c r="G69" s="107">
        <v>0.22471640789323874</v>
      </c>
      <c r="H69" s="107">
        <v>0.16476989060926964</v>
      </c>
      <c r="I69" s="107">
        <v>0.49990251900879329</v>
      </c>
    </row>
    <row r="70" spans="1:10" x14ac:dyDescent="0.2">
      <c r="A70" s="18" t="s">
        <v>90</v>
      </c>
      <c r="B70" s="107">
        <v>0</v>
      </c>
      <c r="C70" s="107">
        <v>0</v>
      </c>
      <c r="D70" s="107">
        <v>0</v>
      </c>
      <c r="E70" s="107">
        <v>0</v>
      </c>
      <c r="F70" s="107">
        <v>0.14996190967494255</v>
      </c>
      <c r="G70" s="107">
        <v>0.22471640789323874</v>
      </c>
      <c r="H70" s="107">
        <v>0.32953978121853927</v>
      </c>
      <c r="I70" s="107">
        <v>0.33326834600586219</v>
      </c>
    </row>
    <row r="71" spans="1:10" x14ac:dyDescent="0.2">
      <c r="A71" s="18" t="s">
        <v>91</v>
      </c>
      <c r="B71" s="107">
        <v>0</v>
      </c>
      <c r="C71" s="107">
        <v>0</v>
      </c>
      <c r="D71" s="107">
        <v>0</v>
      </c>
      <c r="E71" s="107">
        <v>0</v>
      </c>
      <c r="F71" s="107">
        <v>0</v>
      </c>
      <c r="G71" s="107">
        <v>0</v>
      </c>
      <c r="H71" s="107">
        <v>0.10984659373951308</v>
      </c>
      <c r="I71" s="107">
        <v>1.4997075570263798</v>
      </c>
    </row>
    <row r="72" spans="1:10" x14ac:dyDescent="0.2">
      <c r="A72" s="44" t="s">
        <v>92</v>
      </c>
      <c r="B72" s="107">
        <v>0</v>
      </c>
      <c r="C72" s="107">
        <v>0.42954219392970971</v>
      </c>
      <c r="D72" s="107">
        <v>0</v>
      </c>
      <c r="E72" s="107">
        <v>0</v>
      </c>
      <c r="F72" s="107">
        <v>0</v>
      </c>
      <c r="G72" s="107">
        <v>0.14981093859549247</v>
      </c>
      <c r="H72" s="107">
        <v>0.43938637495805233</v>
      </c>
      <c r="I72" s="107">
        <v>1.4997075570263798</v>
      </c>
    </row>
    <row r="73" spans="1:10" ht="27" customHeight="1" x14ac:dyDescent="0.25">
      <c r="A73" s="45" t="s">
        <v>99</v>
      </c>
      <c r="B73" s="106"/>
      <c r="C73" s="106"/>
      <c r="D73" s="106"/>
      <c r="E73" s="106"/>
      <c r="F73" s="106"/>
      <c r="G73" s="107"/>
      <c r="H73" s="107"/>
      <c r="I73" s="107"/>
    </row>
    <row r="74" spans="1:10" ht="15.75" x14ac:dyDescent="0.25">
      <c r="A74" s="23" t="s">
        <v>84</v>
      </c>
      <c r="B74" s="109" t="s">
        <v>68</v>
      </c>
      <c r="C74" s="109" t="s">
        <v>69</v>
      </c>
      <c r="D74" s="109" t="s">
        <v>70</v>
      </c>
      <c r="E74" s="109" t="s">
        <v>71</v>
      </c>
      <c r="F74" s="109" t="s">
        <v>72</v>
      </c>
      <c r="G74" s="109" t="s">
        <v>73</v>
      </c>
      <c r="H74" s="109" t="s">
        <v>74</v>
      </c>
      <c r="I74" s="109" t="s">
        <v>75</v>
      </c>
    </row>
    <row r="75" spans="1:10" x14ac:dyDescent="0.2">
      <c r="A75" s="18" t="s">
        <v>85</v>
      </c>
      <c r="B75" s="112">
        <v>0</v>
      </c>
      <c r="C75" s="107">
        <v>0.35181412955907132</v>
      </c>
      <c r="D75" s="107">
        <v>0</v>
      </c>
      <c r="E75" s="107">
        <v>0</v>
      </c>
      <c r="F75" s="107">
        <v>0.25046210257925872</v>
      </c>
      <c r="G75" s="107">
        <v>0.8748205776642155</v>
      </c>
      <c r="H75" s="107">
        <v>2.1099605964858608</v>
      </c>
      <c r="I75" s="107">
        <v>8.9118616879066046</v>
      </c>
      <c r="J75" s="38"/>
    </row>
    <row r="76" spans="1:10" x14ac:dyDescent="0.2">
      <c r="A76" s="18" t="s">
        <v>86</v>
      </c>
      <c r="B76" s="112">
        <v>0</v>
      </c>
      <c r="C76" s="107">
        <v>0</v>
      </c>
      <c r="D76" s="107">
        <v>0</v>
      </c>
      <c r="E76" s="107">
        <v>0</v>
      </c>
      <c r="F76" s="107">
        <v>0.25046210257925872</v>
      </c>
      <c r="G76" s="107">
        <v>0.74023279648510554</v>
      </c>
      <c r="H76" s="107">
        <v>1.699690480502499</v>
      </c>
      <c r="I76" s="107">
        <v>7.9637912955761143</v>
      </c>
      <c r="J76" s="38"/>
    </row>
    <row r="77" spans="1:10" x14ac:dyDescent="0.2">
      <c r="A77" s="18" t="s">
        <v>87</v>
      </c>
      <c r="B77" s="112">
        <v>0</v>
      </c>
      <c r="C77" s="107">
        <v>0</v>
      </c>
      <c r="D77" s="107">
        <v>0</v>
      </c>
      <c r="E77" s="107">
        <v>0</v>
      </c>
      <c r="F77" s="107">
        <v>0.25046210257925872</v>
      </c>
      <c r="G77" s="107">
        <v>0.67293890589555039</v>
      </c>
      <c r="H77" s="107">
        <v>1.3480303810881888</v>
      </c>
      <c r="I77" s="107">
        <v>6.6364927463134276</v>
      </c>
      <c r="J77" s="38"/>
    </row>
    <row r="78" spans="1:10" x14ac:dyDescent="0.2">
      <c r="A78" s="18" t="s">
        <v>88</v>
      </c>
      <c r="B78" s="112">
        <v>4.6142488002953117</v>
      </c>
      <c r="C78" s="107">
        <v>0</v>
      </c>
      <c r="D78" s="107">
        <v>0</v>
      </c>
      <c r="E78" s="107">
        <v>0.13999092858782752</v>
      </c>
      <c r="F78" s="107">
        <v>0.50092420515851743</v>
      </c>
      <c r="G78" s="107">
        <v>0.60564501530599546</v>
      </c>
      <c r="H78" s="107">
        <v>2.5202307124692225</v>
      </c>
      <c r="I78" s="107">
        <v>15.169126277287836</v>
      </c>
      <c r="J78" s="38"/>
    </row>
    <row r="79" spans="1:10" x14ac:dyDescent="0.2">
      <c r="A79" s="18" t="s">
        <v>89</v>
      </c>
      <c r="B79" s="112">
        <v>0</v>
      </c>
      <c r="C79" s="107">
        <v>1.055442388677214</v>
      </c>
      <c r="D79" s="107">
        <v>0</v>
      </c>
      <c r="E79" s="107">
        <v>0.27998185717565505</v>
      </c>
      <c r="F79" s="107">
        <v>1.0018484103170349</v>
      </c>
      <c r="G79" s="107">
        <v>0.8748205776642155</v>
      </c>
      <c r="H79" s="107">
        <v>2.5788407290382738</v>
      </c>
      <c r="I79" s="107">
        <v>15.73796851268613</v>
      </c>
      <c r="J79" s="38"/>
    </row>
    <row r="80" spans="1:10" x14ac:dyDescent="0.2">
      <c r="A80" s="18" t="s">
        <v>90</v>
      </c>
      <c r="B80" s="112">
        <v>0</v>
      </c>
      <c r="C80" s="107">
        <v>0</v>
      </c>
      <c r="D80" s="107">
        <v>0</v>
      </c>
      <c r="E80" s="107">
        <v>0.13999092858782752</v>
      </c>
      <c r="F80" s="107">
        <v>0</v>
      </c>
      <c r="G80" s="107">
        <v>1.0767022494328808</v>
      </c>
      <c r="H80" s="107">
        <v>1.1722003313810336</v>
      </c>
      <c r="I80" s="107">
        <v>7.0157209032456249</v>
      </c>
      <c r="J80" s="38"/>
    </row>
    <row r="81" spans="1:10" x14ac:dyDescent="0.2">
      <c r="A81" s="18" t="s">
        <v>91</v>
      </c>
      <c r="B81" s="112">
        <v>0</v>
      </c>
      <c r="C81" s="107">
        <v>0</v>
      </c>
      <c r="D81" s="107">
        <v>0.52601540699127081</v>
      </c>
      <c r="E81" s="107">
        <v>0</v>
      </c>
      <c r="F81" s="107">
        <v>0.12523105128962936</v>
      </c>
      <c r="G81" s="107">
        <v>1.1439961400224357</v>
      </c>
      <c r="H81" s="107">
        <v>1.9341305467787056</v>
      </c>
      <c r="I81" s="107">
        <v>7.7741772171100161</v>
      </c>
      <c r="J81" s="38"/>
    </row>
    <row r="82" spans="1:10" x14ac:dyDescent="0.2">
      <c r="A82" s="44" t="s">
        <v>92</v>
      </c>
      <c r="B82" s="112">
        <v>1.5380829334317707</v>
      </c>
      <c r="C82" s="107">
        <v>0</v>
      </c>
      <c r="D82" s="107">
        <v>0</v>
      </c>
      <c r="E82" s="107">
        <v>0.83994557152696503</v>
      </c>
      <c r="F82" s="107">
        <v>0.62615525644814685</v>
      </c>
      <c r="G82" s="107">
        <v>0.40376334353733029</v>
      </c>
      <c r="H82" s="107">
        <v>2.1099605964858608</v>
      </c>
      <c r="I82" s="107">
        <v>9.2910898448387993</v>
      </c>
      <c r="J82" s="38"/>
    </row>
    <row r="83" spans="1:10" ht="25.35" customHeight="1" x14ac:dyDescent="0.25">
      <c r="A83" s="45" t="s">
        <v>100</v>
      </c>
      <c r="B83" s="114"/>
      <c r="C83" s="106"/>
      <c r="D83" s="106"/>
      <c r="E83" s="106"/>
      <c r="F83" s="106"/>
      <c r="G83" s="107"/>
      <c r="H83" s="107"/>
      <c r="I83" s="112"/>
    </row>
    <row r="84" spans="1:10" ht="15.75" x14ac:dyDescent="0.25">
      <c r="A84" s="23" t="s">
        <v>84</v>
      </c>
      <c r="B84" s="109" t="s">
        <v>68</v>
      </c>
      <c r="C84" s="109" t="s">
        <v>69</v>
      </c>
      <c r="D84" s="109" t="s">
        <v>70</v>
      </c>
      <c r="E84" s="109" t="s">
        <v>71</v>
      </c>
      <c r="F84" s="109" t="s">
        <v>72</v>
      </c>
      <c r="G84" s="109" t="s">
        <v>73</v>
      </c>
      <c r="H84" s="109" t="s">
        <v>74</v>
      </c>
      <c r="I84" s="109" t="s">
        <v>75</v>
      </c>
    </row>
    <row r="85" spans="1:10" x14ac:dyDescent="0.2">
      <c r="A85" s="18" t="s">
        <v>85</v>
      </c>
      <c r="B85" s="112">
        <v>0</v>
      </c>
      <c r="C85" s="107">
        <v>0</v>
      </c>
      <c r="D85" s="107">
        <v>0</v>
      </c>
      <c r="E85" s="107">
        <v>0</v>
      </c>
      <c r="F85" s="107">
        <v>0.13395434567990538</v>
      </c>
      <c r="G85" s="107">
        <v>0.51360314618612979</v>
      </c>
      <c r="H85" s="107">
        <v>0.73321667041421856</v>
      </c>
      <c r="I85" s="107">
        <v>0.8380912471845372</v>
      </c>
      <c r="J85" s="38"/>
    </row>
    <row r="86" spans="1:10" x14ac:dyDescent="0.2">
      <c r="A86" s="18" t="s">
        <v>86</v>
      </c>
      <c r="B86" s="112">
        <v>3.4735489249366074</v>
      </c>
      <c r="C86" s="107">
        <v>0</v>
      </c>
      <c r="D86" s="107">
        <v>0</v>
      </c>
      <c r="E86" s="107">
        <v>0</v>
      </c>
      <c r="F86" s="107">
        <v>0.13395434567990538</v>
      </c>
      <c r="G86" s="107">
        <v>0.29348751210635987</v>
      </c>
      <c r="H86" s="107">
        <v>1.0998250056213279</v>
      </c>
      <c r="I86" s="107">
        <v>1.0476140589806715</v>
      </c>
      <c r="J86" s="38"/>
    </row>
    <row r="87" spans="1:10" x14ac:dyDescent="0.2">
      <c r="A87" s="18" t="s">
        <v>87</v>
      </c>
      <c r="B87" s="112">
        <v>0</v>
      </c>
      <c r="C87" s="107">
        <v>0</v>
      </c>
      <c r="D87" s="107">
        <v>0.29304802177932898</v>
      </c>
      <c r="E87" s="107">
        <v>0</v>
      </c>
      <c r="F87" s="107">
        <v>0.66977172839952681</v>
      </c>
      <c r="G87" s="107">
        <v>0.36685939013294983</v>
      </c>
      <c r="H87" s="107">
        <v>0.79431805961540336</v>
      </c>
      <c r="I87" s="107">
        <v>2.7237965533497461</v>
      </c>
      <c r="J87" s="38"/>
    </row>
    <row r="88" spans="1:10" x14ac:dyDescent="0.2">
      <c r="A88" s="18" t="s">
        <v>88</v>
      </c>
      <c r="B88" s="112">
        <v>0</v>
      </c>
      <c r="C88" s="107">
        <v>0.39379536030306489</v>
      </c>
      <c r="D88" s="107">
        <v>0</v>
      </c>
      <c r="E88" s="107">
        <v>0</v>
      </c>
      <c r="F88" s="107">
        <v>0.26790869135981077</v>
      </c>
      <c r="G88" s="107">
        <v>0.95383441434566951</v>
      </c>
      <c r="H88" s="107">
        <v>1.0998250056213279</v>
      </c>
      <c r="I88" s="107">
        <v>1.2571368707768058</v>
      </c>
      <c r="J88" s="38"/>
    </row>
    <row r="89" spans="1:10" x14ac:dyDescent="0.2">
      <c r="A89" s="18" t="s">
        <v>89</v>
      </c>
      <c r="B89" s="112">
        <v>0</v>
      </c>
      <c r="C89" s="107">
        <v>0.39379536030306489</v>
      </c>
      <c r="D89" s="107">
        <v>0</v>
      </c>
      <c r="E89" s="107">
        <v>0</v>
      </c>
      <c r="F89" s="107">
        <v>0.13395434567990538</v>
      </c>
      <c r="G89" s="107">
        <v>0.44023126815953978</v>
      </c>
      <c r="H89" s="107">
        <v>0.97762222721895808</v>
      </c>
      <c r="I89" s="107">
        <v>3.7714106123304174</v>
      </c>
      <c r="J89" s="38"/>
    </row>
    <row r="90" spans="1:10" x14ac:dyDescent="0.2">
      <c r="A90" s="18" t="s">
        <v>90</v>
      </c>
      <c r="B90" s="112">
        <v>0</v>
      </c>
      <c r="C90" s="107">
        <v>0</v>
      </c>
      <c r="D90" s="107">
        <v>0.29304802177932898</v>
      </c>
      <c r="E90" s="107">
        <v>0</v>
      </c>
      <c r="F90" s="107">
        <v>0.26790869135981077</v>
      </c>
      <c r="G90" s="107">
        <v>0.22011563407976989</v>
      </c>
      <c r="H90" s="107">
        <v>0.91652083801777318</v>
      </c>
      <c r="I90" s="107">
        <v>3.9809334241265515</v>
      </c>
      <c r="J90" s="38"/>
    </row>
    <row r="91" spans="1:10" x14ac:dyDescent="0.2">
      <c r="A91" s="18" t="s">
        <v>91</v>
      </c>
      <c r="B91" s="112">
        <v>3.4735489249366074</v>
      </c>
      <c r="C91" s="107">
        <v>0</v>
      </c>
      <c r="D91" s="107">
        <v>0</v>
      </c>
      <c r="E91" s="107">
        <v>0.46136101499423299</v>
      </c>
      <c r="F91" s="107">
        <v>0.26790869135981077</v>
      </c>
      <c r="G91" s="107">
        <v>1.1005781703988495</v>
      </c>
      <c r="H91" s="107">
        <v>1.4664333408284371</v>
      </c>
      <c r="I91" s="107">
        <v>4.6095018595149551</v>
      </c>
      <c r="J91" s="38"/>
    </row>
    <row r="92" spans="1:10" x14ac:dyDescent="0.2">
      <c r="A92" s="44" t="s">
        <v>92</v>
      </c>
      <c r="B92" s="112">
        <v>3.4735489249366074</v>
      </c>
      <c r="C92" s="107">
        <v>1.5751814412122596</v>
      </c>
      <c r="D92" s="107">
        <v>0</v>
      </c>
      <c r="E92" s="107">
        <v>0.15378700499807768</v>
      </c>
      <c r="F92" s="107">
        <v>0.13395434567990538</v>
      </c>
      <c r="G92" s="107">
        <v>0.88046253631907956</v>
      </c>
      <c r="H92" s="107">
        <v>2.3218527896450256</v>
      </c>
      <c r="I92" s="107">
        <v>9.8475721544183124</v>
      </c>
      <c r="J92" s="38"/>
    </row>
    <row r="93" spans="1:10" ht="15.75" x14ac:dyDescent="0.25">
      <c r="C93" s="49"/>
      <c r="D93" s="49"/>
      <c r="E93" s="49"/>
      <c r="F93" s="49"/>
      <c r="G93" s="50"/>
    </row>
    <row r="94" spans="1:10" x14ac:dyDescent="0.2">
      <c r="C94" s="51"/>
      <c r="D94" s="51"/>
      <c r="E94" s="51"/>
      <c r="F94" s="51"/>
      <c r="G94" s="52"/>
    </row>
    <row r="95" spans="1:10" x14ac:dyDescent="0.2">
      <c r="C95" s="51"/>
      <c r="D95" s="51"/>
      <c r="E95" s="51"/>
      <c r="F95" s="51"/>
      <c r="G95" s="52"/>
    </row>
    <row r="96" spans="1:10" x14ac:dyDescent="0.2">
      <c r="C96" s="51"/>
      <c r="D96" s="51"/>
      <c r="E96" s="51"/>
      <c r="F96" s="51"/>
      <c r="G96" s="52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6"/>
  <sheetViews>
    <sheetView zoomScaleNormal="100" workbookViewId="0"/>
  </sheetViews>
  <sheetFormatPr defaultColWidth="9" defaultRowHeight="15" x14ac:dyDescent="0.2"/>
  <cols>
    <col min="1" max="1" width="31.5703125" style="27" customWidth="1"/>
    <col min="2" max="6" width="10.140625" style="15" customWidth="1"/>
    <col min="7" max="9" width="10.140625" style="2" customWidth="1"/>
    <col min="10" max="10" width="9" style="2" customWidth="1"/>
    <col min="11" max="16384" width="9" style="2"/>
  </cols>
  <sheetData>
    <row r="1" spans="1:19" ht="20.25" x14ac:dyDescent="0.2">
      <c r="A1" s="39" t="s">
        <v>353</v>
      </c>
    </row>
    <row r="2" spans="1:19" x14ac:dyDescent="0.2">
      <c r="A2" s="40" t="s">
        <v>82</v>
      </c>
    </row>
    <row r="3" spans="1:19" s="41" customFormat="1" ht="27" customHeight="1" x14ac:dyDescent="0.25">
      <c r="A3" s="41" t="s">
        <v>83</v>
      </c>
      <c r="B3" s="42"/>
      <c r="C3" s="42"/>
      <c r="D3" s="42"/>
      <c r="E3" s="42"/>
      <c r="F3" s="42"/>
    </row>
    <row r="4" spans="1:19" ht="15.75" x14ac:dyDescent="0.25">
      <c r="A4" s="23" t="s">
        <v>84</v>
      </c>
      <c r="B4" s="16" t="s">
        <v>68</v>
      </c>
      <c r="C4" s="24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</row>
    <row r="5" spans="1:19" x14ac:dyDescent="0.2">
      <c r="A5" s="18" t="s">
        <v>85</v>
      </c>
      <c r="B5" s="92">
        <v>0</v>
      </c>
      <c r="C5" s="92">
        <v>0</v>
      </c>
      <c r="D5" s="92">
        <v>0</v>
      </c>
      <c r="E5" s="92">
        <v>0</v>
      </c>
      <c r="F5" s="92">
        <v>0.05</v>
      </c>
      <c r="G5" s="38">
        <v>0.1</v>
      </c>
      <c r="H5" s="38">
        <v>0.33333333333333331</v>
      </c>
      <c r="I5" s="38">
        <v>0.51666666666666672</v>
      </c>
      <c r="K5" s="38"/>
      <c r="L5" s="38"/>
      <c r="M5" s="38"/>
      <c r="N5" s="38"/>
      <c r="O5" s="38"/>
      <c r="P5" s="38"/>
      <c r="Q5" s="38"/>
      <c r="R5" s="38"/>
      <c r="S5" s="115"/>
    </row>
    <row r="6" spans="1:19" x14ac:dyDescent="0.2">
      <c r="A6" s="18" t="s">
        <v>86</v>
      </c>
      <c r="B6" s="92">
        <v>0</v>
      </c>
      <c r="C6" s="92">
        <v>0</v>
      </c>
      <c r="D6" s="92">
        <v>0</v>
      </c>
      <c r="E6" s="92">
        <v>0</v>
      </c>
      <c r="F6" s="92">
        <v>0</v>
      </c>
      <c r="G6" s="38">
        <v>8.8235294117647065E-2</v>
      </c>
      <c r="H6" s="38">
        <v>0.58823529411764708</v>
      </c>
      <c r="I6" s="38">
        <v>0.3235294117647059</v>
      </c>
      <c r="K6" s="38"/>
      <c r="L6" s="38"/>
      <c r="M6" s="38"/>
      <c r="N6" s="38"/>
      <c r="O6" s="38"/>
      <c r="P6" s="38"/>
      <c r="Q6" s="38"/>
      <c r="R6" s="38"/>
      <c r="S6" s="115"/>
    </row>
    <row r="7" spans="1:19" x14ac:dyDescent="0.2">
      <c r="A7" s="18" t="s">
        <v>87</v>
      </c>
      <c r="B7" s="92">
        <v>0</v>
      </c>
      <c r="C7" s="92">
        <v>0</v>
      </c>
      <c r="D7" s="92">
        <v>0</v>
      </c>
      <c r="E7" s="92">
        <v>0</v>
      </c>
      <c r="F7" s="92">
        <v>7.1428571428571425E-2</v>
      </c>
      <c r="G7" s="38">
        <v>7.1428571428571425E-2</v>
      </c>
      <c r="H7" s="38">
        <v>0.2857142857142857</v>
      </c>
      <c r="I7" s="38">
        <v>0.5714285714285714</v>
      </c>
      <c r="K7" s="38"/>
      <c r="L7" s="38"/>
      <c r="M7" s="38"/>
      <c r="N7" s="38"/>
      <c r="O7" s="38"/>
      <c r="P7" s="38"/>
      <c r="Q7" s="38"/>
      <c r="R7" s="38"/>
      <c r="S7" s="115"/>
    </row>
    <row r="8" spans="1:19" x14ac:dyDescent="0.2">
      <c r="A8" s="18" t="s">
        <v>88</v>
      </c>
      <c r="B8" s="92">
        <v>3.3898305084745763E-2</v>
      </c>
      <c r="C8" s="92">
        <v>0</v>
      </c>
      <c r="D8" s="92">
        <v>0</v>
      </c>
      <c r="E8" s="92">
        <v>0</v>
      </c>
      <c r="F8" s="92">
        <v>5.0847457627118647E-2</v>
      </c>
      <c r="G8" s="38">
        <v>0.15254237288135594</v>
      </c>
      <c r="H8" s="38">
        <v>0.38983050847457629</v>
      </c>
      <c r="I8" s="38">
        <v>0.3728813559322034</v>
      </c>
      <c r="K8" s="38"/>
      <c r="L8" s="38"/>
      <c r="M8" s="38"/>
      <c r="N8" s="38"/>
      <c r="O8" s="38"/>
      <c r="P8" s="38"/>
      <c r="Q8" s="38"/>
      <c r="R8" s="38"/>
      <c r="S8" s="115"/>
    </row>
    <row r="9" spans="1:19" x14ac:dyDescent="0.2">
      <c r="A9" s="18" t="s">
        <v>89</v>
      </c>
      <c r="B9" s="92">
        <v>0</v>
      </c>
      <c r="C9" s="92">
        <v>0</v>
      </c>
      <c r="D9" s="92">
        <v>0</v>
      </c>
      <c r="E9" s="92">
        <v>3.7037037037037035E-2</v>
      </c>
      <c r="F9" s="92">
        <v>0.14814814814814814</v>
      </c>
      <c r="G9" s="38">
        <v>0.12962962962962962</v>
      </c>
      <c r="H9" s="38">
        <v>0.44444444444444442</v>
      </c>
      <c r="I9" s="38">
        <v>0.24074074074074073</v>
      </c>
      <c r="K9" s="38"/>
      <c r="L9" s="38"/>
      <c r="M9" s="38"/>
      <c r="N9" s="38"/>
      <c r="O9" s="38"/>
      <c r="P9" s="38"/>
      <c r="Q9" s="38"/>
      <c r="R9" s="38"/>
      <c r="S9" s="115"/>
    </row>
    <row r="10" spans="1:19" x14ac:dyDescent="0.2">
      <c r="A10" s="18" t="s">
        <v>90</v>
      </c>
      <c r="B10" s="92">
        <v>0</v>
      </c>
      <c r="C10" s="92">
        <v>0</v>
      </c>
      <c r="D10" s="92">
        <v>1.6949152542372881E-2</v>
      </c>
      <c r="E10" s="92">
        <v>1.6949152542372881E-2</v>
      </c>
      <c r="F10" s="92">
        <v>1.6949152542372881E-2</v>
      </c>
      <c r="G10" s="38">
        <v>8.4745762711864403E-2</v>
      </c>
      <c r="H10" s="38">
        <v>0.32203389830508472</v>
      </c>
      <c r="I10" s="38">
        <v>0.5423728813559322</v>
      </c>
      <c r="K10" s="38"/>
      <c r="L10" s="38"/>
      <c r="M10" s="38"/>
      <c r="N10" s="38"/>
      <c r="O10" s="38"/>
      <c r="P10" s="38"/>
      <c r="Q10" s="38"/>
      <c r="R10" s="38"/>
      <c r="S10" s="115"/>
    </row>
    <row r="11" spans="1:19" x14ac:dyDescent="0.2">
      <c r="A11" s="18" t="s">
        <v>91</v>
      </c>
      <c r="B11" s="92">
        <v>1.4925373134328358E-2</v>
      </c>
      <c r="C11" s="92">
        <v>0</v>
      </c>
      <c r="D11" s="92">
        <v>0</v>
      </c>
      <c r="E11" s="92">
        <v>0</v>
      </c>
      <c r="F11" s="92">
        <v>8.9552238805970144E-2</v>
      </c>
      <c r="G11" s="38">
        <v>5.9701492537313432E-2</v>
      </c>
      <c r="H11" s="38">
        <v>0.41791044776119401</v>
      </c>
      <c r="I11" s="38">
        <v>0.41791044776119401</v>
      </c>
      <c r="K11" s="38"/>
      <c r="L11" s="38"/>
      <c r="M11" s="38"/>
      <c r="N11" s="38"/>
      <c r="O11" s="38"/>
      <c r="P11" s="38"/>
      <c r="Q11" s="38"/>
      <c r="R11" s="38"/>
      <c r="S11" s="115"/>
    </row>
    <row r="12" spans="1:19" x14ac:dyDescent="0.2">
      <c r="A12" s="44" t="s">
        <v>92</v>
      </c>
      <c r="B12" s="92">
        <v>0</v>
      </c>
      <c r="C12" s="92">
        <v>7.7519379844961239E-3</v>
      </c>
      <c r="D12" s="92">
        <v>0</v>
      </c>
      <c r="E12" s="92">
        <v>1.5503875968992248E-2</v>
      </c>
      <c r="F12" s="92">
        <v>6.2015503875968991E-2</v>
      </c>
      <c r="G12" s="38">
        <v>0.17054263565891473</v>
      </c>
      <c r="H12" s="38">
        <v>0.31007751937984496</v>
      </c>
      <c r="I12" s="38">
        <v>0.43410852713178294</v>
      </c>
      <c r="K12" s="38"/>
      <c r="L12" s="38"/>
      <c r="M12" s="38"/>
      <c r="N12" s="38"/>
      <c r="O12" s="38"/>
      <c r="P12" s="38"/>
      <c r="Q12" s="38"/>
      <c r="R12" s="38"/>
      <c r="S12" s="115"/>
    </row>
    <row r="13" spans="1:19" ht="25.35" customHeight="1" x14ac:dyDescent="0.25">
      <c r="A13" s="45" t="s">
        <v>93</v>
      </c>
      <c r="B13" s="43"/>
      <c r="C13" s="43"/>
      <c r="D13" s="43"/>
      <c r="E13" s="43"/>
      <c r="F13" s="43"/>
      <c r="G13" s="46"/>
    </row>
    <row r="14" spans="1:19" ht="15.75" x14ac:dyDescent="0.25">
      <c r="A14" s="23" t="s">
        <v>84</v>
      </c>
      <c r="B14" s="16" t="s">
        <v>68</v>
      </c>
      <c r="C14" s="24" t="s">
        <v>69</v>
      </c>
      <c r="D14" s="16" t="s">
        <v>70</v>
      </c>
      <c r="E14" s="16" t="s">
        <v>71</v>
      </c>
      <c r="F14" s="16" t="s">
        <v>72</v>
      </c>
      <c r="G14" s="16" t="s">
        <v>73</v>
      </c>
      <c r="H14" s="16" t="s">
        <v>74</v>
      </c>
      <c r="I14" s="16" t="s">
        <v>75</v>
      </c>
    </row>
    <row r="15" spans="1:19" x14ac:dyDescent="0.2">
      <c r="A15" s="18" t="s">
        <v>85</v>
      </c>
      <c r="B15" s="92">
        <v>0</v>
      </c>
      <c r="C15" s="92">
        <v>0</v>
      </c>
      <c r="D15" s="92">
        <v>0</v>
      </c>
      <c r="E15" s="92">
        <v>0</v>
      </c>
      <c r="F15" s="92">
        <v>4.1666666666666664E-2</v>
      </c>
      <c r="G15" s="38">
        <v>8.3333333333333329E-2</v>
      </c>
      <c r="H15" s="38">
        <v>0.58333333333333337</v>
      </c>
      <c r="I15" s="38">
        <v>0.29166666666666669</v>
      </c>
      <c r="K15" s="38"/>
      <c r="L15" s="38"/>
      <c r="M15" s="38"/>
      <c r="N15" s="38"/>
      <c r="O15" s="38"/>
      <c r="P15" s="38"/>
      <c r="Q15" s="38"/>
      <c r="R15" s="38"/>
    </row>
    <row r="16" spans="1:19" x14ac:dyDescent="0.2">
      <c r="A16" s="18" t="s">
        <v>86</v>
      </c>
      <c r="B16" s="92">
        <v>0</v>
      </c>
      <c r="C16" s="92">
        <v>4.3478260869565216E-2</v>
      </c>
      <c r="D16" s="92">
        <v>4.3478260869565216E-2</v>
      </c>
      <c r="E16" s="92">
        <v>0</v>
      </c>
      <c r="F16" s="92">
        <v>0.13043478260869565</v>
      </c>
      <c r="G16" s="38">
        <v>0</v>
      </c>
      <c r="H16" s="38">
        <v>0.56521739130434778</v>
      </c>
      <c r="I16" s="38">
        <v>0.21739130434782608</v>
      </c>
      <c r="K16" s="38"/>
      <c r="L16" s="38"/>
      <c r="M16" s="38"/>
      <c r="N16" s="38"/>
      <c r="O16" s="38"/>
      <c r="P16" s="38"/>
      <c r="Q16" s="38"/>
      <c r="R16" s="38"/>
    </row>
    <row r="17" spans="1:18" x14ac:dyDescent="0.2">
      <c r="A17" s="18" t="s">
        <v>87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38">
        <v>0</v>
      </c>
      <c r="H17" s="38">
        <v>0.38461538461538464</v>
      </c>
      <c r="I17" s="38">
        <v>0.61538461538461542</v>
      </c>
      <c r="K17" s="38"/>
      <c r="L17" s="38"/>
      <c r="M17" s="38"/>
      <c r="N17" s="38"/>
      <c r="O17" s="38"/>
      <c r="P17" s="38"/>
      <c r="Q17" s="38"/>
      <c r="R17" s="38"/>
    </row>
    <row r="18" spans="1:18" x14ac:dyDescent="0.2">
      <c r="A18" s="18" t="s">
        <v>88</v>
      </c>
      <c r="B18" s="92">
        <v>0</v>
      </c>
      <c r="C18" s="92">
        <v>0</v>
      </c>
      <c r="D18" s="92">
        <v>0</v>
      </c>
      <c r="E18" s="92">
        <v>0</v>
      </c>
      <c r="F18" s="92">
        <v>0</v>
      </c>
      <c r="G18" s="38">
        <v>0.2</v>
      </c>
      <c r="H18" s="38">
        <v>0.4</v>
      </c>
      <c r="I18" s="38">
        <v>0.4</v>
      </c>
      <c r="K18" s="38"/>
      <c r="L18" s="38"/>
      <c r="M18" s="38"/>
      <c r="N18" s="38"/>
      <c r="O18" s="38"/>
      <c r="P18" s="38"/>
      <c r="Q18" s="38"/>
      <c r="R18" s="38"/>
    </row>
    <row r="19" spans="1:18" x14ac:dyDescent="0.2">
      <c r="A19" s="18" t="s">
        <v>89</v>
      </c>
      <c r="B19" s="92">
        <v>0</v>
      </c>
      <c r="C19" s="92">
        <v>0</v>
      </c>
      <c r="D19" s="92">
        <v>0</v>
      </c>
      <c r="E19" s="92">
        <v>0</v>
      </c>
      <c r="F19" s="92">
        <v>0</v>
      </c>
      <c r="G19" s="38">
        <v>0.23333333333333334</v>
      </c>
      <c r="H19" s="38">
        <v>0.6333333333333333</v>
      </c>
      <c r="I19" s="38">
        <v>0.13333333333333333</v>
      </c>
      <c r="K19" s="38"/>
      <c r="L19" s="38"/>
      <c r="M19" s="38"/>
      <c r="N19" s="38"/>
      <c r="O19" s="38"/>
      <c r="P19" s="38"/>
      <c r="Q19" s="38"/>
      <c r="R19" s="38"/>
    </row>
    <row r="20" spans="1:18" x14ac:dyDescent="0.2">
      <c r="A20" s="18" t="s">
        <v>90</v>
      </c>
      <c r="B20" s="92">
        <v>0</v>
      </c>
      <c r="C20" s="92">
        <v>0</v>
      </c>
      <c r="D20" s="92">
        <v>0</v>
      </c>
      <c r="E20" s="92">
        <v>8.3333333333333329E-2</v>
      </c>
      <c r="F20" s="92">
        <v>0</v>
      </c>
      <c r="G20" s="38">
        <v>0.25</v>
      </c>
      <c r="H20" s="38">
        <v>0.16666666666666666</v>
      </c>
      <c r="I20" s="38">
        <v>0.5</v>
      </c>
      <c r="K20" s="38"/>
      <c r="L20" s="38"/>
      <c r="M20" s="38"/>
      <c r="N20" s="38"/>
      <c r="O20" s="38"/>
      <c r="P20" s="38"/>
      <c r="Q20" s="38"/>
      <c r="R20" s="38"/>
    </row>
    <row r="21" spans="1:18" x14ac:dyDescent="0.2">
      <c r="A21" s="18" t="s">
        <v>91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38">
        <v>0.10526315789473684</v>
      </c>
      <c r="H21" s="38">
        <v>0.52631578947368418</v>
      </c>
      <c r="I21" s="38">
        <v>0.36842105263157893</v>
      </c>
      <c r="K21" s="38"/>
      <c r="L21" s="38"/>
      <c r="M21" s="38"/>
      <c r="N21" s="38"/>
      <c r="O21" s="38"/>
      <c r="P21" s="38"/>
      <c r="Q21" s="38"/>
      <c r="R21" s="38"/>
    </row>
    <row r="22" spans="1:18" x14ac:dyDescent="0.2">
      <c r="A22" s="44" t="s">
        <v>92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38">
        <v>0.21212121212121213</v>
      </c>
      <c r="H22" s="38">
        <v>0.48484848484848486</v>
      </c>
      <c r="I22" s="38">
        <v>0.30303030303030304</v>
      </c>
      <c r="K22" s="38"/>
      <c r="L22" s="38"/>
      <c r="M22" s="38"/>
      <c r="N22" s="38"/>
      <c r="O22" s="38"/>
      <c r="P22" s="38"/>
      <c r="Q22" s="38"/>
      <c r="R22" s="38"/>
    </row>
    <row r="23" spans="1:18" ht="25.35" customHeight="1" x14ac:dyDescent="0.25">
      <c r="A23" s="45" t="s">
        <v>94</v>
      </c>
      <c r="B23" s="43"/>
      <c r="C23" s="43"/>
      <c r="D23" s="43"/>
      <c r="E23" s="43"/>
      <c r="F23" s="43"/>
    </row>
    <row r="24" spans="1:18" ht="15.75" x14ac:dyDescent="0.25">
      <c r="A24" s="23" t="s">
        <v>84</v>
      </c>
      <c r="B24" s="16" t="s">
        <v>68</v>
      </c>
      <c r="C24" s="24" t="s">
        <v>69</v>
      </c>
      <c r="D24" s="16" t="s">
        <v>70</v>
      </c>
      <c r="E24" s="16" t="s">
        <v>71</v>
      </c>
      <c r="F24" s="16" t="s">
        <v>72</v>
      </c>
      <c r="G24" s="16" t="s">
        <v>73</v>
      </c>
      <c r="H24" s="16" t="s">
        <v>74</v>
      </c>
      <c r="I24" s="16" t="s">
        <v>75</v>
      </c>
    </row>
    <row r="25" spans="1:18" x14ac:dyDescent="0.2">
      <c r="A25" s="18" t="s">
        <v>85</v>
      </c>
      <c r="B25" s="92">
        <v>4.6153846153846156E-2</v>
      </c>
      <c r="C25" s="92">
        <v>4.6153846153846156E-2</v>
      </c>
      <c r="D25" s="92">
        <v>5.1282051282051282E-3</v>
      </c>
      <c r="E25" s="92">
        <v>3.0769230769230771E-2</v>
      </c>
      <c r="F25" s="92">
        <v>3.0769230769230771E-2</v>
      </c>
      <c r="G25" s="38">
        <v>0.11794871794871795</v>
      </c>
      <c r="H25" s="38">
        <v>0.44102564102564101</v>
      </c>
      <c r="I25" s="38">
        <v>0.28205128205128205</v>
      </c>
      <c r="K25" s="38"/>
      <c r="L25" s="38"/>
      <c r="M25" s="38"/>
      <c r="N25" s="38"/>
      <c r="O25" s="38"/>
      <c r="P25" s="38"/>
      <c r="Q25" s="38"/>
      <c r="R25" s="38"/>
    </row>
    <row r="26" spans="1:18" x14ac:dyDescent="0.2">
      <c r="A26" s="18" t="s">
        <v>86</v>
      </c>
      <c r="B26" s="92">
        <v>7.3529411764705881E-3</v>
      </c>
      <c r="C26" s="92">
        <v>1.4705882352941176E-2</v>
      </c>
      <c r="D26" s="92">
        <v>0</v>
      </c>
      <c r="E26" s="92">
        <v>0</v>
      </c>
      <c r="F26" s="92">
        <v>2.9411764705882353E-2</v>
      </c>
      <c r="G26" s="38">
        <v>0.13970588235294118</v>
      </c>
      <c r="H26" s="38">
        <v>0.41176470588235292</v>
      </c>
      <c r="I26" s="38">
        <v>0.39705882352941174</v>
      </c>
      <c r="K26" s="38"/>
      <c r="L26" s="38"/>
      <c r="M26" s="38"/>
      <c r="N26" s="38"/>
      <c r="O26" s="38"/>
      <c r="P26" s="38"/>
      <c r="Q26" s="38"/>
      <c r="R26" s="38"/>
    </row>
    <row r="27" spans="1:18" x14ac:dyDescent="0.2">
      <c r="A27" s="18" t="s">
        <v>87</v>
      </c>
      <c r="B27" s="92">
        <v>0</v>
      </c>
      <c r="C27" s="92">
        <v>0</v>
      </c>
      <c r="D27" s="92">
        <v>1.3071895424836602E-2</v>
      </c>
      <c r="E27" s="92">
        <v>2.6143790849673203E-2</v>
      </c>
      <c r="F27" s="92">
        <v>3.9215686274509803E-2</v>
      </c>
      <c r="G27" s="38">
        <v>0.20261437908496732</v>
      </c>
      <c r="H27" s="38">
        <v>0.45098039215686275</v>
      </c>
      <c r="I27" s="38">
        <v>0.26797385620915032</v>
      </c>
      <c r="K27" s="38"/>
      <c r="L27" s="38"/>
      <c r="M27" s="38"/>
      <c r="N27" s="38"/>
      <c r="O27" s="38"/>
      <c r="P27" s="38"/>
      <c r="Q27" s="38"/>
      <c r="R27" s="38"/>
    </row>
    <row r="28" spans="1:18" x14ac:dyDescent="0.2">
      <c r="A28" s="18" t="s">
        <v>88</v>
      </c>
      <c r="B28" s="92">
        <v>2.0833333333333332E-2</v>
      </c>
      <c r="C28" s="92">
        <v>1.0416666666666666E-2</v>
      </c>
      <c r="D28" s="92">
        <v>1.5625E-2</v>
      </c>
      <c r="E28" s="92">
        <v>5.208333333333333E-3</v>
      </c>
      <c r="F28" s="92">
        <v>4.1666666666666664E-2</v>
      </c>
      <c r="G28" s="38">
        <v>0.16666666666666666</v>
      </c>
      <c r="H28" s="38">
        <v>0.47916666666666669</v>
      </c>
      <c r="I28" s="38">
        <v>0.26041666666666669</v>
      </c>
      <c r="K28" s="38"/>
      <c r="L28" s="38"/>
      <c r="M28" s="38"/>
      <c r="N28" s="38"/>
      <c r="O28" s="38"/>
      <c r="P28" s="38"/>
      <c r="Q28" s="38"/>
      <c r="R28" s="38"/>
    </row>
    <row r="29" spans="1:18" x14ac:dyDescent="0.2">
      <c r="A29" s="18" t="s">
        <v>89</v>
      </c>
      <c r="B29" s="92">
        <v>0</v>
      </c>
      <c r="C29" s="92">
        <v>2.3668639053254437E-2</v>
      </c>
      <c r="D29" s="92">
        <v>5.9171597633136093E-3</v>
      </c>
      <c r="E29" s="92">
        <v>4.142011834319527E-2</v>
      </c>
      <c r="F29" s="92">
        <v>5.3254437869822487E-2</v>
      </c>
      <c r="G29" s="38">
        <v>0.15384615384615385</v>
      </c>
      <c r="H29" s="38">
        <v>0.55029585798816572</v>
      </c>
      <c r="I29" s="38">
        <v>0.17159763313609466</v>
      </c>
      <c r="K29" s="38"/>
      <c r="L29" s="38"/>
      <c r="M29" s="38"/>
      <c r="N29" s="38"/>
      <c r="O29" s="38"/>
      <c r="P29" s="38"/>
      <c r="Q29" s="38"/>
      <c r="R29" s="38"/>
    </row>
    <row r="30" spans="1:18" x14ac:dyDescent="0.2">
      <c r="A30" s="18" t="s">
        <v>90</v>
      </c>
      <c r="B30" s="92">
        <v>1.1299435028248588E-2</v>
      </c>
      <c r="C30" s="92">
        <v>0</v>
      </c>
      <c r="D30" s="92">
        <v>0</v>
      </c>
      <c r="E30" s="92">
        <v>5.6497175141242938E-2</v>
      </c>
      <c r="F30" s="92">
        <v>1.6949152542372881E-2</v>
      </c>
      <c r="G30" s="38">
        <v>0.1751412429378531</v>
      </c>
      <c r="H30" s="38">
        <v>0.52542372881355937</v>
      </c>
      <c r="I30" s="38">
        <v>0.21468926553672316</v>
      </c>
      <c r="K30" s="38"/>
      <c r="L30" s="38"/>
      <c r="M30" s="38"/>
      <c r="N30" s="38"/>
      <c r="O30" s="38"/>
      <c r="P30" s="38"/>
      <c r="Q30" s="38"/>
      <c r="R30" s="38"/>
    </row>
    <row r="31" spans="1:18" x14ac:dyDescent="0.2">
      <c r="A31" s="18" t="s">
        <v>91</v>
      </c>
      <c r="B31" s="92">
        <v>2.6455026455026454E-2</v>
      </c>
      <c r="C31" s="92">
        <v>1.0582010582010581E-2</v>
      </c>
      <c r="D31" s="92">
        <v>1.0582010582010581E-2</v>
      </c>
      <c r="E31" s="92">
        <v>1.5873015873015872E-2</v>
      </c>
      <c r="F31" s="92">
        <v>5.2910052910052907E-2</v>
      </c>
      <c r="G31" s="38">
        <v>0.19047619047619047</v>
      </c>
      <c r="H31" s="38">
        <v>0.41798941798941797</v>
      </c>
      <c r="I31" s="38">
        <v>0.27513227513227512</v>
      </c>
      <c r="K31" s="38"/>
      <c r="L31" s="38"/>
      <c r="M31" s="38"/>
      <c r="N31" s="38"/>
      <c r="O31" s="38"/>
      <c r="P31" s="38"/>
      <c r="Q31" s="38"/>
      <c r="R31" s="38"/>
    </row>
    <row r="32" spans="1:18" x14ac:dyDescent="0.2">
      <c r="A32" s="44" t="s">
        <v>92</v>
      </c>
      <c r="B32" s="92">
        <v>5.9322033898305086E-2</v>
      </c>
      <c r="C32" s="92">
        <v>1.2711864406779662E-2</v>
      </c>
      <c r="D32" s="92">
        <v>1.2711864406779662E-2</v>
      </c>
      <c r="E32" s="92">
        <v>4.6610169491525424E-2</v>
      </c>
      <c r="F32" s="92">
        <v>5.0847457627118647E-2</v>
      </c>
      <c r="G32" s="38">
        <v>0.1440677966101695</v>
      </c>
      <c r="H32" s="38">
        <v>0.44491525423728812</v>
      </c>
      <c r="I32" s="38">
        <v>0.2288135593220339</v>
      </c>
      <c r="K32" s="38"/>
      <c r="L32" s="38"/>
      <c r="M32" s="38"/>
      <c r="N32" s="38"/>
      <c r="O32" s="38"/>
      <c r="P32" s="38"/>
      <c r="Q32" s="38"/>
      <c r="R32" s="38"/>
    </row>
    <row r="33" spans="1:18" ht="25.35" customHeight="1" x14ac:dyDescent="0.25">
      <c r="A33" s="45" t="s">
        <v>95</v>
      </c>
      <c r="B33" s="43"/>
      <c r="C33" s="43"/>
      <c r="D33" s="43"/>
      <c r="E33" s="43"/>
      <c r="F33" s="43"/>
    </row>
    <row r="34" spans="1:18" ht="15.75" x14ac:dyDescent="0.25">
      <c r="A34" s="23" t="s">
        <v>84</v>
      </c>
      <c r="B34" s="16" t="s">
        <v>68</v>
      </c>
      <c r="C34" s="24" t="s">
        <v>69</v>
      </c>
      <c r="D34" s="16" t="s">
        <v>70</v>
      </c>
      <c r="E34" s="16" t="s">
        <v>71</v>
      </c>
      <c r="F34" s="16" t="s">
        <v>72</v>
      </c>
      <c r="G34" s="16" t="s">
        <v>73</v>
      </c>
      <c r="H34" s="16" t="s">
        <v>74</v>
      </c>
      <c r="I34" s="16" t="s">
        <v>75</v>
      </c>
    </row>
    <row r="35" spans="1:18" x14ac:dyDescent="0.2">
      <c r="A35" s="18" t="s">
        <v>85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38">
        <v>0.1111111111111111</v>
      </c>
      <c r="H35" s="38">
        <v>0.55555555555555558</v>
      </c>
      <c r="I35" s="38">
        <v>0.33333333333333331</v>
      </c>
      <c r="K35" s="38"/>
      <c r="L35" s="38"/>
      <c r="M35" s="38"/>
      <c r="N35" s="38"/>
      <c r="O35" s="38"/>
      <c r="P35" s="38"/>
      <c r="Q35" s="38"/>
      <c r="R35" s="38"/>
    </row>
    <row r="36" spans="1:18" x14ac:dyDescent="0.2">
      <c r="A36" s="18" t="s">
        <v>86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38">
        <v>8.6956521739130432E-2</v>
      </c>
      <c r="H36" s="38">
        <v>0.13043478260869565</v>
      </c>
      <c r="I36" s="38">
        <v>0.78260869565217395</v>
      </c>
      <c r="K36" s="38"/>
      <c r="L36" s="38"/>
      <c r="M36" s="38"/>
      <c r="N36" s="38"/>
      <c r="O36" s="38"/>
      <c r="P36" s="38"/>
      <c r="Q36" s="38"/>
      <c r="R36" s="38"/>
    </row>
    <row r="37" spans="1:18" x14ac:dyDescent="0.2">
      <c r="A37" s="18" t="s">
        <v>87</v>
      </c>
      <c r="B37" s="92">
        <v>3.4482758620689655E-2</v>
      </c>
      <c r="C37" s="92">
        <v>0.20689655172413793</v>
      </c>
      <c r="D37" s="92">
        <v>3.4482758620689655E-2</v>
      </c>
      <c r="E37" s="92">
        <v>0</v>
      </c>
      <c r="F37" s="92">
        <v>0</v>
      </c>
      <c r="G37" s="38">
        <v>0.10344827586206896</v>
      </c>
      <c r="H37" s="38">
        <v>0.41379310344827586</v>
      </c>
      <c r="I37" s="38">
        <v>0.20689655172413793</v>
      </c>
      <c r="K37" s="38"/>
      <c r="L37" s="38"/>
      <c r="M37" s="38"/>
      <c r="N37" s="38"/>
      <c r="O37" s="38"/>
      <c r="P37" s="38"/>
      <c r="Q37" s="38"/>
      <c r="R37" s="38"/>
    </row>
    <row r="38" spans="1:18" x14ac:dyDescent="0.2">
      <c r="A38" s="18" t="s">
        <v>88</v>
      </c>
      <c r="B38" s="92">
        <v>0</v>
      </c>
      <c r="C38" s="92">
        <v>0</v>
      </c>
      <c r="D38" s="92">
        <v>0</v>
      </c>
      <c r="E38" s="92">
        <v>3.0303030303030304E-2</v>
      </c>
      <c r="F38" s="92">
        <v>0</v>
      </c>
      <c r="G38" s="38">
        <v>6.0606060606060608E-2</v>
      </c>
      <c r="H38" s="38">
        <v>0.30303030303030304</v>
      </c>
      <c r="I38" s="38">
        <v>0.60606060606060608</v>
      </c>
      <c r="K38" s="38"/>
      <c r="L38" s="38"/>
      <c r="M38" s="38"/>
      <c r="N38" s="38"/>
      <c r="O38" s="38"/>
      <c r="P38" s="38"/>
      <c r="Q38" s="38"/>
      <c r="R38" s="38"/>
    </row>
    <row r="39" spans="1:18" x14ac:dyDescent="0.2">
      <c r="A39" s="18" t="s">
        <v>89</v>
      </c>
      <c r="B39" s="92">
        <v>0</v>
      </c>
      <c r="C39" s="92">
        <v>0</v>
      </c>
      <c r="D39" s="92">
        <v>2.1739130434782608E-2</v>
      </c>
      <c r="E39" s="92">
        <v>0</v>
      </c>
      <c r="F39" s="92">
        <v>2.1739130434782608E-2</v>
      </c>
      <c r="G39" s="38">
        <v>2.1739130434782608E-2</v>
      </c>
      <c r="H39" s="38">
        <v>0.56521739130434778</v>
      </c>
      <c r="I39" s="38">
        <v>0.36956521739130432</v>
      </c>
      <c r="K39" s="38"/>
      <c r="L39" s="38"/>
      <c r="M39" s="38"/>
      <c r="N39" s="38"/>
      <c r="O39" s="38"/>
      <c r="P39" s="38"/>
      <c r="Q39" s="38"/>
      <c r="R39" s="38"/>
    </row>
    <row r="40" spans="1:18" x14ac:dyDescent="0.2">
      <c r="A40" s="18" t="s">
        <v>90</v>
      </c>
      <c r="B40" s="92">
        <v>0</v>
      </c>
      <c r="C40" s="92">
        <v>5.8823529411764705E-2</v>
      </c>
      <c r="D40" s="92">
        <v>0</v>
      </c>
      <c r="E40" s="92">
        <v>0</v>
      </c>
      <c r="F40" s="92">
        <v>2.9411764705882353E-2</v>
      </c>
      <c r="G40" s="38">
        <v>8.8235294117647065E-2</v>
      </c>
      <c r="H40" s="38">
        <v>0.35294117647058826</v>
      </c>
      <c r="I40" s="38">
        <v>0.47058823529411764</v>
      </c>
      <c r="K40" s="38"/>
      <c r="L40" s="38"/>
      <c r="M40" s="38"/>
      <c r="N40" s="38"/>
      <c r="O40" s="38"/>
      <c r="P40" s="38"/>
      <c r="Q40" s="38"/>
      <c r="R40" s="38"/>
    </row>
    <row r="41" spans="1:18" x14ac:dyDescent="0.2">
      <c r="A41" s="18" t="s">
        <v>91</v>
      </c>
      <c r="B41" s="92">
        <v>0</v>
      </c>
      <c r="C41" s="92">
        <v>0</v>
      </c>
      <c r="D41" s="92">
        <v>0</v>
      </c>
      <c r="E41" s="92">
        <v>0</v>
      </c>
      <c r="F41" s="92">
        <v>0</v>
      </c>
      <c r="G41" s="38">
        <v>0.08</v>
      </c>
      <c r="H41" s="38">
        <v>0.48</v>
      </c>
      <c r="I41" s="38">
        <v>0.44</v>
      </c>
      <c r="K41" s="38"/>
      <c r="L41" s="38"/>
      <c r="M41" s="38"/>
      <c r="N41" s="38"/>
      <c r="O41" s="38"/>
      <c r="P41" s="38"/>
      <c r="Q41" s="38"/>
      <c r="R41" s="38"/>
    </row>
    <row r="42" spans="1:18" x14ac:dyDescent="0.2">
      <c r="A42" s="44" t="s">
        <v>92</v>
      </c>
      <c r="B42" s="92">
        <v>0</v>
      </c>
      <c r="C42" s="92">
        <v>0</v>
      </c>
      <c r="D42" s="92">
        <v>0</v>
      </c>
      <c r="E42" s="92">
        <v>0</v>
      </c>
      <c r="F42" s="92">
        <v>0</v>
      </c>
      <c r="G42" s="38">
        <v>0.12195121951219512</v>
      </c>
      <c r="H42" s="38">
        <v>0.34146341463414637</v>
      </c>
      <c r="I42" s="38">
        <v>0.53658536585365857</v>
      </c>
      <c r="K42" s="38"/>
      <c r="L42" s="38"/>
      <c r="M42" s="38"/>
      <c r="N42" s="38"/>
      <c r="O42" s="38"/>
      <c r="P42" s="38"/>
      <c r="Q42" s="38"/>
      <c r="R42" s="38"/>
    </row>
    <row r="43" spans="1:18" ht="24" customHeight="1" x14ac:dyDescent="0.25">
      <c r="A43" s="45" t="s">
        <v>96</v>
      </c>
      <c r="B43" s="43"/>
      <c r="C43" s="43"/>
      <c r="D43" s="43"/>
      <c r="E43" s="43"/>
      <c r="F43" s="43"/>
    </row>
    <row r="44" spans="1:18" ht="15.75" x14ac:dyDescent="0.25">
      <c r="A44" s="23" t="s">
        <v>84</v>
      </c>
      <c r="B44" s="16" t="s">
        <v>68</v>
      </c>
      <c r="C44" s="24" t="s">
        <v>69</v>
      </c>
      <c r="D44" s="16" t="s">
        <v>70</v>
      </c>
      <c r="E44" s="16" t="s">
        <v>71</v>
      </c>
      <c r="F44" s="16" t="s">
        <v>72</v>
      </c>
      <c r="G44" s="16" t="s">
        <v>73</v>
      </c>
      <c r="H44" s="16" t="s">
        <v>74</v>
      </c>
      <c r="I44" s="16" t="s">
        <v>75</v>
      </c>
    </row>
    <row r="45" spans="1:18" x14ac:dyDescent="0.2">
      <c r="A45" s="18" t="s">
        <v>85</v>
      </c>
      <c r="B45" s="92">
        <v>2.7624309392265192E-2</v>
      </c>
      <c r="C45" s="92">
        <v>1.1049723756906077E-2</v>
      </c>
      <c r="D45" s="92">
        <v>1.6574585635359115E-2</v>
      </c>
      <c r="E45" s="92">
        <v>5.5248618784530384E-3</v>
      </c>
      <c r="F45" s="92">
        <v>1.1049723756906077E-2</v>
      </c>
      <c r="G45" s="38">
        <v>0.11602209944751381</v>
      </c>
      <c r="H45" s="38">
        <v>0.31491712707182318</v>
      </c>
      <c r="I45" s="38">
        <v>0.49723756906077349</v>
      </c>
      <c r="K45" s="38"/>
      <c r="L45" s="38"/>
      <c r="M45" s="38"/>
      <c r="N45" s="38"/>
      <c r="O45" s="38"/>
      <c r="P45" s="38"/>
      <c r="Q45" s="38"/>
      <c r="R45" s="38"/>
    </row>
    <row r="46" spans="1:18" x14ac:dyDescent="0.2">
      <c r="A46" s="18" t="s">
        <v>86</v>
      </c>
      <c r="B46" s="92">
        <v>7.7519379844961239E-3</v>
      </c>
      <c r="C46" s="92">
        <v>3.875968992248062E-2</v>
      </c>
      <c r="D46" s="92">
        <v>0</v>
      </c>
      <c r="E46" s="92">
        <v>3.1007751937984496E-2</v>
      </c>
      <c r="F46" s="92">
        <v>1.5503875968992248E-2</v>
      </c>
      <c r="G46" s="38">
        <v>0.10077519379844961</v>
      </c>
      <c r="H46" s="38">
        <v>0.43410852713178294</v>
      </c>
      <c r="I46" s="38">
        <v>0.37209302325581395</v>
      </c>
      <c r="K46" s="38"/>
      <c r="L46" s="38"/>
      <c r="M46" s="38"/>
      <c r="N46" s="38"/>
      <c r="O46" s="38"/>
      <c r="P46" s="38"/>
      <c r="Q46" s="38"/>
      <c r="R46" s="38"/>
    </row>
    <row r="47" spans="1:18" x14ac:dyDescent="0.2">
      <c r="A47" s="18" t="s">
        <v>87</v>
      </c>
      <c r="B47" s="92">
        <v>0</v>
      </c>
      <c r="C47" s="92">
        <v>6.5789473684210523E-3</v>
      </c>
      <c r="D47" s="92">
        <v>2.6315789473684209E-2</v>
      </c>
      <c r="E47" s="92">
        <v>0</v>
      </c>
      <c r="F47" s="92">
        <v>6.5789473684210523E-2</v>
      </c>
      <c r="G47" s="38">
        <v>7.8947368421052627E-2</v>
      </c>
      <c r="H47" s="38">
        <v>0.29605263157894735</v>
      </c>
      <c r="I47" s="38">
        <v>0.52631578947368418</v>
      </c>
      <c r="K47" s="38"/>
      <c r="L47" s="38"/>
      <c r="M47" s="38"/>
      <c r="N47" s="38"/>
      <c r="O47" s="38"/>
      <c r="P47" s="38"/>
      <c r="Q47" s="38"/>
      <c r="R47" s="38"/>
    </row>
    <row r="48" spans="1:18" x14ac:dyDescent="0.2">
      <c r="A48" s="18" t="s">
        <v>88</v>
      </c>
      <c r="B48" s="92">
        <v>1.0471204188481676E-2</v>
      </c>
      <c r="C48" s="92">
        <v>1.0471204188481676E-2</v>
      </c>
      <c r="D48" s="92">
        <v>1.0471204188481676E-2</v>
      </c>
      <c r="E48" s="92">
        <v>1.5706806282722512E-2</v>
      </c>
      <c r="F48" s="92">
        <v>2.0942408376963352E-2</v>
      </c>
      <c r="G48" s="38">
        <v>0.11518324607329843</v>
      </c>
      <c r="H48" s="38">
        <v>0.34031413612565448</v>
      </c>
      <c r="I48" s="38">
        <v>0.47643979057591623</v>
      </c>
      <c r="K48" s="38"/>
      <c r="L48" s="38"/>
      <c r="M48" s="38"/>
      <c r="N48" s="38"/>
      <c r="O48" s="38"/>
      <c r="P48" s="38"/>
      <c r="Q48" s="38"/>
      <c r="R48" s="38"/>
    </row>
    <row r="49" spans="1:18" x14ac:dyDescent="0.2">
      <c r="A49" s="18" t="s">
        <v>89</v>
      </c>
      <c r="B49" s="92">
        <v>5.0955414012738856E-2</v>
      </c>
      <c r="C49" s="92">
        <v>1.2738853503184714E-2</v>
      </c>
      <c r="D49" s="92">
        <v>1.2738853503184714E-2</v>
      </c>
      <c r="E49" s="92">
        <v>0</v>
      </c>
      <c r="F49" s="92">
        <v>6.369426751592357E-3</v>
      </c>
      <c r="G49" s="38">
        <v>8.9171974522292988E-2</v>
      </c>
      <c r="H49" s="38">
        <v>0.38216560509554143</v>
      </c>
      <c r="I49" s="38">
        <v>0.44585987261146498</v>
      </c>
      <c r="K49" s="38"/>
      <c r="L49" s="38"/>
      <c r="M49" s="38"/>
      <c r="N49" s="38"/>
      <c r="O49" s="38"/>
      <c r="P49" s="38"/>
      <c r="Q49" s="38"/>
      <c r="R49" s="38"/>
    </row>
    <row r="50" spans="1:18" x14ac:dyDescent="0.2">
      <c r="A50" s="18" t="s">
        <v>90</v>
      </c>
      <c r="B50" s="92">
        <v>2.3696682464454975E-2</v>
      </c>
      <c r="C50" s="92">
        <v>1.4218009478672985E-2</v>
      </c>
      <c r="D50" s="92">
        <v>1.8957345971563982E-2</v>
      </c>
      <c r="E50" s="92">
        <v>4.7393364928909956E-3</v>
      </c>
      <c r="F50" s="92">
        <v>4.7393364928909956E-3</v>
      </c>
      <c r="G50" s="38">
        <v>7.582938388625593E-2</v>
      </c>
      <c r="H50" s="38">
        <v>0.43601895734597157</v>
      </c>
      <c r="I50" s="38">
        <v>0.4218009478672986</v>
      </c>
      <c r="K50" s="38"/>
      <c r="L50" s="38"/>
      <c r="M50" s="38"/>
      <c r="N50" s="38"/>
      <c r="O50" s="38"/>
      <c r="P50" s="38"/>
      <c r="Q50" s="38"/>
      <c r="R50" s="38"/>
    </row>
    <row r="51" spans="1:18" x14ac:dyDescent="0.2">
      <c r="A51" s="18" t="s">
        <v>91</v>
      </c>
      <c r="B51" s="92">
        <v>9.9009900990099011E-3</v>
      </c>
      <c r="C51" s="92">
        <v>1.4851485148514851E-2</v>
      </c>
      <c r="D51" s="92">
        <v>0</v>
      </c>
      <c r="E51" s="92">
        <v>9.9009900990099011E-3</v>
      </c>
      <c r="F51" s="92">
        <v>4.9504950495049506E-3</v>
      </c>
      <c r="G51" s="38">
        <v>0.10396039603960396</v>
      </c>
      <c r="H51" s="38">
        <v>0.42574257425742573</v>
      </c>
      <c r="I51" s="38">
        <v>0.43069306930693069</v>
      </c>
      <c r="K51" s="38"/>
      <c r="L51" s="38"/>
      <c r="M51" s="38"/>
      <c r="N51" s="38"/>
      <c r="O51" s="38"/>
      <c r="P51" s="38"/>
      <c r="Q51" s="38"/>
      <c r="R51" s="38"/>
    </row>
    <row r="52" spans="1:18" x14ac:dyDescent="0.2">
      <c r="A52" s="44" t="s">
        <v>92</v>
      </c>
      <c r="B52" s="92">
        <v>1.0067114093959731E-2</v>
      </c>
      <c r="C52" s="92">
        <v>1.3422818791946308E-2</v>
      </c>
      <c r="D52" s="92">
        <v>1.0067114093959731E-2</v>
      </c>
      <c r="E52" s="92">
        <v>1.0067114093959731E-2</v>
      </c>
      <c r="F52" s="92">
        <v>2.3489932885906041E-2</v>
      </c>
      <c r="G52" s="38">
        <v>8.0536912751677847E-2</v>
      </c>
      <c r="H52" s="38">
        <v>0.44295302013422821</v>
      </c>
      <c r="I52" s="38">
        <v>0.40939597315436244</v>
      </c>
      <c r="K52" s="38"/>
      <c r="L52" s="38"/>
      <c r="M52" s="38"/>
      <c r="N52" s="38"/>
      <c r="O52" s="38"/>
      <c r="P52" s="38"/>
      <c r="Q52" s="38"/>
      <c r="R52" s="38"/>
    </row>
    <row r="53" spans="1:18" s="48" customFormat="1" ht="25.7" customHeight="1" x14ac:dyDescent="0.25">
      <c r="A53" s="45" t="s">
        <v>97</v>
      </c>
      <c r="B53" s="47"/>
      <c r="C53" s="47"/>
      <c r="D53" s="47"/>
      <c r="E53" s="47"/>
      <c r="F53" s="47"/>
    </row>
    <row r="54" spans="1:18" ht="15.75" x14ac:dyDescent="0.25">
      <c r="A54" s="23" t="s">
        <v>84</v>
      </c>
      <c r="B54" s="16" t="s">
        <v>68</v>
      </c>
      <c r="C54" s="24" t="s">
        <v>69</v>
      </c>
      <c r="D54" s="16" t="s">
        <v>70</v>
      </c>
      <c r="E54" s="16" t="s">
        <v>71</v>
      </c>
      <c r="F54" s="16" t="s">
        <v>72</v>
      </c>
      <c r="G54" s="16" t="s">
        <v>73</v>
      </c>
      <c r="H54" s="16" t="s">
        <v>74</v>
      </c>
      <c r="I54" s="16" t="s">
        <v>75</v>
      </c>
    </row>
    <row r="55" spans="1:18" x14ac:dyDescent="0.2">
      <c r="A55" s="18" t="s">
        <v>85</v>
      </c>
      <c r="B55" s="92">
        <v>0</v>
      </c>
      <c r="C55" s="92">
        <v>0</v>
      </c>
      <c r="D55" s="92">
        <v>0</v>
      </c>
      <c r="E55" s="92">
        <v>3.125E-2</v>
      </c>
      <c r="F55" s="92">
        <v>6.25E-2</v>
      </c>
      <c r="G55" s="38">
        <v>6.25E-2</v>
      </c>
      <c r="H55" s="38">
        <v>0.6875</v>
      </c>
      <c r="I55" s="38">
        <v>0.15625</v>
      </c>
      <c r="K55" s="38"/>
      <c r="L55" s="38"/>
      <c r="M55" s="38"/>
      <c r="N55" s="38"/>
      <c r="O55" s="38"/>
      <c r="P55" s="38"/>
      <c r="Q55" s="38"/>
      <c r="R55" s="38"/>
    </row>
    <row r="56" spans="1:18" x14ac:dyDescent="0.2">
      <c r="A56" s="18" t="s">
        <v>86</v>
      </c>
      <c r="B56" s="92">
        <v>0</v>
      </c>
      <c r="C56" s="92">
        <v>0</v>
      </c>
      <c r="D56" s="92">
        <v>0</v>
      </c>
      <c r="E56" s="92">
        <v>0.1111111111111111</v>
      </c>
      <c r="F56" s="92">
        <v>5.5555555555555552E-2</v>
      </c>
      <c r="G56" s="38">
        <v>0.27777777777777779</v>
      </c>
      <c r="H56" s="38">
        <v>0.33333333333333331</v>
      </c>
      <c r="I56" s="38">
        <v>0.22222222222222221</v>
      </c>
      <c r="K56" s="38"/>
      <c r="L56" s="38"/>
      <c r="M56" s="38"/>
      <c r="N56" s="38"/>
      <c r="O56" s="38"/>
      <c r="P56" s="38"/>
      <c r="Q56" s="38"/>
      <c r="R56" s="38"/>
    </row>
    <row r="57" spans="1:18" x14ac:dyDescent="0.2">
      <c r="A57" s="18" t="s">
        <v>87</v>
      </c>
      <c r="B57" s="92">
        <v>0</v>
      </c>
      <c r="C57" s="92">
        <v>0</v>
      </c>
      <c r="D57" s="92">
        <v>0</v>
      </c>
      <c r="E57" s="92">
        <v>0</v>
      </c>
      <c r="F57" s="92">
        <v>5.2631578947368418E-2</v>
      </c>
      <c r="G57" s="38">
        <v>0</v>
      </c>
      <c r="H57" s="38">
        <v>0.36842105263157893</v>
      </c>
      <c r="I57" s="38">
        <v>0.57894736842105265</v>
      </c>
      <c r="K57" s="38"/>
      <c r="L57" s="38"/>
      <c r="M57" s="38"/>
      <c r="N57" s="38"/>
      <c r="O57" s="38"/>
      <c r="P57" s="38"/>
      <c r="Q57" s="38"/>
      <c r="R57" s="38"/>
    </row>
    <row r="58" spans="1:18" x14ac:dyDescent="0.2">
      <c r="A58" s="18" t="s">
        <v>88</v>
      </c>
      <c r="B58" s="92">
        <v>0</v>
      </c>
      <c r="C58" s="92">
        <v>0</v>
      </c>
      <c r="D58" s="92">
        <v>3.5714285714285712E-2</v>
      </c>
      <c r="E58" s="92">
        <v>0</v>
      </c>
      <c r="F58" s="92">
        <v>7.1428571428571425E-2</v>
      </c>
      <c r="G58" s="38">
        <v>0</v>
      </c>
      <c r="H58" s="38">
        <v>0.32142857142857145</v>
      </c>
      <c r="I58" s="38">
        <v>0.5714285714285714</v>
      </c>
      <c r="K58" s="38"/>
      <c r="L58" s="38"/>
      <c r="M58" s="38"/>
      <c r="N58" s="38"/>
      <c r="O58" s="38"/>
      <c r="P58" s="38"/>
      <c r="Q58" s="38"/>
      <c r="R58" s="38"/>
    </row>
    <row r="59" spans="1:18" x14ac:dyDescent="0.2">
      <c r="A59" s="18" t="s">
        <v>89</v>
      </c>
      <c r="B59" s="92">
        <v>0</v>
      </c>
      <c r="C59" s="92">
        <v>0</v>
      </c>
      <c r="D59" s="92">
        <v>0</v>
      </c>
      <c r="E59" s="92">
        <v>0</v>
      </c>
      <c r="F59" s="92">
        <v>6.25E-2</v>
      </c>
      <c r="G59" s="38">
        <v>0.10416666666666667</v>
      </c>
      <c r="H59" s="38">
        <v>0.52083333333333337</v>
      </c>
      <c r="I59" s="38">
        <v>0.3125</v>
      </c>
      <c r="K59" s="38"/>
      <c r="L59" s="38"/>
      <c r="M59" s="38"/>
      <c r="N59" s="38"/>
      <c r="O59" s="38"/>
      <c r="P59" s="38"/>
      <c r="Q59" s="38"/>
      <c r="R59" s="38"/>
    </row>
    <row r="60" spans="1:18" x14ac:dyDescent="0.2">
      <c r="A60" s="18" t="s">
        <v>90</v>
      </c>
      <c r="B60" s="92">
        <v>0</v>
      </c>
      <c r="C60" s="92">
        <v>6.4516129032258063E-2</v>
      </c>
      <c r="D60" s="92">
        <v>0</v>
      </c>
      <c r="E60" s="92">
        <v>0</v>
      </c>
      <c r="F60" s="92">
        <v>3.2258064516129031E-2</v>
      </c>
      <c r="G60" s="38">
        <v>0.16129032258064516</v>
      </c>
      <c r="H60" s="38">
        <v>0.32258064516129031</v>
      </c>
      <c r="I60" s="38">
        <v>0.41935483870967744</v>
      </c>
      <c r="K60" s="38"/>
      <c r="L60" s="38"/>
      <c r="M60" s="38"/>
      <c r="N60" s="38"/>
      <c r="O60" s="38"/>
      <c r="P60" s="38"/>
      <c r="Q60" s="38"/>
      <c r="R60" s="38"/>
    </row>
    <row r="61" spans="1:18" x14ac:dyDescent="0.2">
      <c r="A61" s="18" t="s">
        <v>91</v>
      </c>
      <c r="B61" s="92">
        <v>2.564102564102564E-2</v>
      </c>
      <c r="C61" s="92">
        <v>5.128205128205128E-2</v>
      </c>
      <c r="D61" s="92">
        <v>0</v>
      </c>
      <c r="E61" s="92">
        <v>2.564102564102564E-2</v>
      </c>
      <c r="F61" s="92">
        <v>0</v>
      </c>
      <c r="G61" s="38">
        <v>0.10256410256410256</v>
      </c>
      <c r="H61" s="38">
        <v>0.58974358974358976</v>
      </c>
      <c r="I61" s="38">
        <v>0.20512820512820512</v>
      </c>
      <c r="K61" s="38"/>
      <c r="L61" s="38"/>
      <c r="M61" s="38"/>
      <c r="N61" s="38"/>
      <c r="O61" s="38"/>
      <c r="P61" s="38"/>
      <c r="Q61" s="38"/>
      <c r="R61" s="38"/>
    </row>
    <row r="62" spans="1:18" x14ac:dyDescent="0.2">
      <c r="A62" s="44" t="s">
        <v>92</v>
      </c>
      <c r="B62" s="92">
        <v>0.02</v>
      </c>
      <c r="C62" s="92">
        <v>0.02</v>
      </c>
      <c r="D62" s="92">
        <v>0</v>
      </c>
      <c r="E62" s="92">
        <v>0.02</v>
      </c>
      <c r="F62" s="92">
        <v>0.02</v>
      </c>
      <c r="G62" s="38">
        <v>0.1</v>
      </c>
      <c r="H62" s="38">
        <v>0.48</v>
      </c>
      <c r="I62" s="38">
        <v>0.34</v>
      </c>
      <c r="K62" s="38"/>
      <c r="L62" s="38"/>
      <c r="M62" s="38"/>
      <c r="N62" s="38"/>
      <c r="O62" s="38"/>
      <c r="P62" s="38"/>
      <c r="Q62" s="38"/>
      <c r="R62" s="38"/>
    </row>
    <row r="63" spans="1:18" ht="23.45" customHeight="1" x14ac:dyDescent="0.25">
      <c r="A63" s="45" t="s">
        <v>98</v>
      </c>
      <c r="B63" s="43"/>
      <c r="C63" s="43"/>
      <c r="D63" s="43"/>
      <c r="E63" s="43"/>
      <c r="F63" s="43"/>
      <c r="I63" s="38"/>
    </row>
    <row r="64" spans="1:18" ht="15.75" x14ac:dyDescent="0.25">
      <c r="A64" s="23" t="s">
        <v>84</v>
      </c>
      <c r="B64" s="16" t="s">
        <v>68</v>
      </c>
      <c r="C64" s="24" t="s">
        <v>69</v>
      </c>
      <c r="D64" s="16" t="s">
        <v>70</v>
      </c>
      <c r="E64" s="16" t="s">
        <v>71</v>
      </c>
      <c r="F64" s="16" t="s">
        <v>72</v>
      </c>
      <c r="G64" s="16" t="s">
        <v>73</v>
      </c>
      <c r="H64" s="16" t="s">
        <v>74</v>
      </c>
      <c r="I64" s="16" t="s">
        <v>75</v>
      </c>
    </row>
    <row r="65" spans="1:18" x14ac:dyDescent="0.2">
      <c r="A65" s="18" t="s">
        <v>85</v>
      </c>
      <c r="B65" s="92">
        <v>6.25E-2</v>
      </c>
      <c r="C65" s="92">
        <v>0.125</v>
      </c>
      <c r="D65" s="92">
        <v>0.125</v>
      </c>
      <c r="E65" s="92">
        <v>0.1875</v>
      </c>
      <c r="F65" s="92">
        <v>0</v>
      </c>
      <c r="G65" s="38">
        <v>6.25E-2</v>
      </c>
      <c r="H65" s="38">
        <v>0.375</v>
      </c>
      <c r="I65" s="38">
        <v>6.25E-2</v>
      </c>
      <c r="K65" s="38"/>
      <c r="L65" s="38"/>
      <c r="M65" s="38"/>
      <c r="N65" s="38"/>
      <c r="O65" s="38"/>
      <c r="P65" s="38"/>
      <c r="Q65" s="38"/>
      <c r="R65" s="38"/>
    </row>
    <row r="66" spans="1:18" x14ac:dyDescent="0.2">
      <c r="A66" s="18" t="s">
        <v>86</v>
      </c>
      <c r="B66" s="92">
        <v>0</v>
      </c>
      <c r="C66" s="92">
        <v>0</v>
      </c>
      <c r="D66" s="92">
        <v>0.125</v>
      </c>
      <c r="E66" s="92">
        <v>0</v>
      </c>
      <c r="F66" s="92">
        <v>0.125</v>
      </c>
      <c r="G66" s="38">
        <v>0</v>
      </c>
      <c r="H66" s="38">
        <v>0.375</v>
      </c>
      <c r="I66" s="38">
        <v>0.375</v>
      </c>
      <c r="K66" s="38"/>
      <c r="L66" s="38"/>
      <c r="M66" s="38"/>
      <c r="N66" s="38"/>
      <c r="O66" s="38"/>
      <c r="P66" s="38"/>
      <c r="Q66" s="38"/>
      <c r="R66" s="38"/>
    </row>
    <row r="67" spans="1:18" x14ac:dyDescent="0.2">
      <c r="A67" s="18" t="s">
        <v>87</v>
      </c>
      <c r="B67" s="92">
        <v>0</v>
      </c>
      <c r="C67" s="92">
        <v>0</v>
      </c>
      <c r="D67" s="92">
        <v>0</v>
      </c>
      <c r="E67" s="92">
        <v>0</v>
      </c>
      <c r="F67" s="92">
        <v>0.125</v>
      </c>
      <c r="G67" s="38">
        <v>0</v>
      </c>
      <c r="H67" s="38">
        <v>0.625</v>
      </c>
      <c r="I67" s="38">
        <v>0.25</v>
      </c>
      <c r="K67" s="38"/>
      <c r="L67" s="38"/>
      <c r="M67" s="38"/>
      <c r="N67" s="38"/>
      <c r="O67" s="38"/>
      <c r="P67" s="38"/>
      <c r="Q67" s="38"/>
      <c r="R67" s="38"/>
    </row>
    <row r="68" spans="1:18" x14ac:dyDescent="0.2">
      <c r="A68" s="18" t="s">
        <v>88</v>
      </c>
      <c r="B68" s="92">
        <v>0</v>
      </c>
      <c r="C68" s="92">
        <v>0</v>
      </c>
      <c r="D68" s="92">
        <v>0</v>
      </c>
      <c r="E68" s="92">
        <v>9.0909090909090912E-2</v>
      </c>
      <c r="F68" s="92">
        <v>0</v>
      </c>
      <c r="G68" s="38">
        <v>0.36363636363636365</v>
      </c>
      <c r="H68" s="38">
        <v>0.45454545454545453</v>
      </c>
      <c r="I68" s="38">
        <v>9.0909090909090912E-2</v>
      </c>
      <c r="K68" s="38"/>
      <c r="L68" s="38"/>
      <c r="M68" s="38"/>
      <c r="N68" s="38"/>
      <c r="O68" s="38"/>
      <c r="P68" s="38"/>
      <c r="Q68" s="38"/>
      <c r="R68" s="38"/>
    </row>
    <row r="69" spans="1:18" x14ac:dyDescent="0.2">
      <c r="A69" s="18" t="s">
        <v>89</v>
      </c>
      <c r="B69" s="92">
        <v>0</v>
      </c>
      <c r="C69" s="92">
        <v>0</v>
      </c>
      <c r="D69" s="92">
        <v>0</v>
      </c>
      <c r="E69" s="92">
        <v>0</v>
      </c>
      <c r="F69" s="92">
        <v>0.1</v>
      </c>
      <c r="G69" s="38">
        <v>0.3</v>
      </c>
      <c r="H69" s="38">
        <v>0.3</v>
      </c>
      <c r="I69" s="38">
        <v>0.3</v>
      </c>
      <c r="K69" s="38"/>
      <c r="L69" s="38"/>
      <c r="M69" s="38"/>
      <c r="N69" s="38"/>
      <c r="O69" s="38"/>
      <c r="P69" s="38"/>
      <c r="Q69" s="38"/>
      <c r="R69" s="38"/>
    </row>
    <row r="70" spans="1:18" x14ac:dyDescent="0.2">
      <c r="A70" s="18" t="s">
        <v>90</v>
      </c>
      <c r="B70" s="92">
        <v>0</v>
      </c>
      <c r="C70" s="92">
        <v>0</v>
      </c>
      <c r="D70" s="92">
        <v>0</v>
      </c>
      <c r="E70" s="92">
        <v>0</v>
      </c>
      <c r="F70" s="92">
        <v>8.3333333333333329E-2</v>
      </c>
      <c r="G70" s="38">
        <v>0.25</v>
      </c>
      <c r="H70" s="38">
        <v>0.5</v>
      </c>
      <c r="I70" s="38">
        <v>0.16666666666666666</v>
      </c>
      <c r="K70" s="38"/>
      <c r="L70" s="38"/>
      <c r="M70" s="38"/>
      <c r="N70" s="38"/>
      <c r="O70" s="38"/>
      <c r="P70" s="38"/>
      <c r="Q70" s="38"/>
      <c r="R70" s="38"/>
    </row>
    <row r="71" spans="1:18" x14ac:dyDescent="0.2">
      <c r="A71" s="18" t="s">
        <v>91</v>
      </c>
      <c r="B71" s="92">
        <v>0</v>
      </c>
      <c r="C71" s="92">
        <v>0</v>
      </c>
      <c r="D71" s="92">
        <v>0</v>
      </c>
      <c r="E71" s="92">
        <v>0</v>
      </c>
      <c r="F71" s="92">
        <v>0</v>
      </c>
      <c r="G71" s="38">
        <v>0</v>
      </c>
      <c r="H71" s="38">
        <v>0.18181818181818182</v>
      </c>
      <c r="I71" s="38">
        <v>0.81818181818181823</v>
      </c>
      <c r="K71" s="38"/>
      <c r="L71" s="38"/>
      <c r="M71" s="38"/>
      <c r="N71" s="38"/>
      <c r="O71" s="38"/>
      <c r="P71" s="38"/>
      <c r="Q71" s="38"/>
      <c r="R71" s="38"/>
    </row>
    <row r="72" spans="1:18" x14ac:dyDescent="0.2">
      <c r="A72" s="44" t="s">
        <v>92</v>
      </c>
      <c r="B72" s="92">
        <v>0</v>
      </c>
      <c r="C72" s="92">
        <v>0.05</v>
      </c>
      <c r="D72" s="92">
        <v>0</v>
      </c>
      <c r="E72" s="92">
        <v>0</v>
      </c>
      <c r="F72" s="92">
        <v>0</v>
      </c>
      <c r="G72" s="38">
        <v>0.1</v>
      </c>
      <c r="H72" s="38">
        <v>0.4</v>
      </c>
      <c r="I72" s="38">
        <v>0.45</v>
      </c>
      <c r="K72" s="38"/>
      <c r="L72" s="38"/>
      <c r="M72" s="38"/>
      <c r="N72" s="38"/>
      <c r="O72" s="38"/>
      <c r="P72" s="38"/>
      <c r="Q72" s="38"/>
      <c r="R72" s="38"/>
    </row>
    <row r="73" spans="1:18" ht="27" customHeight="1" x14ac:dyDescent="0.25">
      <c r="A73" s="45" t="s">
        <v>99</v>
      </c>
      <c r="B73" s="43"/>
      <c r="C73" s="43"/>
      <c r="D73" s="43"/>
      <c r="E73" s="43"/>
      <c r="F73" s="43"/>
    </row>
    <row r="74" spans="1:18" ht="15.75" x14ac:dyDescent="0.25">
      <c r="A74" s="23" t="s">
        <v>84</v>
      </c>
      <c r="B74" s="16" t="s">
        <v>68</v>
      </c>
      <c r="C74" s="24" t="s">
        <v>69</v>
      </c>
      <c r="D74" s="16" t="s">
        <v>70</v>
      </c>
      <c r="E74" s="16" t="s">
        <v>71</v>
      </c>
      <c r="F74" s="16" t="s">
        <v>72</v>
      </c>
      <c r="G74" s="16" t="s">
        <v>73</v>
      </c>
      <c r="H74" s="16" t="s">
        <v>74</v>
      </c>
      <c r="I74" s="16" t="s">
        <v>75</v>
      </c>
    </row>
    <row r="75" spans="1:18" x14ac:dyDescent="0.2">
      <c r="A75" s="18" t="s">
        <v>85</v>
      </c>
      <c r="B75" s="92">
        <v>0</v>
      </c>
      <c r="C75" s="92">
        <v>1.0101010101010102E-2</v>
      </c>
      <c r="D75" s="92">
        <v>0</v>
      </c>
      <c r="E75" s="92">
        <v>0</v>
      </c>
      <c r="F75" s="92">
        <v>2.0202020202020204E-2</v>
      </c>
      <c r="G75" s="38">
        <v>0.13131313131313133</v>
      </c>
      <c r="H75" s="38">
        <v>0.36363636363636365</v>
      </c>
      <c r="I75" s="38">
        <v>0.47474747474747475</v>
      </c>
      <c r="J75" s="38"/>
      <c r="K75" s="38"/>
      <c r="L75" s="38"/>
      <c r="M75" s="38"/>
      <c r="N75" s="38"/>
      <c r="O75" s="38"/>
      <c r="P75" s="38"/>
      <c r="Q75" s="38"/>
      <c r="R75" s="38"/>
    </row>
    <row r="76" spans="1:18" x14ac:dyDescent="0.2">
      <c r="A76" s="18" t="s">
        <v>86</v>
      </c>
      <c r="B76" s="92">
        <v>0</v>
      </c>
      <c r="C76" s="92">
        <v>0</v>
      </c>
      <c r="D76" s="92">
        <v>0</v>
      </c>
      <c r="E76" s="92">
        <v>0</v>
      </c>
      <c r="F76" s="92">
        <v>2.3809523809523808E-2</v>
      </c>
      <c r="G76" s="38">
        <v>0.13095238095238096</v>
      </c>
      <c r="H76" s="38">
        <v>0.34523809523809523</v>
      </c>
      <c r="I76" s="38">
        <v>0.5</v>
      </c>
      <c r="J76" s="38"/>
      <c r="K76" s="38"/>
      <c r="L76" s="38"/>
      <c r="M76" s="38"/>
      <c r="N76" s="38"/>
      <c r="O76" s="38"/>
      <c r="P76" s="38"/>
      <c r="Q76" s="38"/>
      <c r="R76" s="38"/>
    </row>
    <row r="77" spans="1:18" x14ac:dyDescent="0.2">
      <c r="A77" s="18" t="s">
        <v>87</v>
      </c>
      <c r="B77" s="92">
        <v>0</v>
      </c>
      <c r="C77" s="92">
        <v>0</v>
      </c>
      <c r="D77" s="92">
        <v>0</v>
      </c>
      <c r="E77" s="92">
        <v>0</v>
      </c>
      <c r="F77" s="92">
        <v>2.8571428571428571E-2</v>
      </c>
      <c r="G77" s="38">
        <v>0.14285714285714285</v>
      </c>
      <c r="H77" s="38">
        <v>0.32857142857142857</v>
      </c>
      <c r="I77" s="38">
        <v>0.5</v>
      </c>
      <c r="J77" s="38"/>
      <c r="K77" s="38"/>
      <c r="L77" s="38"/>
      <c r="M77" s="38"/>
      <c r="N77" s="38"/>
      <c r="O77" s="38"/>
      <c r="P77" s="38"/>
      <c r="Q77" s="38"/>
      <c r="R77" s="38"/>
    </row>
    <row r="78" spans="1:18" x14ac:dyDescent="0.2">
      <c r="A78" s="18" t="s">
        <v>88</v>
      </c>
      <c r="B78" s="92">
        <v>2.1428571428571429E-2</v>
      </c>
      <c r="C78" s="92">
        <v>0</v>
      </c>
      <c r="D78" s="92">
        <v>0</v>
      </c>
      <c r="E78" s="92">
        <v>7.1428571428571426E-3</v>
      </c>
      <c r="F78" s="92">
        <v>2.8571428571428571E-2</v>
      </c>
      <c r="G78" s="38">
        <v>6.4285714285714279E-2</v>
      </c>
      <c r="H78" s="38">
        <v>0.30714285714285716</v>
      </c>
      <c r="I78" s="38">
        <v>0.5714285714285714</v>
      </c>
      <c r="J78" s="38"/>
      <c r="K78" s="38"/>
      <c r="L78" s="38"/>
      <c r="M78" s="38"/>
      <c r="N78" s="38"/>
      <c r="O78" s="38"/>
      <c r="P78" s="38"/>
      <c r="Q78" s="38"/>
      <c r="R78" s="38"/>
    </row>
    <row r="79" spans="1:18" x14ac:dyDescent="0.2">
      <c r="A79" s="18" t="s">
        <v>89</v>
      </c>
      <c r="B79" s="92">
        <v>0</v>
      </c>
      <c r="C79" s="92">
        <v>1.9607843137254902E-2</v>
      </c>
      <c r="D79" s="92">
        <v>0</v>
      </c>
      <c r="E79" s="92">
        <v>1.3071895424836602E-2</v>
      </c>
      <c r="F79" s="92">
        <v>5.2287581699346407E-2</v>
      </c>
      <c r="G79" s="38">
        <v>8.4967320261437912E-2</v>
      </c>
      <c r="H79" s="38">
        <v>0.28758169934640521</v>
      </c>
      <c r="I79" s="38">
        <v>0.54248366013071891</v>
      </c>
      <c r="J79" s="38"/>
      <c r="K79" s="38"/>
      <c r="L79" s="38"/>
      <c r="M79" s="38"/>
      <c r="N79" s="38"/>
      <c r="O79" s="38"/>
      <c r="P79" s="38"/>
      <c r="Q79" s="38"/>
      <c r="R79" s="38"/>
    </row>
    <row r="80" spans="1:18" x14ac:dyDescent="0.2">
      <c r="A80" s="18" t="s">
        <v>90</v>
      </c>
      <c r="B80" s="92">
        <v>0</v>
      </c>
      <c r="C80" s="92">
        <v>0</v>
      </c>
      <c r="D80" s="92">
        <v>0</v>
      </c>
      <c r="E80" s="92">
        <v>1.3513513513513514E-2</v>
      </c>
      <c r="F80" s="92">
        <v>0</v>
      </c>
      <c r="G80" s="38">
        <v>0.21621621621621623</v>
      </c>
      <c r="H80" s="38">
        <v>0.27027027027027029</v>
      </c>
      <c r="I80" s="38">
        <v>0.5</v>
      </c>
      <c r="J80" s="38"/>
      <c r="K80" s="38"/>
      <c r="L80" s="38"/>
      <c r="M80" s="38"/>
      <c r="N80" s="38"/>
      <c r="O80" s="38"/>
      <c r="P80" s="38"/>
      <c r="Q80" s="38"/>
      <c r="R80" s="38"/>
    </row>
    <row r="81" spans="1:18" x14ac:dyDescent="0.2">
      <c r="A81" s="18" t="s">
        <v>91</v>
      </c>
      <c r="B81" s="92">
        <v>0</v>
      </c>
      <c r="C81" s="92">
        <v>0</v>
      </c>
      <c r="D81" s="92">
        <v>2.1276595744680851E-2</v>
      </c>
      <c r="E81" s="92">
        <v>0</v>
      </c>
      <c r="F81" s="92">
        <v>1.0638297872340425E-2</v>
      </c>
      <c r="G81" s="38">
        <v>0.18085106382978725</v>
      </c>
      <c r="H81" s="38">
        <v>0.35106382978723405</v>
      </c>
      <c r="I81" s="38">
        <v>0.43617021276595747</v>
      </c>
      <c r="J81" s="38"/>
      <c r="K81" s="38"/>
      <c r="L81" s="38"/>
      <c r="M81" s="38"/>
      <c r="N81" s="38"/>
      <c r="O81" s="38"/>
      <c r="P81" s="38"/>
      <c r="Q81" s="38"/>
      <c r="R81" s="38"/>
    </row>
    <row r="82" spans="1:18" x14ac:dyDescent="0.2">
      <c r="A82" s="44" t="s">
        <v>92</v>
      </c>
      <c r="B82" s="92">
        <v>9.7087378640776691E-3</v>
      </c>
      <c r="C82" s="92">
        <v>0</v>
      </c>
      <c r="D82" s="92">
        <v>0</v>
      </c>
      <c r="E82" s="92">
        <v>5.8252427184466021E-2</v>
      </c>
      <c r="F82" s="92">
        <v>4.8543689320388349E-2</v>
      </c>
      <c r="G82" s="38">
        <v>5.8252427184466021E-2</v>
      </c>
      <c r="H82" s="38">
        <v>0.34951456310679613</v>
      </c>
      <c r="I82" s="38">
        <v>0.47572815533980584</v>
      </c>
      <c r="J82" s="38"/>
      <c r="K82" s="38"/>
      <c r="L82" s="38"/>
      <c r="M82" s="38"/>
      <c r="N82" s="38"/>
      <c r="O82" s="38"/>
      <c r="P82" s="38"/>
      <c r="Q82" s="38"/>
      <c r="R82" s="38"/>
    </row>
    <row r="83" spans="1:18" ht="25.35" customHeight="1" x14ac:dyDescent="0.25">
      <c r="A83" s="45" t="s">
        <v>100</v>
      </c>
      <c r="B83" s="43"/>
      <c r="C83" s="43"/>
      <c r="D83" s="43"/>
      <c r="E83" s="43"/>
      <c r="F83" s="43"/>
    </row>
    <row r="84" spans="1:18" ht="15.75" x14ac:dyDescent="0.25">
      <c r="A84" s="23" t="s">
        <v>84</v>
      </c>
      <c r="B84" s="16" t="s">
        <v>68</v>
      </c>
      <c r="C84" s="24" t="s">
        <v>69</v>
      </c>
      <c r="D84" s="16" t="s">
        <v>70</v>
      </c>
      <c r="E84" s="16" t="s">
        <v>71</v>
      </c>
      <c r="F84" s="16" t="s">
        <v>72</v>
      </c>
      <c r="G84" s="16" t="s">
        <v>73</v>
      </c>
      <c r="H84" s="16" t="s">
        <v>74</v>
      </c>
      <c r="I84" s="16" t="s">
        <v>75</v>
      </c>
    </row>
    <row r="85" spans="1:18" x14ac:dyDescent="0.2">
      <c r="A85" s="18" t="s">
        <v>85</v>
      </c>
      <c r="B85" s="92">
        <v>0</v>
      </c>
      <c r="C85" s="92">
        <v>0</v>
      </c>
      <c r="D85" s="92">
        <v>0</v>
      </c>
      <c r="E85" s="92">
        <v>0</v>
      </c>
      <c r="F85" s="92">
        <v>4.1666666666666664E-2</v>
      </c>
      <c r="G85" s="38">
        <v>0.29166666666666669</v>
      </c>
      <c r="H85" s="38">
        <v>0.5</v>
      </c>
      <c r="I85" s="38">
        <v>0.16666666666666666</v>
      </c>
      <c r="J85" s="38"/>
      <c r="K85" s="38"/>
      <c r="L85" s="38"/>
      <c r="M85" s="38"/>
      <c r="N85" s="38"/>
      <c r="O85" s="38"/>
      <c r="P85" s="38"/>
      <c r="Q85" s="38"/>
      <c r="R85" s="38"/>
    </row>
    <row r="86" spans="1:18" x14ac:dyDescent="0.2">
      <c r="A86" s="18" t="s">
        <v>86</v>
      </c>
      <c r="B86" s="92">
        <v>6.6666666666666666E-2</v>
      </c>
      <c r="C86" s="92">
        <v>0</v>
      </c>
      <c r="D86" s="92">
        <v>0</v>
      </c>
      <c r="E86" s="92">
        <v>0</v>
      </c>
      <c r="F86" s="92">
        <v>3.3333333333333333E-2</v>
      </c>
      <c r="G86" s="38">
        <v>0.13333333333333333</v>
      </c>
      <c r="H86" s="38">
        <v>0.6</v>
      </c>
      <c r="I86" s="38">
        <v>0.16666666666666666</v>
      </c>
      <c r="J86" s="38"/>
      <c r="K86" s="38"/>
      <c r="L86" s="38"/>
      <c r="M86" s="38"/>
      <c r="N86" s="38"/>
      <c r="O86" s="38"/>
      <c r="P86" s="38"/>
      <c r="Q86" s="38"/>
      <c r="R86" s="38"/>
    </row>
    <row r="87" spans="1:18" x14ac:dyDescent="0.2">
      <c r="A87" s="18" t="s">
        <v>87</v>
      </c>
      <c r="B87" s="92">
        <v>0</v>
      </c>
      <c r="C87" s="92">
        <v>0</v>
      </c>
      <c r="D87" s="92">
        <v>2.7027027027027029E-2</v>
      </c>
      <c r="E87" s="92">
        <v>0</v>
      </c>
      <c r="F87" s="92">
        <v>0.13513513513513514</v>
      </c>
      <c r="G87" s="38">
        <v>0.13513513513513514</v>
      </c>
      <c r="H87" s="38">
        <v>0.35135135135135137</v>
      </c>
      <c r="I87" s="38">
        <v>0.35135135135135137</v>
      </c>
      <c r="J87" s="38"/>
      <c r="K87" s="38"/>
      <c r="L87" s="38"/>
      <c r="M87" s="38"/>
      <c r="N87" s="38"/>
      <c r="O87" s="38"/>
      <c r="P87" s="38"/>
      <c r="Q87" s="38"/>
      <c r="R87" s="38"/>
    </row>
    <row r="88" spans="1:18" x14ac:dyDescent="0.2">
      <c r="A88" s="18" t="s">
        <v>88</v>
      </c>
      <c r="B88" s="92">
        <v>0</v>
      </c>
      <c r="C88" s="92">
        <v>2.5000000000000001E-2</v>
      </c>
      <c r="D88" s="92">
        <v>0</v>
      </c>
      <c r="E88" s="92">
        <v>0</v>
      </c>
      <c r="F88" s="92">
        <v>0.05</v>
      </c>
      <c r="G88" s="38">
        <v>0.32500000000000001</v>
      </c>
      <c r="H88" s="38">
        <v>0.45</v>
      </c>
      <c r="I88" s="38">
        <v>0.15</v>
      </c>
      <c r="J88" s="38"/>
      <c r="K88" s="38"/>
      <c r="L88" s="38"/>
      <c r="M88" s="38"/>
      <c r="N88" s="38"/>
      <c r="O88" s="38"/>
      <c r="P88" s="38"/>
      <c r="Q88" s="38"/>
      <c r="R88" s="38"/>
    </row>
    <row r="89" spans="1:18" x14ac:dyDescent="0.2">
      <c r="A89" s="18" t="s">
        <v>89</v>
      </c>
      <c r="B89" s="92">
        <v>0</v>
      </c>
      <c r="C89" s="92">
        <v>2.3809523809523808E-2</v>
      </c>
      <c r="D89" s="92">
        <v>0</v>
      </c>
      <c r="E89" s="92">
        <v>0</v>
      </c>
      <c r="F89" s="92">
        <v>2.3809523809523808E-2</v>
      </c>
      <c r="G89" s="38">
        <v>0.14285714285714285</v>
      </c>
      <c r="H89" s="38">
        <v>0.38095238095238093</v>
      </c>
      <c r="I89" s="38">
        <v>0.42857142857142855</v>
      </c>
      <c r="J89" s="38"/>
      <c r="K89" s="38"/>
      <c r="L89" s="38"/>
      <c r="M89" s="38"/>
      <c r="N89" s="38"/>
      <c r="O89" s="38"/>
      <c r="P89" s="38"/>
      <c r="Q89" s="38"/>
      <c r="R89" s="38"/>
    </row>
    <row r="90" spans="1:18" x14ac:dyDescent="0.2">
      <c r="A90" s="18" t="s">
        <v>90</v>
      </c>
      <c r="B90" s="92">
        <v>0</v>
      </c>
      <c r="C90" s="92">
        <v>0</v>
      </c>
      <c r="D90" s="92">
        <v>2.5000000000000001E-2</v>
      </c>
      <c r="E90" s="92">
        <v>0</v>
      </c>
      <c r="F90" s="92">
        <v>0.05</v>
      </c>
      <c r="G90" s="38">
        <v>7.4999999999999997E-2</v>
      </c>
      <c r="H90" s="38">
        <v>0.375</v>
      </c>
      <c r="I90" s="38">
        <v>0.47499999999999998</v>
      </c>
      <c r="J90" s="38"/>
      <c r="K90" s="38"/>
      <c r="L90" s="38"/>
      <c r="M90" s="38"/>
      <c r="N90" s="38"/>
      <c r="O90" s="38"/>
      <c r="P90" s="38"/>
      <c r="Q90" s="38"/>
      <c r="R90" s="38"/>
    </row>
    <row r="91" spans="1:18" x14ac:dyDescent="0.2">
      <c r="A91" s="18" t="s">
        <v>91</v>
      </c>
      <c r="B91" s="92">
        <v>2.9411764705882353E-2</v>
      </c>
      <c r="C91" s="92">
        <v>0</v>
      </c>
      <c r="D91" s="92">
        <v>0</v>
      </c>
      <c r="E91" s="92">
        <v>4.4117647058823532E-2</v>
      </c>
      <c r="F91" s="92">
        <v>2.9411764705882353E-2</v>
      </c>
      <c r="G91" s="38">
        <v>0.22058823529411764</v>
      </c>
      <c r="H91" s="38">
        <v>0.35294117647058826</v>
      </c>
      <c r="I91" s="38">
        <v>0.3235294117647059</v>
      </c>
      <c r="J91" s="38"/>
      <c r="K91" s="38"/>
      <c r="L91" s="38"/>
      <c r="M91" s="38"/>
      <c r="N91" s="38"/>
      <c r="O91" s="38"/>
      <c r="P91" s="38"/>
      <c r="Q91" s="38"/>
      <c r="R91" s="38"/>
    </row>
    <row r="92" spans="1:18" x14ac:dyDescent="0.2">
      <c r="A92" s="44" t="s">
        <v>92</v>
      </c>
      <c r="B92" s="92">
        <v>1.9047619047619049E-2</v>
      </c>
      <c r="C92" s="92">
        <v>3.8095238095238099E-2</v>
      </c>
      <c r="D92" s="92">
        <v>0</v>
      </c>
      <c r="E92" s="92">
        <v>9.5238095238095247E-3</v>
      </c>
      <c r="F92" s="92">
        <v>9.5238095238095247E-3</v>
      </c>
      <c r="G92" s="38">
        <v>0.11428571428571428</v>
      </c>
      <c r="H92" s="38">
        <v>0.3619047619047619</v>
      </c>
      <c r="I92" s="38">
        <v>0.44761904761904764</v>
      </c>
      <c r="J92" s="38"/>
      <c r="K92" s="38"/>
      <c r="L92" s="38"/>
      <c r="M92" s="38"/>
      <c r="N92" s="38"/>
      <c r="O92" s="38"/>
      <c r="P92" s="38"/>
      <c r="Q92" s="38"/>
      <c r="R92" s="38"/>
    </row>
    <row r="93" spans="1:18" ht="15.75" x14ac:dyDescent="0.25">
      <c r="C93" s="49"/>
      <c r="D93" s="49"/>
      <c r="E93" s="49"/>
      <c r="F93" s="49"/>
      <c r="G93" s="50"/>
    </row>
    <row r="94" spans="1:18" x14ac:dyDescent="0.2">
      <c r="C94" s="51"/>
      <c r="D94" s="51"/>
      <c r="E94" s="51"/>
      <c r="F94" s="51"/>
      <c r="G94" s="52"/>
    </row>
    <row r="95" spans="1:18" x14ac:dyDescent="0.2">
      <c r="C95" s="51"/>
      <c r="D95" s="51"/>
      <c r="E95" s="51"/>
      <c r="F95" s="51"/>
      <c r="G95" s="52"/>
    </row>
    <row r="96" spans="1:18" x14ac:dyDescent="0.2">
      <c r="C96" s="51"/>
      <c r="D96" s="51"/>
      <c r="E96" s="51"/>
      <c r="F96" s="51"/>
      <c r="G96" s="52"/>
    </row>
  </sheetData>
  <phoneticPr fontId="15" type="noConversion"/>
  <pageMargins left="0.70000000000000007" right="0.70000000000000007" top="0.75" bottom="0.75" header="0.30000000000000004" footer="0.30000000000000004"/>
  <pageSetup paperSize="9" fitToWidth="0" fitToHeight="0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tabSelected="1" workbookViewId="0"/>
  </sheetViews>
  <sheetFormatPr defaultColWidth="9" defaultRowHeight="14.25" x14ac:dyDescent="0.2"/>
  <cols>
    <col min="1" max="1" width="29.5703125" style="22" customWidth="1"/>
    <col min="2" max="2" width="14.42578125" style="25" customWidth="1"/>
    <col min="3" max="3" width="13.28515625" style="25" customWidth="1"/>
    <col min="4" max="4" width="21" style="20" customWidth="1"/>
    <col min="5" max="5" width="13.5703125" style="22" bestFit="1" customWidth="1"/>
    <col min="6" max="6" width="9" style="22" customWidth="1"/>
    <col min="7" max="16384" width="9" style="22"/>
  </cols>
  <sheetData>
    <row r="1" spans="1:5" ht="20.25" x14ac:dyDescent="0.2">
      <c r="A1" s="8" t="s">
        <v>101</v>
      </c>
    </row>
    <row r="2" spans="1:5" ht="15" x14ac:dyDescent="0.2">
      <c r="A2" s="10" t="s">
        <v>77</v>
      </c>
    </row>
    <row r="3" spans="1:5" s="2" customFormat="1" ht="27.95" customHeight="1" x14ac:dyDescent="0.25">
      <c r="A3" s="53" t="s">
        <v>102</v>
      </c>
      <c r="B3" s="54" t="s">
        <v>103</v>
      </c>
      <c r="C3" s="54" t="s">
        <v>58</v>
      </c>
      <c r="D3" s="116" t="s">
        <v>104</v>
      </c>
    </row>
    <row r="4" spans="1:5" s="2" customFormat="1" ht="15" x14ac:dyDescent="0.2">
      <c r="A4" s="55" t="s">
        <v>105</v>
      </c>
      <c r="B4" s="56">
        <v>4865583</v>
      </c>
      <c r="C4" s="56">
        <v>504</v>
      </c>
      <c r="D4" s="117">
        <v>10.358470917051461</v>
      </c>
      <c r="E4" s="58"/>
    </row>
    <row r="5" spans="1:5" s="2" customFormat="1" ht="15" x14ac:dyDescent="0.2">
      <c r="A5" s="55" t="s">
        <v>106</v>
      </c>
      <c r="B5" s="56">
        <v>6694785</v>
      </c>
      <c r="C5" s="56">
        <v>159</v>
      </c>
      <c r="D5" s="117">
        <v>2.3749829158068554</v>
      </c>
      <c r="E5" s="58"/>
    </row>
    <row r="6" spans="1:5" s="2" customFormat="1" ht="15" x14ac:dyDescent="0.2">
      <c r="A6" s="55" t="s">
        <v>107</v>
      </c>
      <c r="B6" s="56">
        <v>9002488</v>
      </c>
      <c r="C6" s="56">
        <v>1447</v>
      </c>
      <c r="D6" s="117">
        <v>16.073334393780922</v>
      </c>
      <c r="E6" s="58"/>
    </row>
    <row r="7" spans="1:5" s="2" customFormat="1" ht="15" x14ac:dyDescent="0.2">
      <c r="A7" s="55" t="s">
        <v>108</v>
      </c>
      <c r="B7" s="56">
        <v>2680763</v>
      </c>
      <c r="C7" s="56">
        <v>240</v>
      </c>
      <c r="D7" s="117">
        <v>8.9526750406507389</v>
      </c>
      <c r="E7" s="58"/>
    </row>
    <row r="8" spans="1:5" s="2" customFormat="1" ht="15" x14ac:dyDescent="0.2">
      <c r="A8" s="55" t="s">
        <v>109</v>
      </c>
      <c r="B8" s="56">
        <v>7367456</v>
      </c>
      <c r="C8" s="56">
        <v>1521</v>
      </c>
      <c r="D8" s="117">
        <v>20.644846742213321</v>
      </c>
      <c r="E8" s="58"/>
    </row>
    <row r="9" spans="1:5" s="2" customFormat="1" ht="15" x14ac:dyDescent="0.2">
      <c r="A9" s="55" t="s">
        <v>110</v>
      </c>
      <c r="B9" s="56">
        <v>8947062</v>
      </c>
      <c r="C9" s="56">
        <v>265</v>
      </c>
      <c r="D9" s="117">
        <v>2.9618661410863143</v>
      </c>
      <c r="E9" s="58"/>
    </row>
    <row r="10" spans="1:5" s="2" customFormat="1" ht="15" x14ac:dyDescent="0.2">
      <c r="A10" s="55" t="s">
        <v>111</v>
      </c>
      <c r="B10" s="56">
        <v>5503722</v>
      </c>
      <c r="C10" s="56">
        <v>104</v>
      </c>
      <c r="D10" s="117">
        <v>1.8896303265317542</v>
      </c>
      <c r="E10" s="58"/>
    </row>
    <row r="11" spans="1:5" s="2" customFormat="1" ht="15" x14ac:dyDescent="0.2">
      <c r="A11" s="55" t="s">
        <v>112</v>
      </c>
      <c r="B11" s="56">
        <v>5961929</v>
      </c>
      <c r="C11" s="56">
        <v>817</v>
      </c>
      <c r="D11" s="117">
        <v>13.70361840941078</v>
      </c>
      <c r="E11" s="58"/>
    </row>
    <row r="12" spans="1:5" s="2" customFormat="1" ht="15" x14ac:dyDescent="0.2">
      <c r="A12" s="55" t="s">
        <v>113</v>
      </c>
      <c r="B12" s="56">
        <v>5526350</v>
      </c>
      <c r="C12" s="56">
        <v>386</v>
      </c>
      <c r="D12" s="117">
        <v>6.9847186660273053</v>
      </c>
      <c r="E12" s="58"/>
    </row>
    <row r="13" spans="1:5" s="2" customFormat="1" ht="15" x14ac:dyDescent="0.2">
      <c r="A13" s="55" t="s">
        <v>114</v>
      </c>
      <c r="B13" s="56">
        <v>56550138</v>
      </c>
      <c r="C13" s="56">
        <f>SUM(C4:C12)</f>
        <v>5443</v>
      </c>
      <c r="D13" s="117">
        <v>9.6250870333861975</v>
      </c>
      <c r="E13" s="58"/>
    </row>
    <row r="14" spans="1:5" s="2" customFormat="1" ht="15" x14ac:dyDescent="0.2">
      <c r="B14" s="31"/>
      <c r="C14" s="31"/>
      <c r="D14" s="15"/>
    </row>
    <row r="15" spans="1:5" s="2" customFormat="1" ht="15" x14ac:dyDescent="0.2">
      <c r="B15" s="31"/>
      <c r="C15" s="31"/>
      <c r="D15" s="15"/>
    </row>
    <row r="16" spans="1:5" s="2" customFormat="1" ht="15" x14ac:dyDescent="0.2">
      <c r="B16" s="31"/>
      <c r="C16" s="31"/>
      <c r="D16" s="15"/>
    </row>
    <row r="18" spans="1:1" x14ac:dyDescent="0.2">
      <c r="A18" s="59"/>
    </row>
  </sheetData>
  <pageMargins left="0.70000000000000007" right="0.70000000000000007" top="0.75" bottom="0.75" header="0.30000000000000004" footer="0.30000000000000004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/>
  </sheetViews>
  <sheetFormatPr defaultColWidth="9" defaultRowHeight="14.25" x14ac:dyDescent="0.2"/>
  <cols>
    <col min="1" max="1" width="26.7109375" style="22" customWidth="1"/>
    <col min="2" max="2" width="15.28515625" style="20" customWidth="1"/>
    <col min="3" max="3" width="22.7109375" style="20" bestFit="1" customWidth="1"/>
    <col min="4" max="5" width="25.28515625" style="20" bestFit="1" customWidth="1"/>
    <col min="6" max="6" width="9" style="22" customWidth="1"/>
    <col min="7" max="16384" width="9" style="22"/>
  </cols>
  <sheetData>
    <row r="1" spans="1:8" ht="20.25" x14ac:dyDescent="0.2">
      <c r="A1" s="8" t="s">
        <v>115</v>
      </c>
    </row>
    <row r="2" spans="1:8" ht="15" x14ac:dyDescent="0.2">
      <c r="A2" s="10" t="s">
        <v>77</v>
      </c>
    </row>
    <row r="3" spans="1:8" s="27" customFormat="1" ht="42.6" customHeight="1" x14ac:dyDescent="0.25">
      <c r="A3" s="23" t="s">
        <v>116</v>
      </c>
      <c r="B3" s="60" t="s">
        <v>117</v>
      </c>
      <c r="C3" s="60" t="s">
        <v>118</v>
      </c>
      <c r="D3" s="60" t="s">
        <v>119</v>
      </c>
      <c r="E3" s="60" t="s">
        <v>120</v>
      </c>
      <c r="H3" s="61"/>
    </row>
    <row r="4" spans="1:8" s="2" customFormat="1" ht="15" x14ac:dyDescent="0.2">
      <c r="A4" s="28" t="s">
        <v>121</v>
      </c>
      <c r="B4" s="62">
        <v>284</v>
      </c>
      <c r="C4" s="63">
        <v>5.2186696067622194</v>
      </c>
      <c r="D4" s="62">
        <v>109</v>
      </c>
      <c r="E4" s="63">
        <v>9.972552607502287</v>
      </c>
    </row>
    <row r="5" spans="1:8" s="2" customFormat="1" ht="15" x14ac:dyDescent="0.2">
      <c r="A5" s="28" t="s">
        <v>122</v>
      </c>
      <c r="B5" s="62">
        <v>3740</v>
      </c>
      <c r="C5" s="63">
        <v>68.724733553840494</v>
      </c>
      <c r="D5" s="62">
        <v>517</v>
      </c>
      <c r="E5" s="63">
        <v>47.301006404391579</v>
      </c>
    </row>
    <row r="6" spans="1:8" s="2" customFormat="1" ht="15" x14ac:dyDescent="0.2">
      <c r="A6" s="28" t="s">
        <v>123</v>
      </c>
      <c r="B6" s="62">
        <v>1418</v>
      </c>
      <c r="C6" s="63">
        <v>26.05659683939728</v>
      </c>
      <c r="D6" s="62">
        <v>467</v>
      </c>
      <c r="E6" s="63">
        <v>42.726440988106127</v>
      </c>
    </row>
    <row r="7" spans="1:8" s="2" customFormat="1" ht="15" x14ac:dyDescent="0.2">
      <c r="A7" s="28" t="s">
        <v>124</v>
      </c>
      <c r="B7" s="62">
        <v>5442</v>
      </c>
      <c r="C7" s="63">
        <v>100</v>
      </c>
      <c r="D7" s="62">
        <v>1093</v>
      </c>
      <c r="E7" s="63">
        <v>100</v>
      </c>
    </row>
    <row r="8" spans="1:8" s="2" customFormat="1" ht="15" x14ac:dyDescent="0.2">
      <c r="B8" s="15"/>
      <c r="C8" s="15"/>
      <c r="D8" s="15"/>
      <c r="E8" s="15"/>
    </row>
    <row r="11" spans="1:8" ht="20.25" x14ac:dyDescent="0.2">
      <c r="A11" s="8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Cover_sheet</vt:lpstr>
      <vt:lpstr>Notes</vt:lpstr>
      <vt:lpstr>Figure_1</vt:lpstr>
      <vt:lpstr>Figure_2</vt:lpstr>
      <vt:lpstr>Figure_3</vt:lpstr>
      <vt:lpstr>Figure_4a</vt:lpstr>
      <vt:lpstr>Figure_4b</vt:lpstr>
      <vt:lpstr>Figure_5</vt:lpstr>
      <vt:lpstr>Table_2</vt:lpstr>
      <vt:lpstr>Table_3</vt:lpstr>
      <vt:lpstr>Table_4</vt:lpstr>
      <vt:lpstr>Table_5</vt:lpstr>
      <vt:lpstr>Appendix_Table_1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Acquired carbapenemase-producing Gram-negative bacteria in England: October 2020 to September 2022 crrctd</dc:title>
  <dc:creator>UKHSA</dc:creator>
  <cp:keywords>Acquired carbapenemase-producing Gram-negative bacteria in England; Acquired carbapenemase-producing Gram-negative bacteria; carbapenemase-producing Gram-negative bacteria</cp:keywords>
  <cp:lastModifiedBy>John Manos</cp:lastModifiedBy>
  <dcterms:created xsi:type="dcterms:W3CDTF">2021-06-10T14:30:38Z</dcterms:created>
  <dcterms:modified xsi:type="dcterms:W3CDTF">2025-12-10T12:30:33Z</dcterms:modified>
</cp:coreProperties>
</file>