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readOnlyRecommended="1"/>
  <workbookPr codeName="ThisWorkbook" defaultThemeVersion="166925"/>
  <mc:AlternateContent xmlns:mc="http://schemas.openxmlformats.org/markup-compatibility/2006">
    <mc:Choice Requires="x15">
      <x15ac:absPath xmlns:x15ac="http://schemas.microsoft.com/office/spreadsheetml/2010/11/ac" url="F:\CPG - Drug Licensing &amp; Compliance Team\Licensing (Move to Imanage in progress)\19 - Statistics\14 - Returns for 2025\"/>
    </mc:Choice>
  </mc:AlternateContent>
  <xr:revisionPtr revIDLastSave="0" documentId="13_ncr:1_{2BF9A0BA-840A-405D-BF1F-ABC9B2A153F9}" xr6:coauthVersionLast="47" xr6:coauthVersionMax="47" xr10:uidLastSave="{00000000-0000-0000-0000-000000000000}"/>
  <bookViews>
    <workbookView xWindow="-30828" yWindow="12" windowWidth="30936" windowHeight="16776" xr2:uid="{C7CEC0E3-2732-4AF1-8D7A-BD4F8A48693D}"/>
  </bookViews>
  <sheets>
    <sheet name="Cover Sheet" sheetId="2" r:id="rId1"/>
    <sheet name="Completion Aid" sheetId="11" r:id="rId2"/>
    <sheet name="Input Sheet" sheetId="7" r:id="rId3"/>
    <sheet name="OBS_Checks" sheetId="9" state="hidden" r:id="rId4"/>
  </sheets>
  <definedNames>
    <definedName name="_xlnm._FilterDatabase" localSheetId="2" hidden="1">'Input Sheet'!$A$2:$E$2</definedName>
    <definedName name="co_name">#REF!</definedName>
    <definedName name="data_entry">#REF!</definedName>
    <definedName name="grams">#REF!,#REF!,#REF!,#REF!,#REF!,#REF!,#REF!,#REF!,#REF!,#REF!,#REF!,#REF!,#REF!,#REF!,#REF!</definedName>
    <definedName name="kilos">#REF!,#REF!,#REF!,#REF!,#REF!,#REF!,#REF!,#REF!,#REF!,#REF!,#REF!,#REF!,#REF!,#REF!,#REF!</definedName>
    <definedName name="milligrams">#REF!,#REF!,#REF!,#REF!,#REF!,#REF!,#REF!,#REF!,#REF!,#REF!,#REF!,#REF!,#REF!,#REF!,#REF!</definedName>
    <definedName name="tolera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7" l="1"/>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1" i="7"/>
  <c r="B282" i="7"/>
  <c r="B283" i="7"/>
  <c r="B284" i="7"/>
  <c r="B285" i="7"/>
  <c r="B286" i="7"/>
  <c r="B287" i="7"/>
  <c r="B288" i="7"/>
  <c r="B289" i="7"/>
  <c r="B290" i="7"/>
  <c r="B291" i="7"/>
  <c r="B292" i="7"/>
  <c r="B293" i="7"/>
  <c r="B294" i="7"/>
  <c r="B295" i="7"/>
  <c r="B296" i="7"/>
  <c r="B297" i="7"/>
  <c r="B298" i="7"/>
  <c r="B299" i="7"/>
  <c r="B300" i="7"/>
  <c r="B301"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J5" i="7"/>
  <c r="BJ6" i="7"/>
  <c r="BJ7" i="7"/>
  <c r="BJ8" i="7"/>
  <c r="BJ9" i="7"/>
  <c r="BJ10" i="7"/>
  <c r="BJ11" i="7"/>
  <c r="BJ12" i="7"/>
  <c r="BJ13" i="7"/>
  <c r="BJ14" i="7"/>
  <c r="BJ15" i="7"/>
  <c r="BJ16" i="7"/>
  <c r="BJ17" i="7"/>
  <c r="BJ18" i="7"/>
  <c r="BJ19" i="7"/>
  <c r="BJ20" i="7"/>
  <c r="BJ21" i="7"/>
  <c r="BJ22" i="7"/>
  <c r="BJ23" i="7"/>
  <c r="BJ24" i="7"/>
  <c r="BJ25" i="7"/>
  <c r="BJ26" i="7"/>
  <c r="BJ27" i="7"/>
  <c r="BJ28" i="7"/>
  <c r="BJ29" i="7"/>
  <c r="BJ30" i="7"/>
  <c r="BJ31" i="7"/>
  <c r="BJ32" i="7"/>
  <c r="BJ33" i="7"/>
  <c r="BJ34" i="7"/>
  <c r="BJ35" i="7"/>
  <c r="BJ36" i="7"/>
  <c r="BJ37" i="7"/>
  <c r="BJ38" i="7"/>
  <c r="BJ39" i="7"/>
  <c r="BJ40" i="7"/>
  <c r="BJ41" i="7"/>
  <c r="BJ42" i="7"/>
  <c r="BJ43" i="7"/>
  <c r="BJ44" i="7"/>
  <c r="BJ45" i="7"/>
  <c r="BJ46" i="7"/>
  <c r="BJ47" i="7"/>
  <c r="BJ48" i="7"/>
  <c r="BJ49" i="7"/>
  <c r="BJ50" i="7"/>
  <c r="BJ51" i="7"/>
  <c r="BJ52" i="7"/>
  <c r="BJ53" i="7"/>
  <c r="BJ54" i="7"/>
  <c r="BJ55" i="7"/>
  <c r="BJ56" i="7"/>
  <c r="BJ57" i="7"/>
  <c r="BJ58" i="7"/>
  <c r="BJ59" i="7"/>
  <c r="BJ60" i="7"/>
  <c r="BJ61" i="7"/>
  <c r="BJ62" i="7"/>
  <c r="BJ63" i="7"/>
  <c r="BJ64" i="7"/>
  <c r="BJ65" i="7"/>
  <c r="BJ66" i="7"/>
  <c r="BJ67" i="7"/>
  <c r="BJ68" i="7"/>
  <c r="BJ69" i="7"/>
  <c r="BJ70" i="7"/>
  <c r="BJ71" i="7"/>
  <c r="BJ72" i="7"/>
  <c r="BJ73" i="7"/>
  <c r="BJ74" i="7"/>
  <c r="BJ75" i="7"/>
  <c r="BJ76" i="7"/>
  <c r="BJ77" i="7"/>
  <c r="BJ78" i="7"/>
  <c r="BJ79" i="7"/>
  <c r="BM79" i="7" s="1"/>
  <c r="BJ80" i="7"/>
  <c r="BJ81" i="7"/>
  <c r="BJ82" i="7"/>
  <c r="BJ83" i="7"/>
  <c r="BJ84" i="7"/>
  <c r="BJ85" i="7"/>
  <c r="BJ86" i="7"/>
  <c r="BJ87" i="7"/>
  <c r="BJ88" i="7"/>
  <c r="BJ89" i="7"/>
  <c r="BJ90" i="7"/>
  <c r="BJ91" i="7"/>
  <c r="BJ92" i="7"/>
  <c r="BJ93" i="7"/>
  <c r="BJ94" i="7"/>
  <c r="BJ95" i="7"/>
  <c r="BJ96" i="7"/>
  <c r="BJ97" i="7"/>
  <c r="BJ98" i="7"/>
  <c r="BJ99" i="7"/>
  <c r="BJ100" i="7"/>
  <c r="BJ101" i="7"/>
  <c r="BJ102" i="7"/>
  <c r="BJ103" i="7"/>
  <c r="BJ104" i="7"/>
  <c r="BJ105" i="7"/>
  <c r="BJ106" i="7"/>
  <c r="BJ107" i="7"/>
  <c r="BJ108" i="7"/>
  <c r="BJ109" i="7"/>
  <c r="BJ110" i="7"/>
  <c r="BJ111" i="7"/>
  <c r="BJ112" i="7"/>
  <c r="BJ113" i="7"/>
  <c r="BJ114" i="7"/>
  <c r="BJ115" i="7"/>
  <c r="BJ116" i="7"/>
  <c r="BJ117" i="7"/>
  <c r="BJ118" i="7"/>
  <c r="BJ119" i="7"/>
  <c r="BJ120" i="7"/>
  <c r="BJ121" i="7"/>
  <c r="BJ122" i="7"/>
  <c r="BJ123" i="7"/>
  <c r="BJ124" i="7"/>
  <c r="BJ125" i="7"/>
  <c r="BJ126" i="7"/>
  <c r="BJ127" i="7"/>
  <c r="BJ128" i="7"/>
  <c r="BM128" i="7" s="1"/>
  <c r="BJ129" i="7"/>
  <c r="BJ130" i="7"/>
  <c r="BJ131" i="7"/>
  <c r="BJ132" i="7"/>
  <c r="BJ133" i="7"/>
  <c r="BJ134" i="7"/>
  <c r="BJ135" i="7"/>
  <c r="BJ136" i="7"/>
  <c r="BJ137" i="7"/>
  <c r="BJ138" i="7"/>
  <c r="BJ139" i="7"/>
  <c r="BJ140" i="7"/>
  <c r="BM140" i="7" s="1"/>
  <c r="BJ141" i="7"/>
  <c r="BJ142" i="7"/>
  <c r="BJ143" i="7"/>
  <c r="BJ144" i="7"/>
  <c r="BJ145" i="7"/>
  <c r="BJ146" i="7"/>
  <c r="BJ147" i="7"/>
  <c r="BJ148" i="7"/>
  <c r="BJ149" i="7"/>
  <c r="BJ150" i="7"/>
  <c r="BJ151" i="7"/>
  <c r="BJ152" i="7"/>
  <c r="BJ153" i="7"/>
  <c r="BJ154" i="7"/>
  <c r="BM154" i="7" s="1"/>
  <c r="BJ155" i="7"/>
  <c r="BM155" i="7" s="1"/>
  <c r="BJ156" i="7"/>
  <c r="BJ157" i="7"/>
  <c r="BJ158" i="7"/>
  <c r="BJ159" i="7"/>
  <c r="BJ160" i="7"/>
  <c r="BJ161" i="7"/>
  <c r="BJ162" i="7"/>
  <c r="BJ163" i="7"/>
  <c r="BJ164" i="7"/>
  <c r="BJ165" i="7"/>
  <c r="BJ166" i="7"/>
  <c r="BJ167" i="7"/>
  <c r="BJ168" i="7"/>
  <c r="BJ169" i="7"/>
  <c r="BJ170" i="7"/>
  <c r="BJ171" i="7"/>
  <c r="BJ172" i="7"/>
  <c r="BJ173" i="7"/>
  <c r="BJ174" i="7"/>
  <c r="BJ175" i="7"/>
  <c r="BJ176" i="7"/>
  <c r="BJ177" i="7"/>
  <c r="BJ178" i="7"/>
  <c r="BJ179" i="7"/>
  <c r="BJ180" i="7"/>
  <c r="BJ181" i="7"/>
  <c r="BJ182" i="7"/>
  <c r="BJ183" i="7"/>
  <c r="BJ184" i="7"/>
  <c r="BM184" i="7" s="1"/>
  <c r="BJ185" i="7"/>
  <c r="BJ186" i="7"/>
  <c r="BJ187" i="7"/>
  <c r="BJ188" i="7"/>
  <c r="BJ189" i="7"/>
  <c r="BJ190" i="7"/>
  <c r="BJ191" i="7"/>
  <c r="BJ192" i="7"/>
  <c r="BJ193" i="7"/>
  <c r="BJ194" i="7"/>
  <c r="BJ195" i="7"/>
  <c r="BJ196" i="7"/>
  <c r="BJ197" i="7"/>
  <c r="BJ198" i="7"/>
  <c r="BJ199" i="7"/>
  <c r="BJ200" i="7"/>
  <c r="BJ201" i="7"/>
  <c r="BJ202" i="7"/>
  <c r="BJ203" i="7"/>
  <c r="BJ204" i="7"/>
  <c r="BJ205" i="7"/>
  <c r="BJ206" i="7"/>
  <c r="BJ207" i="7"/>
  <c r="BJ208" i="7"/>
  <c r="BJ209" i="7"/>
  <c r="BJ210" i="7"/>
  <c r="BJ211" i="7"/>
  <c r="BJ212" i="7"/>
  <c r="BJ213" i="7"/>
  <c r="BJ214" i="7"/>
  <c r="BJ215" i="7"/>
  <c r="BJ216" i="7"/>
  <c r="BJ217" i="7"/>
  <c r="BJ218" i="7"/>
  <c r="BJ219" i="7"/>
  <c r="BJ220" i="7"/>
  <c r="BJ221" i="7"/>
  <c r="BJ222" i="7"/>
  <c r="BJ223" i="7"/>
  <c r="BJ224" i="7"/>
  <c r="BJ225" i="7"/>
  <c r="BJ226" i="7"/>
  <c r="BJ227" i="7"/>
  <c r="BJ228" i="7"/>
  <c r="BJ229" i="7"/>
  <c r="BJ230" i="7"/>
  <c r="BJ231" i="7"/>
  <c r="BJ232" i="7"/>
  <c r="BJ233" i="7"/>
  <c r="BJ234" i="7"/>
  <c r="BJ235" i="7"/>
  <c r="BJ236" i="7"/>
  <c r="BJ237" i="7"/>
  <c r="BJ238" i="7"/>
  <c r="BJ239" i="7"/>
  <c r="BJ240" i="7"/>
  <c r="BJ241" i="7"/>
  <c r="BJ242" i="7"/>
  <c r="BJ243" i="7"/>
  <c r="BJ244" i="7"/>
  <c r="BJ245" i="7"/>
  <c r="BJ246" i="7"/>
  <c r="BJ247" i="7"/>
  <c r="BJ248" i="7"/>
  <c r="BJ249" i="7"/>
  <c r="BM249" i="7" s="1"/>
  <c r="BJ250" i="7"/>
  <c r="BJ251" i="7"/>
  <c r="BJ252" i="7"/>
  <c r="BJ253" i="7"/>
  <c r="BJ254" i="7"/>
  <c r="BJ255" i="7"/>
  <c r="BJ256" i="7"/>
  <c r="BM256" i="7" s="1"/>
  <c r="BJ257" i="7"/>
  <c r="BJ258" i="7"/>
  <c r="BJ259" i="7"/>
  <c r="BJ260" i="7"/>
  <c r="BJ261" i="7"/>
  <c r="BJ262" i="7"/>
  <c r="BJ263" i="7"/>
  <c r="BJ264" i="7"/>
  <c r="BJ265" i="7"/>
  <c r="BJ266" i="7"/>
  <c r="BJ267" i="7"/>
  <c r="BJ268" i="7"/>
  <c r="BJ269" i="7"/>
  <c r="BJ270" i="7"/>
  <c r="BJ271" i="7"/>
  <c r="BJ272" i="7"/>
  <c r="BJ273" i="7"/>
  <c r="BJ274" i="7"/>
  <c r="BJ275" i="7"/>
  <c r="BJ276" i="7"/>
  <c r="BJ277" i="7"/>
  <c r="BJ278" i="7"/>
  <c r="BJ279" i="7"/>
  <c r="BJ280" i="7"/>
  <c r="BJ281" i="7"/>
  <c r="BJ282" i="7"/>
  <c r="BJ283" i="7"/>
  <c r="BJ284" i="7"/>
  <c r="BJ285" i="7"/>
  <c r="BJ286" i="7"/>
  <c r="BJ287" i="7"/>
  <c r="BJ288" i="7"/>
  <c r="BJ289" i="7"/>
  <c r="BJ290" i="7"/>
  <c r="BJ291" i="7"/>
  <c r="BJ292" i="7"/>
  <c r="BJ293" i="7"/>
  <c r="BJ294" i="7"/>
  <c r="BJ295" i="7"/>
  <c r="BJ296" i="7"/>
  <c r="BJ297" i="7"/>
  <c r="BJ298" i="7"/>
  <c r="BJ299" i="7"/>
  <c r="BJ300" i="7"/>
  <c r="BJ301" i="7"/>
  <c r="BJ302" i="7"/>
  <c r="BJ303" i="7"/>
  <c r="BJ304" i="7"/>
  <c r="BJ305" i="7"/>
  <c r="BJ306" i="7"/>
  <c r="BJ307" i="7"/>
  <c r="BJ308" i="7"/>
  <c r="BJ309" i="7"/>
  <c r="BJ310" i="7"/>
  <c r="BJ311" i="7"/>
  <c r="BJ312" i="7"/>
  <c r="BM312" i="7" s="1"/>
  <c r="BJ313" i="7"/>
  <c r="BJ314" i="7"/>
  <c r="BJ315" i="7"/>
  <c r="BJ316" i="7"/>
  <c r="BJ317" i="7"/>
  <c r="BJ318" i="7"/>
  <c r="BJ319" i="7"/>
  <c r="BJ320" i="7"/>
  <c r="BJ321" i="7"/>
  <c r="BJ322" i="7"/>
  <c r="BJ323" i="7"/>
  <c r="BJ324" i="7"/>
  <c r="BJ325" i="7"/>
  <c r="BJ326" i="7"/>
  <c r="BM326" i="7" s="1"/>
  <c r="BJ327" i="7"/>
  <c r="BJ328" i="7"/>
  <c r="BJ329" i="7"/>
  <c r="BJ330" i="7"/>
  <c r="BJ331" i="7"/>
  <c r="BJ332" i="7"/>
  <c r="BJ333" i="7"/>
  <c r="BJ334" i="7"/>
  <c r="BJ4" i="7"/>
  <c r="BH5" i="7" a="1"/>
  <c r="BH5" i="7" s="1"/>
  <c r="BI5" i="7" a="1"/>
  <c r="BI5" i="7" s="1"/>
  <c r="BK5" i="7" a="1"/>
  <c r="BK5" i="7" s="1"/>
  <c r="BH6" i="7" a="1"/>
  <c r="BH6" i="7" s="1"/>
  <c r="BI6" i="7" a="1"/>
  <c r="BI6" i="7" s="1"/>
  <c r="BK6" i="7" a="1"/>
  <c r="BK6" i="7" s="1"/>
  <c r="BH7" i="7" a="1"/>
  <c r="BH7" i="7" s="1"/>
  <c r="BI7" i="7" a="1"/>
  <c r="BI7" i="7" s="1"/>
  <c r="BK7" i="7" a="1"/>
  <c r="BK7" i="7" s="1"/>
  <c r="BM7" i="7" s="1"/>
  <c r="BH8" i="7" a="1"/>
  <c r="BH8" i="7" s="1"/>
  <c r="BL8" i="7" s="1"/>
  <c r="BI8" i="7" a="1"/>
  <c r="BI8" i="7" s="1"/>
  <c r="BK8" i="7" a="1"/>
  <c r="BK8" i="7" s="1"/>
  <c r="BM8" i="7" s="1"/>
  <c r="BH9" i="7" a="1"/>
  <c r="BH9" i="7" s="1"/>
  <c r="BI9" i="7" a="1"/>
  <c r="BI9" i="7" s="1"/>
  <c r="BK9" i="7" a="1"/>
  <c r="BK9" i="7"/>
  <c r="BH10" i="7" a="1"/>
  <c r="BH10" i="7" s="1"/>
  <c r="BI10" i="7" a="1"/>
  <c r="BI10" i="7" s="1"/>
  <c r="BK10" i="7" a="1"/>
  <c r="BK10" i="7" s="1"/>
  <c r="BH11" i="7" a="1"/>
  <c r="BH11" i="7" s="1"/>
  <c r="BI11" i="7" a="1"/>
  <c r="BI11" i="7" s="1"/>
  <c r="BK11" i="7" a="1"/>
  <c r="BK11" i="7" s="1"/>
  <c r="BH12" i="7" a="1"/>
  <c r="BH12" i="7" s="1"/>
  <c r="BI12" i="7" a="1"/>
  <c r="BI12" i="7" s="1"/>
  <c r="BK12" i="7" a="1"/>
  <c r="BK12" i="7" s="1"/>
  <c r="BH13" i="7" a="1"/>
  <c r="BH13" i="7" s="1"/>
  <c r="BI13" i="7" a="1"/>
  <c r="BI13" i="7" s="1"/>
  <c r="BK13" i="7" a="1"/>
  <c r="BK13" i="7" s="1"/>
  <c r="BH14" i="7" a="1"/>
  <c r="BH14" i="7" s="1"/>
  <c r="BI14" i="7" a="1"/>
  <c r="BI14" i="7"/>
  <c r="BK14" i="7" a="1"/>
  <c r="BK14" i="7" s="1"/>
  <c r="BH15" i="7" a="1"/>
  <c r="BH15" i="7" s="1"/>
  <c r="BI15" i="7" a="1"/>
  <c r="BI15" i="7" s="1"/>
  <c r="BK15" i="7" a="1"/>
  <c r="BK15" i="7"/>
  <c r="BH16" i="7" a="1"/>
  <c r="BH16" i="7" s="1"/>
  <c r="BI16" i="7" a="1"/>
  <c r="BI16" i="7" s="1"/>
  <c r="BK16" i="7" a="1"/>
  <c r="BK16" i="7" s="1"/>
  <c r="BH17" i="7" a="1"/>
  <c r="BH17" i="7" s="1"/>
  <c r="BI17" i="7" a="1"/>
  <c r="BI17" i="7" s="1"/>
  <c r="BK17" i="7" a="1"/>
  <c r="BK17" i="7" s="1"/>
  <c r="BH18" i="7" a="1"/>
  <c r="BH18" i="7" s="1"/>
  <c r="BI18" i="7" a="1"/>
  <c r="BI18" i="7" s="1"/>
  <c r="BK18" i="7" a="1"/>
  <c r="BK18" i="7" s="1"/>
  <c r="BH19" i="7" a="1"/>
  <c r="BH19" i="7"/>
  <c r="BI19" i="7" a="1"/>
  <c r="BI19" i="7" s="1"/>
  <c r="BK19" i="7" a="1"/>
  <c r="BK19" i="7" s="1"/>
  <c r="BH20" i="7" a="1"/>
  <c r="BH20" i="7" s="1"/>
  <c r="BI20" i="7" a="1"/>
  <c r="BI20" i="7" s="1"/>
  <c r="BK20" i="7" a="1"/>
  <c r="BK20" i="7" s="1"/>
  <c r="BH21" i="7" a="1"/>
  <c r="BH21" i="7" s="1"/>
  <c r="BI21" i="7" a="1"/>
  <c r="BI21" i="7" s="1"/>
  <c r="BK21" i="7" a="1"/>
  <c r="BK21" i="7" s="1"/>
  <c r="BM21" i="7" s="1"/>
  <c r="BH22" i="7" a="1"/>
  <c r="BH22" i="7" s="1"/>
  <c r="BI22" i="7" a="1"/>
  <c r="BI22" i="7" s="1"/>
  <c r="BK22" i="7" a="1"/>
  <c r="BK22" i="7" s="1"/>
  <c r="BH23" i="7" a="1"/>
  <c r="BH23" i="7"/>
  <c r="BI23" i="7" a="1"/>
  <c r="BI23" i="7" s="1"/>
  <c r="BK23" i="7" a="1"/>
  <c r="BK23" i="7" s="1"/>
  <c r="BH24" i="7" a="1"/>
  <c r="BH24" i="7" s="1"/>
  <c r="BI24" i="7" a="1"/>
  <c r="BI24" i="7" s="1"/>
  <c r="BK24" i="7" a="1"/>
  <c r="BK24" i="7"/>
  <c r="BH25" i="7" a="1"/>
  <c r="BH25" i="7"/>
  <c r="BI25" i="7" a="1"/>
  <c r="BI25" i="7" s="1"/>
  <c r="BK25" i="7" a="1"/>
  <c r="BK25" i="7" s="1"/>
  <c r="BH26" i="7" a="1"/>
  <c r="BH26" i="7" s="1"/>
  <c r="BI26" i="7" a="1"/>
  <c r="BI26" i="7" s="1"/>
  <c r="BM26" i="7"/>
  <c r="BK26" i="7" a="1"/>
  <c r="BK26" i="7" s="1"/>
  <c r="BH27" i="7" a="1"/>
  <c r="BH27" i="7" s="1"/>
  <c r="BI27" i="7" a="1"/>
  <c r="BI27" i="7" s="1"/>
  <c r="BK27" i="7" a="1"/>
  <c r="BK27" i="7" s="1"/>
  <c r="BH28" i="7" a="1"/>
  <c r="BH28" i="7" s="1"/>
  <c r="BI28" i="7" a="1"/>
  <c r="BI28" i="7" s="1"/>
  <c r="BK28" i="7" a="1"/>
  <c r="BK28" i="7" s="1"/>
  <c r="BH29" i="7" a="1"/>
  <c r="BH29" i="7" s="1"/>
  <c r="BI29" i="7" a="1"/>
  <c r="BI29" i="7"/>
  <c r="BK29" i="7" a="1"/>
  <c r="BK29" i="7" s="1"/>
  <c r="BH30" i="7" a="1"/>
  <c r="BH30" i="7" s="1"/>
  <c r="BI30" i="7" a="1"/>
  <c r="BI30" i="7" s="1"/>
  <c r="BK30" i="7" a="1"/>
  <c r="BK30" i="7" s="1"/>
  <c r="BH31" i="7" a="1"/>
  <c r="BH31" i="7"/>
  <c r="BI31" i="7" a="1"/>
  <c r="BI31" i="7" s="1"/>
  <c r="BK31" i="7" a="1"/>
  <c r="BK31" i="7" s="1"/>
  <c r="BH32" i="7" a="1"/>
  <c r="BH32" i="7" s="1"/>
  <c r="BI32" i="7" a="1"/>
  <c r="BI32" i="7" s="1"/>
  <c r="BK32" i="7" a="1"/>
  <c r="BK32" i="7" s="1"/>
  <c r="BH33" i="7" a="1"/>
  <c r="BH33" i="7" s="1"/>
  <c r="BI33" i="7" a="1"/>
  <c r="BI33" i="7" s="1"/>
  <c r="BK33" i="7" a="1"/>
  <c r="BK33" i="7" s="1"/>
  <c r="BH34" i="7" a="1"/>
  <c r="BH34" i="7" s="1"/>
  <c r="BI34" i="7" a="1"/>
  <c r="BI34" i="7" s="1"/>
  <c r="BK34" i="7" a="1"/>
  <c r="BK34" i="7" s="1"/>
  <c r="BH35" i="7" a="1"/>
  <c r="BH35" i="7" s="1"/>
  <c r="BI35" i="7" a="1"/>
  <c r="BI35" i="7" s="1"/>
  <c r="BK35" i="7" a="1"/>
  <c r="BK35" i="7" s="1"/>
  <c r="BM35" i="7" s="1"/>
  <c r="BH36" i="7" a="1"/>
  <c r="BH36" i="7" s="1"/>
  <c r="BI36" i="7" a="1"/>
  <c r="BI36" i="7" s="1"/>
  <c r="BK36" i="7" a="1"/>
  <c r="BK36" i="7" s="1"/>
  <c r="BH37" i="7" a="1"/>
  <c r="BH37" i="7" s="1"/>
  <c r="BI37" i="7" a="1"/>
  <c r="BI37" i="7" s="1"/>
  <c r="BK37" i="7" a="1"/>
  <c r="BK37" i="7"/>
  <c r="BH38" i="7" a="1"/>
  <c r="BH38" i="7" s="1"/>
  <c r="BI38" i="7" a="1"/>
  <c r="BI38" i="7" s="1"/>
  <c r="BK38" i="7" a="1"/>
  <c r="BK38" i="7" s="1"/>
  <c r="BH39" i="7" a="1"/>
  <c r="BH39" i="7" s="1"/>
  <c r="BI39" i="7" a="1"/>
  <c r="BI39" i="7" s="1"/>
  <c r="BK39" i="7" a="1"/>
  <c r="BK39" i="7" s="1"/>
  <c r="BH40" i="7" a="1"/>
  <c r="BH40" i="7" s="1"/>
  <c r="BI40" i="7" a="1"/>
  <c r="BI40" i="7" s="1"/>
  <c r="BK40" i="7" a="1"/>
  <c r="BK40" i="7" s="1"/>
  <c r="BH41" i="7" a="1"/>
  <c r="BH41" i="7" s="1"/>
  <c r="BI41" i="7" a="1"/>
  <c r="BI41" i="7" s="1"/>
  <c r="BM41" i="7"/>
  <c r="BK41" i="7" a="1"/>
  <c r="BK41" i="7" s="1"/>
  <c r="BH42" i="7" a="1"/>
  <c r="BH42" i="7" s="1"/>
  <c r="BI42" i="7" a="1"/>
  <c r="BI42" i="7" s="1"/>
  <c r="BK42" i="7" a="1"/>
  <c r="BK42" i="7" s="1"/>
  <c r="BH43" i="7" a="1"/>
  <c r="BH43" i="7" s="1"/>
  <c r="BI43" i="7" a="1"/>
  <c r="BI43" i="7" s="1"/>
  <c r="BK43" i="7" a="1"/>
  <c r="BK43" i="7" s="1"/>
  <c r="BM43" i="7" s="1"/>
  <c r="BH44" i="7" a="1"/>
  <c r="BH44" i="7" s="1"/>
  <c r="BI44" i="7" a="1"/>
  <c r="BI44" i="7" s="1"/>
  <c r="BK44" i="7" a="1"/>
  <c r="BK44" i="7" s="1"/>
  <c r="BH45" i="7" a="1"/>
  <c r="BH45" i="7" s="1"/>
  <c r="BI45" i="7" a="1"/>
  <c r="BI45" i="7" s="1"/>
  <c r="BK45" i="7" a="1"/>
  <c r="BK45" i="7" s="1"/>
  <c r="BH46" i="7" a="1"/>
  <c r="BH46" i="7" s="1"/>
  <c r="BI46" i="7" a="1"/>
  <c r="BI46" i="7" s="1"/>
  <c r="BK46" i="7" a="1"/>
  <c r="BK46" i="7" s="1"/>
  <c r="BH47" i="7" a="1"/>
  <c r="BH47" i="7" s="1"/>
  <c r="BI47" i="7" a="1"/>
  <c r="BI47" i="7" s="1"/>
  <c r="BK47" i="7" a="1"/>
  <c r="BK47" i="7" s="1"/>
  <c r="BH48" i="7" a="1"/>
  <c r="BH48" i="7" s="1"/>
  <c r="BI48" i="7" a="1"/>
  <c r="BI48" i="7" s="1"/>
  <c r="BK48" i="7" a="1"/>
  <c r="BK48" i="7" s="1"/>
  <c r="BH49" i="7" a="1"/>
  <c r="BH49" i="7" s="1"/>
  <c r="BI49" i="7" a="1"/>
  <c r="BI49" i="7" s="1"/>
  <c r="BK49" i="7" a="1"/>
  <c r="BK49" i="7" s="1"/>
  <c r="BH50" i="7" a="1"/>
  <c r="BH50" i="7" s="1"/>
  <c r="BI50" i="7" a="1"/>
  <c r="BI50" i="7" s="1"/>
  <c r="BK50" i="7" a="1"/>
  <c r="BK50" i="7"/>
  <c r="BH51" i="7" a="1"/>
  <c r="BH51" i="7" s="1"/>
  <c r="BI51" i="7" a="1"/>
  <c r="BI51" i="7" s="1"/>
  <c r="BK51" i="7" a="1"/>
  <c r="BK51" i="7" s="1"/>
  <c r="BH52" i="7" a="1"/>
  <c r="BH52" i="7" s="1"/>
  <c r="BI52" i="7" a="1"/>
  <c r="BI52" i="7" s="1"/>
  <c r="BK52" i="7" a="1"/>
  <c r="BK52" i="7" s="1"/>
  <c r="BH53" i="7" a="1"/>
  <c r="BH53" i="7" s="1"/>
  <c r="BI53" i="7" a="1"/>
  <c r="BI53" i="7" s="1"/>
  <c r="BK53" i="7" a="1"/>
  <c r="BK53" i="7" s="1"/>
  <c r="BH54" i="7" a="1"/>
  <c r="BH54" i="7" s="1"/>
  <c r="BI54" i="7" a="1"/>
  <c r="BI54" i="7" s="1"/>
  <c r="BK54" i="7" a="1"/>
  <c r="BK54" i="7" s="1"/>
  <c r="BH55" i="7" a="1"/>
  <c r="BH55" i="7" s="1"/>
  <c r="BI55" i="7" a="1"/>
  <c r="BI55" i="7" s="1"/>
  <c r="BK55" i="7" a="1"/>
  <c r="BK55" i="7" s="1"/>
  <c r="BH56" i="7" a="1"/>
  <c r="BH56" i="7" s="1"/>
  <c r="BI56" i="7" a="1"/>
  <c r="BI56" i="7" s="1"/>
  <c r="BK56" i="7" a="1"/>
  <c r="BK56" i="7"/>
  <c r="BH57" i="7" a="1"/>
  <c r="BH57" i="7" s="1"/>
  <c r="BI57" i="7" a="1"/>
  <c r="BI57" i="7" s="1"/>
  <c r="BK57" i="7" a="1"/>
  <c r="BK57" i="7" s="1"/>
  <c r="BH58" i="7" a="1"/>
  <c r="BH58" i="7" s="1"/>
  <c r="BI58" i="7" a="1"/>
  <c r="BI58" i="7" s="1"/>
  <c r="BK58" i="7" a="1"/>
  <c r="BK58" i="7" s="1"/>
  <c r="BH59" i="7" a="1"/>
  <c r="BH59" i="7" s="1"/>
  <c r="BI59" i="7" a="1"/>
  <c r="BI59" i="7" s="1"/>
  <c r="BK59" i="7" a="1"/>
  <c r="BK59" i="7"/>
  <c r="BH60" i="7" a="1"/>
  <c r="BH60" i="7" s="1"/>
  <c r="BI60" i="7" a="1"/>
  <c r="BI60" i="7" s="1"/>
  <c r="BK60" i="7" a="1"/>
  <c r="BK60" i="7" s="1"/>
  <c r="BH61" i="7" a="1"/>
  <c r="BH61" i="7" s="1"/>
  <c r="BI61" i="7" a="1"/>
  <c r="BI61" i="7" s="1"/>
  <c r="BK61" i="7" a="1"/>
  <c r="BK61" i="7" s="1"/>
  <c r="BH62" i="7" a="1"/>
  <c r="BH62" i="7" s="1"/>
  <c r="BI62" i="7" a="1"/>
  <c r="BI62" i="7" s="1"/>
  <c r="BK62" i="7" a="1"/>
  <c r="BK62" i="7" s="1"/>
  <c r="BH63" i="7" a="1"/>
  <c r="BH63" i="7" s="1"/>
  <c r="BI63" i="7" a="1"/>
  <c r="BI63" i="7" s="1"/>
  <c r="BK63" i="7" a="1"/>
  <c r="BK63" i="7" s="1"/>
  <c r="BH64" i="7" a="1"/>
  <c r="BH64" i="7" s="1"/>
  <c r="BI64" i="7" a="1"/>
  <c r="BI64" i="7"/>
  <c r="BK64" i="7" a="1"/>
  <c r="BK64" i="7" s="1"/>
  <c r="BH65" i="7" a="1"/>
  <c r="BH65" i="7" s="1"/>
  <c r="BI65" i="7" a="1"/>
  <c r="BI65" i="7" s="1"/>
  <c r="BK65" i="7" a="1"/>
  <c r="BK65" i="7" s="1"/>
  <c r="BH66" i="7" a="1"/>
  <c r="BH66" i="7"/>
  <c r="BI66" i="7" a="1"/>
  <c r="BI66" i="7" s="1"/>
  <c r="BK66" i="7" a="1"/>
  <c r="BK66" i="7" s="1"/>
  <c r="BH67" i="7" a="1"/>
  <c r="BH67" i="7"/>
  <c r="BI67" i="7" a="1"/>
  <c r="BI67" i="7" s="1"/>
  <c r="BK67" i="7" a="1"/>
  <c r="BK67" i="7" s="1"/>
  <c r="BH68" i="7" a="1"/>
  <c r="BH68" i="7" s="1"/>
  <c r="BI68" i="7" a="1"/>
  <c r="BI68" i="7" s="1"/>
  <c r="BK68" i="7" a="1"/>
  <c r="BK68" i="7" s="1"/>
  <c r="BH69" i="7" a="1"/>
  <c r="BH69" i="7"/>
  <c r="BI69" i="7" a="1"/>
  <c r="BI69" i="7" s="1"/>
  <c r="BK69" i="7" a="1"/>
  <c r="BK69" i="7" s="1"/>
  <c r="BH70" i="7" a="1"/>
  <c r="BH70" i="7" s="1"/>
  <c r="BI70" i="7" a="1"/>
  <c r="BI70" i="7" s="1"/>
  <c r="BK70" i="7" a="1"/>
  <c r="BK70" i="7" s="1"/>
  <c r="BH71" i="7" a="1"/>
  <c r="BH71" i="7" s="1"/>
  <c r="BI71" i="7" a="1"/>
  <c r="BI71" i="7"/>
  <c r="BK71" i="7" a="1"/>
  <c r="BK71" i="7" s="1"/>
  <c r="BH72" i="7" a="1"/>
  <c r="BH72" i="7" s="1"/>
  <c r="BI72" i="7" a="1"/>
  <c r="BI72" i="7" s="1"/>
  <c r="BK72" i="7" a="1"/>
  <c r="BK72" i="7" s="1"/>
  <c r="BH73" i="7" a="1"/>
  <c r="BH73" i="7" s="1"/>
  <c r="BI73" i="7" a="1"/>
  <c r="BI73" i="7" s="1"/>
  <c r="BK73" i="7" a="1"/>
  <c r="BK73" i="7" s="1"/>
  <c r="BH74" i="7" a="1"/>
  <c r="BH74" i="7" s="1"/>
  <c r="BI74" i="7" a="1"/>
  <c r="BI74" i="7" s="1"/>
  <c r="BK74" i="7" a="1"/>
  <c r="BK74" i="7" s="1"/>
  <c r="BH75" i="7" a="1"/>
  <c r="BH75" i="7" s="1"/>
  <c r="BI75" i="7" a="1"/>
  <c r="BI75" i="7" s="1"/>
  <c r="BM75" i="7"/>
  <c r="BK75" i="7" a="1"/>
  <c r="BK75" i="7" s="1"/>
  <c r="BH76" i="7" a="1"/>
  <c r="BH76" i="7" s="1"/>
  <c r="BI76" i="7" a="1"/>
  <c r="BI76" i="7" s="1"/>
  <c r="BM76" i="7"/>
  <c r="BK76" i="7" a="1"/>
  <c r="BK76" i="7" s="1"/>
  <c r="BH77" i="7" a="1"/>
  <c r="BH77" i="7" s="1"/>
  <c r="BI77" i="7" a="1"/>
  <c r="BI77" i="7" s="1"/>
  <c r="BK77" i="7" a="1"/>
  <c r="BK77" i="7" s="1"/>
  <c r="BH78" i="7" a="1"/>
  <c r="BH78" i="7" s="1"/>
  <c r="BI78" i="7" a="1"/>
  <c r="BI78" i="7" s="1"/>
  <c r="BK78" i="7" a="1"/>
  <c r="BK78" i="7" s="1"/>
  <c r="BH79" i="7" a="1"/>
  <c r="BH79" i="7" s="1"/>
  <c r="BI79" i="7" a="1"/>
  <c r="BI79" i="7" s="1"/>
  <c r="BK79" i="7" a="1"/>
  <c r="BK79" i="7" s="1"/>
  <c r="BH80" i="7" a="1"/>
  <c r="BH80" i="7" s="1"/>
  <c r="BI80" i="7" a="1"/>
  <c r="BI80" i="7" s="1"/>
  <c r="BK80" i="7" a="1"/>
  <c r="BK80" i="7" s="1"/>
  <c r="BH81" i="7" a="1"/>
  <c r="BH81" i="7" s="1"/>
  <c r="BI81" i="7" a="1"/>
  <c r="BI81" i="7" s="1"/>
  <c r="BK81" i="7" a="1"/>
  <c r="BK81" i="7" s="1"/>
  <c r="BH82" i="7" a="1"/>
  <c r="BH82" i="7" s="1"/>
  <c r="BI82" i="7" a="1"/>
  <c r="BI82" i="7" s="1"/>
  <c r="BK82" i="7" a="1"/>
  <c r="BK82" i="7" s="1"/>
  <c r="BH83" i="7" a="1"/>
  <c r="BH83" i="7" s="1"/>
  <c r="BI83" i="7" a="1"/>
  <c r="BI83" i="7" s="1"/>
  <c r="BK83" i="7" a="1"/>
  <c r="BK83" i="7" s="1"/>
  <c r="BH84" i="7" a="1"/>
  <c r="BH84" i="7" s="1"/>
  <c r="BI84" i="7" a="1"/>
  <c r="BI84" i="7" s="1"/>
  <c r="BK84" i="7" a="1"/>
  <c r="BK84" i="7" s="1"/>
  <c r="BH85" i="7" a="1"/>
  <c r="BH85" i="7" s="1"/>
  <c r="BI85" i="7" a="1"/>
  <c r="BI85" i="7" s="1"/>
  <c r="BK85" i="7" a="1"/>
  <c r="BK85" i="7" s="1"/>
  <c r="BH86" i="7" a="1"/>
  <c r="BH86" i="7" s="1"/>
  <c r="BI86" i="7" a="1"/>
  <c r="BI86" i="7" s="1"/>
  <c r="BK86" i="7" a="1"/>
  <c r="BK86" i="7" s="1"/>
  <c r="BH87" i="7" a="1"/>
  <c r="BH87" i="7" s="1"/>
  <c r="BI87" i="7" a="1"/>
  <c r="BI87" i="7" s="1"/>
  <c r="BK87" i="7" a="1"/>
  <c r="BK87" i="7" s="1"/>
  <c r="BH88" i="7" a="1"/>
  <c r="BH88" i="7" s="1"/>
  <c r="BI88" i="7" a="1"/>
  <c r="BI88" i="7" s="1"/>
  <c r="BK88" i="7" a="1"/>
  <c r="BK88" i="7" s="1"/>
  <c r="BH89" i="7" a="1"/>
  <c r="BH89" i="7" s="1"/>
  <c r="BI89" i="7" a="1"/>
  <c r="BI89" i="7" s="1"/>
  <c r="BK89" i="7" a="1"/>
  <c r="BK89" i="7" s="1"/>
  <c r="BH90" i="7" a="1"/>
  <c r="BH90" i="7" s="1"/>
  <c r="BI90" i="7" a="1"/>
  <c r="BI90" i="7" s="1"/>
  <c r="BK90" i="7" a="1"/>
  <c r="BK90" i="7" s="1"/>
  <c r="BH91" i="7" a="1"/>
  <c r="BH91" i="7" s="1"/>
  <c r="BI91" i="7" a="1"/>
  <c r="BI91" i="7" s="1"/>
  <c r="BK91" i="7" a="1"/>
  <c r="BK91" i="7" s="1"/>
  <c r="BH92" i="7" a="1"/>
  <c r="BH92" i="7" s="1"/>
  <c r="BI92" i="7" a="1"/>
  <c r="BI92" i="7" s="1"/>
  <c r="BK92" i="7" a="1"/>
  <c r="BK92" i="7" s="1"/>
  <c r="BH93" i="7" a="1"/>
  <c r="BH93" i="7" s="1"/>
  <c r="BI93" i="7" a="1"/>
  <c r="BI93" i="7" s="1"/>
  <c r="BK93" i="7" a="1"/>
  <c r="BK93" i="7" s="1"/>
  <c r="BH94" i="7" a="1"/>
  <c r="BH94" i="7" s="1"/>
  <c r="BI94" i="7" a="1"/>
  <c r="BI94" i="7" s="1"/>
  <c r="BK94" i="7" a="1"/>
  <c r="BK94" i="7" s="1"/>
  <c r="BH95" i="7" a="1"/>
  <c r="BH95" i="7" s="1"/>
  <c r="BI95" i="7" a="1"/>
  <c r="BI95" i="7" s="1"/>
  <c r="BK95" i="7" a="1"/>
  <c r="BK95" i="7"/>
  <c r="BH96" i="7" a="1"/>
  <c r="BH96" i="7" s="1"/>
  <c r="BI96" i="7" a="1"/>
  <c r="BI96" i="7" s="1"/>
  <c r="BK96" i="7" a="1"/>
  <c r="BK96" i="7" s="1"/>
  <c r="BH97" i="7" a="1"/>
  <c r="BH97" i="7" s="1"/>
  <c r="BI97" i="7" a="1"/>
  <c r="BI97" i="7" s="1"/>
  <c r="BK97" i="7" a="1"/>
  <c r="BK97" i="7" s="1"/>
  <c r="BH98" i="7" a="1"/>
  <c r="BH98" i="7" s="1"/>
  <c r="BI98" i="7" a="1"/>
  <c r="BI98" i="7" s="1"/>
  <c r="BK98" i="7" a="1"/>
  <c r="BK98" i="7" s="1"/>
  <c r="BH99" i="7" a="1"/>
  <c r="BH99" i="7" s="1"/>
  <c r="BI99" i="7" a="1"/>
  <c r="BI99" i="7" s="1"/>
  <c r="BK99" i="7" a="1"/>
  <c r="BK99" i="7" s="1"/>
  <c r="BH100" i="7" a="1"/>
  <c r="BH100" i="7" s="1"/>
  <c r="BI100" i="7" a="1"/>
  <c r="BI100" i="7" s="1"/>
  <c r="BK100" i="7" a="1"/>
  <c r="BK100" i="7" s="1"/>
  <c r="BH101" i="7" a="1"/>
  <c r="BH101" i="7" s="1"/>
  <c r="BI101" i="7" a="1"/>
  <c r="BI101" i="7" s="1"/>
  <c r="BK101" i="7" a="1"/>
  <c r="BK101" i="7" s="1"/>
  <c r="BH102" i="7" a="1"/>
  <c r="BH102" i="7" s="1"/>
  <c r="BI102" i="7" a="1"/>
  <c r="BI102" i="7" s="1"/>
  <c r="BK102" i="7" a="1"/>
  <c r="BK102" i="7" s="1"/>
  <c r="BH103" i="7" a="1"/>
  <c r="BH103" i="7" s="1"/>
  <c r="BI103" i="7" a="1"/>
  <c r="BI103" i="7" s="1"/>
  <c r="BK103" i="7" a="1"/>
  <c r="BK103" i="7" s="1"/>
  <c r="BH104" i="7" a="1"/>
  <c r="BH104" i="7" s="1"/>
  <c r="BI104" i="7" a="1"/>
  <c r="BI104" i="7" s="1"/>
  <c r="BK104" i="7" a="1"/>
  <c r="BK104" i="7" s="1"/>
  <c r="BH105" i="7" a="1"/>
  <c r="BH105" i="7" s="1"/>
  <c r="BI105" i="7" a="1"/>
  <c r="BI105" i="7" s="1"/>
  <c r="BK105" i="7" a="1"/>
  <c r="BK105" i="7" s="1"/>
  <c r="BH106" i="7" a="1"/>
  <c r="BH106" i="7" s="1"/>
  <c r="BI106" i="7" a="1"/>
  <c r="BI106" i="7" s="1"/>
  <c r="BK106" i="7" a="1"/>
  <c r="BK106" i="7" s="1"/>
  <c r="BH107" i="7" a="1"/>
  <c r="BH107" i="7" s="1"/>
  <c r="BI107" i="7" a="1"/>
  <c r="BI107" i="7" s="1"/>
  <c r="BK107" i="7" a="1"/>
  <c r="BK107" i="7" s="1"/>
  <c r="BH108" i="7" a="1"/>
  <c r="BH108" i="7"/>
  <c r="BI108" i="7" a="1"/>
  <c r="BI108" i="7"/>
  <c r="BK108" i="7" a="1"/>
  <c r="BK108" i="7" s="1"/>
  <c r="BH109" i="7" a="1"/>
  <c r="BH109" i="7" s="1"/>
  <c r="BI109" i="7" a="1"/>
  <c r="BI109" i="7" s="1"/>
  <c r="BK109" i="7" a="1"/>
  <c r="BK109" i="7" s="1"/>
  <c r="BH110" i="7" a="1"/>
  <c r="BH110" i="7" s="1"/>
  <c r="BI110" i="7" a="1"/>
  <c r="BI110" i="7" s="1"/>
  <c r="BK110" i="7" a="1"/>
  <c r="BK110" i="7" s="1"/>
  <c r="BH111" i="7" a="1"/>
  <c r="BH111" i="7" s="1"/>
  <c r="BI111" i="7" a="1"/>
  <c r="BI111" i="7" s="1"/>
  <c r="BM111" i="7"/>
  <c r="BK111" i="7" a="1"/>
  <c r="BK111" i="7" s="1"/>
  <c r="BH112" i="7" a="1"/>
  <c r="BH112" i="7" s="1"/>
  <c r="BI112" i="7" a="1"/>
  <c r="BI112" i="7" s="1"/>
  <c r="BK112" i="7" a="1"/>
  <c r="BK112" i="7" s="1"/>
  <c r="BH113" i="7" a="1"/>
  <c r="BH113" i="7" s="1"/>
  <c r="BI113" i="7" a="1"/>
  <c r="BI113" i="7" s="1"/>
  <c r="BK113" i="7" a="1"/>
  <c r="BK113" i="7" s="1"/>
  <c r="BH114" i="7" a="1"/>
  <c r="BH114" i="7" s="1"/>
  <c r="BI114" i="7" a="1"/>
  <c r="BI114" i="7" s="1"/>
  <c r="BK114" i="7" a="1"/>
  <c r="BK114" i="7" s="1"/>
  <c r="BH115" i="7" a="1"/>
  <c r="BH115" i="7" s="1"/>
  <c r="BI115" i="7" a="1"/>
  <c r="BI115" i="7" s="1"/>
  <c r="BK115" i="7" a="1"/>
  <c r="BK115" i="7" s="1"/>
  <c r="BH116" i="7" a="1"/>
  <c r="BH116" i="7" s="1"/>
  <c r="BI116" i="7" a="1"/>
  <c r="BI116" i="7" s="1"/>
  <c r="BK116" i="7" a="1"/>
  <c r="BK116" i="7" s="1"/>
  <c r="BH117" i="7" a="1"/>
  <c r="BH117" i="7"/>
  <c r="BI117" i="7" a="1"/>
  <c r="BI117" i="7" s="1"/>
  <c r="BK117" i="7" a="1"/>
  <c r="BK117" i="7" s="1"/>
  <c r="BH118" i="7" a="1"/>
  <c r="BH118" i="7" s="1"/>
  <c r="BI118" i="7" a="1"/>
  <c r="BI118" i="7" s="1"/>
  <c r="BK118" i="7" a="1"/>
  <c r="BK118" i="7" s="1"/>
  <c r="BH119" i="7" a="1"/>
  <c r="BH119" i="7" s="1"/>
  <c r="BI119" i="7" a="1"/>
  <c r="BI119" i="7" s="1"/>
  <c r="BK119" i="7" a="1"/>
  <c r="BK119" i="7" s="1"/>
  <c r="BH120" i="7" a="1"/>
  <c r="BH120" i="7" s="1"/>
  <c r="BI120" i="7" a="1"/>
  <c r="BI120" i="7"/>
  <c r="BK120" i="7" a="1"/>
  <c r="BK120" i="7" s="1"/>
  <c r="BH121" i="7" a="1"/>
  <c r="BH121" i="7" s="1"/>
  <c r="BI121" i="7" a="1"/>
  <c r="BI121" i="7" s="1"/>
  <c r="BK121" i="7" a="1"/>
  <c r="BK121" i="7" s="1"/>
  <c r="BH122" i="7" a="1"/>
  <c r="BH122" i="7" s="1"/>
  <c r="BI122" i="7" a="1"/>
  <c r="BI122" i="7" s="1"/>
  <c r="BK122" i="7" a="1"/>
  <c r="BK122" i="7" s="1"/>
  <c r="BH123" i="7" a="1"/>
  <c r="BH123" i="7" s="1"/>
  <c r="BI123" i="7" a="1"/>
  <c r="BI123" i="7" s="1"/>
  <c r="BK123" i="7" a="1"/>
  <c r="BK123" i="7" s="1"/>
  <c r="BM123" i="7" s="1"/>
  <c r="BH124" i="7" a="1"/>
  <c r="BH124" i="7" s="1"/>
  <c r="BI124" i="7" a="1"/>
  <c r="BI124" i="7" s="1"/>
  <c r="BK124" i="7" a="1"/>
  <c r="BK124" i="7" s="1"/>
  <c r="BH125" i="7" a="1"/>
  <c r="BH125" i="7" s="1"/>
  <c r="BI125" i="7" a="1"/>
  <c r="BI125" i="7" s="1"/>
  <c r="BK125" i="7" a="1"/>
  <c r="BK125" i="7" s="1"/>
  <c r="BH126" i="7" a="1"/>
  <c r="BH126" i="7" s="1"/>
  <c r="BI126" i="7" a="1"/>
  <c r="BI126" i="7" s="1"/>
  <c r="BK126" i="7" a="1"/>
  <c r="BK126" i="7" s="1"/>
  <c r="BH127" i="7" a="1"/>
  <c r="BH127" i="7" s="1"/>
  <c r="BI127" i="7" a="1"/>
  <c r="BI127" i="7" s="1"/>
  <c r="BK127" i="7" a="1"/>
  <c r="BK127" i="7" s="1"/>
  <c r="BH128" i="7" a="1"/>
  <c r="BH128" i="7" s="1"/>
  <c r="BI128" i="7" a="1"/>
  <c r="BI128" i="7" s="1"/>
  <c r="BK128" i="7" a="1"/>
  <c r="BK128" i="7" s="1"/>
  <c r="BH129" i="7" a="1"/>
  <c r="BH129" i="7" s="1"/>
  <c r="BI129" i="7" a="1"/>
  <c r="BI129" i="7" s="1"/>
  <c r="BK129" i="7" a="1"/>
  <c r="BK129" i="7" s="1"/>
  <c r="BH130" i="7" a="1"/>
  <c r="BH130" i="7" s="1"/>
  <c r="BI130" i="7" a="1"/>
  <c r="BI130" i="7" s="1"/>
  <c r="BK130" i="7" a="1"/>
  <c r="BK130" i="7" s="1"/>
  <c r="BH131" i="7" a="1"/>
  <c r="BH131" i="7" s="1"/>
  <c r="BL131" i="7" s="1"/>
  <c r="BI131" i="7" a="1"/>
  <c r="BI131" i="7" s="1"/>
  <c r="BK131" i="7" a="1"/>
  <c r="BK131" i="7" s="1"/>
  <c r="BH132" i="7" a="1"/>
  <c r="BH132" i="7" s="1"/>
  <c r="BI132" i="7" a="1"/>
  <c r="BI132" i="7" s="1"/>
  <c r="BK132" i="7" a="1"/>
  <c r="BK132" i="7" s="1"/>
  <c r="BH133" i="7" a="1"/>
  <c r="BH133" i="7" s="1"/>
  <c r="BI133" i="7" a="1"/>
  <c r="BI133" i="7" s="1"/>
  <c r="BK133" i="7" a="1"/>
  <c r="BK133" i="7"/>
  <c r="BH134" i="7" a="1"/>
  <c r="BH134" i="7" s="1"/>
  <c r="BI134" i="7" a="1"/>
  <c r="BI134" i="7" s="1"/>
  <c r="BK134" i="7" a="1"/>
  <c r="BK134" i="7" s="1"/>
  <c r="BH135" i="7" a="1"/>
  <c r="BH135" i="7" s="1"/>
  <c r="BI135" i="7" a="1"/>
  <c r="BI135" i="7" s="1"/>
  <c r="BK135" i="7" a="1"/>
  <c r="BK135" i="7" s="1"/>
  <c r="BH136" i="7" a="1"/>
  <c r="BH136" i="7" s="1"/>
  <c r="BI136" i="7" a="1"/>
  <c r="BI136" i="7" s="1"/>
  <c r="BK136" i="7" a="1"/>
  <c r="BK136" i="7" s="1"/>
  <c r="BH137" i="7" a="1"/>
  <c r="BH137" i="7" s="1"/>
  <c r="BI137" i="7" a="1"/>
  <c r="BI137" i="7"/>
  <c r="BK137" i="7" a="1"/>
  <c r="BK137" i="7" s="1"/>
  <c r="BH138" i="7" a="1"/>
  <c r="BH138" i="7" s="1"/>
  <c r="BI138" i="7" a="1"/>
  <c r="BI138" i="7" s="1"/>
  <c r="BK138" i="7" a="1"/>
  <c r="BK138" i="7" s="1"/>
  <c r="BH139" i="7" a="1"/>
  <c r="BH139" i="7" s="1"/>
  <c r="BI139" i="7" a="1"/>
  <c r="BI139" i="7" s="1"/>
  <c r="BK139" i="7" a="1"/>
  <c r="BK139" i="7" s="1"/>
  <c r="BH140" i="7" a="1"/>
  <c r="BH140" i="7" s="1"/>
  <c r="BI140" i="7" a="1"/>
  <c r="BI140" i="7" s="1"/>
  <c r="BK140" i="7" a="1"/>
  <c r="BK140" i="7" s="1"/>
  <c r="BH141" i="7" a="1"/>
  <c r="BH141" i="7" s="1"/>
  <c r="BI141" i="7" a="1"/>
  <c r="BI141" i="7" s="1"/>
  <c r="BK141" i="7" a="1"/>
  <c r="BK141" i="7" s="1"/>
  <c r="BH142" i="7" a="1"/>
  <c r="BH142" i="7" s="1"/>
  <c r="BI142" i="7" a="1"/>
  <c r="BI142" i="7" s="1"/>
  <c r="BK142" i="7" a="1"/>
  <c r="BK142" i="7" s="1"/>
  <c r="BH143" i="7" a="1"/>
  <c r="BH143" i="7" s="1"/>
  <c r="BI143" i="7" a="1"/>
  <c r="BI143" i="7" s="1"/>
  <c r="BK143" i="7" a="1"/>
  <c r="BK143" i="7" s="1"/>
  <c r="BH144" i="7" a="1"/>
  <c r="BH144" i="7" s="1"/>
  <c r="BI144" i="7" a="1"/>
  <c r="BI144" i="7" s="1"/>
  <c r="BK144" i="7" a="1"/>
  <c r="BK144" i="7" s="1"/>
  <c r="BH145" i="7" a="1"/>
  <c r="BH145" i="7" s="1"/>
  <c r="BI145" i="7" a="1"/>
  <c r="BI145" i="7" s="1"/>
  <c r="BK145" i="7" a="1"/>
  <c r="BK145" i="7" s="1"/>
  <c r="BH146" i="7" a="1"/>
  <c r="BH146" i="7" s="1"/>
  <c r="BI146" i="7" a="1"/>
  <c r="BI146" i="7" s="1"/>
  <c r="BK146" i="7" a="1"/>
  <c r="BK146" i="7" s="1"/>
  <c r="BH147" i="7" a="1"/>
  <c r="BH147" i="7" s="1"/>
  <c r="BI147" i="7" a="1"/>
  <c r="BI147" i="7" s="1"/>
  <c r="BK147" i="7" a="1"/>
  <c r="BK147" i="7" s="1"/>
  <c r="BH148" i="7" a="1"/>
  <c r="BH148" i="7" s="1"/>
  <c r="BI148" i="7" a="1"/>
  <c r="BI148" i="7" s="1"/>
  <c r="BK148" i="7" a="1"/>
  <c r="BK148" i="7" s="1"/>
  <c r="BH149" i="7" a="1"/>
  <c r="BH149" i="7" s="1"/>
  <c r="BI149" i="7" a="1"/>
  <c r="BI149" i="7" s="1"/>
  <c r="BK149" i="7" a="1"/>
  <c r="BK149" i="7" s="1"/>
  <c r="BH150" i="7" a="1"/>
  <c r="BH150" i="7" s="1"/>
  <c r="BI150" i="7" a="1"/>
  <c r="BI150" i="7" s="1"/>
  <c r="BK150" i="7" a="1"/>
  <c r="BK150" i="7" s="1"/>
  <c r="BH151" i="7" a="1"/>
  <c r="BH151" i="7" s="1"/>
  <c r="BI151" i="7" a="1"/>
  <c r="BI151" i="7" s="1"/>
  <c r="BK151" i="7" a="1"/>
  <c r="BK151" i="7" s="1"/>
  <c r="BM151" i="7"/>
  <c r="BH152" i="7" a="1"/>
  <c r="BH152" i="7" s="1"/>
  <c r="BI152" i="7" a="1"/>
  <c r="BI152" i="7" s="1"/>
  <c r="BK152" i="7" a="1"/>
  <c r="BK152" i="7" s="1"/>
  <c r="BH153" i="7" a="1"/>
  <c r="BH153" i="7" s="1"/>
  <c r="BI153" i="7" a="1"/>
  <c r="BI153" i="7" s="1"/>
  <c r="BK153" i="7" a="1"/>
  <c r="BK153" i="7" s="1"/>
  <c r="BH154" i="7" a="1"/>
  <c r="BH154" i="7" s="1"/>
  <c r="BI154" i="7" a="1"/>
  <c r="BI154" i="7" s="1"/>
  <c r="BK154" i="7" a="1"/>
  <c r="BK154" i="7" s="1"/>
  <c r="BH155" i="7" a="1"/>
  <c r="BH155" i="7" s="1"/>
  <c r="BI155" i="7" a="1"/>
  <c r="BI155" i="7" s="1"/>
  <c r="BK155" i="7" a="1"/>
  <c r="BK155" i="7" s="1"/>
  <c r="BH156" i="7" a="1"/>
  <c r="BH156" i="7" s="1"/>
  <c r="BI156" i="7" a="1"/>
  <c r="BI156" i="7" s="1"/>
  <c r="BK156" i="7" a="1"/>
  <c r="BK156" i="7" s="1"/>
  <c r="BH157" i="7" a="1"/>
  <c r="BH157" i="7" s="1"/>
  <c r="BI157" i="7" a="1"/>
  <c r="BI157" i="7" s="1"/>
  <c r="BM157" i="7"/>
  <c r="BK157" i="7" a="1"/>
  <c r="BK157" i="7" s="1"/>
  <c r="BH158" i="7" a="1"/>
  <c r="BH158" i="7" s="1"/>
  <c r="BI158" i="7" a="1"/>
  <c r="BI158" i="7"/>
  <c r="BK158" i="7" a="1"/>
  <c r="BK158" i="7" s="1"/>
  <c r="BH159" i="7" a="1"/>
  <c r="BH159" i="7" s="1"/>
  <c r="BI159" i="7" a="1"/>
  <c r="BI159" i="7" s="1"/>
  <c r="BK159" i="7" a="1"/>
  <c r="BK159" i="7" s="1"/>
  <c r="BH160" i="7" a="1"/>
  <c r="BH160" i="7" s="1"/>
  <c r="BI160" i="7" a="1"/>
  <c r="BI160" i="7" s="1"/>
  <c r="BM160" i="7"/>
  <c r="BK160" i="7" a="1"/>
  <c r="BK160" i="7" s="1"/>
  <c r="BH161" i="7" a="1"/>
  <c r="BH161" i="7"/>
  <c r="BI161" i="7" a="1"/>
  <c r="BI161" i="7" s="1"/>
  <c r="BK161" i="7" a="1"/>
  <c r="BK161" i="7" s="1"/>
  <c r="BH162" i="7" a="1"/>
  <c r="BH162" i="7" s="1"/>
  <c r="BI162" i="7" a="1"/>
  <c r="BI162" i="7" s="1"/>
  <c r="BK162" i="7" a="1"/>
  <c r="BK162" i="7" s="1"/>
  <c r="BH163" i="7" a="1"/>
  <c r="BH163" i="7" s="1"/>
  <c r="BI163" i="7" a="1"/>
  <c r="BI163" i="7" s="1"/>
  <c r="BK163" i="7" a="1"/>
  <c r="BK163" i="7" s="1"/>
  <c r="BH164" i="7" a="1"/>
  <c r="BH164" i="7" s="1"/>
  <c r="BI164" i="7" a="1"/>
  <c r="BI164" i="7" s="1"/>
  <c r="BK164" i="7" a="1"/>
  <c r="BK164" i="7" s="1"/>
  <c r="BH165" i="7" a="1"/>
  <c r="BH165" i="7" s="1"/>
  <c r="BI165" i="7" a="1"/>
  <c r="BI165" i="7"/>
  <c r="BK165" i="7" a="1"/>
  <c r="BK165" i="7" s="1"/>
  <c r="BH166" i="7" a="1"/>
  <c r="BH166" i="7" s="1"/>
  <c r="BI166" i="7" a="1"/>
  <c r="BI166" i="7" s="1"/>
  <c r="BK166" i="7" a="1"/>
  <c r="BK166" i="7" s="1"/>
  <c r="BH167" i="7" a="1"/>
  <c r="BH167" i="7" s="1"/>
  <c r="BI167" i="7" a="1"/>
  <c r="BI167" i="7"/>
  <c r="BK167" i="7" a="1"/>
  <c r="BK167" i="7" s="1"/>
  <c r="BH168" i="7" a="1"/>
  <c r="BH168" i="7" s="1"/>
  <c r="BI168" i="7" a="1"/>
  <c r="BI168" i="7" s="1"/>
  <c r="BK168" i="7" a="1"/>
  <c r="BK168" i="7" s="1"/>
  <c r="BH169" i="7" a="1"/>
  <c r="BH169" i="7" s="1"/>
  <c r="BI169" i="7" a="1"/>
  <c r="BI169" i="7" s="1"/>
  <c r="BK169" i="7" a="1"/>
  <c r="BK169" i="7" s="1"/>
  <c r="BH170" i="7" a="1"/>
  <c r="BH170" i="7" s="1"/>
  <c r="BI170" i="7" a="1"/>
  <c r="BI170" i="7" s="1"/>
  <c r="BK170" i="7" a="1"/>
  <c r="BK170" i="7" s="1"/>
  <c r="BH171" i="7" a="1"/>
  <c r="BH171" i="7" s="1"/>
  <c r="BI171" i="7" a="1"/>
  <c r="BI171" i="7" s="1"/>
  <c r="BK171" i="7" a="1"/>
  <c r="BK171" i="7" s="1"/>
  <c r="BH172" i="7" a="1"/>
  <c r="BH172" i="7" s="1"/>
  <c r="BI172" i="7" a="1"/>
  <c r="BI172" i="7" s="1"/>
  <c r="BK172" i="7" a="1"/>
  <c r="BK172" i="7" s="1"/>
  <c r="BH173" i="7" a="1"/>
  <c r="BH173" i="7" s="1"/>
  <c r="BI173" i="7" a="1"/>
  <c r="BI173" i="7" s="1"/>
  <c r="BK173" i="7" a="1"/>
  <c r="BK173" i="7" s="1"/>
  <c r="BH174" i="7" a="1"/>
  <c r="BH174" i="7" s="1"/>
  <c r="BI174" i="7" a="1"/>
  <c r="BI174" i="7" s="1"/>
  <c r="BK174" i="7" a="1"/>
  <c r="BK174" i="7" s="1"/>
  <c r="BH175" i="7" a="1"/>
  <c r="BH175" i="7" s="1"/>
  <c r="BI175" i="7" a="1"/>
  <c r="BI175" i="7" s="1"/>
  <c r="BK175" i="7" a="1"/>
  <c r="BK175" i="7" s="1"/>
  <c r="BH176" i="7" a="1"/>
  <c r="BH176" i="7" s="1"/>
  <c r="BI176" i="7" a="1"/>
  <c r="BI176" i="7" s="1"/>
  <c r="BK176" i="7" a="1"/>
  <c r="BK176" i="7" s="1"/>
  <c r="BH177" i="7" a="1"/>
  <c r="BH177" i="7" s="1"/>
  <c r="BI177" i="7" a="1"/>
  <c r="BI177" i="7" s="1"/>
  <c r="BK177" i="7" a="1"/>
  <c r="BK177" i="7" s="1"/>
  <c r="BH178" i="7" a="1"/>
  <c r="BH178" i="7" s="1"/>
  <c r="BI178" i="7" a="1"/>
  <c r="BI178" i="7" s="1"/>
  <c r="BK178" i="7" a="1"/>
  <c r="BK178" i="7" s="1"/>
  <c r="BH179" i="7" a="1"/>
  <c r="BH179" i="7" s="1"/>
  <c r="BI179" i="7" a="1"/>
  <c r="BI179" i="7" s="1"/>
  <c r="BK179" i="7" a="1"/>
  <c r="BK179" i="7" s="1"/>
  <c r="BH180" i="7" a="1"/>
  <c r="BH180" i="7" s="1"/>
  <c r="BI180" i="7" a="1"/>
  <c r="BI180" i="7" s="1"/>
  <c r="BK180" i="7" a="1"/>
  <c r="BK180" i="7" s="1"/>
  <c r="BH181" i="7" a="1"/>
  <c r="BH181" i="7"/>
  <c r="BI181" i="7" a="1"/>
  <c r="BI181" i="7" s="1"/>
  <c r="BK181" i="7" a="1"/>
  <c r="BK181" i="7" s="1"/>
  <c r="BH182" i="7" a="1"/>
  <c r="BH182" i="7" s="1"/>
  <c r="BI182" i="7" a="1"/>
  <c r="BI182" i="7" s="1"/>
  <c r="BK182" i="7" a="1"/>
  <c r="BK182" i="7" s="1"/>
  <c r="BH183" i="7" a="1"/>
  <c r="BH183" i="7" s="1"/>
  <c r="BI183" i="7" a="1"/>
  <c r="BI183" i="7" s="1"/>
  <c r="BK183" i="7" a="1"/>
  <c r="BK183" i="7" s="1"/>
  <c r="BH184" i="7" a="1"/>
  <c r="BH184" i="7" s="1"/>
  <c r="BI184" i="7" a="1"/>
  <c r="BI184" i="7" s="1"/>
  <c r="BK184" i="7" a="1"/>
  <c r="BK184" i="7" s="1"/>
  <c r="BH185" i="7" a="1"/>
  <c r="BH185" i="7" s="1"/>
  <c r="BI185" i="7" a="1"/>
  <c r="BI185" i="7" s="1"/>
  <c r="BK185" i="7" a="1"/>
  <c r="BK185" i="7" s="1"/>
  <c r="BH186" i="7" a="1"/>
  <c r="BH186" i="7"/>
  <c r="BI186" i="7" a="1"/>
  <c r="BI186" i="7" s="1"/>
  <c r="BK186" i="7" a="1"/>
  <c r="BK186" i="7" s="1"/>
  <c r="BH187" i="7" a="1"/>
  <c r="BH187" i="7" s="1"/>
  <c r="BI187" i="7" a="1"/>
  <c r="BI187" i="7" s="1"/>
  <c r="BM187" i="7"/>
  <c r="BK187" i="7" a="1"/>
  <c r="BK187" i="7" s="1"/>
  <c r="BH188" i="7" a="1"/>
  <c r="BH188" i="7" s="1"/>
  <c r="BI188" i="7" a="1"/>
  <c r="BI188" i="7" s="1"/>
  <c r="BK188" i="7" a="1"/>
  <c r="BK188" i="7" s="1"/>
  <c r="BH189" i="7" a="1"/>
  <c r="BH189" i="7" s="1"/>
  <c r="BI189" i="7" a="1"/>
  <c r="BI189" i="7" s="1"/>
  <c r="BK189" i="7" a="1"/>
  <c r="BK189" i="7" s="1"/>
  <c r="BH190" i="7" a="1"/>
  <c r="BH190" i="7" s="1"/>
  <c r="BI190" i="7" a="1"/>
  <c r="BI190" i="7" s="1"/>
  <c r="BK190" i="7" a="1"/>
  <c r="BK190" i="7" s="1"/>
  <c r="BH191" i="7" a="1"/>
  <c r="BH191" i="7" s="1"/>
  <c r="BI191" i="7" a="1"/>
  <c r="BI191" i="7" s="1"/>
  <c r="BK191" i="7" a="1"/>
  <c r="BK191" i="7" s="1"/>
  <c r="BH192" i="7" a="1"/>
  <c r="BH192" i="7" s="1"/>
  <c r="BI192" i="7" a="1"/>
  <c r="BI192" i="7" s="1"/>
  <c r="BK192" i="7" a="1"/>
  <c r="BK192" i="7" s="1"/>
  <c r="BH193" i="7" a="1"/>
  <c r="BH193" i="7" s="1"/>
  <c r="BI193" i="7" a="1"/>
  <c r="BI193" i="7" s="1"/>
  <c r="BK193" i="7" a="1"/>
  <c r="BK193" i="7" s="1"/>
  <c r="BH194" i="7" a="1"/>
  <c r="BH194" i="7" s="1"/>
  <c r="BI194" i="7" a="1"/>
  <c r="BI194" i="7" s="1"/>
  <c r="BK194" i="7" a="1"/>
  <c r="BK194" i="7" s="1"/>
  <c r="BH195" i="7" a="1"/>
  <c r="BH195" i="7" s="1"/>
  <c r="BI195" i="7" a="1"/>
  <c r="BI195" i="7" s="1"/>
  <c r="BK195" i="7" a="1"/>
  <c r="BK195" i="7" s="1"/>
  <c r="BH196" i="7" a="1"/>
  <c r="BH196" i="7" s="1"/>
  <c r="BI196" i="7" a="1"/>
  <c r="BI196" i="7" s="1"/>
  <c r="BK196" i="7" a="1"/>
  <c r="BK196" i="7" s="1"/>
  <c r="BH197" i="7" a="1"/>
  <c r="BH197" i="7" s="1"/>
  <c r="BI197" i="7" a="1"/>
  <c r="BI197" i="7" s="1"/>
  <c r="BK197" i="7" a="1"/>
  <c r="BK197" i="7" s="1"/>
  <c r="BH198" i="7" a="1"/>
  <c r="BH198" i="7" s="1"/>
  <c r="BI198" i="7" a="1"/>
  <c r="BI198" i="7" s="1"/>
  <c r="BK198" i="7" a="1"/>
  <c r="BK198" i="7" s="1"/>
  <c r="BH199" i="7" a="1"/>
  <c r="BH199" i="7" s="1"/>
  <c r="BI199" i="7" a="1"/>
  <c r="BI199" i="7" s="1"/>
  <c r="BK199" i="7" a="1"/>
  <c r="BK199" i="7" s="1"/>
  <c r="BH200" i="7" a="1"/>
  <c r="BH200" i="7" s="1"/>
  <c r="BI200" i="7" a="1"/>
  <c r="BI200" i="7" s="1"/>
  <c r="BK200" i="7" a="1"/>
  <c r="BK200" i="7" s="1"/>
  <c r="BH201" i="7" a="1"/>
  <c r="BH201" i="7" s="1"/>
  <c r="BI201" i="7" a="1"/>
  <c r="BI201" i="7" s="1"/>
  <c r="BK201" i="7" a="1"/>
  <c r="BK201" i="7" s="1"/>
  <c r="BH202" i="7" a="1"/>
  <c r="BH202" i="7" s="1"/>
  <c r="BI202" i="7" a="1"/>
  <c r="BI202" i="7" s="1"/>
  <c r="BK202" i="7" a="1"/>
  <c r="BK202" i="7" s="1"/>
  <c r="BH203" i="7" a="1"/>
  <c r="BH203" i="7" s="1"/>
  <c r="BI203" i="7" a="1"/>
  <c r="BI203" i="7" s="1"/>
  <c r="BK203" i="7" a="1"/>
  <c r="BK203" i="7"/>
  <c r="BH204" i="7" a="1"/>
  <c r="BH204" i="7" s="1"/>
  <c r="BI204" i="7" a="1"/>
  <c r="BI204" i="7" s="1"/>
  <c r="BK204" i="7" a="1"/>
  <c r="BK204" i="7" s="1"/>
  <c r="BH205" i="7" a="1"/>
  <c r="BH205" i="7" s="1"/>
  <c r="BI205" i="7" a="1"/>
  <c r="BI205" i="7" s="1"/>
  <c r="BK205" i="7" a="1"/>
  <c r="BK205" i="7" s="1"/>
  <c r="BH206" i="7" a="1"/>
  <c r="BH206" i="7" s="1"/>
  <c r="BI206" i="7" a="1"/>
  <c r="BI206" i="7" s="1"/>
  <c r="BK206" i="7" a="1"/>
  <c r="BK206" i="7" s="1"/>
  <c r="BH207" i="7" a="1"/>
  <c r="BH207" i="7" s="1"/>
  <c r="BI207" i="7" a="1"/>
  <c r="BI207" i="7" s="1"/>
  <c r="BK207" i="7" a="1"/>
  <c r="BK207" i="7" s="1"/>
  <c r="BH208" i="7" a="1"/>
  <c r="BH208" i="7" s="1"/>
  <c r="BI208" i="7" a="1"/>
  <c r="BI208" i="7" s="1"/>
  <c r="BK208" i="7" a="1"/>
  <c r="BK208" i="7" s="1"/>
  <c r="BH209" i="7" a="1"/>
  <c r="BH209" i="7" s="1"/>
  <c r="BI209" i="7" a="1"/>
  <c r="BI209" i="7" s="1"/>
  <c r="BK209" i="7" a="1"/>
  <c r="BK209" i="7" s="1"/>
  <c r="BH210" i="7" a="1"/>
  <c r="BH210" i="7" s="1"/>
  <c r="BI210" i="7" a="1"/>
  <c r="BI210" i="7" s="1"/>
  <c r="BK210" i="7" a="1"/>
  <c r="BK210" i="7" s="1"/>
  <c r="BH211" i="7" a="1"/>
  <c r="BH211" i="7" s="1"/>
  <c r="BI211" i="7" a="1"/>
  <c r="BI211" i="7" s="1"/>
  <c r="BK211" i="7" a="1"/>
  <c r="BK211" i="7" s="1"/>
  <c r="BH212" i="7" a="1"/>
  <c r="BH212" i="7" s="1"/>
  <c r="BI212" i="7" a="1"/>
  <c r="BI212" i="7" s="1"/>
  <c r="BK212" i="7" a="1"/>
  <c r="BK212" i="7" s="1"/>
  <c r="BH213" i="7" a="1"/>
  <c r="BH213" i="7" s="1"/>
  <c r="BI213" i="7" a="1"/>
  <c r="BI213" i="7" s="1"/>
  <c r="BK213" i="7" a="1"/>
  <c r="BK213" i="7" s="1"/>
  <c r="BH214" i="7" a="1"/>
  <c r="BH214" i="7" s="1"/>
  <c r="BI214" i="7" a="1"/>
  <c r="BI214" i="7" s="1"/>
  <c r="BM214" i="7"/>
  <c r="BK214" i="7" a="1"/>
  <c r="BK214" i="7" s="1"/>
  <c r="BH215" i="7" a="1"/>
  <c r="BH215" i="7" s="1"/>
  <c r="BI215" i="7" a="1"/>
  <c r="BI215" i="7" s="1"/>
  <c r="BK215" i="7" a="1"/>
  <c r="BK215" i="7"/>
  <c r="BH216" i="7" a="1"/>
  <c r="BH216" i="7" s="1"/>
  <c r="BI216" i="7" a="1"/>
  <c r="BI216" i="7" s="1"/>
  <c r="BK216" i="7" a="1"/>
  <c r="BK216" i="7" s="1"/>
  <c r="BH217" i="7" a="1"/>
  <c r="BH217" i="7" s="1"/>
  <c r="BI217" i="7" a="1"/>
  <c r="BI217" i="7" s="1"/>
  <c r="BK217" i="7" a="1"/>
  <c r="BK217" i="7" s="1"/>
  <c r="BH218" i="7" a="1"/>
  <c r="BH218" i="7" s="1"/>
  <c r="BI218" i="7" a="1"/>
  <c r="BI218" i="7" s="1"/>
  <c r="BK218" i="7" a="1"/>
  <c r="BK218" i="7" s="1"/>
  <c r="BH219" i="7" a="1"/>
  <c r="BH219" i="7" s="1"/>
  <c r="BI219" i="7" a="1"/>
  <c r="BI219" i="7"/>
  <c r="BK219" i="7" a="1"/>
  <c r="BK219" i="7" s="1"/>
  <c r="BH220" i="7" a="1"/>
  <c r="BH220" i="7" s="1"/>
  <c r="BI220" i="7" a="1"/>
  <c r="BI220" i="7" s="1"/>
  <c r="BK220" i="7" a="1"/>
  <c r="BK220" i="7" s="1"/>
  <c r="BH221" i="7" a="1"/>
  <c r="BH221" i="7" s="1"/>
  <c r="BI221" i="7" a="1"/>
  <c r="BI221" i="7"/>
  <c r="BM221" i="7"/>
  <c r="BK221" i="7" a="1"/>
  <c r="BK221" i="7" s="1"/>
  <c r="BH222" i="7" a="1"/>
  <c r="BH222" i="7" s="1"/>
  <c r="BI222" i="7" a="1"/>
  <c r="BI222" i="7"/>
  <c r="BK222" i="7" a="1"/>
  <c r="BK222" i="7" s="1"/>
  <c r="BH223" i="7" a="1"/>
  <c r="BH223" i="7" s="1"/>
  <c r="BI223" i="7" a="1"/>
  <c r="BI223" i="7" s="1"/>
  <c r="BK223" i="7" a="1"/>
  <c r="BK223" i="7" s="1"/>
  <c r="BH224" i="7" a="1"/>
  <c r="BH224" i="7" s="1"/>
  <c r="BI224" i="7" a="1"/>
  <c r="BI224" i="7" s="1"/>
  <c r="BK224" i="7" a="1"/>
  <c r="BK224" i="7" s="1"/>
  <c r="BH225" i="7" a="1"/>
  <c r="BH225" i="7" s="1"/>
  <c r="BI225" i="7" a="1"/>
  <c r="BI225" i="7" s="1"/>
  <c r="BK225" i="7" a="1"/>
  <c r="BK225" i="7" s="1"/>
  <c r="BH226" i="7" a="1"/>
  <c r="BH226" i="7" s="1"/>
  <c r="BI226" i="7" a="1"/>
  <c r="BI226" i="7"/>
  <c r="BK226" i="7" a="1"/>
  <c r="BK226" i="7" s="1"/>
  <c r="BH227" i="7" a="1"/>
  <c r="BH227" i="7" s="1"/>
  <c r="BI227" i="7" a="1"/>
  <c r="BI227" i="7" s="1"/>
  <c r="BK227" i="7" a="1"/>
  <c r="BK227" i="7" s="1"/>
  <c r="BH228" i="7" a="1"/>
  <c r="BH228" i="7" s="1"/>
  <c r="BI228" i="7" a="1"/>
  <c r="BI228" i="7" s="1"/>
  <c r="BK228" i="7" a="1"/>
  <c r="BK228" i="7" s="1"/>
  <c r="BH229" i="7" a="1"/>
  <c r="BH229" i="7" s="1"/>
  <c r="BI229" i="7" a="1"/>
  <c r="BI229" i="7" s="1"/>
  <c r="BK229" i="7" a="1"/>
  <c r="BK229" i="7" s="1"/>
  <c r="BH230" i="7" a="1"/>
  <c r="BH230" i="7" s="1"/>
  <c r="BI230" i="7" a="1"/>
  <c r="BI230" i="7" s="1"/>
  <c r="BK230" i="7" a="1"/>
  <c r="BK230" i="7" s="1"/>
  <c r="BH231" i="7" a="1"/>
  <c r="BH231" i="7" s="1"/>
  <c r="BI231" i="7" a="1"/>
  <c r="BI231" i="7" s="1"/>
  <c r="BK231" i="7" a="1"/>
  <c r="BK231" i="7" s="1"/>
  <c r="BH232" i="7" a="1"/>
  <c r="BH232" i="7" s="1"/>
  <c r="BI232" i="7" a="1"/>
  <c r="BI232" i="7" s="1"/>
  <c r="BK232" i="7" a="1"/>
  <c r="BK232" i="7" s="1"/>
  <c r="BH233" i="7" a="1"/>
  <c r="BH233" i="7" s="1"/>
  <c r="BI233" i="7" a="1"/>
  <c r="BI233" i="7" s="1"/>
  <c r="BK233" i="7" a="1"/>
  <c r="BK233" i="7" s="1"/>
  <c r="BH234" i="7" a="1"/>
  <c r="BH234" i="7" s="1"/>
  <c r="BI234" i="7" a="1"/>
  <c r="BI234" i="7" s="1"/>
  <c r="BK234" i="7" a="1"/>
  <c r="BK234" i="7" s="1"/>
  <c r="BH235" i="7" a="1"/>
  <c r="BH235" i="7" s="1"/>
  <c r="BI235" i="7" a="1"/>
  <c r="BI235" i="7" s="1"/>
  <c r="BK235" i="7" a="1"/>
  <c r="BK235" i="7" s="1"/>
  <c r="BH236" i="7" a="1"/>
  <c r="BH236" i="7" s="1"/>
  <c r="BI236" i="7" a="1"/>
  <c r="BI236" i="7" s="1"/>
  <c r="BK236" i="7" a="1"/>
  <c r="BK236" i="7" s="1"/>
  <c r="BH237" i="7" a="1"/>
  <c r="BH237" i="7" s="1"/>
  <c r="BI237" i="7" a="1"/>
  <c r="BI237" i="7" s="1"/>
  <c r="BK237" i="7" a="1"/>
  <c r="BK237" i="7" s="1"/>
  <c r="BH238" i="7" a="1"/>
  <c r="BH238" i="7" s="1"/>
  <c r="BI238" i="7" a="1"/>
  <c r="BI238" i="7" s="1"/>
  <c r="BK238" i="7" a="1"/>
  <c r="BK238" i="7" s="1"/>
  <c r="BH239" i="7" a="1"/>
  <c r="BH239" i="7" s="1"/>
  <c r="BI239" i="7" a="1"/>
  <c r="BI239" i="7" s="1"/>
  <c r="BK239" i="7" a="1"/>
  <c r="BK239" i="7" s="1"/>
  <c r="BH240" i="7" a="1"/>
  <c r="BH240" i="7" s="1"/>
  <c r="BI240" i="7" a="1"/>
  <c r="BI240" i="7" s="1"/>
  <c r="BK240" i="7" a="1"/>
  <c r="BK240" i="7" s="1"/>
  <c r="BH241" i="7" a="1"/>
  <c r="BH241" i="7" s="1"/>
  <c r="BI241" i="7" a="1"/>
  <c r="BI241" i="7" s="1"/>
  <c r="BK241" i="7" a="1"/>
  <c r="BK241" i="7" s="1"/>
  <c r="BH242" i="7" a="1"/>
  <c r="BH242" i="7" s="1"/>
  <c r="BI242" i="7" a="1"/>
  <c r="BI242" i="7" s="1"/>
  <c r="BK242" i="7" a="1"/>
  <c r="BK242" i="7" s="1"/>
  <c r="BH243" i="7" a="1"/>
  <c r="BH243" i="7" s="1"/>
  <c r="BI243" i="7" a="1"/>
  <c r="BI243" i="7" s="1"/>
  <c r="BK243" i="7" a="1"/>
  <c r="BK243" i="7" s="1"/>
  <c r="BH244" i="7" a="1"/>
  <c r="BH244" i="7" s="1"/>
  <c r="BI244" i="7" a="1"/>
  <c r="BI244" i="7" s="1"/>
  <c r="BK244" i="7" a="1"/>
  <c r="BK244" i="7" s="1"/>
  <c r="BH245" i="7" a="1"/>
  <c r="BH245" i="7" s="1"/>
  <c r="BI245" i="7" a="1"/>
  <c r="BI245" i="7"/>
  <c r="BK245" i="7" a="1"/>
  <c r="BK245" i="7" s="1"/>
  <c r="BH246" i="7" a="1"/>
  <c r="BH246" i="7" s="1"/>
  <c r="BI246" i="7" a="1"/>
  <c r="BI246" i="7" s="1"/>
  <c r="BK246" i="7" a="1"/>
  <c r="BK246" i="7" s="1"/>
  <c r="BH247" i="7" a="1"/>
  <c r="BH247" i="7" s="1"/>
  <c r="BI247" i="7" a="1"/>
  <c r="BI247" i="7" s="1"/>
  <c r="BK247" i="7" a="1"/>
  <c r="BK247" i="7" s="1"/>
  <c r="BH248" i="7" a="1"/>
  <c r="BH248" i="7" s="1"/>
  <c r="BI248" i="7" a="1"/>
  <c r="BI248" i="7" s="1"/>
  <c r="BK248" i="7" a="1"/>
  <c r="BK248" i="7" s="1"/>
  <c r="BH249" i="7" a="1"/>
  <c r="BH249" i="7" s="1"/>
  <c r="BI249" i="7" a="1"/>
  <c r="BI249" i="7" s="1"/>
  <c r="BK249" i="7" a="1"/>
  <c r="BK249" i="7" s="1"/>
  <c r="BH250" i="7" a="1"/>
  <c r="BH250" i="7" s="1"/>
  <c r="BI250" i="7" a="1"/>
  <c r="BI250" i="7" s="1"/>
  <c r="BK250" i="7" a="1"/>
  <c r="BK250" i="7" s="1"/>
  <c r="BH251" i="7" a="1"/>
  <c r="BH251" i="7" s="1"/>
  <c r="BI251" i="7" a="1"/>
  <c r="BI251" i="7" s="1"/>
  <c r="BK251" i="7" a="1"/>
  <c r="BK251" i="7" s="1"/>
  <c r="BH252" i="7" a="1"/>
  <c r="BH252" i="7" s="1"/>
  <c r="BI252" i="7" a="1"/>
  <c r="BI252" i="7" s="1"/>
  <c r="BK252" i="7" a="1"/>
  <c r="BK252" i="7" s="1"/>
  <c r="BH253" i="7" a="1"/>
  <c r="BH253" i="7" s="1"/>
  <c r="BI253" i="7" a="1"/>
  <c r="BI253" i="7" s="1"/>
  <c r="BK253" i="7" a="1"/>
  <c r="BK253" i="7" s="1"/>
  <c r="BH254" i="7" a="1"/>
  <c r="BH254" i="7" s="1"/>
  <c r="BI254" i="7" a="1"/>
  <c r="BI254" i="7"/>
  <c r="BK254" i="7" a="1"/>
  <c r="BK254" i="7" s="1"/>
  <c r="BH255" i="7" a="1"/>
  <c r="BH255" i="7" s="1"/>
  <c r="BI255" i="7" a="1"/>
  <c r="BI255" i="7" s="1"/>
  <c r="BK255" i="7" a="1"/>
  <c r="BK255" i="7" s="1"/>
  <c r="BH256" i="7" a="1"/>
  <c r="BH256" i="7" s="1"/>
  <c r="BI256" i="7" a="1"/>
  <c r="BI256" i="7" s="1"/>
  <c r="BK256" i="7" a="1"/>
  <c r="BK256" i="7" s="1"/>
  <c r="BH257" i="7" a="1"/>
  <c r="BH257" i="7" s="1"/>
  <c r="BI257" i="7" a="1"/>
  <c r="BI257" i="7" s="1"/>
  <c r="BK257" i="7" a="1"/>
  <c r="BK257" i="7" s="1"/>
  <c r="BH258" i="7" a="1"/>
  <c r="BH258" i="7" s="1"/>
  <c r="BI258" i="7" a="1"/>
  <c r="BI258" i="7"/>
  <c r="BK258" i="7" a="1"/>
  <c r="BK258" i="7" s="1"/>
  <c r="BH259" i="7" a="1"/>
  <c r="BH259" i="7" s="1"/>
  <c r="BI259" i="7" a="1"/>
  <c r="BI259" i="7" s="1"/>
  <c r="BK259" i="7" a="1"/>
  <c r="BK259" i="7" s="1"/>
  <c r="BH260" i="7" a="1"/>
  <c r="BH260" i="7" s="1"/>
  <c r="BI260" i="7" a="1"/>
  <c r="BI260" i="7" s="1"/>
  <c r="BK260" i="7" a="1"/>
  <c r="BK260" i="7" s="1"/>
  <c r="BH261" i="7" a="1"/>
  <c r="BH261" i="7" s="1"/>
  <c r="BI261" i="7" a="1"/>
  <c r="BI261" i="7" s="1"/>
  <c r="BK261" i="7" a="1"/>
  <c r="BK261" i="7" s="1"/>
  <c r="BH262" i="7" a="1"/>
  <c r="BH262" i="7" s="1"/>
  <c r="BI262" i="7" a="1"/>
  <c r="BI262" i="7" s="1"/>
  <c r="BM262" i="7"/>
  <c r="BK262" i="7" a="1"/>
  <c r="BK262" i="7" s="1"/>
  <c r="BH263" i="7" a="1"/>
  <c r="BH263" i="7"/>
  <c r="BI263" i="7" a="1"/>
  <c r="BI263" i="7" s="1"/>
  <c r="BK263" i="7" a="1"/>
  <c r="BK263" i="7" s="1"/>
  <c r="BH264" i="7" a="1"/>
  <c r="BH264" i="7" s="1"/>
  <c r="BI264" i="7" a="1"/>
  <c r="BI264" i="7" s="1"/>
  <c r="BK264" i="7" a="1"/>
  <c r="BK264" i="7" s="1"/>
  <c r="BH265" i="7" a="1"/>
  <c r="BH265" i="7" s="1"/>
  <c r="BI265" i="7" a="1"/>
  <c r="BI265" i="7" s="1"/>
  <c r="BK265" i="7" a="1"/>
  <c r="BK265" i="7" s="1"/>
  <c r="BH266" i="7" a="1"/>
  <c r="BH266" i="7" s="1"/>
  <c r="BI266" i="7" a="1"/>
  <c r="BI266" i="7" s="1"/>
  <c r="BK266" i="7" a="1"/>
  <c r="BK266" i="7" s="1"/>
  <c r="BH267" i="7" a="1"/>
  <c r="BH267" i="7" s="1"/>
  <c r="BI267" i="7" a="1"/>
  <c r="BI267" i="7" s="1"/>
  <c r="BK267" i="7" a="1"/>
  <c r="BK267" i="7" s="1"/>
  <c r="BH268" i="7" a="1"/>
  <c r="BH268" i="7" s="1"/>
  <c r="BI268" i="7" a="1"/>
  <c r="BI268" i="7" s="1"/>
  <c r="BK268" i="7" a="1"/>
  <c r="BK268" i="7" s="1"/>
  <c r="BH269" i="7" a="1"/>
  <c r="BH269" i="7" s="1"/>
  <c r="BI269" i="7" a="1"/>
  <c r="BI269" i="7" s="1"/>
  <c r="BK269" i="7" a="1"/>
  <c r="BK269" i="7" s="1"/>
  <c r="BH270" i="7" a="1"/>
  <c r="BH270" i="7" s="1"/>
  <c r="BI270" i="7" a="1"/>
  <c r="BI270" i="7" s="1"/>
  <c r="BK270" i="7" a="1"/>
  <c r="BK270" i="7" s="1"/>
  <c r="BH271" i="7" a="1"/>
  <c r="BH271" i="7" s="1"/>
  <c r="BI271" i="7" a="1"/>
  <c r="BI271" i="7" s="1"/>
  <c r="BK271" i="7" a="1"/>
  <c r="BK271" i="7" s="1"/>
  <c r="BH272" i="7" a="1"/>
  <c r="BH272" i="7" s="1"/>
  <c r="BI272" i="7" a="1"/>
  <c r="BI272" i="7" s="1"/>
  <c r="BK272" i="7" a="1"/>
  <c r="BK272" i="7" s="1"/>
  <c r="BH273" i="7" a="1"/>
  <c r="BH273" i="7" s="1"/>
  <c r="BI273" i="7" a="1"/>
  <c r="BI273" i="7" s="1"/>
  <c r="BK273" i="7" a="1"/>
  <c r="BK273" i="7" s="1"/>
  <c r="BH274" i="7" a="1"/>
  <c r="BH274" i="7" s="1"/>
  <c r="BI274" i="7" a="1"/>
  <c r="BI274" i="7" s="1"/>
  <c r="BK274" i="7" a="1"/>
  <c r="BK274" i="7" s="1"/>
  <c r="BH275" i="7" a="1"/>
  <c r="BH275" i="7" s="1"/>
  <c r="BI275" i="7" a="1"/>
  <c r="BI275" i="7" s="1"/>
  <c r="BK275" i="7" a="1"/>
  <c r="BK275" i="7" s="1"/>
  <c r="BH276" i="7" a="1"/>
  <c r="BH276" i="7" s="1"/>
  <c r="BI276" i="7" a="1"/>
  <c r="BI276" i="7" s="1"/>
  <c r="BK276" i="7" a="1"/>
  <c r="BK276" i="7" s="1"/>
  <c r="BH277" i="7" a="1"/>
  <c r="BH277" i="7" s="1"/>
  <c r="BI277" i="7" a="1"/>
  <c r="BI277" i="7" s="1"/>
  <c r="BK277" i="7" a="1"/>
  <c r="BK277" i="7" s="1"/>
  <c r="BH278" i="7" a="1"/>
  <c r="BH278" i="7" s="1"/>
  <c r="BI278" i="7" a="1"/>
  <c r="BI278" i="7"/>
  <c r="BK278" i="7" a="1"/>
  <c r="BK278" i="7" s="1"/>
  <c r="BH279" i="7" a="1"/>
  <c r="BH279" i="7" s="1"/>
  <c r="BI279" i="7" a="1"/>
  <c r="BI279" i="7" s="1"/>
  <c r="BK279" i="7" a="1"/>
  <c r="BK279" i="7" s="1"/>
  <c r="BH280" i="7" a="1"/>
  <c r="BH280" i="7" s="1"/>
  <c r="BI280" i="7" a="1"/>
  <c r="BI280" i="7" s="1"/>
  <c r="BK280" i="7" a="1"/>
  <c r="BK280" i="7" s="1"/>
  <c r="BH281" i="7" a="1"/>
  <c r="BH281" i="7" s="1"/>
  <c r="BI281" i="7" a="1"/>
  <c r="BI281" i="7" s="1"/>
  <c r="BK281" i="7" a="1"/>
  <c r="BK281" i="7" s="1"/>
  <c r="BH282" i="7" a="1"/>
  <c r="BH282" i="7" s="1"/>
  <c r="BI282" i="7" a="1"/>
  <c r="BI282" i="7" s="1"/>
  <c r="BK282" i="7" a="1"/>
  <c r="BK282" i="7" s="1"/>
  <c r="BH283" i="7" a="1"/>
  <c r="BH283" i="7" s="1"/>
  <c r="BI283" i="7" a="1"/>
  <c r="BI283" i="7" s="1"/>
  <c r="BK283" i="7" a="1"/>
  <c r="BK283" i="7"/>
  <c r="BM283" i="7" s="1"/>
  <c r="BH284" i="7" a="1"/>
  <c r="BH284" i="7" s="1"/>
  <c r="BI284" i="7" a="1"/>
  <c r="BI284" i="7" s="1"/>
  <c r="BK284" i="7" a="1"/>
  <c r="BK284" i="7" s="1"/>
  <c r="BH285" i="7" a="1"/>
  <c r="BH285" i="7" s="1"/>
  <c r="BI285" i="7" a="1"/>
  <c r="BI285" i="7" s="1"/>
  <c r="BK285" i="7" a="1"/>
  <c r="BK285" i="7" s="1"/>
  <c r="BH286" i="7" a="1"/>
  <c r="BH286" i="7" s="1"/>
  <c r="BI286" i="7" a="1"/>
  <c r="BI286" i="7" s="1"/>
  <c r="BK286" i="7" a="1"/>
  <c r="BK286" i="7" s="1"/>
  <c r="BH287" i="7" a="1"/>
  <c r="BH287" i="7"/>
  <c r="BI287" i="7" a="1"/>
  <c r="BI287" i="7" s="1"/>
  <c r="BK287" i="7" a="1"/>
  <c r="BK287" i="7" s="1"/>
  <c r="BH288" i="7" a="1"/>
  <c r="BH288" i="7" s="1"/>
  <c r="BI288" i="7" a="1"/>
  <c r="BI288" i="7" s="1"/>
  <c r="BK288" i="7" a="1"/>
  <c r="BK288" i="7" s="1"/>
  <c r="BH289" i="7" a="1"/>
  <c r="BH289" i="7" s="1"/>
  <c r="BI289" i="7" a="1"/>
  <c r="BI289" i="7" s="1"/>
  <c r="BK289" i="7" a="1"/>
  <c r="BK289" i="7" s="1"/>
  <c r="BH290" i="7" a="1"/>
  <c r="BH290" i="7" s="1"/>
  <c r="BI290" i="7" a="1"/>
  <c r="BI290" i="7" s="1"/>
  <c r="BK290" i="7" a="1"/>
  <c r="BK290" i="7" s="1"/>
  <c r="BH291" i="7" a="1"/>
  <c r="BH291" i="7" s="1"/>
  <c r="BI291" i="7" a="1"/>
  <c r="BI291" i="7" s="1"/>
  <c r="BK291" i="7" a="1"/>
  <c r="BK291" i="7" s="1"/>
  <c r="BH292" i="7" a="1"/>
  <c r="BH292" i="7" s="1"/>
  <c r="BI292" i="7" a="1"/>
  <c r="BI292" i="7" s="1"/>
  <c r="BK292" i="7" a="1"/>
  <c r="BK292" i="7" s="1"/>
  <c r="BH293" i="7" a="1"/>
  <c r="BH293" i="7" s="1"/>
  <c r="BI293" i="7" a="1"/>
  <c r="BI293" i="7" s="1"/>
  <c r="BK293" i="7" a="1"/>
  <c r="BK293" i="7" s="1"/>
  <c r="BH294" i="7" a="1"/>
  <c r="BH294" i="7" s="1"/>
  <c r="BI294" i="7" a="1"/>
  <c r="BI294" i="7" s="1"/>
  <c r="BK294" i="7" a="1"/>
  <c r="BK294" i="7" s="1"/>
  <c r="BH295" i="7" a="1"/>
  <c r="BH295" i="7" s="1"/>
  <c r="BI295" i="7" a="1"/>
  <c r="BI295" i="7" s="1"/>
  <c r="BK295" i="7" a="1"/>
  <c r="BK295" i="7" s="1"/>
  <c r="BH296" i="7" a="1"/>
  <c r="BH296" i="7" s="1"/>
  <c r="BI296" i="7" a="1"/>
  <c r="BI296" i="7" s="1"/>
  <c r="BK296" i="7" a="1"/>
  <c r="BK296" i="7" s="1"/>
  <c r="BH297" i="7" a="1"/>
  <c r="BH297" i="7" s="1"/>
  <c r="BI297" i="7" a="1"/>
  <c r="BI297" i="7" s="1"/>
  <c r="BK297" i="7" a="1"/>
  <c r="BK297" i="7"/>
  <c r="BH298" i="7" a="1"/>
  <c r="BH298" i="7" s="1"/>
  <c r="BI298" i="7" a="1"/>
  <c r="BI298" i="7" s="1"/>
  <c r="BK298" i="7" a="1"/>
  <c r="BK298" i="7" s="1"/>
  <c r="BH299" i="7" a="1"/>
  <c r="BH299" i="7" s="1"/>
  <c r="BI299" i="7" a="1"/>
  <c r="BI299" i="7" s="1"/>
  <c r="BK299" i="7" a="1"/>
  <c r="BK299" i="7" s="1"/>
  <c r="BH300" i="7" a="1"/>
  <c r="BH300" i="7" s="1"/>
  <c r="BI300" i="7" a="1"/>
  <c r="BI300" i="7" s="1"/>
  <c r="BK300" i="7" a="1"/>
  <c r="BK300" i="7"/>
  <c r="BH301" i="7" a="1"/>
  <c r="BH301" i="7" s="1"/>
  <c r="BI301" i="7" a="1"/>
  <c r="BI301" i="7" s="1"/>
  <c r="BK301" i="7" a="1"/>
  <c r="BK301" i="7" s="1"/>
  <c r="BH302" i="7" a="1"/>
  <c r="BH302" i="7" s="1"/>
  <c r="BI302" i="7" a="1"/>
  <c r="BI302" i="7" s="1"/>
  <c r="BK302" i="7" a="1"/>
  <c r="BK302" i="7" s="1"/>
  <c r="BH303" i="7" a="1"/>
  <c r="BH303" i="7" s="1"/>
  <c r="BI303" i="7" a="1"/>
  <c r="BI303" i="7" s="1"/>
  <c r="BK303" i="7" a="1"/>
  <c r="BK303" i="7" s="1"/>
  <c r="BH304" i="7" a="1"/>
  <c r="BH304" i="7" s="1"/>
  <c r="BI304" i="7" a="1"/>
  <c r="BI304" i="7" s="1"/>
  <c r="BK304" i="7" a="1"/>
  <c r="BK304" i="7"/>
  <c r="BH305" i="7" a="1"/>
  <c r="BH305" i="7" s="1"/>
  <c r="BI305" i="7" a="1"/>
  <c r="BI305" i="7" s="1"/>
  <c r="BK305" i="7" a="1"/>
  <c r="BK305" i="7" s="1"/>
  <c r="BH306" i="7" a="1"/>
  <c r="BH306" i="7" s="1"/>
  <c r="BI306" i="7" a="1"/>
  <c r="BI306" i="7" s="1"/>
  <c r="BK306" i="7" a="1"/>
  <c r="BK306" i="7" s="1"/>
  <c r="BH307" i="7" a="1"/>
  <c r="BH307" i="7" s="1"/>
  <c r="BI307" i="7" a="1"/>
  <c r="BI307" i="7" s="1"/>
  <c r="BK307" i="7" a="1"/>
  <c r="BK307" i="7" s="1"/>
  <c r="BH308" i="7" a="1"/>
  <c r="BH308" i="7" s="1"/>
  <c r="BI308" i="7" a="1"/>
  <c r="BI308" i="7" s="1"/>
  <c r="BK308" i="7" a="1"/>
  <c r="BK308" i="7" s="1"/>
  <c r="BH309" i="7" a="1"/>
  <c r="BH309" i="7" s="1"/>
  <c r="BI309" i="7" a="1"/>
  <c r="BI309" i="7" s="1"/>
  <c r="BK309" i="7" a="1"/>
  <c r="BK309" i="7" s="1"/>
  <c r="BH310" i="7" a="1"/>
  <c r="BH310" i="7" s="1"/>
  <c r="BI310" i="7" a="1"/>
  <c r="BI310" i="7" s="1"/>
  <c r="BK310" i="7" a="1"/>
  <c r="BK310" i="7" s="1"/>
  <c r="BH311" i="7" a="1"/>
  <c r="BH311" i="7" s="1"/>
  <c r="BI311" i="7" a="1"/>
  <c r="BI311" i="7" s="1"/>
  <c r="BK311" i="7" a="1"/>
  <c r="BK311" i="7" s="1"/>
  <c r="BH312" i="7" a="1"/>
  <c r="BH312" i="7" s="1"/>
  <c r="BI312" i="7" a="1"/>
  <c r="BI312" i="7" s="1"/>
  <c r="BK312" i="7" a="1"/>
  <c r="BK312" i="7" s="1"/>
  <c r="BH313" i="7" a="1"/>
  <c r="BH313" i="7" s="1"/>
  <c r="BI313" i="7" a="1"/>
  <c r="BI313" i="7" s="1"/>
  <c r="BK313" i="7" a="1"/>
  <c r="BK313" i="7" s="1"/>
  <c r="BH314" i="7" a="1"/>
  <c r="BH314" i="7" s="1"/>
  <c r="BI314" i="7" a="1"/>
  <c r="BI314" i="7" s="1"/>
  <c r="BK314" i="7" a="1"/>
  <c r="BK314" i="7" s="1"/>
  <c r="BH315" i="7" a="1"/>
  <c r="BH315" i="7" s="1"/>
  <c r="BI315" i="7" a="1"/>
  <c r="BI315" i="7" s="1"/>
  <c r="BK315" i="7" a="1"/>
  <c r="BK315" i="7" s="1"/>
  <c r="BH316" i="7" a="1"/>
  <c r="BH316" i="7" s="1"/>
  <c r="BI316" i="7" a="1"/>
  <c r="BI316" i="7" s="1"/>
  <c r="BK316" i="7" a="1"/>
  <c r="BK316" i="7" s="1"/>
  <c r="BH317" i="7" a="1"/>
  <c r="BH317" i="7" s="1"/>
  <c r="BI317" i="7" a="1"/>
  <c r="BI317" i="7" s="1"/>
  <c r="BK317" i="7" a="1"/>
  <c r="BK317" i="7" s="1"/>
  <c r="BH318" i="7" a="1"/>
  <c r="BH318" i="7" s="1"/>
  <c r="BI318" i="7" a="1"/>
  <c r="BI318" i="7" s="1"/>
  <c r="BK318" i="7" a="1"/>
  <c r="BK318" i="7" s="1"/>
  <c r="BH319" i="7" a="1"/>
  <c r="BH319" i="7" s="1"/>
  <c r="BI319" i="7" a="1"/>
  <c r="BI319" i="7" s="1"/>
  <c r="BK319" i="7" a="1"/>
  <c r="BK319" i="7" s="1"/>
  <c r="BH320" i="7" a="1"/>
  <c r="BH320" i="7" s="1"/>
  <c r="BI320" i="7" a="1"/>
  <c r="BI320" i="7" s="1"/>
  <c r="BK320" i="7" a="1"/>
  <c r="BK320" i="7" s="1"/>
  <c r="BH321" i="7" a="1"/>
  <c r="BH321" i="7" s="1"/>
  <c r="BI321" i="7" a="1"/>
  <c r="BI321" i="7" s="1"/>
  <c r="BK321" i="7" a="1"/>
  <c r="BK321" i="7" s="1"/>
  <c r="BH322" i="7" a="1"/>
  <c r="BH322" i="7" s="1"/>
  <c r="BI322" i="7" a="1"/>
  <c r="BI322" i="7"/>
  <c r="BK322" i="7" a="1"/>
  <c r="BK322" i="7" s="1"/>
  <c r="BH323" i="7" a="1"/>
  <c r="BH323" i="7" s="1"/>
  <c r="BI323" i="7" a="1"/>
  <c r="BI323" i="7" s="1"/>
  <c r="BK323" i="7" a="1"/>
  <c r="BK323" i="7" s="1"/>
  <c r="BH324" i="7" a="1"/>
  <c r="BH324" i="7" s="1"/>
  <c r="BI324" i="7" a="1"/>
  <c r="BI324" i="7" s="1"/>
  <c r="BK324" i="7" a="1"/>
  <c r="BK324" i="7" s="1"/>
  <c r="BH325" i="7" a="1"/>
  <c r="BH325" i="7" s="1"/>
  <c r="BI325" i="7" a="1"/>
  <c r="BI325" i="7" s="1"/>
  <c r="BK325" i="7" a="1"/>
  <c r="BK325" i="7" s="1"/>
  <c r="BH326" i="7" a="1"/>
  <c r="BH326" i="7" s="1"/>
  <c r="BI326" i="7" a="1"/>
  <c r="BI326" i="7" s="1"/>
  <c r="BK326" i="7" a="1"/>
  <c r="BK326" i="7" s="1"/>
  <c r="BH327" i="7" a="1"/>
  <c r="BH327" i="7" s="1"/>
  <c r="BI327" i="7" a="1"/>
  <c r="BI327" i="7" s="1"/>
  <c r="BK327" i="7" a="1"/>
  <c r="BK327" i="7" s="1"/>
  <c r="BH328" i="7" a="1"/>
  <c r="BH328" i="7" s="1"/>
  <c r="BI328" i="7" a="1"/>
  <c r="BI328" i="7" s="1"/>
  <c r="BK328" i="7" a="1"/>
  <c r="BK328" i="7" s="1"/>
  <c r="BH329" i="7" a="1"/>
  <c r="BH329" i="7" s="1"/>
  <c r="BI329" i="7" a="1"/>
  <c r="BI329" i="7" s="1"/>
  <c r="BK329" i="7" a="1"/>
  <c r="BK329" i="7" s="1"/>
  <c r="BH330" i="7" a="1"/>
  <c r="BH330" i="7" s="1"/>
  <c r="BI330" i="7" a="1"/>
  <c r="BI330" i="7" s="1"/>
  <c r="BK330" i="7" a="1"/>
  <c r="BK330" i="7" s="1"/>
  <c r="BH331" i="7" a="1"/>
  <c r="BH331" i="7" s="1"/>
  <c r="BI331" i="7" a="1"/>
  <c r="BI331" i="7" s="1"/>
  <c r="BK331" i="7" a="1"/>
  <c r="BK331" i="7" s="1"/>
  <c r="BH332" i="7" a="1"/>
  <c r="BH332" i="7" s="1"/>
  <c r="BI332" i="7" a="1"/>
  <c r="BI332" i="7" s="1"/>
  <c r="BK332" i="7" a="1"/>
  <c r="BK332" i="7" s="1"/>
  <c r="BH333" i="7" a="1"/>
  <c r="BH333" i="7" s="1"/>
  <c r="BI333" i="7" a="1"/>
  <c r="BI333" i="7" s="1"/>
  <c r="BK333" i="7" a="1"/>
  <c r="BK333" i="7" s="1"/>
  <c r="BH334" i="7" a="1"/>
  <c r="BH334" i="7" s="1"/>
  <c r="BI334" i="7" a="1"/>
  <c r="BI334" i="7" s="1"/>
  <c r="BK334" i="7" a="1"/>
  <c r="BK334" i="7" s="1"/>
  <c r="E70" i="7"/>
  <c r="E71" i="7"/>
  <c r="E72" i="7"/>
  <c r="E73" i="7"/>
  <c r="E74" i="7"/>
  <c r="E75" i="7"/>
  <c r="E76" i="7"/>
  <c r="E77" i="7"/>
  <c r="E78" i="7"/>
  <c r="E79" i="7"/>
  <c r="E80" i="7"/>
  <c r="E81" i="7"/>
  <c r="E82" i="7"/>
  <c r="E83" i="7"/>
  <c r="E84" i="7"/>
  <c r="E85" i="7"/>
  <c r="E86" i="7"/>
  <c r="E87" i="7"/>
  <c r="E88" i="7"/>
  <c r="E89" i="7"/>
  <c r="E90" i="7"/>
  <c r="E91" i="7"/>
  <c r="E92" i="7"/>
  <c r="E93" i="7"/>
  <c r="E94" i="7"/>
  <c r="E95" i="7"/>
  <c r="E96" i="7"/>
  <c r="E97" i="7"/>
  <c r="E98" i="7"/>
  <c r="E99" i="7"/>
  <c r="E100" i="7"/>
  <c r="E101" i="7"/>
  <c r="E102" i="7"/>
  <c r="E103" i="7"/>
  <c r="E104" i="7"/>
  <c r="E105" i="7"/>
  <c r="E106" i="7"/>
  <c r="E107" i="7"/>
  <c r="E108" i="7"/>
  <c r="E109" i="7"/>
  <c r="E110" i="7"/>
  <c r="E11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57" i="7"/>
  <c r="E158" i="7"/>
  <c r="E159" i="7"/>
  <c r="E160" i="7"/>
  <c r="E161" i="7"/>
  <c r="E162" i="7"/>
  <c r="E163" i="7"/>
  <c r="E164" i="7"/>
  <c r="E165" i="7"/>
  <c r="E166" i="7"/>
  <c r="E167" i="7"/>
  <c r="E168" i="7"/>
  <c r="E169" i="7"/>
  <c r="E170" i="7"/>
  <c r="E171" i="7"/>
  <c r="E172" i="7"/>
  <c r="E173" i="7"/>
  <c r="E174" i="7"/>
  <c r="E175" i="7"/>
  <c r="E176" i="7"/>
  <c r="E177" i="7"/>
  <c r="E178" i="7"/>
  <c r="E179" i="7"/>
  <c r="E180" i="7"/>
  <c r="E181" i="7"/>
  <c r="E182" i="7"/>
  <c r="E183" i="7"/>
  <c r="E184" i="7"/>
  <c r="E185" i="7"/>
  <c r="E186" i="7"/>
  <c r="E187" i="7"/>
  <c r="E188" i="7"/>
  <c r="E189" i="7"/>
  <c r="E190" i="7"/>
  <c r="E191" i="7"/>
  <c r="E192" i="7"/>
  <c r="E193" i="7"/>
  <c r="E194" i="7"/>
  <c r="E195" i="7"/>
  <c r="E196" i="7"/>
  <c r="E197" i="7"/>
  <c r="E198" i="7"/>
  <c r="E199" i="7"/>
  <c r="E200" i="7"/>
  <c r="E201" i="7"/>
  <c r="E202" i="7"/>
  <c r="E203" i="7"/>
  <c r="E204" i="7"/>
  <c r="E205" i="7"/>
  <c r="E206" i="7"/>
  <c r="E207" i="7"/>
  <c r="E208" i="7"/>
  <c r="E209" i="7"/>
  <c r="E210" i="7"/>
  <c r="E211" i="7"/>
  <c r="E212" i="7"/>
  <c r="E213" i="7"/>
  <c r="E214" i="7"/>
  <c r="E215" i="7"/>
  <c r="E216" i="7"/>
  <c r="E217" i="7"/>
  <c r="E218" i="7"/>
  <c r="E219" i="7"/>
  <c r="E220" i="7"/>
  <c r="E221" i="7"/>
  <c r="E222" i="7"/>
  <c r="E223" i="7"/>
  <c r="E224" i="7"/>
  <c r="E225" i="7"/>
  <c r="E226" i="7"/>
  <c r="E227" i="7"/>
  <c r="E228" i="7"/>
  <c r="E229" i="7"/>
  <c r="E230" i="7"/>
  <c r="E231" i="7"/>
  <c r="E232" i="7"/>
  <c r="E233" i="7"/>
  <c r="E234" i="7"/>
  <c r="E235" i="7"/>
  <c r="E236" i="7"/>
  <c r="E237" i="7"/>
  <c r="E238" i="7"/>
  <c r="E239" i="7"/>
  <c r="E240" i="7"/>
  <c r="E241" i="7"/>
  <c r="E242" i="7"/>
  <c r="E243" i="7"/>
  <c r="E244" i="7"/>
  <c r="E245" i="7"/>
  <c r="E246" i="7"/>
  <c r="E247" i="7"/>
  <c r="E248" i="7"/>
  <c r="E249" i="7"/>
  <c r="E250" i="7"/>
  <c r="E251" i="7"/>
  <c r="E252" i="7"/>
  <c r="E253" i="7"/>
  <c r="E254" i="7"/>
  <c r="E255" i="7"/>
  <c r="E256" i="7"/>
  <c r="E257" i="7"/>
  <c r="E258" i="7"/>
  <c r="E259" i="7"/>
  <c r="E260" i="7"/>
  <c r="E261" i="7"/>
  <c r="E262" i="7"/>
  <c r="E263" i="7"/>
  <c r="E264" i="7"/>
  <c r="E265" i="7"/>
  <c r="E266" i="7"/>
  <c r="E267" i="7"/>
  <c r="E268" i="7"/>
  <c r="E269" i="7"/>
  <c r="E270" i="7"/>
  <c r="E271" i="7"/>
  <c r="E272" i="7"/>
  <c r="E273" i="7"/>
  <c r="E274" i="7"/>
  <c r="E275" i="7"/>
  <c r="E276" i="7"/>
  <c r="E277" i="7"/>
  <c r="E278" i="7"/>
  <c r="E279" i="7"/>
  <c r="E280" i="7"/>
  <c r="E281" i="7"/>
  <c r="E282" i="7"/>
  <c r="E283"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19" i="7"/>
  <c r="E320" i="7"/>
  <c r="E321" i="7"/>
  <c r="E322" i="7"/>
  <c r="E323" i="7"/>
  <c r="E324" i="7"/>
  <c r="E325" i="7"/>
  <c r="E326" i="7"/>
  <c r="E327" i="7"/>
  <c r="E328" i="7"/>
  <c r="E329" i="7"/>
  <c r="E330" i="7"/>
  <c r="E331" i="7"/>
  <c r="E332" i="7"/>
  <c r="E333" i="7"/>
  <c r="E334" i="7"/>
  <c r="E5" i="7"/>
  <c r="E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G24" i="2"/>
  <c r="E4" i="7"/>
  <c r="BM238" i="7" l="1"/>
  <c r="BM46" i="7"/>
  <c r="BM289" i="7"/>
  <c r="BM280" i="7"/>
  <c r="BM15" i="7"/>
  <c r="BM159" i="7"/>
  <c r="BL220" i="7"/>
  <c r="BM13" i="7"/>
  <c r="BL226" i="7"/>
  <c r="BM85" i="7"/>
  <c r="BL32" i="7"/>
  <c r="BM254" i="7"/>
  <c r="BM129" i="7"/>
  <c r="BM104" i="7"/>
  <c r="BM50" i="7"/>
  <c r="BM12" i="7"/>
  <c r="BM6" i="7"/>
  <c r="BM321" i="7"/>
  <c r="BM120" i="7"/>
  <c r="BM270" i="7"/>
  <c r="BM334" i="7"/>
  <c r="BM215" i="7"/>
  <c r="BM97" i="7"/>
  <c r="BM84" i="7"/>
  <c r="BM117" i="7"/>
  <c r="BM228" i="7"/>
  <c r="BM132" i="7"/>
  <c r="BM144" i="7"/>
  <c r="BL56" i="7"/>
  <c r="BM277" i="7"/>
  <c r="BM166" i="7"/>
  <c r="BM163" i="7"/>
  <c r="BM125" i="7"/>
  <c r="BM39" i="7"/>
  <c r="BM314" i="7"/>
  <c r="BL190" i="7"/>
  <c r="BL111" i="7"/>
  <c r="BM317" i="7"/>
  <c r="BM61" i="7"/>
  <c r="BM259" i="7"/>
  <c r="BL287" i="7"/>
  <c r="BM156" i="7"/>
  <c r="BL153" i="7"/>
  <c r="BM32" i="7"/>
  <c r="BM88" i="7"/>
  <c r="BM226" i="7"/>
  <c r="BL156" i="7"/>
  <c r="BM153" i="7"/>
  <c r="BL81" i="7"/>
  <c r="BL11" i="7"/>
  <c r="BL196" i="7"/>
  <c r="BM319" i="7"/>
  <c r="BL37" i="7"/>
  <c r="BL273" i="7"/>
  <c r="BL267" i="7"/>
  <c r="BL259" i="7"/>
  <c r="BL256" i="7"/>
  <c r="BL238" i="7"/>
  <c r="BL215" i="7"/>
  <c r="BM147" i="7"/>
  <c r="BM95" i="7"/>
  <c r="BL92" i="7"/>
  <c r="BM48" i="7"/>
  <c r="BM288" i="7"/>
  <c r="BL264" i="7"/>
  <c r="BM203" i="7"/>
  <c r="BL123" i="7"/>
  <c r="BM83" i="7"/>
  <c r="BM74" i="7"/>
  <c r="BL33" i="7"/>
  <c r="BM300" i="7"/>
  <c r="BL95" i="7"/>
  <c r="BL91" i="7"/>
  <c r="BL80" i="7"/>
  <c r="BM62" i="7"/>
  <c r="BM56" i="7"/>
  <c r="BM27" i="7"/>
  <c r="BM213" i="7"/>
  <c r="BL194" i="7"/>
  <c r="BL94" i="7"/>
  <c r="BM320" i="7"/>
  <c r="BM308" i="7"/>
  <c r="BM234" i="7"/>
  <c r="BM149" i="7"/>
  <c r="BM329" i="7"/>
  <c r="BL326" i="7"/>
  <c r="BL323" i="7"/>
  <c r="BL314" i="7"/>
  <c r="BL299" i="7"/>
  <c r="BL284" i="7"/>
  <c r="BM208" i="7"/>
  <c r="BM196" i="7"/>
  <c r="BM193" i="7"/>
  <c r="BL86" i="7"/>
  <c r="BM73" i="7"/>
  <c r="BM47" i="7"/>
  <c r="BM183" i="7"/>
  <c r="BM171" i="7"/>
  <c r="BL76" i="7"/>
  <c r="BM233" i="7"/>
  <c r="BM177" i="7"/>
  <c r="BM148" i="7"/>
  <c r="BM115" i="7"/>
  <c r="BM55" i="7"/>
  <c r="BM328" i="7"/>
  <c r="BM227" i="7"/>
  <c r="BM207" i="7"/>
  <c r="BM195" i="7"/>
  <c r="BL186" i="7"/>
  <c r="BM90" i="7"/>
  <c r="BM34" i="7"/>
  <c r="BM186" i="7"/>
  <c r="BM103" i="7"/>
  <c r="BM257" i="7"/>
  <c r="BM180" i="7"/>
  <c r="BM118" i="7"/>
  <c r="BL9" i="7"/>
  <c r="BL248" i="7"/>
  <c r="BM69" i="7"/>
  <c r="BL29" i="7"/>
  <c r="BM22" i="7"/>
  <c r="BM19" i="7"/>
  <c r="BM242" i="7"/>
  <c r="BM241" i="7"/>
  <c r="BM57" i="7"/>
  <c r="BL46" i="7"/>
  <c r="BM28" i="7"/>
  <c r="BL329" i="7"/>
  <c r="BM174" i="7"/>
  <c r="BL233" i="7"/>
  <c r="BL230" i="7"/>
  <c r="BM210" i="7"/>
  <c r="BM168" i="7"/>
  <c r="BM162" i="7"/>
  <c r="BM109" i="7"/>
  <c r="BL67" i="7"/>
  <c r="BL15" i="7"/>
  <c r="BM53" i="7"/>
  <c r="BM24" i="7"/>
  <c r="BL268" i="7"/>
  <c r="BL210" i="7"/>
  <c r="BL180" i="7"/>
  <c r="BL142" i="7"/>
  <c r="BL130" i="7"/>
  <c r="BL118" i="7"/>
  <c r="BM105" i="7"/>
  <c r="BM199" i="7"/>
  <c r="BM192" i="7"/>
  <c r="BM82" i="7"/>
  <c r="BL38" i="7"/>
  <c r="BL271" i="7"/>
  <c r="BL265" i="7"/>
  <c r="BL177" i="7"/>
  <c r="BL109" i="7"/>
  <c r="BM309" i="7"/>
  <c r="BM273" i="7"/>
  <c r="BM264" i="7"/>
  <c r="BL179" i="7"/>
  <c r="BM167" i="7"/>
  <c r="BL84" i="7"/>
  <c r="BL82" i="7"/>
  <c r="BM52" i="7"/>
  <c r="BL52" i="7"/>
  <c r="BL26" i="7"/>
  <c r="BM332" i="7"/>
  <c r="BL320" i="7"/>
  <c r="BL317" i="7"/>
  <c r="BL125" i="7"/>
  <c r="BL332" i="7"/>
  <c r="BL205" i="7"/>
  <c r="BL302" i="7"/>
  <c r="BM286" i="7"/>
  <c r="BL213" i="7"/>
  <c r="BL174" i="7"/>
  <c r="BL173" i="7"/>
  <c r="BL126" i="7"/>
  <c r="BM31" i="7"/>
  <c r="BM297" i="7"/>
  <c r="BM261" i="7"/>
  <c r="BM258" i="7"/>
  <c r="BM255" i="7"/>
  <c r="BM252" i="7"/>
  <c r="BL243" i="7"/>
  <c r="BM220" i="7"/>
  <c r="BL217" i="7"/>
  <c r="BL203" i="7"/>
  <c r="BL191" i="7"/>
  <c r="BL164" i="7"/>
  <c r="BL147" i="7"/>
  <c r="BL129" i="7"/>
  <c r="BL114" i="7"/>
  <c r="BM311" i="7"/>
  <c r="BL261" i="7"/>
  <c r="BL138" i="7"/>
  <c r="BL87" i="7"/>
  <c r="BL19" i="7"/>
  <c r="BM313" i="7"/>
  <c r="BL305" i="7"/>
  <c r="BM294" i="7"/>
  <c r="BL251" i="7"/>
  <c r="BM165" i="7"/>
  <c r="BL161" i="7"/>
  <c r="BL159" i="7"/>
  <c r="BM139" i="7"/>
  <c r="BM137" i="7"/>
  <c r="BL99" i="7"/>
  <c r="BL7" i="7"/>
  <c r="BL216" i="7"/>
  <c r="BL135" i="7"/>
  <c r="BM23" i="7"/>
  <c r="BL315" i="7"/>
  <c r="BL311" i="7"/>
  <c r="BM298" i="7"/>
  <c r="BL244" i="7"/>
  <c r="BM224" i="7"/>
  <c r="BM197" i="7"/>
  <c r="BL172" i="7"/>
  <c r="BM169" i="7"/>
  <c r="BL167" i="7"/>
  <c r="BL139" i="7"/>
  <c r="BM130" i="7"/>
  <c r="BM126" i="7"/>
  <c r="BM113" i="7"/>
  <c r="BM98" i="7"/>
  <c r="BM94" i="7"/>
  <c r="BM71" i="7"/>
  <c r="BM44" i="7"/>
  <c r="BM25" i="7"/>
  <c r="BM279" i="7"/>
  <c r="BL321" i="7"/>
  <c r="BM304" i="7"/>
  <c r="BM285" i="7"/>
  <c r="BL246" i="7"/>
  <c r="BM243" i="7"/>
  <c r="BM239" i="7"/>
  <c r="BM205" i="7"/>
  <c r="BM176" i="7"/>
  <c r="BL165" i="7"/>
  <c r="BL141" i="7"/>
  <c r="BM134" i="7"/>
  <c r="BM110" i="7"/>
  <c r="BM108" i="7"/>
  <c r="BL83" i="7"/>
  <c r="BM64" i="7"/>
  <c r="BM37" i="7"/>
  <c r="BM29" i="7"/>
  <c r="BL294" i="7"/>
  <c r="BL150" i="7"/>
  <c r="BM14" i="7"/>
  <c r="BM306" i="7"/>
  <c r="BL296" i="7"/>
  <c r="BL293" i="7"/>
  <c r="BM217" i="7"/>
  <c r="BL199" i="7"/>
  <c r="BL197" i="7"/>
  <c r="BM190" i="7"/>
  <c r="BL158" i="7"/>
  <c r="BL154" i="7"/>
  <c r="BL31" i="7"/>
  <c r="BM20" i="7"/>
  <c r="BM16" i="7"/>
  <c r="BM310" i="7"/>
  <c r="BM291" i="7"/>
  <c r="BM219" i="7"/>
  <c r="BM201" i="7"/>
  <c r="BM145" i="7"/>
  <c r="BL132" i="7"/>
  <c r="BL112" i="7"/>
  <c r="BL44" i="7"/>
  <c r="BL39" i="7"/>
  <c r="BM18" i="7"/>
  <c r="BM316" i="7"/>
  <c r="BM295" i="7"/>
  <c r="BL145" i="7"/>
  <c r="BM77" i="7"/>
  <c r="BL306" i="7"/>
  <c r="BL274" i="7"/>
  <c r="BL240" i="7"/>
  <c r="BM200" i="7"/>
  <c r="BL171" i="7"/>
  <c r="BM142" i="7"/>
  <c r="BL136" i="7"/>
  <c r="BL103" i="7"/>
  <c r="BL41" i="7"/>
  <c r="BM5" i="7"/>
  <c r="BM260" i="7"/>
  <c r="BL318" i="7"/>
  <c r="BL308" i="7"/>
  <c r="BM305" i="7"/>
  <c r="BM303" i="7"/>
  <c r="BL290" i="7"/>
  <c r="BM282" i="7"/>
  <c r="BL262" i="7"/>
  <c r="BL258" i="7"/>
  <c r="BM236" i="7"/>
  <c r="BL211" i="7"/>
  <c r="BL209" i="7"/>
  <c r="BM133" i="7"/>
  <c r="BM70" i="7"/>
  <c r="BM11" i="7"/>
  <c r="BM9" i="7"/>
  <c r="BM232" i="7"/>
  <c r="BL198" i="7"/>
  <c r="BM182" i="7"/>
  <c r="BM136" i="7"/>
  <c r="BM68" i="7"/>
  <c r="BL54" i="7"/>
  <c r="BL312" i="7"/>
  <c r="BM301" i="7"/>
  <c r="BL182" i="7"/>
  <c r="BL162" i="7"/>
  <c r="BM135" i="7"/>
  <c r="BM127" i="7"/>
  <c r="BL121" i="7"/>
  <c r="BL75" i="7"/>
  <c r="BM49" i="7"/>
  <c r="BL47" i="7"/>
  <c r="BL247" i="7"/>
  <c r="BL234" i="7"/>
  <c r="BM191" i="7"/>
  <c r="BM114" i="7"/>
  <c r="BM92" i="7"/>
  <c r="BM81" i="7"/>
  <c r="BL45" i="7"/>
  <c r="BM17" i="7"/>
  <c r="BL270" i="7"/>
  <c r="BL192" i="7"/>
  <c r="BL115" i="7"/>
  <c r="BL324" i="7"/>
  <c r="BM315" i="7"/>
  <c r="BM307" i="7"/>
  <c r="BL280" i="7"/>
  <c r="BL236" i="7"/>
  <c r="BM229" i="7"/>
  <c r="BM204" i="7"/>
  <c r="BM150" i="7"/>
  <c r="BM141" i="7"/>
  <c r="BL70" i="7"/>
  <c r="BL34" i="7"/>
  <c r="BM292" i="7"/>
  <c r="BM235" i="7"/>
  <c r="BM231" i="7"/>
  <c r="BL225" i="7"/>
  <c r="BM172" i="7"/>
  <c r="BM161" i="7"/>
  <c r="BM96" i="7"/>
  <c r="BL79" i="7"/>
  <c r="BM33" i="7"/>
  <c r="BL13" i="7"/>
  <c r="BM325" i="7"/>
  <c r="BL163" i="7"/>
  <c r="BL148" i="7"/>
  <c r="BM143" i="7"/>
  <c r="BM106" i="7"/>
  <c r="BM333" i="7"/>
  <c r="BM331" i="7"/>
  <c r="BM299" i="7"/>
  <c r="BM293" i="7"/>
  <c r="BL250" i="7"/>
  <c r="BM237" i="7"/>
  <c r="BL319" i="7"/>
  <c r="BL313" i="7"/>
  <c r="BL297" i="7"/>
  <c r="BL291" i="7"/>
  <c r="BL275" i="7"/>
  <c r="BM271" i="7"/>
  <c r="BM245" i="7"/>
  <c r="BL227" i="7"/>
  <c r="BM218" i="7"/>
  <c r="BL218" i="7"/>
  <c r="BM212" i="7"/>
  <c r="BL176" i="7"/>
  <c r="BL169" i="7"/>
  <c r="BL152" i="7"/>
  <c r="BL104" i="7"/>
  <c r="BL101" i="7"/>
  <c r="BL327" i="7"/>
  <c r="BL325" i="7"/>
  <c r="BL309" i="7"/>
  <c r="BL307" i="7"/>
  <c r="BL303" i="7"/>
  <c r="BL301" i="7"/>
  <c r="BL285" i="7"/>
  <c r="BL279" i="7"/>
  <c r="BM269" i="7"/>
  <c r="BL260" i="7"/>
  <c r="BL254" i="7"/>
  <c r="BL252" i="7"/>
  <c r="BM247" i="7"/>
  <c r="BL231" i="7"/>
  <c r="BL229" i="7"/>
  <c r="BM202" i="7"/>
  <c r="BL189" i="7"/>
  <c r="BM189" i="7"/>
  <c r="BM89" i="7"/>
  <c r="BL85" i="7"/>
  <c r="BL71" i="7"/>
  <c r="BL62" i="7"/>
  <c r="BL25" i="7"/>
  <c r="BL333" i="7"/>
  <c r="BL295" i="7"/>
  <c r="BL277" i="7"/>
  <c r="BM265" i="7"/>
  <c r="BM263" i="7"/>
  <c r="BL241" i="7"/>
  <c r="BL239" i="7"/>
  <c r="BM222" i="7"/>
  <c r="BL212" i="7"/>
  <c r="BL124" i="7"/>
  <c r="BL27" i="7"/>
  <c r="BL331" i="7"/>
  <c r="BM318" i="7"/>
  <c r="BL289" i="7"/>
  <c r="BL283" i="7"/>
  <c r="BL269" i="7"/>
  <c r="BM251" i="7"/>
  <c r="BL245" i="7"/>
  <c r="BM240" i="7"/>
  <c r="BL237" i="7"/>
  <c r="BL222" i="7"/>
  <c r="BL214" i="7"/>
  <c r="BL204" i="7"/>
  <c r="BM179" i="7"/>
  <c r="BL160" i="7"/>
  <c r="BL128" i="7"/>
  <c r="BM324" i="7"/>
  <c r="BM322" i="7"/>
  <c r="BL263" i="7"/>
  <c r="BL184" i="7"/>
  <c r="BM181" i="7"/>
  <c r="BM330" i="7"/>
  <c r="BM296" i="7"/>
  <c r="BM290" i="7"/>
  <c r="BM284" i="7"/>
  <c r="BM276" i="7"/>
  <c r="BL276" i="7"/>
  <c r="BL249" i="7"/>
  <c r="BL224" i="7"/>
  <c r="BL193" i="7"/>
  <c r="BM188" i="7"/>
  <c r="BM170" i="7"/>
  <c r="BL168" i="7"/>
  <c r="BL155" i="7"/>
  <c r="BL102" i="7"/>
  <c r="BM102" i="7"/>
  <c r="BL298" i="7"/>
  <c r="BL288" i="7"/>
  <c r="BL282" i="7"/>
  <c r="BM268" i="7"/>
  <c r="BL257" i="7"/>
  <c r="BL253" i="7"/>
  <c r="BM248" i="7"/>
  <c r="BM209" i="7"/>
  <c r="BL195" i="7"/>
  <c r="BM146" i="7"/>
  <c r="BL144" i="7"/>
  <c r="BL286" i="7"/>
  <c r="BM327" i="7"/>
  <c r="BM275" i="7"/>
  <c r="BL206" i="7"/>
  <c r="BM206" i="7"/>
  <c r="BM281" i="7"/>
  <c r="BL281" i="7"/>
  <c r="BL137" i="7"/>
  <c r="BM287" i="7"/>
  <c r="BL278" i="7"/>
  <c r="BM278" i="7"/>
  <c r="BL202" i="7"/>
  <c r="BL322" i="7"/>
  <c r="BL316" i="7"/>
  <c r="BL310" i="7"/>
  <c r="BL304" i="7"/>
  <c r="BL300" i="7"/>
  <c r="BM272" i="7"/>
  <c r="BM244" i="7"/>
  <c r="BL133" i="7"/>
  <c r="BL330" i="7"/>
  <c r="BL272" i="7"/>
  <c r="BM266" i="7"/>
  <c r="BL255" i="7"/>
  <c r="BL232" i="7"/>
  <c r="BL188" i="7"/>
  <c r="BL170" i="7"/>
  <c r="BL116" i="7"/>
  <c r="BM60" i="7"/>
  <c r="BL60" i="7"/>
  <c r="BL334" i="7"/>
  <c r="BL328" i="7"/>
  <c r="BL292" i="7"/>
  <c r="BL266" i="7"/>
  <c r="BM250" i="7"/>
  <c r="BM223" i="7"/>
  <c r="BL223" i="7"/>
  <c r="BL219" i="7"/>
  <c r="BL201" i="7"/>
  <c r="BL185" i="7"/>
  <c r="BM185" i="7"/>
  <c r="BM93" i="7"/>
  <c r="BL64" i="7"/>
  <c r="BM10" i="7"/>
  <c r="BL242" i="7"/>
  <c r="BM131" i="7"/>
  <c r="BM78" i="7"/>
  <c r="BL66" i="7"/>
  <c r="BL49" i="7"/>
  <c r="BM323" i="7"/>
  <c r="BM225" i="7"/>
  <c r="BL157" i="7"/>
  <c r="BM124" i="7"/>
  <c r="BM122" i="7"/>
  <c r="BL89" i="7"/>
  <c r="BM67" i="7"/>
  <c r="BM59" i="7"/>
  <c r="BL53" i="7"/>
  <c r="BL51" i="7"/>
  <c r="BL40" i="7"/>
  <c r="BM40" i="7"/>
  <c r="BM36" i="7"/>
  <c r="BL12" i="7"/>
  <c r="BM246" i="7"/>
  <c r="BL108" i="7"/>
  <c r="BM302" i="7"/>
  <c r="BM198" i="7"/>
  <c r="BM175" i="7"/>
  <c r="BM164" i="7"/>
  <c r="BL146" i="7"/>
  <c r="BL110" i="7"/>
  <c r="BL106" i="7"/>
  <c r="BL68" i="7"/>
  <c r="BM230" i="7"/>
  <c r="BL207" i="7"/>
  <c r="BL187" i="7"/>
  <c r="BL183" i="7"/>
  <c r="BL181" i="7"/>
  <c r="BL166" i="7"/>
  <c r="BM80" i="7"/>
  <c r="BL55" i="7"/>
  <c r="BL200" i="7"/>
  <c r="BM194" i="7"/>
  <c r="BL175" i="7"/>
  <c r="BM173" i="7"/>
  <c r="BM99" i="7"/>
  <c r="BL93" i="7"/>
  <c r="BL72" i="7"/>
  <c r="BL59" i="7"/>
  <c r="BM38" i="7"/>
  <c r="BL18" i="7"/>
  <c r="BL10" i="7"/>
  <c r="BM267" i="7"/>
  <c r="BL151" i="7"/>
  <c r="BL127" i="7"/>
  <c r="BM101" i="7"/>
  <c r="BM86" i="7"/>
  <c r="BL57" i="7"/>
  <c r="BM42" i="7"/>
  <c r="BL20" i="7"/>
  <c r="BL16" i="7"/>
  <c r="BL14" i="7"/>
  <c r="BL235" i="7"/>
  <c r="BM158" i="7"/>
  <c r="BL140" i="7"/>
  <c r="BL122" i="7"/>
  <c r="BL120" i="7"/>
  <c r="BL97" i="7"/>
  <c r="BL61" i="7"/>
  <c r="BL36" i="7"/>
  <c r="BL22" i="7"/>
  <c r="BM178" i="7"/>
  <c r="BL149" i="7"/>
  <c r="BL24" i="7"/>
  <c r="BM253" i="7"/>
  <c r="BL228" i="7"/>
  <c r="BM216" i="7"/>
  <c r="BM211" i="7"/>
  <c r="BL208" i="7"/>
  <c r="BM152" i="7"/>
  <c r="BM119" i="7"/>
  <c r="BL105" i="7"/>
  <c r="BM274" i="7"/>
  <c r="BL134" i="7"/>
  <c r="BL117" i="7"/>
  <c r="BL113" i="7"/>
  <c r="BM91" i="7"/>
  <c r="BL88" i="7"/>
  <c r="BM58" i="7"/>
  <c r="BL50" i="7"/>
  <c r="BL178" i="7"/>
  <c r="BM112" i="7"/>
  <c r="BL96" i="7"/>
  <c r="BL90" i="7"/>
  <c r="BL221" i="7"/>
  <c r="BL143" i="7"/>
  <c r="BL119" i="7"/>
  <c r="BL77" i="7"/>
  <c r="BL73" i="7"/>
  <c r="BL17" i="7"/>
  <c r="BM138" i="7"/>
  <c r="BM116" i="7"/>
  <c r="BM63" i="7"/>
  <c r="BM54" i="7"/>
  <c r="BM30" i="7"/>
  <c r="BL21" i="7"/>
  <c r="BL6" i="7"/>
  <c r="BM121" i="7"/>
  <c r="BM107" i="7"/>
  <c r="BL78" i="7"/>
  <c r="BL69" i="7"/>
  <c r="BL58" i="7"/>
  <c r="BL100" i="7"/>
  <c r="BM87" i="7"/>
  <c r="BM72" i="7"/>
  <c r="BL65" i="7"/>
  <c r="BL43" i="7"/>
  <c r="BL30" i="7"/>
  <c r="BL63" i="7"/>
  <c r="BL98" i="7"/>
  <c r="BL74" i="7"/>
  <c r="BL28" i="7"/>
  <c r="BL5" i="7"/>
  <c r="BM66" i="7"/>
  <c r="BL107" i="7"/>
  <c r="BM100" i="7"/>
  <c r="BM45" i="7"/>
  <c r="BL42" i="7"/>
  <c r="BL23" i="7"/>
  <c r="BM65" i="7"/>
  <c r="BL35" i="7"/>
  <c r="BL48" i="7"/>
  <c r="BM51" i="7"/>
  <c r="E1" i="7"/>
  <c r="A1" i="7" s="1"/>
  <c r="I21" i="2"/>
  <c r="BH4" i="7" a="1"/>
  <c r="BH4" i="7" s="1"/>
  <c r="BI4" i="7" a="1"/>
  <c r="BI4" i="7" s="1"/>
  <c r="BK4" i="7" a="1"/>
  <c r="BK4" i="7" s="1"/>
  <c r="BM4" i="7" l="1"/>
  <c r="B4" i="7" s="1"/>
  <c r="BL4" i="7"/>
  <c r="I22" i="2" l="1"/>
  <c r="I31" i="2" l="1"/>
  <c r="I26" i="2"/>
  <c r="I33" i="2"/>
  <c r="I32" i="2"/>
  <c r="I23" i="2"/>
  <c r="I29" i="2"/>
  <c r="I28" i="2"/>
  <c r="I27" i="2"/>
  <c r="I20" i="2"/>
  <c r="H18" i="2" l="1"/>
  <c r="I18" i="2" s="1"/>
  <c r="I17" i="2" l="1"/>
</calcChain>
</file>

<file path=xl/sharedStrings.xml><?xml version="1.0" encoding="utf-8"?>
<sst xmlns="http://schemas.openxmlformats.org/spreadsheetml/2006/main" count="835" uniqueCount="436">
  <si>
    <t xml:space="preserve">Under the terms and conditions of licences to manufacture, produce, possess or supply controlled drugs the Home Office requires all licensees to conduct an annual return exercise, providing statistical information which will enable the UK competent authority to fulfil its obligations to the United Nations International Narcotics Control Board under the terms of the 1971 Convention on psychotropic drug control.               </t>
  </si>
  <si>
    <t>Important Information:</t>
  </si>
  <si>
    <t xml:space="preserve">The subject line of the returned email should contain the company name </t>
  </si>
  <si>
    <t>* Mandatory Fields</t>
  </si>
  <si>
    <t>Company</t>
  </si>
  <si>
    <t>Company Name*</t>
  </si>
  <si>
    <t>Licence Holder Ref*</t>
  </si>
  <si>
    <t>1234</t>
  </si>
  <si>
    <t>Site(s)*</t>
  </si>
  <si>
    <t>Site 1; Site 2</t>
  </si>
  <si>
    <t>Registered Address*</t>
  </si>
  <si>
    <t>Office Use Only</t>
  </si>
  <si>
    <t>Responsible Officer</t>
  </si>
  <si>
    <t>Completed by*</t>
  </si>
  <si>
    <t>Position*</t>
  </si>
  <si>
    <t>Telephone Number*</t>
  </si>
  <si>
    <t>Email address*</t>
  </si>
  <si>
    <t>Checked by*</t>
  </si>
  <si>
    <t>Description</t>
  </si>
  <si>
    <t>Substance Type</t>
  </si>
  <si>
    <t>Substance Name</t>
  </si>
  <si>
    <t>Company Name</t>
  </si>
  <si>
    <t>Imports</t>
  </si>
  <si>
    <t>Manufactured</t>
  </si>
  <si>
    <t>Production</t>
  </si>
  <si>
    <t>Exports</t>
  </si>
  <si>
    <t>Notes</t>
  </si>
  <si>
    <t>Any explanatory information.</t>
  </si>
  <si>
    <t>Opening balance</t>
  </si>
  <si>
    <t>Credit</t>
  </si>
  <si>
    <t>Debits</t>
  </si>
  <si>
    <t>Closing balance</t>
  </si>
  <si>
    <t>Check totals</t>
  </si>
  <si>
    <t>Newly Controlled by INCB</t>
  </si>
  <si>
    <t>Complete</t>
  </si>
  <si>
    <t>Substance type</t>
  </si>
  <si>
    <t>Substance name</t>
  </si>
  <si>
    <t>Company name</t>
  </si>
  <si>
    <t>Purchases from UK suppliers</t>
  </si>
  <si>
    <t>Supplied to UK Intermediary</t>
  </si>
  <si>
    <t>Supplied to UK end user</t>
  </si>
  <si>
    <t xml:space="preserve">Quantity used to manufacture Narcotics </t>
  </si>
  <si>
    <t>Quantity used to manufacture Psychotropics &amp; Non-Controlled Substances</t>
  </si>
  <si>
    <t>Quantity used to manufacture UK Schedule 5 finished dose preparations</t>
  </si>
  <si>
    <t>Thefts, losses and destruction</t>
  </si>
  <si>
    <t>End of year stock (excluding intermediaries)</t>
  </si>
  <si>
    <t>End of year stock in process to other substance (i.e. intermediaries)</t>
  </si>
  <si>
    <t>KG</t>
  </si>
  <si>
    <t>G</t>
  </si>
  <si>
    <t>MG</t>
  </si>
  <si>
    <t>Opening balance (mg)</t>
  </si>
  <si>
    <t>Credits</t>
  </si>
  <si>
    <t>Difference</t>
  </si>
  <si>
    <t>Variation (5% variance allowed for all but *)</t>
  </si>
  <si>
    <t>Narcotic</t>
  </si>
  <si>
    <t>2-METHYL AP-237</t>
  </si>
  <si>
    <t>3-METHYLFENTANYL</t>
  </si>
  <si>
    <t>3-METHYLTHIOFENTANYL</t>
  </si>
  <si>
    <t>4-FLUOROISOBUTYRFENTANYL (4-FIBF, PFIBF)</t>
  </si>
  <si>
    <t>ACETORPHINE</t>
  </si>
  <si>
    <t>ACETYL-ALPHA-METHYLFENTANYL</t>
  </si>
  <si>
    <t>ACETYLDIHYDROCODEINE</t>
  </si>
  <si>
    <t>ACETYLFENTANYL</t>
  </si>
  <si>
    <t>ACETYLMETHADOL</t>
  </si>
  <si>
    <t>ACRYLOYLFENTANYL (ACRYLFENTANYL)</t>
  </si>
  <si>
    <t>AH-7921</t>
  </si>
  <si>
    <t>ALFENTANIL</t>
  </si>
  <si>
    <t>ALLYPRODINE</t>
  </si>
  <si>
    <t>ALPHACETYLMETHADOL</t>
  </si>
  <si>
    <t>ALPHAMEPRODINE</t>
  </si>
  <si>
    <t>ALPHAMETHADOL</t>
  </si>
  <si>
    <t>ALPHA-METHYLFENTANYL</t>
  </si>
  <si>
    <t>ALPHA-METHYLTHIOFENTANYL</t>
  </si>
  <si>
    <t>ALPHAPRODINE</t>
  </si>
  <si>
    <t>ANILERIDINE</t>
  </si>
  <si>
    <t>BENZETHIDINE</t>
  </si>
  <si>
    <t>BENZYLMORPHINE</t>
  </si>
  <si>
    <t>BETACETYLMETHADOL</t>
  </si>
  <si>
    <t>BETA-HYDROXY-3- METHYLFENTANYL</t>
  </si>
  <si>
    <t>BETA-HYDROXYFENTANYL</t>
  </si>
  <si>
    <t>BETAMEPRODINE</t>
  </si>
  <si>
    <t>BETAMETHADOL</t>
  </si>
  <si>
    <t>BETAPRODINE</t>
  </si>
  <si>
    <t>BEZITRAMIDE</t>
  </si>
  <si>
    <t>BRORPHINE</t>
  </si>
  <si>
    <t>Yes</t>
  </si>
  <si>
    <t>BUTONITAZENE</t>
  </si>
  <si>
    <t>BUTYRFENTANYL</t>
  </si>
  <si>
    <t>CANNABIS</t>
  </si>
  <si>
    <t>CANNABIS RESIN</t>
  </si>
  <si>
    <t>CARFENTANIL</t>
  </si>
  <si>
    <t>CLONITAZENE</t>
  </si>
  <si>
    <t>COCA LEAF</t>
  </si>
  <si>
    <t>COCAINE</t>
  </si>
  <si>
    <t>CODEINE</t>
  </si>
  <si>
    <t>CODOXIME</t>
  </si>
  <si>
    <t>CONCENTRATE OF POPPY STRAW (C)</t>
  </si>
  <si>
    <t>CONCENTRATE OF POPPY STRAW (M)</t>
  </si>
  <si>
    <t>CONCENTRATE OF POPPY STRAW (O)</t>
  </si>
  <si>
    <t>CONCENTRATE OF POPPY STRAW (T)</t>
  </si>
  <si>
    <t>CROTONYLFENTANYL</t>
  </si>
  <si>
    <t>CYCLOPROPYLFENTANYL</t>
  </si>
  <si>
    <t>DESOMORPHINE</t>
  </si>
  <si>
    <t>DEXTROMORAMIDE</t>
  </si>
  <si>
    <t>DEXTROPROPOXYPHENE</t>
  </si>
  <si>
    <t>DIAMPROMIDE</t>
  </si>
  <si>
    <t>DIETHYLTHIAMBUTENE</t>
  </si>
  <si>
    <t>DIFENOXIN</t>
  </si>
  <si>
    <t>DIHYDROCODEINE*</t>
  </si>
  <si>
    <t>DIHYDROETORPHINE</t>
  </si>
  <si>
    <t>DIHYDROMORPHINE</t>
  </si>
  <si>
    <t>DIMENOXADOL</t>
  </si>
  <si>
    <t>DIMEPHEPTANOL</t>
  </si>
  <si>
    <t>DIMETHYLTHIAMBUTENE</t>
  </si>
  <si>
    <t>DIOXAPHETYL BUTYRATE</t>
  </si>
  <si>
    <t>DIPHENOXYLATE</t>
  </si>
  <si>
    <t>DIPIPANONE</t>
  </si>
  <si>
    <t>DROTEBANOL</t>
  </si>
  <si>
    <t>ECGONINE</t>
  </si>
  <si>
    <t>ETAZENE</t>
  </si>
  <si>
    <t>ETHYLMETHYLTHIAMBUTENE</t>
  </si>
  <si>
    <t>ETHYLMORPHINE</t>
  </si>
  <si>
    <t>ETONITAZEPYNE</t>
  </si>
  <si>
    <t>ETONITAZENE</t>
  </si>
  <si>
    <t>ETORPHINE</t>
  </si>
  <si>
    <t>ETOXERIDINE</t>
  </si>
  <si>
    <t xml:space="preserve">FENTANYL </t>
  </si>
  <si>
    <t>FURANYLFENTANYL</t>
  </si>
  <si>
    <t>FURETHIDINE</t>
  </si>
  <si>
    <t>HEROIN*</t>
  </si>
  <si>
    <t>HYDROCODONE</t>
  </si>
  <si>
    <t>HYDROMORPHINOL</t>
  </si>
  <si>
    <t>HYDROMORPHONE</t>
  </si>
  <si>
    <t>HYDROXYPETHIDINE</t>
  </si>
  <si>
    <t>ISOMETHADONE</t>
  </si>
  <si>
    <t>ISOTONITAZENE</t>
  </si>
  <si>
    <t>KETAMINE</t>
  </si>
  <si>
    <t>KETOBEMIDONE</t>
  </si>
  <si>
    <t>LEVOMETHORPHAN</t>
  </si>
  <si>
    <t>LEVOMORAMIDE</t>
  </si>
  <si>
    <t>LEVOPHENACYLMORPHAN</t>
  </si>
  <si>
    <t>LEVORPHANOL</t>
  </si>
  <si>
    <t>METAZOCINE</t>
  </si>
  <si>
    <t>METHADONE INTERMEDIATE</t>
  </si>
  <si>
    <t>METHADONE*</t>
  </si>
  <si>
    <t>METHOXYACETYLFENTANYL</t>
  </si>
  <si>
    <t>METHYLDESORPHINE</t>
  </si>
  <si>
    <t>METHYLDIHYDROMORPHINE</t>
  </si>
  <si>
    <t>METONITAZENE</t>
  </si>
  <si>
    <t>METOPON</t>
  </si>
  <si>
    <t>MORAMIDE INTERMEDIATE</t>
  </si>
  <si>
    <t>MORPHERIDINE</t>
  </si>
  <si>
    <t>MORPHINE</t>
  </si>
  <si>
    <t>MORPHINE METHOBROMIDE</t>
  </si>
  <si>
    <t>MORPHINE-N-OXIDE</t>
  </si>
  <si>
    <t>MPPP</t>
  </si>
  <si>
    <t>MT-45</t>
  </si>
  <si>
    <t>MYROPHINE</t>
  </si>
  <si>
    <t>NICOCODINE</t>
  </si>
  <si>
    <t>NICODICODINE</t>
  </si>
  <si>
    <t>NICOMORPHINE</t>
  </si>
  <si>
    <t>NORACYMETHADOL</t>
  </si>
  <si>
    <t>NORCODEINE</t>
  </si>
  <si>
    <t>NORLEVORPHANOL</t>
  </si>
  <si>
    <t>NORMETHADONE</t>
  </si>
  <si>
    <t>NORMORPHINE</t>
  </si>
  <si>
    <t>NORPIPANONE</t>
  </si>
  <si>
    <t>OCFENTANIL</t>
  </si>
  <si>
    <t>OPIUM</t>
  </si>
  <si>
    <t>ORIPAVINE</t>
  </si>
  <si>
    <t>ORTHOFLUOROFENTANYL</t>
  </si>
  <si>
    <t>OXYCODONE</t>
  </si>
  <si>
    <t>OXYMORPHONE</t>
  </si>
  <si>
    <t>PARAFLUOROBUTYRYLFENTANYL</t>
  </si>
  <si>
    <t>PARA-FLUOROFENTANYL</t>
  </si>
  <si>
    <t>PEPAP</t>
  </si>
  <si>
    <t>PETHIDINE</t>
  </si>
  <si>
    <t>PETHIDINE INTERMEDIATE A</t>
  </si>
  <si>
    <t>PETHIDINE INTERMEDIATE B</t>
  </si>
  <si>
    <t>PETHIDINE INTERMEDIATE C</t>
  </si>
  <si>
    <t>PHENADOXONE</t>
  </si>
  <si>
    <t>PHENAMPROMIDE</t>
  </si>
  <si>
    <t>PHENAZOCINE</t>
  </si>
  <si>
    <t>PHENOMORPHAN</t>
  </si>
  <si>
    <t>PHENOPERIDINE</t>
  </si>
  <si>
    <t>PHOLCODINE</t>
  </si>
  <si>
    <t>PIMINODINE</t>
  </si>
  <si>
    <t>PIRITRAMIDE</t>
  </si>
  <si>
    <t>PROPERIDINE</t>
  </si>
  <si>
    <t>PROPIRAM</t>
  </si>
  <si>
    <t>PROTONITAZENE</t>
  </si>
  <si>
    <t>RACEMETHORPHAN</t>
  </si>
  <si>
    <t>RACEMORAMIDE</t>
  </si>
  <si>
    <t>RACEMORPHAN</t>
  </si>
  <si>
    <t>REMIFENTANIL*</t>
  </si>
  <si>
    <t>SUFENTANIL</t>
  </si>
  <si>
    <t>TETRAHYDROFURANYL FENTANYL (THF-F)</t>
  </si>
  <si>
    <t>THEBACON</t>
  </si>
  <si>
    <t>THEBAINE*</t>
  </si>
  <si>
    <t>THIOFENTANYL</t>
  </si>
  <si>
    <t>TILIDINE</t>
  </si>
  <si>
    <t>TRIMEPERIDINE</t>
  </si>
  <si>
    <t>U-47700</t>
  </si>
  <si>
    <t>VALERYLFENTANYL</t>
  </si>
  <si>
    <t>Pyschotropic</t>
  </si>
  <si>
    <t>25B-NBOME</t>
  </si>
  <si>
    <t>25C-NBOME</t>
  </si>
  <si>
    <t>25I-NBOME</t>
  </si>
  <si>
    <t>2C-B</t>
  </si>
  <si>
    <t>2-FLUORODESCHLOROKETAMINE</t>
  </si>
  <si>
    <t>3-CHLOROMETHCATHINONE (3-CMC)</t>
  </si>
  <si>
    <t>3-METHOXYPHENCYCLIDINE</t>
  </si>
  <si>
    <t>3-METHYLMETHCATHINONE</t>
  </si>
  <si>
    <t>4-CMC (4-CHLOROMETHCATHINONE; CLEPHEDRONE)</t>
  </si>
  <si>
    <t>4-FLUOROAMPHETAMINE</t>
  </si>
  <si>
    <t>4-F-MDMB-BINACA</t>
  </si>
  <si>
    <t>4-METHYLETHCATHINONE (4-MEC)</t>
  </si>
  <si>
    <t>4-METHYOLAMINOREX</t>
  </si>
  <si>
    <t>4-MTA</t>
  </si>
  <si>
    <t>5F-ADB (5FMDMB-PINACA)</t>
  </si>
  <si>
    <t>5F-AMB-PINACA (5F-AMB, 5F-MMB-PINACA)</t>
  </si>
  <si>
    <t>5F-APINACA</t>
  </si>
  <si>
    <t>5F-MDMB-PICA (5F-MDMB-2201)</t>
  </si>
  <si>
    <t>5F-PB-22</t>
  </si>
  <si>
    <t>AB-CHMINACA</t>
  </si>
  <si>
    <t>AB-FUBINACA</t>
  </si>
  <si>
    <t>AB-PINACA</t>
  </si>
  <si>
    <t>ADB-BUTINACA</t>
  </si>
  <si>
    <t>ADB-CHMINACA (MAB-CHMINACA)</t>
  </si>
  <si>
    <t>ADB-FUBINACA</t>
  </si>
  <si>
    <t>ALLOBARBITAL</t>
  </si>
  <si>
    <t>ALPHA-PHP</t>
  </si>
  <si>
    <t>ALPHA-PiHP</t>
  </si>
  <si>
    <t>ALPHA-PVP</t>
  </si>
  <si>
    <t>ALPRAZOLAM</t>
  </si>
  <si>
    <t>AM-2201</t>
  </si>
  <si>
    <t>AMFEPRAMONE</t>
  </si>
  <si>
    <t>AMINOREX</t>
  </si>
  <si>
    <t>AMOBARBITAL</t>
  </si>
  <si>
    <t>AMPHETAMINE</t>
  </si>
  <si>
    <t>BARBITAL</t>
  </si>
  <si>
    <t>BENZFETAMINE</t>
  </si>
  <si>
    <t>BROMAZELAM</t>
  </si>
  <si>
    <t>BROMAZEPAM</t>
  </si>
  <si>
    <t>BROTIZOLAM</t>
  </si>
  <si>
    <t>BUPRENORPHINE*</t>
  </si>
  <si>
    <t>BUTALBITAL</t>
  </si>
  <si>
    <t>BUTOBARBITAL</t>
  </si>
  <si>
    <t>CAMAZEPAM</t>
  </si>
  <si>
    <t>CATHINE</t>
  </si>
  <si>
    <t>CATHINONE</t>
  </si>
  <si>
    <t>CHLORDIAZEPOXIDE</t>
  </si>
  <si>
    <t>CLOBAZAM</t>
  </si>
  <si>
    <t>CLONAZEPAM</t>
  </si>
  <si>
    <t>CLONAZOLAM</t>
  </si>
  <si>
    <t>CLORAZEPATE</t>
  </si>
  <si>
    <t>CLOTIAZEPAM</t>
  </si>
  <si>
    <t>CLOXAZOLAM</t>
  </si>
  <si>
    <t>CUMYL-4CN-BINACA</t>
  </si>
  <si>
    <t>CUMYL-PEGACLONE</t>
  </si>
  <si>
    <t>CYCLOBARBITAL</t>
  </si>
  <si>
    <t>DELORAZEPAM</t>
  </si>
  <si>
    <t>DELTA-9-THC</t>
  </si>
  <si>
    <t>DET</t>
  </si>
  <si>
    <t>DEXAMPHETAMINE</t>
  </si>
  <si>
    <t>DIAZEPAM</t>
  </si>
  <si>
    <t>DICLAZEPAM</t>
  </si>
  <si>
    <t>DIPENTYLONE</t>
  </si>
  <si>
    <t>DIPHENIDINE</t>
  </si>
  <si>
    <t>DMA</t>
  </si>
  <si>
    <t>DMHP</t>
  </si>
  <si>
    <t>DMT</t>
  </si>
  <si>
    <t>DOB (BROLAFETAMINE)</t>
  </si>
  <si>
    <t>DOC</t>
  </si>
  <si>
    <t>DOET</t>
  </si>
  <si>
    <t>ESTAZOLAM</t>
  </si>
  <si>
    <t>ETHCHLORVYNOL</t>
  </si>
  <si>
    <t>ETHINAMATE</t>
  </si>
  <si>
    <t>ETHYL LOFLAZEPATE</t>
  </si>
  <si>
    <t>ETHYLONE</t>
  </si>
  <si>
    <t>ETHYLPHENIDATE</t>
  </si>
  <si>
    <t>ETILAMFETAMINE</t>
  </si>
  <si>
    <t>ETIZOLAM</t>
  </si>
  <si>
    <t>ETRYPTAMINE</t>
  </si>
  <si>
    <t>EUTYLONE</t>
  </si>
  <si>
    <t>FENCAMFAMIN</t>
  </si>
  <si>
    <t>FENETYLLINE</t>
  </si>
  <si>
    <t>FENPROPOREX</t>
  </si>
  <si>
    <t>FLUALPRAZOLAM</t>
  </si>
  <si>
    <t>FLUBROMAZOLAM</t>
  </si>
  <si>
    <t>FLUDIAZEPAM</t>
  </si>
  <si>
    <t>FLUNITRAZEPAM</t>
  </si>
  <si>
    <t>FLURAZEPAM</t>
  </si>
  <si>
    <t>FUB-AMB (MMB-FUBINACA, AMB-FUBINACA)</t>
  </si>
  <si>
    <t>GHB</t>
  </si>
  <si>
    <t>GLUTETHIMIDE</t>
  </si>
  <si>
    <t>HALAZEPAM</t>
  </si>
  <si>
    <t>HALOXAZOLAM</t>
  </si>
  <si>
    <t>JWH-018</t>
  </si>
  <si>
    <t>KETAZOLAM</t>
  </si>
  <si>
    <t>LEFETAMINE</t>
  </si>
  <si>
    <t>LEVAMFETAMINE</t>
  </si>
  <si>
    <t>LEVMETAMFETAMINE (levomethamphetamine)</t>
  </si>
  <si>
    <t>LOPRAZOLAM</t>
  </si>
  <si>
    <t>LORAZEPAM</t>
  </si>
  <si>
    <t>LORMETAZEPAM</t>
  </si>
  <si>
    <t>LSD</t>
  </si>
  <si>
    <t>MAZINDOL</t>
  </si>
  <si>
    <t>MDA (TENAMFETAMINE)</t>
  </si>
  <si>
    <t>MDMA</t>
  </si>
  <si>
    <t>MDMB-4EN-PINACA</t>
  </si>
  <si>
    <t>MDMBCHMICA</t>
  </si>
  <si>
    <t>MDPV</t>
  </si>
  <si>
    <t>MECLOQUALONE</t>
  </si>
  <si>
    <t>MEDAZEPAM</t>
  </si>
  <si>
    <t>MEFENOREX</t>
  </si>
  <si>
    <t>MEPHEDRONE</t>
  </si>
  <si>
    <t>MEPROBAMATE</t>
  </si>
  <si>
    <t>MESCALINE</t>
  </si>
  <si>
    <t>MESOCARB</t>
  </si>
  <si>
    <t>METAMPHETAMINE</t>
  </si>
  <si>
    <t>METAMPHETAMINE - RACEMATE</t>
  </si>
  <si>
    <t>METHAQUALONE</t>
  </si>
  <si>
    <t>METHCATHINONE</t>
  </si>
  <si>
    <t>METHIOPROPAMINE (MPA)</t>
  </si>
  <si>
    <t>METHOXETAMINE</t>
  </si>
  <si>
    <t>METHYLONE</t>
  </si>
  <si>
    <t>METHYLPHENIDATE</t>
  </si>
  <si>
    <t>METHYLPHENOBARITAL</t>
  </si>
  <si>
    <t>METHYPRYLON</t>
  </si>
  <si>
    <t>MIDAZOLAM</t>
  </si>
  <si>
    <t>MMDA</t>
  </si>
  <si>
    <t>N-BENZYLPIPERAZINE</t>
  </si>
  <si>
    <t>N-ETHYL MDA, MDEA</t>
  </si>
  <si>
    <t>N-ETHYLHEXEDRONE</t>
  </si>
  <si>
    <t>N-ETHYLNORPENTYLONE (EPHYLONE)</t>
  </si>
  <si>
    <t>N-HYDROXY MDA</t>
  </si>
  <si>
    <t>NIMETAZEPAM</t>
  </si>
  <si>
    <t>NITRAZEPAM</t>
  </si>
  <si>
    <t>NORDAZEPAM</t>
  </si>
  <si>
    <t>OXAZEPAM</t>
  </si>
  <si>
    <t>OXAZOLAM</t>
  </si>
  <si>
    <t>PARAHEXYL</t>
  </si>
  <si>
    <t>PARA-METHYL-4-METHYLAMINOREX</t>
  </si>
  <si>
    <t>PCE (ETICYCLIDINE)</t>
  </si>
  <si>
    <t>PCP (PHENCYCLIDINE)</t>
  </si>
  <si>
    <t>PEMOLINE</t>
  </si>
  <si>
    <t>PENTEDRONE</t>
  </si>
  <si>
    <t>PENTAZOCINE</t>
  </si>
  <si>
    <t>PENTOBARBITAL</t>
  </si>
  <si>
    <t>PHENAZEPAM (FENAZEPAM)</t>
  </si>
  <si>
    <t>PHENDIMETRAZINE</t>
  </si>
  <si>
    <t>PHENOBARBITAL</t>
  </si>
  <si>
    <t>PHENTERMINE</t>
  </si>
  <si>
    <t>PHP, PCPY (ROLICYCLIDINE)</t>
  </si>
  <si>
    <t>PINAZEPAM</t>
  </si>
  <si>
    <t>PIPRADOL</t>
  </si>
  <si>
    <t>PMA</t>
  </si>
  <si>
    <t>PMMA</t>
  </si>
  <si>
    <t>PRAZEPAM</t>
  </si>
  <si>
    <t>PSILOCINE</t>
  </si>
  <si>
    <t>PSILOCYBINE</t>
  </si>
  <si>
    <t>PYROVALERONE</t>
  </si>
  <si>
    <t>SECBUTABARBITAL</t>
  </si>
  <si>
    <t>SECOBARBITAL</t>
  </si>
  <si>
    <t>STP, DOM</t>
  </si>
  <si>
    <t>TCP (TENOCYCLIDINE)</t>
  </si>
  <si>
    <t>TEMAZEPAM</t>
  </si>
  <si>
    <t>TETRAZEPAM</t>
  </si>
  <si>
    <t>THC (TETRAHYDROCANNABINAL)</t>
  </si>
  <si>
    <t>TMA</t>
  </si>
  <si>
    <t>TRIAZOLAM</t>
  </si>
  <si>
    <t>UR-144</t>
  </si>
  <si>
    <t>VINYLBITAL</t>
  </si>
  <si>
    <t>XLR-11</t>
  </si>
  <si>
    <t>ZIPEROL</t>
  </si>
  <si>
    <t>ZOLPIDEM</t>
  </si>
  <si>
    <t>UK Controlled</t>
  </si>
  <si>
    <t>GABAPENTIN</t>
  </si>
  <si>
    <t>PREGABALIN</t>
  </si>
  <si>
    <t>TRAMADOL</t>
  </si>
  <si>
    <t>ZALEPLON</t>
  </si>
  <si>
    <t>ZOPICLONE</t>
  </si>
  <si>
    <t>Version</t>
  </si>
  <si>
    <t xml:space="preserve">Coversheet </t>
  </si>
  <si>
    <t>Errors</t>
  </si>
  <si>
    <t>ResponsibleOfficer1</t>
  </si>
  <si>
    <t>ResponsibleOfficer2</t>
  </si>
  <si>
    <t>Table Heading</t>
  </si>
  <si>
    <t>Start of Year Stock (excl Intermediates)</t>
  </si>
  <si>
    <t>Start of year stock (excluding intermediates)</t>
  </si>
  <si>
    <t>Start of year stock in process to other substance (i.e. intermediates)</t>
  </si>
  <si>
    <t>Start of Year Stock in process to other substance (i.e. intermediates)</t>
  </si>
  <si>
    <t>Purchases from UK Suppliers</t>
  </si>
  <si>
    <t>Supplied to UK End User</t>
  </si>
  <si>
    <t>Quantity used to manufacture narcotics</t>
  </si>
  <si>
    <t>Quantity used to manufacture psychotropics or non-controlled substances</t>
  </si>
  <si>
    <t>Quantity used to manufacture schedule 5 preparations</t>
  </si>
  <si>
    <t>Thefts losses &amp; Destruction</t>
  </si>
  <si>
    <t>End of Year Stock (excl Intermediates)</t>
  </si>
  <si>
    <t>End of Year Stock in process to other substances (i.e. intermediates)</t>
  </si>
  <si>
    <t>These are pre-filled - do not alter.</t>
  </si>
  <si>
    <t>These are pre-filled - do not alter.  If cell is marked "Yes" this signifies that the substance, regardless of UK control status, came under control by INCB during the current reporting year.</t>
  </si>
  <si>
    <t>These are pre-filled - do not alter.  This is a 'check' cell and is an indicator of whether the substance line has been completed correctly</t>
  </si>
  <si>
    <t>This is the start of year stock of material that is in process to another substance and has not been officially QA'd as the new product.</t>
  </si>
  <si>
    <t>Quantity of substance imported during the calendar year.  This should match your NDS endorsements.</t>
  </si>
  <si>
    <t>Quantity of substance received from UK suppliers during the calendar year.</t>
  </si>
  <si>
    <t>Quantity produced by the separation of opium, coca leaves, cannabis and cannabis resin from the plants from which they are obtained.</t>
  </si>
  <si>
    <t>Quantity supplied to a UK intermediary (any organisation other than an End User).  This should not include quantities you are supplying to a 3rd party with the intention of destruction - these quantities should be recorded in Thefts, Losses &amp; Destruction.</t>
  </si>
  <si>
    <t>Quantity of substance utilised in the manufacture of a narcotic drug.  This should not include transformation of drugs to salts.</t>
  </si>
  <si>
    <t>Quantity of substance utilised in the manufacture of schedule 5 preparations.</t>
  </si>
  <si>
    <t>Sum quantity of any thefts, losses including production losses, and destruction</t>
  </si>
  <si>
    <t>Quantity exported during the calendar year.</t>
  </si>
  <si>
    <t>This is end of year stock as pure anhydrous base.  It should not include material that is in process to another substance.  This figure should also match the closing balance you provided on your previous year's submission.</t>
  </si>
  <si>
    <t>This is the end of year stock of material that is in process to another substance and has not been officially QA'd as the new product.</t>
  </si>
  <si>
    <t>This is start of year stock as pure anhydrous base.  It should not include material that is in process to another substance.  This figure should also match the closing balance you provided on your previous year's submission.</t>
  </si>
  <si>
    <t>For further guidance please refer to the notes:</t>
  </si>
  <si>
    <t>Controlled drugs: annual statistical returns guidance - GOV.UK (www.gov.uk)</t>
  </si>
  <si>
    <t>Company Name as it appears on your domestic licence</t>
  </si>
  <si>
    <t>Quantity of substance manufactured during the calendar year.  This should not include the transformation of substances into salts e.g. morphine to morphine sulphate.</t>
  </si>
  <si>
    <t>Quantity supplied to a UK End User e.g. supply to a hospital, pharmacy, research / testing lab, dog training company, prison etc.</t>
  </si>
  <si>
    <t>Quantity of substance utilised in the manufacture of a psychotropic drug or non-controlled substance.  This should not include transformation of drugs to salts.</t>
  </si>
  <si>
    <r>
      <t xml:space="preserve">Accurate returns are essential and as such these forms </t>
    </r>
    <r>
      <rPr>
        <b/>
        <sz val="11"/>
        <rFont val="Calibri"/>
        <family val="2"/>
        <scheme val="minor"/>
      </rPr>
      <t xml:space="preserve">must </t>
    </r>
    <r>
      <rPr>
        <sz val="11"/>
        <rFont val="Calibri"/>
        <family val="2"/>
        <scheme val="minor"/>
      </rPr>
      <t>be cleared by a Senior Management Representative once completed.</t>
    </r>
  </si>
  <si>
    <r>
      <t xml:space="preserve">This completed form </t>
    </r>
    <r>
      <rPr>
        <u/>
        <sz val="11"/>
        <rFont val="Calibri"/>
        <family val="2"/>
        <scheme val="minor"/>
      </rPr>
      <t>must</t>
    </r>
    <r>
      <rPr>
        <sz val="11"/>
        <rFont val="Calibri"/>
        <family val="2"/>
        <scheme val="minor"/>
      </rPr>
      <t xml:space="preserve"> be returned electronically to </t>
    </r>
    <r>
      <rPr>
        <u/>
        <sz val="11"/>
        <color indexed="12"/>
        <rFont val="Calibri"/>
        <family val="2"/>
        <scheme val="minor"/>
      </rPr>
      <t>annualdrugreturns@homeoffice.gov.uk</t>
    </r>
    <r>
      <rPr>
        <sz val="11"/>
        <rFont val="Calibri"/>
        <family val="2"/>
        <scheme val="minor"/>
      </rPr>
      <t xml:space="preserve">.  Hardcopy postal submissions </t>
    </r>
    <r>
      <rPr>
        <u/>
        <sz val="11"/>
        <rFont val="Calibri"/>
        <family val="2"/>
        <scheme val="minor"/>
      </rPr>
      <t>will not</t>
    </r>
    <r>
      <rPr>
        <sz val="11"/>
        <rFont val="Calibri"/>
        <family val="2"/>
        <scheme val="minor"/>
      </rPr>
      <t xml:space="preserve"> be accepted.</t>
    </r>
  </si>
  <si>
    <r>
      <t>Return the completed form</t>
    </r>
    <r>
      <rPr>
        <sz val="11"/>
        <color indexed="8"/>
        <rFont val="Calibri"/>
        <family val="2"/>
        <scheme val="minor"/>
      </rPr>
      <t xml:space="preserve"> to the above email address as an</t>
    </r>
    <r>
      <rPr>
        <sz val="11"/>
        <rFont val="Calibri"/>
        <family val="2"/>
        <scheme val="minor"/>
      </rPr>
      <t xml:space="preserve"> 'Excel' file and </t>
    </r>
    <r>
      <rPr>
        <b/>
        <sz val="11"/>
        <rFont val="Calibri"/>
        <family val="2"/>
        <scheme val="minor"/>
      </rPr>
      <t>NOT</t>
    </r>
    <r>
      <rPr>
        <sz val="11"/>
        <rFont val="Calibri"/>
        <family val="2"/>
        <scheme val="minor"/>
      </rPr>
      <t xml:space="preserve"> as a 'PDF' file</t>
    </r>
  </si>
  <si>
    <r>
      <t xml:space="preserve">Information on conversion factors of salts to the pure anyhydrous base content of narcotic drugs can be found at </t>
    </r>
    <r>
      <rPr>
        <u/>
        <sz val="11"/>
        <color indexed="12"/>
        <rFont val="Calibri"/>
        <family val="2"/>
        <scheme val="minor"/>
      </rPr>
      <t>www.incb.org</t>
    </r>
    <r>
      <rPr>
        <sz val="11"/>
        <rFont val="Calibri"/>
        <family val="2"/>
        <scheme val="minor"/>
      </rPr>
      <t xml:space="preserve"> (under Yellow Lists) .</t>
    </r>
  </si>
  <si>
    <t>Annual Returns 2025 - Controlled Substances</t>
  </si>
  <si>
    <t>N-PYRROLIDINO PROTONITAZENE</t>
  </si>
  <si>
    <t>N-PYRROLIDINO METONITAZENE</t>
  </si>
  <si>
    <t>ETONITAZEPIPNE</t>
  </si>
  <si>
    <t>N-DESETHYL ISOTONITAZENE</t>
  </si>
  <si>
    <t>CARISOPRODOL</t>
  </si>
  <si>
    <t>HEXAHYDROCANNABINOL (HHC)</t>
  </si>
  <si>
    <t>Supplied to Guernesy</t>
  </si>
  <si>
    <t>Supplied to IoM</t>
  </si>
  <si>
    <t>Supplied to Jersey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</si>
</sst>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3" x14ac:knownFonts="1">
    <font>
      <sz val="11"/>
      <color theme="1"/>
      <name val="Calibri"/>
      <family val="2"/>
      <scheme val="minor"/>
    </font>
    <font>
      <sz val="11"/>
      <color theme="1"/>
      <name val="Calibri"/>
      <family val="2"/>
      <scheme val="minor"/>
    </font>
    <font>
      <sz val="11"/>
      <color theme="0"/>
      <name val="Calibri"/>
      <family val="2"/>
      <scheme val="minor"/>
    </font>
    <font>
      <b/>
      <u/>
      <sz val="11"/>
      <color theme="1"/>
      <name val="Calibri"/>
      <family val="2"/>
      <scheme val="minor"/>
    </font>
    <font>
      <sz val="12"/>
      <color theme="1"/>
      <name val="Arial"/>
      <family val="2"/>
    </font>
    <font>
      <sz val="10"/>
      <color indexed="8"/>
      <name val="Arial"/>
      <family val="2"/>
    </font>
    <font>
      <sz val="12"/>
      <name val="Arial"/>
      <family val="2"/>
    </font>
    <font>
      <b/>
      <sz val="12"/>
      <name val="Arial"/>
      <family val="2"/>
    </font>
    <font>
      <b/>
      <sz val="11"/>
      <color theme="1"/>
      <name val="Calibri"/>
      <family val="2"/>
      <scheme val="minor"/>
    </font>
    <font>
      <u/>
      <sz val="11"/>
      <color theme="10"/>
      <name val="Calibri"/>
      <family val="2"/>
      <scheme val="minor"/>
    </font>
    <font>
      <i/>
      <sz val="12"/>
      <color theme="1"/>
      <name val="Arial"/>
      <family val="2"/>
    </font>
    <font>
      <b/>
      <sz val="11"/>
      <name val="Calibri"/>
      <family val="2"/>
      <scheme val="minor"/>
    </font>
    <font>
      <sz val="11"/>
      <name val="Calibri"/>
      <family val="2"/>
      <scheme val="minor"/>
    </font>
    <font>
      <sz val="12"/>
      <color theme="0"/>
      <name val="Arial"/>
      <family val="2"/>
    </font>
    <font>
      <sz val="12"/>
      <color rgb="FF000000"/>
      <name val="Arial"/>
      <family val="2"/>
    </font>
    <font>
      <b/>
      <sz val="12"/>
      <color rgb="FFFF0000"/>
      <name val="Arial"/>
      <family val="2"/>
    </font>
    <font>
      <b/>
      <sz val="12"/>
      <color theme="1"/>
      <name val="Arial"/>
      <family val="2"/>
    </font>
    <font>
      <b/>
      <i/>
      <sz val="12"/>
      <color theme="0"/>
      <name val="Arial"/>
      <family val="2"/>
    </font>
    <font>
      <sz val="11"/>
      <color theme="1"/>
      <name val="Calibri Light"/>
      <family val="2"/>
      <scheme val="major"/>
    </font>
    <font>
      <b/>
      <sz val="18"/>
      <name val="Calibri"/>
      <family val="2"/>
      <scheme val="minor"/>
    </font>
    <font>
      <u/>
      <sz val="11"/>
      <name val="Calibri"/>
      <family val="2"/>
      <scheme val="minor"/>
    </font>
    <font>
      <u/>
      <sz val="11"/>
      <color indexed="12"/>
      <name val="Calibri"/>
      <family val="2"/>
      <scheme val="minor"/>
    </font>
    <font>
      <sz val="11"/>
      <color indexed="8"/>
      <name val="Calibri"/>
      <family val="2"/>
      <scheme val="minor"/>
    </font>
  </fonts>
  <fills count="15">
    <fill>
      <patternFill patternType="none"/>
    </fill>
    <fill>
      <patternFill patternType="gray125"/>
    </fill>
    <fill>
      <patternFill patternType="solid">
        <fgColor theme="0"/>
        <bgColor indexed="64"/>
      </patternFill>
    </fill>
    <fill>
      <patternFill patternType="lightUp">
        <bgColor theme="0" tint="-0.499984740745262"/>
      </patternFill>
    </fill>
    <fill>
      <patternFill patternType="solid">
        <fgColor theme="0"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lightUp"/>
    </fill>
    <fill>
      <patternFill patternType="solid">
        <fgColor theme="0" tint="-0.34998626667073579"/>
        <bgColor indexed="64"/>
      </patternFill>
    </fill>
    <fill>
      <patternFill patternType="solid">
        <fgColor theme="5" tint="0.59999389629810485"/>
        <bgColor indexed="64"/>
      </patternFill>
    </fill>
    <fill>
      <patternFill patternType="solid">
        <fgColor theme="7"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xf numFmtId="0" fontId="5" fillId="0" borderId="0"/>
    <xf numFmtId="0" fontId="5" fillId="0" borderId="0"/>
    <xf numFmtId="43" fontId="4" fillId="0" borderId="0" applyFont="0" applyFill="0" applyBorder="0" applyAlignment="0" applyProtection="0"/>
    <xf numFmtId="9" fontId="4" fillId="0" borderId="0" applyFont="0" applyFill="0" applyBorder="0" applyAlignment="0" applyProtection="0"/>
    <xf numFmtId="0" fontId="9" fillId="0" borderId="0" applyNumberFormat="0" applyFill="0" applyBorder="0" applyAlignment="0" applyProtection="0"/>
  </cellStyleXfs>
  <cellXfs count="207">
    <xf numFmtId="0" fontId="0" fillId="0" borderId="0" xfId="0"/>
    <xf numFmtId="0" fontId="0" fillId="3" borderId="18" xfId="0" applyFill="1" applyBorder="1"/>
    <xf numFmtId="0" fontId="2" fillId="0" borderId="0" xfId="0" applyFont="1"/>
    <xf numFmtId="2" fontId="7" fillId="0" borderId="21" xfId="0" applyNumberFormat="1" applyFont="1" applyBorder="1" applyAlignment="1">
      <alignment horizontal="left"/>
    </xf>
    <xf numFmtId="0" fontId="6" fillId="6" borderId="23" xfId="4" applyFont="1" applyFill="1" applyBorder="1" applyAlignment="1" applyProtection="1">
      <alignment wrapText="1"/>
      <protection locked="0"/>
    </xf>
    <xf numFmtId="0" fontId="6" fillId="6" borderId="1" xfId="4" applyFont="1" applyFill="1" applyBorder="1" applyAlignment="1" applyProtection="1">
      <alignment wrapText="1"/>
      <protection locked="0"/>
    </xf>
    <xf numFmtId="0" fontId="6" fillId="6" borderId="1" xfId="4" applyFont="1" applyFill="1" applyBorder="1" applyProtection="1">
      <protection locked="0"/>
    </xf>
    <xf numFmtId="0" fontId="6" fillId="6" borderId="12" xfId="4" applyFont="1" applyFill="1" applyBorder="1" applyProtection="1">
      <protection locked="0"/>
    </xf>
    <xf numFmtId="0" fontId="6" fillId="6" borderId="23" xfId="0" applyFont="1" applyFill="1" applyBorder="1" applyProtection="1">
      <protection locked="0"/>
    </xf>
    <xf numFmtId="0" fontId="6" fillId="6" borderId="1" xfId="0" applyFont="1" applyFill="1" applyBorder="1" applyProtection="1">
      <protection locked="0"/>
    </xf>
    <xf numFmtId="0" fontId="6" fillId="6" borderId="12" xfId="0" applyFont="1" applyFill="1" applyBorder="1" applyProtection="1">
      <protection locked="0"/>
    </xf>
    <xf numFmtId="0" fontId="6" fillId="6" borderId="24" xfId="0" applyFont="1" applyFill="1" applyBorder="1" applyProtection="1">
      <protection locked="0"/>
    </xf>
    <xf numFmtId="0" fontId="6" fillId="6" borderId="9" xfId="0" applyFont="1" applyFill="1" applyBorder="1" applyProtection="1">
      <protection locked="0"/>
    </xf>
    <xf numFmtId="0" fontId="6" fillId="6" borderId="13" xfId="0" applyFont="1" applyFill="1" applyBorder="1" applyProtection="1">
      <protection locked="0"/>
    </xf>
    <xf numFmtId="0" fontId="6" fillId="7" borderId="23" xfId="4" applyFont="1" applyFill="1" applyBorder="1" applyProtection="1">
      <protection locked="0"/>
    </xf>
    <xf numFmtId="0" fontId="6" fillId="7" borderId="1" xfId="4" applyFont="1" applyFill="1" applyBorder="1" applyProtection="1">
      <protection locked="0"/>
    </xf>
    <xf numFmtId="0" fontId="6" fillId="7" borderId="1" xfId="4" applyFont="1" applyFill="1" applyBorder="1" applyAlignment="1" applyProtection="1">
      <alignment wrapText="1"/>
      <protection locked="0"/>
    </xf>
    <xf numFmtId="0" fontId="6" fillId="7" borderId="12" xfId="4" applyFont="1" applyFill="1" applyBorder="1" applyProtection="1">
      <protection locked="0"/>
    </xf>
    <xf numFmtId="0" fontId="6" fillId="7" borderId="23" xfId="0" applyFont="1" applyFill="1" applyBorder="1" applyProtection="1">
      <protection locked="0"/>
    </xf>
    <xf numFmtId="0" fontId="6" fillId="7" borderId="1" xfId="0" applyFont="1" applyFill="1" applyBorder="1" applyProtection="1">
      <protection locked="0"/>
    </xf>
    <xf numFmtId="0" fontId="6" fillId="7" borderId="12" xfId="0" applyFont="1" applyFill="1" applyBorder="1" applyProtection="1">
      <protection locked="0"/>
    </xf>
    <xf numFmtId="0" fontId="6" fillId="7" borderId="24" xfId="0" applyFont="1" applyFill="1" applyBorder="1" applyProtection="1">
      <protection locked="0"/>
    </xf>
    <xf numFmtId="0" fontId="6" fillId="7" borderId="9" xfId="0" applyFont="1" applyFill="1" applyBorder="1" applyProtection="1">
      <protection locked="0"/>
    </xf>
    <xf numFmtId="0" fontId="6" fillId="7" borderId="13" xfId="0" applyFont="1" applyFill="1" applyBorder="1" applyProtection="1">
      <protection locked="0"/>
    </xf>
    <xf numFmtId="0" fontId="6" fillId="9" borderId="23" xfId="4" applyFont="1" applyFill="1" applyBorder="1" applyProtection="1">
      <protection locked="0"/>
    </xf>
    <xf numFmtId="0" fontId="6" fillId="9" borderId="1" xfId="4" applyFont="1" applyFill="1" applyBorder="1" applyProtection="1">
      <protection locked="0"/>
    </xf>
    <xf numFmtId="0" fontId="6" fillId="9" borderId="1" xfId="0" applyFont="1" applyFill="1" applyBorder="1" applyProtection="1">
      <protection locked="0"/>
    </xf>
    <xf numFmtId="0" fontId="6" fillId="9" borderId="12" xfId="0" applyFont="1" applyFill="1" applyBorder="1" applyProtection="1">
      <protection locked="0"/>
    </xf>
    <xf numFmtId="0" fontId="6" fillId="9" borderId="23" xfId="0" applyFont="1" applyFill="1" applyBorder="1" applyProtection="1">
      <protection locked="0"/>
    </xf>
    <xf numFmtId="0" fontId="6" fillId="9" borderId="24" xfId="0" applyFont="1" applyFill="1" applyBorder="1" applyProtection="1">
      <protection locked="0"/>
    </xf>
    <xf numFmtId="0" fontId="6" fillId="9" borderId="9" xfId="0" applyFont="1" applyFill="1" applyBorder="1" applyProtection="1">
      <protection locked="0"/>
    </xf>
    <xf numFmtId="0" fontId="6" fillId="9" borderId="13" xfId="0" applyFont="1" applyFill="1" applyBorder="1" applyProtection="1">
      <protection locked="0"/>
    </xf>
    <xf numFmtId="0" fontId="6" fillId="13" borderId="23" xfId="4" applyFont="1" applyFill="1" applyBorder="1" applyProtection="1">
      <protection locked="0"/>
    </xf>
    <xf numFmtId="0" fontId="6" fillId="13" borderId="1" xfId="4" applyFont="1" applyFill="1" applyBorder="1" applyProtection="1">
      <protection locked="0"/>
    </xf>
    <xf numFmtId="0" fontId="6" fillId="13" borderId="1" xfId="0" applyFont="1" applyFill="1" applyBorder="1" applyProtection="1">
      <protection locked="0"/>
    </xf>
    <xf numFmtId="0" fontId="6" fillId="13" borderId="12" xfId="4" applyFont="1" applyFill="1" applyBorder="1" applyProtection="1">
      <protection locked="0"/>
    </xf>
    <xf numFmtId="0" fontId="6" fillId="13" borderId="23" xfId="0" applyFont="1" applyFill="1" applyBorder="1" applyProtection="1">
      <protection locked="0"/>
    </xf>
    <xf numFmtId="0" fontId="6" fillId="13" borderId="12" xfId="0" applyFont="1" applyFill="1" applyBorder="1" applyProtection="1">
      <protection locked="0"/>
    </xf>
    <xf numFmtId="0" fontId="6" fillId="13" borderId="24" xfId="0" applyFont="1" applyFill="1" applyBorder="1" applyProtection="1">
      <protection locked="0"/>
    </xf>
    <xf numFmtId="0" fontId="6" fillId="13" borderId="9" xfId="0" applyFont="1" applyFill="1" applyBorder="1" applyProtection="1">
      <protection locked="0"/>
    </xf>
    <xf numFmtId="0" fontId="6" fillId="13" borderId="13" xfId="0" applyFont="1" applyFill="1" applyBorder="1" applyProtection="1">
      <protection locked="0"/>
    </xf>
    <xf numFmtId="0" fontId="8" fillId="0" borderId="17" xfId="0" applyFont="1" applyBorder="1"/>
    <xf numFmtId="0" fontId="8" fillId="0" borderId="18" xfId="0" applyFont="1" applyBorder="1"/>
    <xf numFmtId="0" fontId="8" fillId="0" borderId="19" xfId="0" applyFont="1" applyBorder="1"/>
    <xf numFmtId="0" fontId="6" fillId="6" borderId="33" xfId="0" applyFont="1" applyFill="1" applyBorder="1" applyProtection="1">
      <protection locked="0"/>
    </xf>
    <xf numFmtId="0" fontId="6" fillId="6" borderId="34" xfId="0" applyFont="1" applyFill="1" applyBorder="1" applyProtection="1">
      <protection locked="0"/>
    </xf>
    <xf numFmtId="0" fontId="6" fillId="6" borderId="35" xfId="0" applyFont="1" applyFill="1" applyBorder="1" applyProtection="1">
      <protection locked="0"/>
    </xf>
    <xf numFmtId="0" fontId="6" fillId="7" borderId="33" xfId="0" applyFont="1" applyFill="1" applyBorder="1" applyProtection="1">
      <protection locked="0"/>
    </xf>
    <xf numFmtId="0" fontId="6" fillId="7" borderId="34" xfId="0" applyFont="1" applyFill="1" applyBorder="1" applyProtection="1">
      <protection locked="0"/>
    </xf>
    <xf numFmtId="0" fontId="6" fillId="7" borderId="35" xfId="0" applyFont="1" applyFill="1" applyBorder="1" applyProtection="1">
      <protection locked="0"/>
    </xf>
    <xf numFmtId="0" fontId="6" fillId="13" borderId="33" xfId="0" applyFont="1" applyFill="1" applyBorder="1" applyProtection="1">
      <protection locked="0"/>
    </xf>
    <xf numFmtId="0" fontId="6" fillId="13" borderId="34" xfId="0" applyFont="1" applyFill="1" applyBorder="1" applyProtection="1">
      <protection locked="0"/>
    </xf>
    <xf numFmtId="0" fontId="6" fillId="13" borderId="35" xfId="0" applyFont="1" applyFill="1" applyBorder="1" applyProtection="1">
      <protection locked="0"/>
    </xf>
    <xf numFmtId="0" fontId="6" fillId="9" borderId="33" xfId="0" applyFont="1" applyFill="1" applyBorder="1" applyProtection="1">
      <protection locked="0"/>
    </xf>
    <xf numFmtId="0" fontId="6" fillId="9" borderId="34" xfId="0" applyFont="1" applyFill="1" applyBorder="1" applyProtection="1">
      <protection locked="0"/>
    </xf>
    <xf numFmtId="0" fontId="6" fillId="9" borderId="35" xfId="0" applyFont="1" applyFill="1" applyBorder="1" applyProtection="1">
      <protection locked="0"/>
    </xf>
    <xf numFmtId="0" fontId="12" fillId="0" borderId="0" xfId="0" applyFont="1"/>
    <xf numFmtId="0" fontId="13" fillId="0" borderId="0" xfId="0" applyFont="1"/>
    <xf numFmtId="0" fontId="4" fillId="0" borderId="0" xfId="0" applyFont="1" applyAlignment="1">
      <alignment horizontal="center" vertical="center" wrapText="1"/>
    </xf>
    <xf numFmtId="0" fontId="7" fillId="0" borderId="1" xfId="4" applyFont="1" applyBorder="1" applyAlignment="1">
      <alignment horizontal="center" vertical="center" wrapText="1"/>
    </xf>
    <xf numFmtId="0" fontId="7" fillId="0" borderId="2" xfId="4" applyFont="1" applyBorder="1" applyAlignment="1">
      <alignment horizontal="center" vertical="center" wrapText="1"/>
    </xf>
    <xf numFmtId="0" fontId="6" fillId="11" borderId="1" xfId="0" applyFont="1" applyFill="1" applyBorder="1" applyAlignment="1">
      <alignment horizontal="center" vertical="center" wrapText="1"/>
    </xf>
    <xf numFmtId="0" fontId="6" fillId="11" borderId="2" xfId="0" applyFont="1" applyFill="1" applyBorder="1" applyAlignment="1">
      <alignment horizontal="center" vertical="center" wrapText="1"/>
    </xf>
    <xf numFmtId="0" fontId="4" fillId="0" borderId="0" xfId="0" applyFont="1"/>
    <xf numFmtId="0" fontId="4" fillId="2" borderId="20" xfId="0" applyFont="1" applyFill="1" applyBorder="1" applyAlignment="1">
      <alignment horizontal="left"/>
    </xf>
    <xf numFmtId="0" fontId="4" fillId="2" borderId="1" xfId="0" applyFont="1" applyFill="1" applyBorder="1" applyAlignment="1">
      <alignment horizontal="left"/>
    </xf>
    <xf numFmtId="0" fontId="6" fillId="0" borderId="20" xfId="4" applyFont="1" applyBorder="1" applyAlignment="1">
      <alignment horizontal="left"/>
    </xf>
    <xf numFmtId="0" fontId="6" fillId="0" borderId="1" xfId="5" applyFont="1" applyBorder="1" applyAlignment="1">
      <alignment vertical="center" wrapText="1"/>
    </xf>
    <xf numFmtId="0" fontId="6" fillId="0" borderId="1" xfId="4" applyFont="1" applyBorder="1" applyAlignment="1">
      <alignment horizontal="left"/>
    </xf>
    <xf numFmtId="0" fontId="4" fillId="2" borderId="0" xfId="0" applyFont="1" applyFill="1"/>
    <xf numFmtId="0" fontId="6" fillId="5" borderId="23" xfId="4" applyFont="1" applyFill="1" applyBorder="1" applyAlignment="1">
      <alignment horizontal="center" vertical="center" wrapText="1"/>
    </xf>
    <xf numFmtId="0" fontId="6" fillId="14" borderId="12" xfId="4" applyFont="1" applyFill="1" applyBorder="1" applyAlignment="1">
      <alignment horizontal="center" vertical="center" wrapText="1"/>
    </xf>
    <xf numFmtId="0" fontId="6" fillId="0" borderId="25"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6" xfId="0" applyFont="1" applyBorder="1" applyAlignment="1">
      <alignment horizontal="center" vertical="center" wrapText="1"/>
    </xf>
    <xf numFmtId="43" fontId="4" fillId="0" borderId="23" xfId="1" applyFont="1" applyFill="1" applyBorder="1" applyProtection="1"/>
    <xf numFmtId="43" fontId="4" fillId="0" borderId="1" xfId="1" applyFont="1" applyFill="1" applyBorder="1" applyProtection="1"/>
    <xf numFmtId="10" fontId="4" fillId="12" borderId="1" xfId="2" applyNumberFormat="1" applyFont="1" applyFill="1" applyBorder="1" applyAlignment="1" applyProtection="1">
      <alignment horizontal="center"/>
    </xf>
    <xf numFmtId="0" fontId="6" fillId="8" borderId="23" xfId="4" applyFont="1" applyFill="1" applyBorder="1" applyAlignment="1">
      <alignment horizontal="center" vertical="center" wrapText="1"/>
    </xf>
    <xf numFmtId="0" fontId="6" fillId="8" borderId="1" xfId="4" applyFont="1" applyFill="1" applyBorder="1" applyAlignment="1">
      <alignment horizontal="center" vertical="center" wrapText="1"/>
    </xf>
    <xf numFmtId="0" fontId="6" fillId="8" borderId="12" xfId="4" applyFont="1" applyFill="1" applyBorder="1" applyAlignment="1">
      <alignment horizontal="center" vertical="center" wrapText="1"/>
    </xf>
    <xf numFmtId="0" fontId="6" fillId="5" borderId="1" xfId="4" applyFont="1" applyFill="1" applyBorder="1" applyAlignment="1">
      <alignment horizontal="center" vertical="center" wrapText="1"/>
    </xf>
    <xf numFmtId="0" fontId="6" fillId="5" borderId="12" xfId="4" applyFont="1" applyFill="1" applyBorder="1" applyAlignment="1">
      <alignment horizontal="center" vertical="center" wrapText="1"/>
    </xf>
    <xf numFmtId="0" fontId="6" fillId="14" borderId="23" xfId="4" applyFont="1" applyFill="1" applyBorder="1" applyAlignment="1">
      <alignment horizontal="center" vertical="center" wrapText="1"/>
    </xf>
    <xf numFmtId="0" fontId="6" fillId="14" borderId="1" xfId="4" applyFont="1" applyFill="1" applyBorder="1" applyAlignment="1">
      <alignment horizontal="center" vertical="center" wrapText="1"/>
    </xf>
    <xf numFmtId="0" fontId="6" fillId="10" borderId="23" xfId="4" applyFont="1" applyFill="1" applyBorder="1" applyAlignment="1">
      <alignment horizontal="center" vertical="center" wrapText="1"/>
    </xf>
    <xf numFmtId="0" fontId="6" fillId="10" borderId="1" xfId="4" applyFont="1" applyFill="1" applyBorder="1" applyAlignment="1">
      <alignment horizontal="center" vertical="center" wrapText="1"/>
    </xf>
    <xf numFmtId="0" fontId="6" fillId="10" borderId="12" xfId="4" applyFont="1" applyFill="1" applyBorder="1" applyAlignment="1">
      <alignment horizontal="center" vertical="center" wrapText="1"/>
    </xf>
    <xf numFmtId="0" fontId="4" fillId="2" borderId="0" xfId="0" applyFont="1" applyFill="1" applyAlignment="1">
      <alignment horizontal="left"/>
    </xf>
    <xf numFmtId="0" fontId="4" fillId="0" borderId="0" xfId="0" applyFont="1" applyAlignment="1">
      <alignment horizontal="left"/>
    </xf>
    <xf numFmtId="0" fontId="10" fillId="2" borderId="0" xfId="0" applyFont="1" applyFill="1"/>
    <xf numFmtId="0" fontId="10" fillId="0" borderId="0" xfId="0" applyFont="1"/>
    <xf numFmtId="0" fontId="6" fillId="0" borderId="8" xfId="0" applyFont="1" applyBorder="1" applyProtection="1">
      <protection locked="0"/>
    </xf>
    <xf numFmtId="0" fontId="6" fillId="0" borderId="20" xfId="0" applyFont="1" applyBorder="1" applyAlignment="1">
      <alignment horizontal="left" vertical="center" wrapText="1"/>
    </xf>
    <xf numFmtId="0" fontId="6" fillId="6" borderId="23" xfId="4" applyFont="1" applyFill="1" applyBorder="1" applyAlignment="1" applyProtection="1">
      <alignment horizontal="center" vertical="center" wrapText="1"/>
      <protection locked="0"/>
    </xf>
    <xf numFmtId="0" fontId="6" fillId="6" borderId="1" xfId="4" applyFont="1" applyFill="1" applyBorder="1" applyAlignment="1" applyProtection="1">
      <alignment horizontal="center" vertical="center" wrapText="1"/>
      <protection locked="0"/>
    </xf>
    <xf numFmtId="0" fontId="6" fillId="6" borderId="12" xfId="4" applyFont="1" applyFill="1" applyBorder="1" applyAlignment="1" applyProtection="1">
      <alignment horizontal="center" vertical="center" wrapText="1"/>
      <protection locked="0"/>
    </xf>
    <xf numFmtId="0" fontId="6" fillId="7" borderId="23" xfId="4" applyFont="1" applyFill="1" applyBorder="1" applyAlignment="1" applyProtection="1">
      <alignment horizontal="center" vertical="center" wrapText="1"/>
      <protection locked="0"/>
    </xf>
    <xf numFmtId="0" fontId="6" fillId="7" borderId="1" xfId="4" applyFont="1" applyFill="1" applyBorder="1" applyAlignment="1" applyProtection="1">
      <alignment horizontal="center" vertical="center" wrapText="1"/>
      <protection locked="0"/>
    </xf>
    <xf numFmtId="0" fontId="6" fillId="7" borderId="12" xfId="4" applyFont="1" applyFill="1" applyBorder="1" applyAlignment="1" applyProtection="1">
      <alignment horizontal="center" vertical="center" wrapText="1"/>
      <protection locked="0"/>
    </xf>
    <xf numFmtId="0" fontId="6" fillId="9" borderId="23" xfId="4" applyFont="1" applyFill="1" applyBorder="1" applyAlignment="1" applyProtection="1">
      <alignment horizontal="center" vertical="center" wrapText="1"/>
      <protection locked="0"/>
    </xf>
    <xf numFmtId="0" fontId="6" fillId="9" borderId="1" xfId="4" applyFont="1" applyFill="1" applyBorder="1" applyAlignment="1" applyProtection="1">
      <alignment horizontal="center" vertical="center" wrapText="1"/>
      <protection locked="0"/>
    </xf>
    <xf numFmtId="0" fontId="6" fillId="9" borderId="12" xfId="4" applyFont="1" applyFill="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center"/>
      <protection locked="0"/>
    </xf>
    <xf numFmtId="0" fontId="0" fillId="0" borderId="6" xfId="0" applyBorder="1" applyAlignment="1" applyProtection="1">
      <alignment horizontal="center"/>
      <protection locked="0"/>
    </xf>
    <xf numFmtId="0" fontId="0" fillId="0" borderId="10" xfId="0" applyBorder="1" applyAlignment="1" applyProtection="1">
      <alignment horizontal="center"/>
      <protection locked="0"/>
    </xf>
    <xf numFmtId="0" fontId="0" fillId="3" borderId="15" xfId="0" applyFill="1" applyBorder="1" applyAlignment="1">
      <alignment horizontal="center"/>
    </xf>
    <xf numFmtId="0" fontId="4" fillId="2" borderId="0" xfId="0" applyFont="1" applyFill="1" applyAlignment="1">
      <alignment horizontal="center"/>
    </xf>
    <xf numFmtId="0" fontId="4" fillId="0" borderId="0" xfId="0" applyFont="1" applyAlignment="1">
      <alignment horizontal="center"/>
    </xf>
    <xf numFmtId="49" fontId="4" fillId="0" borderId="1" xfId="0" applyNumberFormat="1" applyFont="1" applyBorder="1"/>
    <xf numFmtId="49" fontId="7" fillId="0" borderId="1" xfId="4" applyNumberFormat="1" applyFont="1" applyBorder="1" applyAlignment="1">
      <alignment horizontal="center" vertical="center" wrapText="1"/>
    </xf>
    <xf numFmtId="49" fontId="6" fillId="11" borderId="1" xfId="0" applyNumberFormat="1" applyFont="1" applyFill="1" applyBorder="1" applyAlignment="1">
      <alignment horizontal="center" vertical="center" wrapText="1"/>
    </xf>
    <xf numFmtId="49" fontId="4" fillId="2" borderId="1" xfId="0" applyNumberFormat="1" applyFont="1" applyFill="1" applyBorder="1" applyAlignment="1">
      <alignment horizontal="left"/>
    </xf>
    <xf numFmtId="49" fontId="6" fillId="0" borderId="1" xfId="0" applyNumberFormat="1" applyFont="1" applyBorder="1" applyAlignment="1">
      <alignment horizontal="left"/>
    </xf>
    <xf numFmtId="49" fontId="6" fillId="0" borderId="1" xfId="0" applyNumberFormat="1" applyFont="1" applyBorder="1"/>
    <xf numFmtId="49" fontId="6" fillId="0" borderId="1" xfId="0" applyNumberFormat="1" applyFont="1" applyBorder="1" applyAlignment="1">
      <alignment horizontal="left" wrapText="1"/>
    </xf>
    <xf numFmtId="49" fontId="6" fillId="0" borderId="1" xfId="5" applyNumberFormat="1" applyFont="1" applyBorder="1" applyAlignment="1">
      <alignment vertical="center" wrapText="1"/>
    </xf>
    <xf numFmtId="49" fontId="4" fillId="2" borderId="0" xfId="0" applyNumberFormat="1" applyFont="1" applyFill="1" applyAlignment="1">
      <alignment horizontal="left"/>
    </xf>
    <xf numFmtId="49" fontId="4" fillId="0" borderId="0" xfId="0" applyNumberFormat="1" applyFont="1" applyAlignment="1">
      <alignment horizontal="left"/>
    </xf>
    <xf numFmtId="0" fontId="6" fillId="13" borderId="23" xfId="4" applyFont="1" applyFill="1" applyBorder="1" applyAlignment="1" applyProtection="1">
      <alignment horizontal="center" vertical="center" wrapText="1"/>
      <protection locked="0"/>
    </xf>
    <xf numFmtId="0" fontId="6" fillId="13" borderId="1" xfId="4" applyFont="1" applyFill="1" applyBorder="1" applyAlignment="1" applyProtection="1">
      <alignment horizontal="center" vertical="center" wrapText="1"/>
      <protection locked="0"/>
    </xf>
    <xf numFmtId="0" fontId="6" fillId="13" borderId="12" xfId="4" applyFont="1" applyFill="1" applyBorder="1" applyAlignment="1" applyProtection="1">
      <alignment horizontal="center" vertical="center" wrapText="1"/>
      <protection locked="0"/>
    </xf>
    <xf numFmtId="0" fontId="16" fillId="0" borderId="1" xfId="0" applyFont="1" applyBorder="1" applyAlignment="1">
      <alignment horizontal="center" vertical="center"/>
    </xf>
    <xf numFmtId="0" fontId="6" fillId="11" borderId="1" xfId="0" applyFont="1" applyFill="1" applyBorder="1" applyAlignment="1">
      <alignment horizontal="center" vertical="center"/>
    </xf>
    <xf numFmtId="0" fontId="4" fillId="0" borderId="20" xfId="0" applyFont="1" applyBorder="1" applyAlignment="1">
      <alignment horizontal="center" vertical="center" shrinkToFit="1"/>
    </xf>
    <xf numFmtId="0" fontId="4" fillId="2" borderId="0" xfId="0" applyFont="1" applyFill="1" applyAlignment="1">
      <alignment horizontal="center" shrinkToFit="1"/>
    </xf>
    <xf numFmtId="0" fontId="4" fillId="0" borderId="0" xfId="0" applyFont="1" applyAlignment="1">
      <alignment horizontal="center" shrinkToFit="1"/>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0" fillId="2" borderId="19" xfId="0" applyFill="1" applyBorder="1" applyAlignment="1">
      <alignment horizontal="center"/>
    </xf>
    <xf numFmtId="0" fontId="18" fillId="0" borderId="0" xfId="0" applyFont="1"/>
    <xf numFmtId="0" fontId="9" fillId="0" borderId="0" xfId="8"/>
    <xf numFmtId="0" fontId="0" fillId="0" borderId="34" xfId="0" applyBorder="1"/>
    <xf numFmtId="0" fontId="0" fillId="0" borderId="37" xfId="0" applyBorder="1"/>
    <xf numFmtId="0" fontId="0" fillId="0" borderId="20" xfId="0" applyBorder="1"/>
    <xf numFmtId="0" fontId="8" fillId="0" borderId="1" xfId="0" applyFont="1" applyBorder="1"/>
    <xf numFmtId="0" fontId="12" fillId="2" borderId="0" xfId="0" applyFont="1" applyFill="1" applyAlignment="1">
      <alignment vertical="center"/>
    </xf>
    <xf numFmtId="0" fontId="0" fillId="2" borderId="0" xfId="0" applyFill="1" applyAlignment="1">
      <alignment vertical="center"/>
    </xf>
    <xf numFmtId="0" fontId="17" fillId="0" borderId="39" xfId="0" applyFont="1" applyBorder="1" applyAlignment="1">
      <alignment vertical="center" wrapText="1"/>
    </xf>
    <xf numFmtId="0" fontId="16" fillId="0" borderId="23" xfId="0" applyFont="1" applyBorder="1" applyAlignment="1">
      <alignment horizontal="center" vertical="center" wrapText="1"/>
    </xf>
    <xf numFmtId="0" fontId="6" fillId="11" borderId="23" xfId="0" applyFont="1" applyFill="1" applyBorder="1" applyAlignment="1">
      <alignment horizontal="center" vertical="center" wrapText="1"/>
    </xf>
    <xf numFmtId="0" fontId="4" fillId="0" borderId="23" xfId="0" applyFont="1" applyBorder="1" applyAlignment="1">
      <alignment horizontal="center" vertical="center" wrapText="1"/>
    </xf>
    <xf numFmtId="49" fontId="14" fillId="0" borderId="0" xfId="0" applyNumberFormat="1" applyFont="1"/>
    <xf numFmtId="0" fontId="4" fillId="0" borderId="23" xfId="0" applyFont="1" applyBorder="1" applyAlignment="1">
      <alignment horizontal="center"/>
    </xf>
    <xf numFmtId="49" fontId="4" fillId="0" borderId="0" xfId="0" applyNumberFormat="1" applyFont="1"/>
    <xf numFmtId="0" fontId="4" fillId="2" borderId="23" xfId="0" applyFont="1" applyFill="1" applyBorder="1" applyAlignment="1">
      <alignment horizontal="center"/>
    </xf>
    <xf numFmtId="0" fontId="4" fillId="2" borderId="24" xfId="0" applyFont="1" applyFill="1" applyBorder="1" applyAlignment="1">
      <alignment horizontal="center"/>
    </xf>
    <xf numFmtId="0" fontId="4" fillId="0" borderId="40" xfId="0" applyFont="1" applyBorder="1" applyAlignment="1">
      <alignment horizontal="center" vertical="center" shrinkToFit="1"/>
    </xf>
    <xf numFmtId="0" fontId="6" fillId="0" borderId="9" xfId="5" applyFont="1" applyBorder="1" applyAlignment="1">
      <alignment vertical="center" wrapText="1"/>
    </xf>
    <xf numFmtId="49" fontId="6" fillId="0" borderId="9" xfId="5" applyNumberFormat="1" applyFont="1" applyBorder="1" applyAlignment="1">
      <alignment vertical="center" wrapText="1"/>
    </xf>
    <xf numFmtId="2" fontId="7" fillId="0" borderId="41" xfId="0" applyNumberFormat="1" applyFont="1" applyBorder="1" applyAlignment="1">
      <alignment horizontal="left"/>
    </xf>
    <xf numFmtId="43" fontId="4" fillId="0" borderId="24" xfId="1" applyFont="1" applyFill="1" applyBorder="1" applyProtection="1"/>
    <xf numFmtId="43" fontId="4" fillId="0" borderId="9" xfId="1" applyFont="1" applyFill="1" applyBorder="1" applyProtection="1"/>
    <xf numFmtId="10" fontId="4" fillId="12" borderId="9" xfId="2" applyNumberFormat="1" applyFont="1" applyFill="1" applyBorder="1" applyAlignment="1" applyProtection="1">
      <alignment horizontal="center"/>
    </xf>
    <xf numFmtId="0" fontId="6" fillId="0" borderId="42" xfId="0" applyFont="1" applyBorder="1" applyProtection="1">
      <protection locked="0"/>
    </xf>
    <xf numFmtId="0" fontId="19" fillId="2" borderId="0" xfId="0" applyFont="1" applyFill="1" applyAlignment="1">
      <alignment horizontal="center" vertical="center" wrapText="1"/>
    </xf>
    <xf numFmtId="0" fontId="12" fillId="2" borderId="0" xfId="0" applyFont="1" applyFill="1" applyAlignment="1">
      <alignment horizontal="center" vertical="center" wrapText="1"/>
    </xf>
    <xf numFmtId="0" fontId="11" fillId="2" borderId="0" xfId="0" applyFont="1" applyFill="1" applyAlignment="1">
      <alignment horizontal="center" vertical="center"/>
    </xf>
    <xf numFmtId="0" fontId="12" fillId="2" borderId="0" xfId="0" applyFont="1" applyFill="1" applyAlignment="1">
      <alignment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12" fillId="2" borderId="0" xfId="0" applyFont="1" applyFill="1" applyAlignment="1">
      <alignment horizontal="left" vertical="center"/>
    </xf>
    <xf numFmtId="0" fontId="12" fillId="2" borderId="0" xfId="0" applyFont="1" applyFill="1" applyAlignment="1">
      <alignment horizontal="left" vertical="center" wrapText="1" shrinkToFit="1"/>
    </xf>
    <xf numFmtId="0" fontId="11" fillId="0" borderId="0" xfId="0" applyFont="1" applyAlignment="1">
      <alignment horizontal="left"/>
    </xf>
    <xf numFmtId="0" fontId="3" fillId="0" borderId="0" xfId="0" applyFont="1" applyAlignment="1">
      <alignment horizontal="center" vertical="center"/>
    </xf>
    <xf numFmtId="0" fontId="0" fillId="0" borderId="0" xfId="0" applyAlignment="1">
      <alignment horizont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6" fillId="8" borderId="1" xfId="4" applyFont="1" applyFill="1" applyBorder="1" applyAlignment="1">
      <alignment horizontal="center" vertical="center" wrapText="1"/>
    </xf>
    <xf numFmtId="0" fontId="6" fillId="8" borderId="12" xfId="4" applyFont="1" applyFill="1" applyBorder="1" applyAlignment="1">
      <alignment horizontal="center" vertical="center" wrapText="1"/>
    </xf>
    <xf numFmtId="0" fontId="6" fillId="8" borderId="2" xfId="4" applyFont="1" applyFill="1" applyBorder="1" applyAlignment="1">
      <alignment horizontal="center" vertical="center" wrapText="1"/>
    </xf>
    <xf numFmtId="0" fontId="6" fillId="8" borderId="3" xfId="4" applyFont="1" applyFill="1" applyBorder="1" applyAlignment="1">
      <alignment horizontal="center" vertical="center" wrapText="1"/>
    </xf>
    <xf numFmtId="0" fontId="6" fillId="8" borderId="4" xfId="4" applyFont="1" applyFill="1" applyBorder="1" applyAlignment="1">
      <alignment horizontal="center" vertical="center" wrapText="1"/>
    </xf>
    <xf numFmtId="0" fontId="15" fillId="0" borderId="1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8" xfId="0" applyFont="1" applyBorder="1" applyAlignment="1">
      <alignment horizontal="center" vertical="center" wrapText="1"/>
    </xf>
    <xf numFmtId="0" fontId="7" fillId="4" borderId="28"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7" fillId="4" borderId="30" xfId="0"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32" xfId="0" applyFont="1" applyFill="1" applyBorder="1" applyAlignment="1">
      <alignment horizontal="center" vertical="center" wrapText="1"/>
    </xf>
    <xf numFmtId="0" fontId="7" fillId="12" borderId="22"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11" xfId="0" applyFont="1" applyFill="1" applyBorder="1" applyAlignment="1">
      <alignment horizontal="center" vertical="center"/>
    </xf>
    <xf numFmtId="0" fontId="6" fillId="5" borderId="15" xfId="4" applyFont="1" applyFill="1" applyBorder="1" applyAlignment="1">
      <alignment horizontal="center" vertical="center" wrapText="1"/>
    </xf>
    <xf numFmtId="0" fontId="6" fillId="5" borderId="3" xfId="4" applyFont="1" applyFill="1" applyBorder="1" applyAlignment="1">
      <alignment horizontal="center" vertical="center" wrapText="1"/>
    </xf>
    <xf numFmtId="0" fontId="6" fillId="5" borderId="4" xfId="4" applyFont="1" applyFill="1" applyBorder="1" applyAlignment="1">
      <alignment horizontal="center" vertical="center" wrapText="1"/>
    </xf>
    <xf numFmtId="0" fontId="6" fillId="5" borderId="1" xfId="4" applyFont="1" applyFill="1" applyBorder="1" applyAlignment="1">
      <alignment horizontal="center" vertical="center" wrapText="1"/>
    </xf>
    <xf numFmtId="0" fontId="6" fillId="5" borderId="12" xfId="4" applyFont="1" applyFill="1" applyBorder="1" applyAlignment="1">
      <alignment horizontal="center" vertical="center" wrapText="1"/>
    </xf>
    <xf numFmtId="0" fontId="6" fillId="14" borderId="23" xfId="4" applyFont="1" applyFill="1" applyBorder="1" applyAlignment="1">
      <alignment horizontal="center" vertical="center" wrapText="1"/>
    </xf>
    <xf numFmtId="0" fontId="6" fillId="14" borderId="1" xfId="4" applyFont="1" applyFill="1" applyBorder="1" applyAlignment="1">
      <alignment horizontal="center" vertical="center" wrapText="1"/>
    </xf>
    <xf numFmtId="0" fontId="6" fillId="10" borderId="23" xfId="4" applyFont="1" applyFill="1" applyBorder="1" applyAlignment="1">
      <alignment horizontal="center" vertical="center" wrapText="1"/>
    </xf>
    <xf numFmtId="0" fontId="6" fillId="10" borderId="1" xfId="4" applyFont="1" applyFill="1" applyBorder="1" applyAlignment="1">
      <alignment horizontal="center" vertical="center" wrapText="1"/>
    </xf>
    <xf numFmtId="0" fontId="6" fillId="10" borderId="12" xfId="4" applyFont="1" applyFill="1" applyBorder="1" applyAlignment="1">
      <alignment horizontal="center" vertical="center" wrapText="1"/>
    </xf>
    <xf numFmtId="0" fontId="7" fillId="12" borderId="14" xfId="0" applyFont="1" applyFill="1" applyBorder="1" applyAlignment="1">
      <alignment horizontal="center" vertical="center"/>
    </xf>
    <xf numFmtId="0" fontId="7" fillId="12" borderId="6" xfId="0" applyFont="1" applyFill="1" applyBorder="1" applyAlignment="1">
      <alignment horizontal="center" vertical="center"/>
    </xf>
    <xf numFmtId="0" fontId="7" fillId="12" borderId="7" xfId="0" applyFont="1" applyFill="1" applyBorder="1" applyAlignment="1">
      <alignment horizontal="center" vertical="center"/>
    </xf>
    <xf numFmtId="0" fontId="6" fillId="14" borderId="2" xfId="4" applyFont="1" applyFill="1" applyBorder="1" applyAlignment="1">
      <alignment horizontal="center" vertical="center" wrapText="1"/>
    </xf>
    <xf numFmtId="0" fontId="6" fillId="14" borderId="3" xfId="4" applyFont="1" applyFill="1" applyBorder="1" applyAlignment="1">
      <alignment horizontal="center" vertical="center" wrapText="1"/>
    </xf>
    <xf numFmtId="0" fontId="6" fillId="14" borderId="8" xfId="4" applyFont="1" applyFill="1" applyBorder="1" applyAlignment="1">
      <alignment horizontal="center" vertical="center" wrapText="1"/>
    </xf>
    <xf numFmtId="0" fontId="6" fillId="8" borderId="23" xfId="4" applyFont="1" applyFill="1" applyBorder="1" applyAlignment="1">
      <alignment horizontal="center" vertical="center" wrapText="1"/>
    </xf>
  </cellXfs>
  <cellStyles count="9">
    <cellStyle name="Comma" xfId="1" builtinId="3"/>
    <cellStyle name="Comma 2" xfId="6" xr:uid="{72D0022F-ACAB-4BC0-A7BF-5E9F53CA9659}"/>
    <cellStyle name="Hyperlink" xfId="8" builtinId="8"/>
    <cellStyle name="Normal" xfId="0" builtinId="0"/>
    <cellStyle name="Normal 2" xfId="3" xr:uid="{34EA8E26-B73F-41E3-ACB3-B48D225B174E}"/>
    <cellStyle name="Normal_DATABASE RELOAD FIGURES" xfId="5" xr:uid="{FCEAA2E4-BB2F-4F09-9B75-671866D4BAC0}"/>
    <cellStyle name="Normal_Sheet2" xfId="4" xr:uid="{CB4B6EC8-6D03-4FE7-AA52-CD5F6B3BEE0D}"/>
    <cellStyle name="Percent" xfId="2" builtinId="5"/>
    <cellStyle name="Percent 2" xfId="7" xr:uid="{C99E7CEC-222B-45ED-8EB7-6BE6880F1994}"/>
  </cellStyles>
  <dxfs count="11">
    <dxf>
      <fill>
        <patternFill>
          <bgColor rgb="FFFF0000"/>
        </patternFill>
      </fill>
    </dxf>
    <dxf>
      <font>
        <b/>
        <i val="0"/>
        <color rgb="FF0061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f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color rgb="FFFF0000"/>
      </font>
      <fill>
        <patternFill patternType="none">
          <bgColor auto="1"/>
        </patternFill>
      </fill>
    </dxf>
    <dxf>
      <fill>
        <patternFill>
          <bgColor theme="4" tint="0.59996337778862885"/>
        </patternFill>
      </fill>
    </dxf>
  </dxfs>
  <tableStyles count="0" defaultTableStyle="TableStyleMedium2" defaultPivotStyle="PivotStyleLight16"/>
  <colors>
    <mruColors>
      <color rgb="FFFFC7CE"/>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104775</xdr:rowOff>
    </xdr:from>
    <xdr:to>
      <xdr:col>4</xdr:col>
      <xdr:colOff>667958</xdr:colOff>
      <xdr:row>2</xdr:row>
      <xdr:rowOff>20319</xdr:rowOff>
    </xdr:to>
    <xdr:pic>
      <xdr:nvPicPr>
        <xdr:cNvPr id="2" name="logo" descr="Home Office logo">
          <a:extLst>
            <a:ext uri="{FF2B5EF4-FFF2-40B4-BE49-F238E27FC236}">
              <a16:creationId xmlns:a16="http://schemas.microsoft.com/office/drawing/2014/main" id="{3708B971-26BB-4F8B-B636-C83B2C796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04775"/>
          <a:ext cx="1645223" cy="361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gov.uk/government/publications/controlled-drugs-annual-statistical-returns-guidance"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A0642-E6A1-403C-8A7A-9FE4986E7E4B}">
  <sheetPr codeName="Sheet1">
    <pageSetUpPr fitToPage="1"/>
  </sheetPr>
  <dimension ref="C2:O34"/>
  <sheetViews>
    <sheetView tabSelected="1" zoomScaleNormal="100" workbookViewId="0">
      <selection activeCell="G28" sqref="G28"/>
    </sheetView>
  </sheetViews>
  <sheetFormatPr defaultRowHeight="14.4" x14ac:dyDescent="0.3"/>
  <cols>
    <col min="2" max="2" width="5.33203125" customWidth="1"/>
    <col min="3" max="3" width="9.33203125" hidden="1" customWidth="1"/>
    <col min="4" max="4" width="2" customWidth="1"/>
    <col min="5" max="5" width="21.5546875" customWidth="1"/>
    <col min="6" max="6" width="19.5546875" bestFit="1" customWidth="1"/>
    <col min="7" max="7" width="78" customWidth="1"/>
    <col min="8" max="8" width="2" customWidth="1"/>
  </cols>
  <sheetData>
    <row r="2" spans="5:9" ht="23.4" x14ac:dyDescent="0.3">
      <c r="E2" s="158" t="s">
        <v>426</v>
      </c>
      <c r="F2" s="158"/>
      <c r="G2" s="158"/>
      <c r="H2" s="133"/>
      <c r="I2" s="133"/>
    </row>
    <row r="3" spans="5:9" x14ac:dyDescent="0.3">
      <c r="E3" s="133"/>
      <c r="F3" s="133"/>
      <c r="G3" s="133"/>
      <c r="H3" s="133"/>
      <c r="I3" s="133"/>
    </row>
    <row r="4" spans="5:9" ht="15" customHeight="1" x14ac:dyDescent="0.3">
      <c r="E4" s="159" t="s">
        <v>0</v>
      </c>
      <c r="F4" s="159"/>
      <c r="G4" s="159"/>
      <c r="H4" s="159"/>
      <c r="I4" s="159"/>
    </row>
    <row r="5" spans="5:9" x14ac:dyDescent="0.3">
      <c r="E5" s="159"/>
      <c r="F5" s="159"/>
      <c r="G5" s="159"/>
      <c r="H5" s="159"/>
      <c r="I5" s="159"/>
    </row>
    <row r="6" spans="5:9" x14ac:dyDescent="0.3">
      <c r="E6" s="159"/>
      <c r="F6" s="159"/>
      <c r="G6" s="159"/>
      <c r="H6" s="159"/>
      <c r="I6" s="159"/>
    </row>
    <row r="7" spans="5:9" x14ac:dyDescent="0.3">
      <c r="E7" s="159"/>
      <c r="F7" s="159"/>
      <c r="G7" s="159"/>
      <c r="H7" s="159"/>
      <c r="I7" s="159"/>
    </row>
    <row r="9" spans="5:9" x14ac:dyDescent="0.3">
      <c r="E9" s="160" t="s">
        <v>1</v>
      </c>
      <c r="F9" s="160"/>
      <c r="G9" s="160"/>
      <c r="H9" s="139"/>
      <c r="I9" s="139"/>
    </row>
    <row r="10" spans="5:9" x14ac:dyDescent="0.3">
      <c r="E10" s="161" t="s">
        <v>422</v>
      </c>
      <c r="F10" s="161"/>
      <c r="G10" s="161"/>
      <c r="H10" s="161"/>
      <c r="I10" s="161"/>
    </row>
    <row r="11" spans="5:9" x14ac:dyDescent="0.3">
      <c r="E11" s="139" t="s">
        <v>423</v>
      </c>
      <c r="F11" s="139"/>
      <c r="G11" s="139"/>
      <c r="H11" s="139"/>
      <c r="I11" s="139"/>
    </row>
    <row r="12" spans="5:9" x14ac:dyDescent="0.3">
      <c r="E12" s="165" t="s">
        <v>424</v>
      </c>
      <c r="F12" s="165"/>
      <c r="G12" s="165"/>
      <c r="H12" s="139"/>
      <c r="I12" s="139"/>
    </row>
    <row r="13" spans="5:9" x14ac:dyDescent="0.3">
      <c r="E13" s="165" t="s">
        <v>2</v>
      </c>
      <c r="F13" s="165"/>
      <c r="G13" s="165"/>
      <c r="H13" s="139"/>
      <c r="I13" s="139"/>
    </row>
    <row r="14" spans="5:9" ht="15" customHeight="1" x14ac:dyDescent="0.3">
      <c r="E14" s="166" t="s">
        <v>425</v>
      </c>
      <c r="F14" s="166"/>
      <c r="G14" s="166"/>
      <c r="H14" s="166"/>
      <c r="I14" s="140"/>
    </row>
    <row r="15" spans="5:9" x14ac:dyDescent="0.3">
      <c r="E15" s="166"/>
      <c r="F15" s="166"/>
      <c r="G15" s="166"/>
      <c r="H15" s="166"/>
    </row>
    <row r="16" spans="5:9" x14ac:dyDescent="0.3">
      <c r="E16" s="133"/>
      <c r="F16" s="133"/>
      <c r="G16" s="133"/>
      <c r="H16" s="133"/>
      <c r="I16" s="133"/>
    </row>
    <row r="17" spans="5:15" x14ac:dyDescent="0.3">
      <c r="I17" s="168" t="str">
        <f>IF(H18&lt;12,"Warnings","")</f>
        <v>Warnings</v>
      </c>
      <c r="J17" s="168"/>
      <c r="K17" s="168"/>
      <c r="L17" s="168"/>
    </row>
    <row r="18" spans="5:15" x14ac:dyDescent="0.3">
      <c r="E18" s="56" t="s">
        <v>3</v>
      </c>
      <c r="F18" s="169"/>
      <c r="G18" s="169"/>
      <c r="H18" s="2">
        <f>COUNTBLANK(I20:I33)</f>
        <v>6</v>
      </c>
      <c r="I18" s="167" t="str">
        <f>IF(H18&lt;12,"Please complete all fields before sending","")</f>
        <v>Please complete all fields before sending</v>
      </c>
      <c r="J18" s="167"/>
      <c r="K18" s="167"/>
      <c r="L18" s="167"/>
      <c r="M18" s="167"/>
      <c r="N18" s="167"/>
      <c r="O18" s="167"/>
    </row>
    <row r="19" spans="5:15" ht="15" thickBot="1" x14ac:dyDescent="0.35">
      <c r="I19" s="56"/>
      <c r="J19" s="56"/>
      <c r="K19" s="56"/>
      <c r="L19" s="56"/>
      <c r="M19" s="56"/>
      <c r="N19" s="56"/>
      <c r="O19" s="56"/>
    </row>
    <row r="20" spans="5:15" x14ac:dyDescent="0.3">
      <c r="E20" s="170" t="s">
        <v>4</v>
      </c>
      <c r="F20" s="41" t="s">
        <v>5</v>
      </c>
      <c r="G20" s="130" t="s">
        <v>418</v>
      </c>
      <c r="I20" s="56" t="str">
        <f>IF(ISBLANK(G20),"Please provide name","")</f>
        <v/>
      </c>
      <c r="J20" s="56"/>
      <c r="K20" s="56"/>
      <c r="L20" s="56"/>
      <c r="M20" s="56"/>
      <c r="N20" s="56"/>
      <c r="O20" s="56"/>
    </row>
    <row r="21" spans="5:15" x14ac:dyDescent="0.3">
      <c r="E21" s="171"/>
      <c r="F21" s="42" t="s">
        <v>6</v>
      </c>
      <c r="G21" s="131" t="s">
        <v>7</v>
      </c>
      <c r="I21" s="56" t="str">
        <f>IF(ISBLANK(G21),"Please provide Licence Holder Reference Number","")</f>
        <v/>
      </c>
      <c r="J21" s="56"/>
      <c r="K21" s="56"/>
      <c r="L21" s="56"/>
      <c r="M21" s="56"/>
      <c r="N21" s="56"/>
      <c r="O21" s="56"/>
    </row>
    <row r="22" spans="5:15" x14ac:dyDescent="0.3">
      <c r="E22" s="171"/>
      <c r="F22" s="42" t="s">
        <v>8</v>
      </c>
      <c r="G22" s="131" t="s">
        <v>9</v>
      </c>
      <c r="I22" s="56" t="str">
        <f>IF(ISBLANK(G22),"Please provide site name(s) to which this return relates to","")</f>
        <v/>
      </c>
      <c r="J22" s="56"/>
      <c r="K22" s="56"/>
      <c r="L22" s="56"/>
      <c r="M22" s="56"/>
      <c r="N22" s="56"/>
      <c r="O22" s="56"/>
    </row>
    <row r="23" spans="5:15" x14ac:dyDescent="0.3">
      <c r="E23" s="171"/>
      <c r="F23" s="42" t="s">
        <v>10</v>
      </c>
      <c r="G23" s="131"/>
      <c r="I23" s="56" t="str">
        <f>IF(ISBLANK(G23),"Please provide registered address","")</f>
        <v>Please provide registered address</v>
      </c>
      <c r="J23" s="56"/>
      <c r="K23" s="56"/>
      <c r="L23" s="56"/>
      <c r="M23" s="56"/>
      <c r="N23" s="56"/>
      <c r="O23" s="56"/>
    </row>
    <row r="24" spans="5:15" ht="15" thickBot="1" x14ac:dyDescent="0.35">
      <c r="E24" s="172"/>
      <c r="F24" s="43" t="s">
        <v>11</v>
      </c>
      <c r="G24" s="132" t="str">
        <f>G21&amp;" - "&amp;G20&amp;" - "&amp;G22</f>
        <v>1234 - Company Name as it appears on your domestic licence - Site 1; Site 2</v>
      </c>
      <c r="I24" s="56"/>
      <c r="J24" s="56"/>
      <c r="K24" s="56"/>
      <c r="L24" s="56"/>
      <c r="M24" s="56"/>
      <c r="N24" s="56"/>
      <c r="O24" s="56"/>
    </row>
    <row r="25" spans="5:15" ht="15" thickBot="1" x14ac:dyDescent="0.35">
      <c r="I25" s="56"/>
      <c r="J25" s="56"/>
      <c r="K25" s="56"/>
      <c r="L25" s="56"/>
      <c r="M25" s="56"/>
      <c r="N25" s="56"/>
      <c r="O25" s="56"/>
    </row>
    <row r="26" spans="5:15" x14ac:dyDescent="0.3">
      <c r="E26" s="162" t="s">
        <v>12</v>
      </c>
      <c r="F26" s="41" t="s">
        <v>13</v>
      </c>
      <c r="G26" s="107"/>
      <c r="I26" s="56" t="str">
        <f>IF(ISBLANK(G26),"Please provide name of officer responsible for completing this form","")</f>
        <v>Please provide name of officer responsible for completing this form</v>
      </c>
      <c r="J26" s="56"/>
      <c r="K26" s="56"/>
      <c r="L26" s="56"/>
      <c r="M26" s="56"/>
      <c r="N26" s="56"/>
      <c r="O26" s="56"/>
    </row>
    <row r="27" spans="5:15" x14ac:dyDescent="0.3">
      <c r="E27" s="163"/>
      <c r="F27" s="42" t="s">
        <v>14</v>
      </c>
      <c r="G27" s="106"/>
      <c r="I27" s="56" t="str">
        <f>IF(ISBLANK(G27),"Please provide position details","")</f>
        <v>Please provide position details</v>
      </c>
      <c r="J27" s="56"/>
      <c r="K27" s="56"/>
      <c r="L27" s="56"/>
      <c r="M27" s="56"/>
      <c r="N27" s="56"/>
      <c r="O27" s="56"/>
    </row>
    <row r="28" spans="5:15" x14ac:dyDescent="0.3">
      <c r="E28" s="163"/>
      <c r="F28" s="42" t="s">
        <v>15</v>
      </c>
      <c r="G28" s="105"/>
      <c r="I28" s="56" t="str">
        <f>IF(ISBLANK(G28),"Please provide a contact telephone number","")</f>
        <v>Please provide a contact telephone number</v>
      </c>
      <c r="J28" s="56"/>
      <c r="K28" s="56"/>
      <c r="L28" s="56"/>
      <c r="M28" s="56"/>
      <c r="N28" s="56"/>
      <c r="O28" s="56"/>
    </row>
    <row r="29" spans="5:15" x14ac:dyDescent="0.3">
      <c r="E29" s="163"/>
      <c r="F29" s="42" t="s">
        <v>16</v>
      </c>
      <c r="G29" s="105"/>
      <c r="I29" s="56" t="str">
        <f>IF(ISBLANK(G29),"Please provide an email address","")</f>
        <v>Please provide an email address</v>
      </c>
      <c r="J29" s="56"/>
      <c r="K29" s="56"/>
      <c r="L29" s="56"/>
      <c r="M29" s="56"/>
      <c r="N29" s="56"/>
      <c r="O29" s="56"/>
    </row>
    <row r="30" spans="5:15" x14ac:dyDescent="0.3">
      <c r="E30" s="163"/>
      <c r="F30" s="1"/>
      <c r="G30" s="109"/>
      <c r="I30" s="56"/>
      <c r="J30" s="56"/>
      <c r="K30" s="56"/>
      <c r="L30" s="56"/>
      <c r="M30" s="56"/>
      <c r="N30" s="56"/>
      <c r="O30" s="56"/>
    </row>
    <row r="31" spans="5:15" x14ac:dyDescent="0.3">
      <c r="E31" s="163"/>
      <c r="F31" s="42" t="s">
        <v>17</v>
      </c>
      <c r="G31" s="106"/>
      <c r="I31" s="56" t="str">
        <f>IF(ISBLANK(G31),"Please provide name of countersigning officer","")</f>
        <v>Please provide name of countersigning officer</v>
      </c>
      <c r="J31" s="56"/>
      <c r="K31" s="56"/>
      <c r="L31" s="56"/>
      <c r="M31" s="56"/>
      <c r="N31" s="56"/>
      <c r="O31" s="56"/>
    </row>
    <row r="32" spans="5:15" x14ac:dyDescent="0.3">
      <c r="E32" s="163"/>
      <c r="F32" s="42" t="s">
        <v>14</v>
      </c>
      <c r="G32" s="106"/>
      <c r="I32" s="56" t="str">
        <f>IF(ISBLANK(G32),"Please provide position of countersigning officer","")</f>
        <v>Please provide position of countersigning officer</v>
      </c>
      <c r="J32" s="56"/>
      <c r="K32" s="56"/>
      <c r="L32" s="56"/>
      <c r="M32" s="56"/>
      <c r="N32" s="56"/>
      <c r="O32" s="56"/>
    </row>
    <row r="33" spans="5:15" ht="15" thickBot="1" x14ac:dyDescent="0.35">
      <c r="E33" s="164"/>
      <c r="F33" s="43" t="s">
        <v>16</v>
      </c>
      <c r="G33" s="108"/>
      <c r="I33" s="56" t="str">
        <f>IF(ISBLANK(G33),"Please provide email address of countersigning officer","")</f>
        <v>Please provide email address of countersigning officer</v>
      </c>
      <c r="J33" s="56"/>
      <c r="K33" s="56"/>
      <c r="L33" s="56"/>
      <c r="M33" s="56"/>
      <c r="N33" s="56"/>
      <c r="O33" s="56"/>
    </row>
    <row r="34" spans="5:15" x14ac:dyDescent="0.3">
      <c r="I34" s="56"/>
      <c r="J34" s="56"/>
      <c r="K34" s="56"/>
      <c r="L34" s="56"/>
      <c r="M34" s="56"/>
      <c r="N34" s="56"/>
      <c r="O34" s="56"/>
    </row>
  </sheetData>
  <sheetProtection algorithmName="SHA-512" hashValue="6YEjUUzr2BF3QMc2el4i8ZFNeutkQq0aABhF6ptuakW7pHzKjudvESzTazeJMXyS+fIFmd4B5JM0TA4EKa26Bw==" saltValue="PGefOJl6U5OmD+dfdEpmRg==" spinCount="100000" sheet="1" selectLockedCells="1"/>
  <mergeCells count="12">
    <mergeCell ref="E2:G2"/>
    <mergeCell ref="E4:I7"/>
    <mergeCell ref="E9:G9"/>
    <mergeCell ref="E10:I10"/>
    <mergeCell ref="E26:E33"/>
    <mergeCell ref="E12:G12"/>
    <mergeCell ref="E13:G13"/>
    <mergeCell ref="E14:H15"/>
    <mergeCell ref="I18:O18"/>
    <mergeCell ref="I17:L17"/>
    <mergeCell ref="F18:G18"/>
    <mergeCell ref="E20:E24"/>
  </mergeCells>
  <conditionalFormatting sqref="G20:G23 G26:G29 G31:G33">
    <cfRule type="containsBlanks" dxfId="10" priority="1">
      <formula>LEN(TRIM(G20))=0</formula>
    </cfRule>
  </conditionalFormatting>
  <pageMargins left="0.7" right="0.7" top="0.75" bottom="0.75" header="0.3" footer="0.3"/>
  <pageSetup paperSize="9" scale="61" fitToHeight="0" orientation="landscape" r:id="rId1"/>
  <customProperties>
    <customPr name="Ibp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5BE10-309A-4848-BBDB-320655842CDD}">
  <sheetPr codeName="Sheet2"/>
  <dimension ref="B1:C25"/>
  <sheetViews>
    <sheetView workbookViewId="0">
      <selection activeCell="B20" sqref="B20"/>
    </sheetView>
  </sheetViews>
  <sheetFormatPr defaultRowHeight="14.4" x14ac:dyDescent="0.3"/>
  <cols>
    <col min="2" max="2" width="63.5546875" bestFit="1" customWidth="1"/>
    <col min="3" max="3" width="214.33203125" bestFit="1" customWidth="1"/>
  </cols>
  <sheetData>
    <row r="1" spans="2:3" x14ac:dyDescent="0.3">
      <c r="B1" s="138" t="s">
        <v>388</v>
      </c>
      <c r="C1" s="138" t="s">
        <v>18</v>
      </c>
    </row>
    <row r="2" spans="2:3" x14ac:dyDescent="0.3">
      <c r="B2" s="135" t="s">
        <v>33</v>
      </c>
      <c r="C2" s="135" t="s">
        <v>402</v>
      </c>
    </row>
    <row r="3" spans="2:3" x14ac:dyDescent="0.3">
      <c r="B3" s="136" t="s">
        <v>34</v>
      </c>
      <c r="C3" s="136" t="s">
        <v>403</v>
      </c>
    </row>
    <row r="4" spans="2:3" x14ac:dyDescent="0.3">
      <c r="B4" s="136" t="s">
        <v>19</v>
      </c>
      <c r="C4" s="136" t="s">
        <v>401</v>
      </c>
    </row>
    <row r="5" spans="2:3" x14ac:dyDescent="0.3">
      <c r="B5" s="136" t="s">
        <v>20</v>
      </c>
      <c r="C5" s="136" t="s">
        <v>401</v>
      </c>
    </row>
    <row r="6" spans="2:3" x14ac:dyDescent="0.3">
      <c r="B6" s="136" t="s">
        <v>21</v>
      </c>
      <c r="C6" s="136" t="s">
        <v>401</v>
      </c>
    </row>
    <row r="7" spans="2:3" x14ac:dyDescent="0.3">
      <c r="B7" s="136" t="s">
        <v>389</v>
      </c>
      <c r="C7" s="136" t="s">
        <v>415</v>
      </c>
    </row>
    <row r="8" spans="2:3" x14ac:dyDescent="0.3">
      <c r="B8" s="136" t="s">
        <v>392</v>
      </c>
      <c r="C8" s="136" t="s">
        <v>404</v>
      </c>
    </row>
    <row r="9" spans="2:3" x14ac:dyDescent="0.3">
      <c r="B9" s="136" t="s">
        <v>22</v>
      </c>
      <c r="C9" s="136" t="s">
        <v>405</v>
      </c>
    </row>
    <row r="10" spans="2:3" x14ac:dyDescent="0.3">
      <c r="B10" s="136" t="s">
        <v>393</v>
      </c>
      <c r="C10" s="136" t="s">
        <v>406</v>
      </c>
    </row>
    <row r="11" spans="2:3" x14ac:dyDescent="0.3">
      <c r="B11" s="136" t="s">
        <v>23</v>
      </c>
      <c r="C11" s="136" t="s">
        <v>419</v>
      </c>
    </row>
    <row r="12" spans="2:3" x14ac:dyDescent="0.3">
      <c r="B12" s="136" t="s">
        <v>24</v>
      </c>
      <c r="C12" s="136" t="s">
        <v>407</v>
      </c>
    </row>
    <row r="13" spans="2:3" x14ac:dyDescent="0.3">
      <c r="B13" s="136" t="s">
        <v>39</v>
      </c>
      <c r="C13" s="136" t="s">
        <v>408</v>
      </c>
    </row>
    <row r="14" spans="2:3" x14ac:dyDescent="0.3">
      <c r="B14" s="136" t="s">
        <v>394</v>
      </c>
      <c r="C14" s="136" t="s">
        <v>420</v>
      </c>
    </row>
    <row r="15" spans="2:3" x14ac:dyDescent="0.3">
      <c r="B15" s="136" t="s">
        <v>395</v>
      </c>
      <c r="C15" s="136" t="s">
        <v>409</v>
      </c>
    </row>
    <row r="16" spans="2:3" x14ac:dyDescent="0.3">
      <c r="B16" s="136" t="s">
        <v>396</v>
      </c>
      <c r="C16" s="136" t="s">
        <v>421</v>
      </c>
    </row>
    <row r="17" spans="2:3" x14ac:dyDescent="0.3">
      <c r="B17" s="136" t="s">
        <v>397</v>
      </c>
      <c r="C17" s="136" t="s">
        <v>410</v>
      </c>
    </row>
    <row r="18" spans="2:3" x14ac:dyDescent="0.3">
      <c r="B18" s="136" t="s">
        <v>398</v>
      </c>
      <c r="C18" s="136" t="s">
        <v>411</v>
      </c>
    </row>
    <row r="19" spans="2:3" x14ac:dyDescent="0.3">
      <c r="B19" s="136" t="s">
        <v>25</v>
      </c>
      <c r="C19" s="136" t="s">
        <v>412</v>
      </c>
    </row>
    <row r="20" spans="2:3" x14ac:dyDescent="0.3">
      <c r="B20" s="136" t="s">
        <v>399</v>
      </c>
      <c r="C20" s="136" t="s">
        <v>413</v>
      </c>
    </row>
    <row r="21" spans="2:3" x14ac:dyDescent="0.3">
      <c r="B21" s="136" t="s">
        <v>400</v>
      </c>
      <c r="C21" s="136" t="s">
        <v>414</v>
      </c>
    </row>
    <row r="22" spans="2:3" x14ac:dyDescent="0.3">
      <c r="B22" s="137" t="s">
        <v>26</v>
      </c>
      <c r="C22" s="137" t="s">
        <v>27</v>
      </c>
    </row>
    <row r="25" spans="2:3" x14ac:dyDescent="0.3">
      <c r="B25" t="s">
        <v>416</v>
      </c>
      <c r="C25" s="134" t="s">
        <v>417</v>
      </c>
    </row>
  </sheetData>
  <sheetProtection algorithmName="SHA-512" hashValue="xNL+7pIMBwnB6jMQgqL1vI2I9TJ5meOM+XsJjtL19IiKt95xYGnkMUV8Z24nLYsNWSWa5pJllNneDJu0mVL70Q==" saltValue="YcxKt5RBcnYRtWzZ6hxMKQ==" spinCount="100000" sheet="1" objects="1" scenarios="1"/>
  <hyperlinks>
    <hyperlink ref="C25" r:id="rId1" display="https://www.gov.uk/government/publications/controlled-drugs-annual-statistical-returns-guidance" xr:uid="{C68C5DD6-7103-4E9F-8D10-8BF1A2AE0F06}"/>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57C6-5CCE-4A67-B467-83C973C0F5E9}">
  <sheetPr codeName="Sheet3">
    <pageSetUpPr fitToPage="1"/>
  </sheetPr>
  <dimension ref="A1:BN367"/>
  <sheetViews>
    <sheetView showGridLines="0" zoomScale="70" zoomScaleNormal="70" workbookViewId="0">
      <pane xSplit="4" ySplit="3" topLeftCell="E4" activePane="bottomRight" state="frozen"/>
      <selection pane="topRight" activeCell="C1" sqref="C1"/>
      <selection pane="bottomLeft" activeCell="A4" sqref="A4"/>
      <selection pane="bottomRight" activeCell="BN7" sqref="BN7"/>
    </sheetView>
  </sheetViews>
  <sheetFormatPr defaultColWidth="11.44140625" defaultRowHeight="15.6" x14ac:dyDescent="0.3"/>
  <cols>
    <col min="1" max="1" width="13.5546875" style="111" customWidth="1"/>
    <col min="2" max="2" width="13.5546875" style="129" customWidth="1"/>
    <col min="3" max="3" width="19.33203125" style="90" bestFit="1" customWidth="1"/>
    <col min="4" max="4" width="58" style="121" bestFit="1" customWidth="1"/>
    <col min="5" max="5" width="22.33203125" style="63" bestFit="1" customWidth="1"/>
    <col min="6" max="22" width="10.6640625" style="63" customWidth="1"/>
    <col min="23" max="23" width="10.6640625" style="92" customWidth="1"/>
    <col min="24" max="29" width="10.6640625" style="63" customWidth="1"/>
    <col min="30" max="38" width="10.6640625" style="63" hidden="1" customWidth="1"/>
    <col min="39" max="59" width="10.6640625" style="63" customWidth="1"/>
    <col min="60" max="64" width="28.5546875" style="63" customWidth="1"/>
    <col min="65" max="65" width="26.6640625" style="63" customWidth="1"/>
    <col min="66" max="66" width="78.6640625" style="63" customWidth="1"/>
    <col min="67" max="16384" width="11.44140625" style="63"/>
  </cols>
  <sheetData>
    <row r="1" spans="1:66" s="57" customFormat="1" ht="49.5" customHeight="1" x14ac:dyDescent="0.25">
      <c r="A1" s="178" t="str">
        <f>IF(E1&lt;&gt;"","You have entered data for "&amp;E1&amp;"by entering figures on this/these line(s) you are confirming that you have not included any schedule 5 preparations unless your company manufactures them","")</f>
        <v/>
      </c>
      <c r="B1" s="179"/>
      <c r="C1" s="179"/>
      <c r="D1" s="180"/>
      <c r="E1" s="141" t="str">
        <f>IF(E42&lt;&gt;"","Codeine, ","")&amp;IF(E56&lt;&gt;"","Dihydrocodeine, ","")&amp;IF(E101&lt;&gt;"","Morphine, ","")</f>
        <v/>
      </c>
      <c r="F1" s="187" t="s">
        <v>28</v>
      </c>
      <c r="G1" s="188"/>
      <c r="H1" s="188"/>
      <c r="I1" s="188"/>
      <c r="J1" s="188"/>
      <c r="K1" s="189"/>
      <c r="L1" s="200" t="s">
        <v>29</v>
      </c>
      <c r="M1" s="201"/>
      <c r="N1" s="201"/>
      <c r="O1" s="201"/>
      <c r="P1" s="201"/>
      <c r="Q1" s="201"/>
      <c r="R1" s="201"/>
      <c r="S1" s="201"/>
      <c r="T1" s="201"/>
      <c r="U1" s="201"/>
      <c r="V1" s="201"/>
      <c r="W1" s="202"/>
      <c r="X1" s="187" t="s">
        <v>30</v>
      </c>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9"/>
      <c r="BB1" s="187" t="s">
        <v>31</v>
      </c>
      <c r="BC1" s="188"/>
      <c r="BD1" s="188"/>
      <c r="BE1" s="188"/>
      <c r="BF1" s="188"/>
      <c r="BG1" s="189"/>
      <c r="BH1" s="181" t="s">
        <v>32</v>
      </c>
      <c r="BI1" s="182"/>
      <c r="BJ1" s="182"/>
      <c r="BK1" s="182"/>
      <c r="BL1" s="182"/>
      <c r="BM1" s="182"/>
      <c r="BN1" s="183"/>
    </row>
    <row r="2" spans="1:66" s="58" customFormat="1" ht="97.5" customHeight="1" thickBot="1" x14ac:dyDescent="0.35">
      <c r="A2" s="142" t="s">
        <v>33</v>
      </c>
      <c r="B2" s="125" t="s">
        <v>34</v>
      </c>
      <c r="C2" s="59" t="s">
        <v>35</v>
      </c>
      <c r="D2" s="113" t="s">
        <v>36</v>
      </c>
      <c r="E2" s="60" t="s">
        <v>37</v>
      </c>
      <c r="F2" s="190" t="s">
        <v>390</v>
      </c>
      <c r="G2" s="191"/>
      <c r="H2" s="192"/>
      <c r="I2" s="193" t="s">
        <v>391</v>
      </c>
      <c r="J2" s="193"/>
      <c r="K2" s="194"/>
      <c r="L2" s="195" t="s">
        <v>22</v>
      </c>
      <c r="M2" s="196"/>
      <c r="N2" s="196"/>
      <c r="O2" s="196" t="s">
        <v>38</v>
      </c>
      <c r="P2" s="196"/>
      <c r="Q2" s="196"/>
      <c r="R2" s="196" t="s">
        <v>23</v>
      </c>
      <c r="S2" s="196"/>
      <c r="T2" s="196"/>
      <c r="U2" s="203" t="s">
        <v>24</v>
      </c>
      <c r="V2" s="204"/>
      <c r="W2" s="205"/>
      <c r="X2" s="206" t="s">
        <v>39</v>
      </c>
      <c r="Y2" s="173"/>
      <c r="Z2" s="173"/>
      <c r="AA2" s="173" t="s">
        <v>40</v>
      </c>
      <c r="AB2" s="173"/>
      <c r="AC2" s="173"/>
      <c r="AD2" s="175" t="s">
        <v>433</v>
      </c>
      <c r="AE2" s="176"/>
      <c r="AF2" s="177"/>
      <c r="AG2" s="175" t="s">
        <v>434</v>
      </c>
      <c r="AH2" s="176"/>
      <c r="AI2" s="177"/>
      <c r="AJ2" s="175" t="s">
        <v>435</v>
      </c>
      <c r="AK2" s="176"/>
      <c r="AL2" s="177"/>
      <c r="AM2" s="173" t="s">
        <v>41</v>
      </c>
      <c r="AN2" s="173"/>
      <c r="AO2" s="173"/>
      <c r="AP2" s="173" t="s">
        <v>42</v>
      </c>
      <c r="AQ2" s="173"/>
      <c r="AR2" s="173"/>
      <c r="AS2" s="173" t="s">
        <v>43</v>
      </c>
      <c r="AT2" s="173"/>
      <c r="AU2" s="173"/>
      <c r="AV2" s="173" t="s">
        <v>44</v>
      </c>
      <c r="AW2" s="173"/>
      <c r="AX2" s="173"/>
      <c r="AY2" s="173" t="s">
        <v>25</v>
      </c>
      <c r="AZ2" s="173"/>
      <c r="BA2" s="174"/>
      <c r="BB2" s="197" t="s">
        <v>45</v>
      </c>
      <c r="BC2" s="198"/>
      <c r="BD2" s="198"/>
      <c r="BE2" s="198" t="s">
        <v>46</v>
      </c>
      <c r="BF2" s="198"/>
      <c r="BG2" s="199"/>
      <c r="BH2" s="184"/>
      <c r="BI2" s="185"/>
      <c r="BJ2" s="185"/>
      <c r="BK2" s="185"/>
      <c r="BL2" s="185"/>
      <c r="BM2" s="185"/>
      <c r="BN2" s="186"/>
    </row>
    <row r="3" spans="1:66" s="58" customFormat="1" ht="27.75" customHeight="1" x14ac:dyDescent="0.3">
      <c r="A3" s="143"/>
      <c r="B3" s="126"/>
      <c r="C3" s="61"/>
      <c r="D3" s="114"/>
      <c r="E3" s="62"/>
      <c r="F3" s="70" t="s">
        <v>47</v>
      </c>
      <c r="G3" s="82" t="s">
        <v>48</v>
      </c>
      <c r="H3" s="82" t="s">
        <v>49</v>
      </c>
      <c r="I3" s="82" t="s">
        <v>47</v>
      </c>
      <c r="J3" s="82" t="s">
        <v>48</v>
      </c>
      <c r="K3" s="83" t="s">
        <v>49</v>
      </c>
      <c r="L3" s="84" t="s">
        <v>47</v>
      </c>
      <c r="M3" s="85" t="s">
        <v>48</v>
      </c>
      <c r="N3" s="85" t="s">
        <v>49</v>
      </c>
      <c r="O3" s="85" t="s">
        <v>47</v>
      </c>
      <c r="P3" s="85" t="s">
        <v>48</v>
      </c>
      <c r="Q3" s="85" t="s">
        <v>49</v>
      </c>
      <c r="R3" s="85" t="s">
        <v>47</v>
      </c>
      <c r="S3" s="85" t="s">
        <v>48</v>
      </c>
      <c r="T3" s="85" t="s">
        <v>49</v>
      </c>
      <c r="U3" s="85" t="s">
        <v>47</v>
      </c>
      <c r="V3" s="85" t="s">
        <v>48</v>
      </c>
      <c r="W3" s="71" t="s">
        <v>49</v>
      </c>
      <c r="X3" s="79" t="s">
        <v>47</v>
      </c>
      <c r="Y3" s="80" t="s">
        <v>48</v>
      </c>
      <c r="Z3" s="80" t="s">
        <v>49</v>
      </c>
      <c r="AA3" s="80" t="s">
        <v>47</v>
      </c>
      <c r="AB3" s="80" t="s">
        <v>48</v>
      </c>
      <c r="AC3" s="80" t="s">
        <v>49</v>
      </c>
      <c r="AD3" s="80" t="s">
        <v>47</v>
      </c>
      <c r="AE3" s="80" t="s">
        <v>48</v>
      </c>
      <c r="AF3" s="80" t="s">
        <v>49</v>
      </c>
      <c r="AG3" s="80" t="s">
        <v>47</v>
      </c>
      <c r="AH3" s="80" t="s">
        <v>48</v>
      </c>
      <c r="AI3" s="80" t="s">
        <v>49</v>
      </c>
      <c r="AJ3" s="80" t="s">
        <v>47</v>
      </c>
      <c r="AK3" s="80" t="s">
        <v>48</v>
      </c>
      <c r="AL3" s="80" t="s">
        <v>49</v>
      </c>
      <c r="AM3" s="80" t="s">
        <v>47</v>
      </c>
      <c r="AN3" s="80" t="s">
        <v>48</v>
      </c>
      <c r="AO3" s="80" t="s">
        <v>49</v>
      </c>
      <c r="AP3" s="80" t="s">
        <v>47</v>
      </c>
      <c r="AQ3" s="80" t="s">
        <v>48</v>
      </c>
      <c r="AR3" s="80" t="s">
        <v>49</v>
      </c>
      <c r="AS3" s="80" t="s">
        <v>47</v>
      </c>
      <c r="AT3" s="80" t="s">
        <v>48</v>
      </c>
      <c r="AU3" s="80" t="s">
        <v>49</v>
      </c>
      <c r="AV3" s="80" t="s">
        <v>47</v>
      </c>
      <c r="AW3" s="80" t="s">
        <v>48</v>
      </c>
      <c r="AX3" s="80" t="s">
        <v>49</v>
      </c>
      <c r="AY3" s="80" t="s">
        <v>47</v>
      </c>
      <c r="AZ3" s="80" t="s">
        <v>48</v>
      </c>
      <c r="BA3" s="81" t="s">
        <v>49</v>
      </c>
      <c r="BB3" s="86" t="s">
        <v>47</v>
      </c>
      <c r="BC3" s="87" t="s">
        <v>48</v>
      </c>
      <c r="BD3" s="87" t="s">
        <v>49</v>
      </c>
      <c r="BE3" s="87" t="s">
        <v>47</v>
      </c>
      <c r="BF3" s="87" t="s">
        <v>48</v>
      </c>
      <c r="BG3" s="88" t="s">
        <v>49</v>
      </c>
      <c r="BH3" s="72" t="s">
        <v>50</v>
      </c>
      <c r="BI3" s="73" t="s">
        <v>51</v>
      </c>
      <c r="BJ3" s="73" t="s">
        <v>30</v>
      </c>
      <c r="BK3" s="73" t="s">
        <v>31</v>
      </c>
      <c r="BL3" s="73" t="s">
        <v>52</v>
      </c>
      <c r="BM3" s="74" t="s">
        <v>53</v>
      </c>
      <c r="BN3" s="75" t="s">
        <v>26</v>
      </c>
    </row>
    <row r="4" spans="1:66" s="58" customFormat="1" ht="18" customHeight="1" x14ac:dyDescent="0.3">
      <c r="A4" s="144"/>
      <c r="B4" s="127" t="str">
        <f>IF(E4="","",IF(BM4="","Incomplete",IF(OR(BM4&lt;0.95,BM4&gt;1.05),"Variation Error","Complete")))</f>
        <v/>
      </c>
      <c r="C4" s="94" t="s">
        <v>54</v>
      </c>
      <c r="D4" s="145" t="s">
        <v>55</v>
      </c>
      <c r="E4" s="3" t="str">
        <f>IF(OR('Cover Sheet'!$G$20="",SUM(F4:BG4)&lt;=0),"",'Cover Sheet'!$G$20)</f>
        <v/>
      </c>
      <c r="F4" s="95"/>
      <c r="G4" s="96"/>
      <c r="H4" s="96"/>
      <c r="I4" s="96"/>
      <c r="J4" s="96"/>
      <c r="K4" s="97"/>
      <c r="L4" s="98"/>
      <c r="M4" s="99"/>
      <c r="N4" s="99"/>
      <c r="O4" s="99"/>
      <c r="P4" s="99"/>
      <c r="Q4" s="99"/>
      <c r="R4" s="99"/>
      <c r="S4" s="99"/>
      <c r="T4" s="99"/>
      <c r="U4" s="99"/>
      <c r="V4" s="99"/>
      <c r="W4" s="100"/>
      <c r="X4" s="122"/>
      <c r="Y4" s="123"/>
      <c r="Z4" s="123"/>
      <c r="AA4" s="123"/>
      <c r="AB4" s="123"/>
      <c r="AC4" s="123"/>
      <c r="AD4" s="123"/>
      <c r="AE4" s="123"/>
      <c r="AF4" s="123"/>
      <c r="AG4" s="123"/>
      <c r="AH4" s="123"/>
      <c r="AI4" s="123"/>
      <c r="AJ4" s="123"/>
      <c r="AK4" s="123"/>
      <c r="AL4" s="123"/>
      <c r="AM4" s="123"/>
      <c r="AN4" s="123"/>
      <c r="AO4" s="123"/>
      <c r="AP4" s="123"/>
      <c r="AQ4" s="123"/>
      <c r="AR4" s="123"/>
      <c r="AS4" s="123"/>
      <c r="AT4" s="123"/>
      <c r="AU4" s="123"/>
      <c r="AV4" s="123"/>
      <c r="AW4" s="123"/>
      <c r="AX4" s="123"/>
      <c r="AY4" s="123"/>
      <c r="AZ4" s="123"/>
      <c r="BA4" s="124"/>
      <c r="BB4" s="101"/>
      <c r="BC4" s="102"/>
      <c r="BD4" s="102"/>
      <c r="BE4" s="102"/>
      <c r="BF4" s="102"/>
      <c r="BG4" s="103"/>
      <c r="BH4" s="76">
        <f t="array" ref="BH4">SUMPRODUCT(F4:K4,{1000000,1000,1,1000000,1000,1})</f>
        <v>0</v>
      </c>
      <c r="BI4" s="77">
        <f t="array" ref="BI4">SUMPRODUCT(L4:W4,{1000000,1000,1,1000000,1000,1,1000000,1000,1,1000000,1000,1})</f>
        <v>0</v>
      </c>
      <c r="BJ4" s="77">
        <f>SUMPRODUCT(X4:BA4,{1000000,1000,1,1000000,1000,1,1000000,1000,1,1000000,1000,1,1000000,1000,1,1000000,1000,1,1000000,1000,1,1000000,1000,1,1000000,1000,1,1000000,1000,1})</f>
        <v>0</v>
      </c>
      <c r="BK4" s="77">
        <f t="array" ref="BK4">SUMPRODUCT(BB4:BG4,{1000000,1000,1,1000000,1000,1})</f>
        <v>0</v>
      </c>
      <c r="BL4" s="77">
        <f t="shared" ref="BL4" si="0">BH4+BI4-BJ4-BK4</f>
        <v>0</v>
      </c>
      <c r="BM4" s="78" t="str">
        <f t="shared" ref="BM4" si="1">IF(BJ4+BK4=0,"",(BH4+BI4)/(BJ4+BK4))</f>
        <v/>
      </c>
      <c r="BN4" s="104"/>
    </row>
    <row r="5" spans="1:66" ht="18.600000000000001" customHeight="1" x14ac:dyDescent="0.3">
      <c r="A5" s="146"/>
      <c r="B5" s="127" t="str">
        <f t="shared" ref="B5:B68" si="2">IF(E5="","",IF(BM5="","Incomplete",IF(OR(BM5&lt;0.95,BM5&gt;1.05),"Variation Error","Complete")))</f>
        <v/>
      </c>
      <c r="C5" s="64" t="s">
        <v>54</v>
      </c>
      <c r="D5" s="112" t="s">
        <v>56</v>
      </c>
      <c r="E5" s="3" t="str">
        <f>IF(OR('Cover Sheet'!$G$20="",SUM(F5:BG5)&lt;=0),"",'Cover Sheet'!$G$20)</f>
        <v/>
      </c>
      <c r="F5" s="8"/>
      <c r="G5" s="9"/>
      <c r="H5" s="9"/>
      <c r="I5" s="9"/>
      <c r="J5" s="9"/>
      <c r="K5" s="10"/>
      <c r="L5" s="18"/>
      <c r="M5" s="19"/>
      <c r="N5" s="19"/>
      <c r="O5" s="19"/>
      <c r="P5" s="19"/>
      <c r="Q5" s="19"/>
      <c r="R5" s="19"/>
      <c r="S5" s="19"/>
      <c r="T5" s="19"/>
      <c r="U5" s="19"/>
      <c r="V5" s="19"/>
      <c r="W5" s="20"/>
      <c r="X5" s="36"/>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7"/>
      <c r="BB5" s="28"/>
      <c r="BC5" s="26"/>
      <c r="BD5" s="26"/>
      <c r="BE5" s="26"/>
      <c r="BF5" s="26"/>
      <c r="BG5" s="27"/>
      <c r="BH5" s="76">
        <f t="array" ref="BH5">SUMPRODUCT(F5:K5,{1000000,1000,1,1000000,1000,1})</f>
        <v>0</v>
      </c>
      <c r="BI5" s="77">
        <f t="array" ref="BI5">SUMPRODUCT(L5:W5,{1000000,1000,1,1000000,1000,1,1000000,1000,1,1000000,1000,1})</f>
        <v>0</v>
      </c>
      <c r="BJ5" s="77">
        <f>SUMPRODUCT(X5:BA5,{1000000,1000,1,1000000,1000,1,1000000,1000,1,1000000,1000,1,1000000,1000,1,1000000,1000,1,1000000,1000,1,1000000,1000,1,1000000,1000,1,1000000,1000,1})</f>
        <v>0</v>
      </c>
      <c r="BK5" s="77">
        <f t="array" ref="BK5">SUMPRODUCT(BB5:BG5,{1000000,1000,1,1000000,1000,1})</f>
        <v>0</v>
      </c>
      <c r="BL5" s="77">
        <f t="shared" ref="BL5:BL68" si="3">BH5+BI5-BJ5-BK5</f>
        <v>0</v>
      </c>
      <c r="BM5" s="78" t="str">
        <f t="shared" ref="BM5:BM68" si="4">IF(BJ5+BK5=0,"",(BH5+BI5)/(BJ5+BK5))</f>
        <v/>
      </c>
      <c r="BN5" s="93"/>
    </row>
    <row r="6" spans="1:66" ht="18.600000000000001" customHeight="1" x14ac:dyDescent="0.3">
      <c r="A6" s="146"/>
      <c r="B6" s="127" t="str">
        <f t="shared" si="2"/>
        <v/>
      </c>
      <c r="C6" s="64" t="s">
        <v>54</v>
      </c>
      <c r="D6" s="112" t="s">
        <v>57</v>
      </c>
      <c r="E6" s="3" t="str">
        <f>IF(OR('Cover Sheet'!$G$20="",SUM(F6:BG6)&lt;=0),"",'Cover Sheet'!$G$20)</f>
        <v/>
      </c>
      <c r="F6" s="8"/>
      <c r="G6" s="9"/>
      <c r="H6" s="9"/>
      <c r="I6" s="9"/>
      <c r="J6" s="9"/>
      <c r="K6" s="10"/>
      <c r="L6" s="18"/>
      <c r="M6" s="19"/>
      <c r="N6" s="19"/>
      <c r="O6" s="19"/>
      <c r="P6" s="19"/>
      <c r="Q6" s="19"/>
      <c r="R6" s="19"/>
      <c r="S6" s="19"/>
      <c r="T6" s="19"/>
      <c r="U6" s="19"/>
      <c r="V6" s="19"/>
      <c r="W6" s="20"/>
      <c r="X6" s="36"/>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7"/>
      <c r="BB6" s="28"/>
      <c r="BC6" s="26"/>
      <c r="BD6" s="26"/>
      <c r="BE6" s="26"/>
      <c r="BF6" s="26"/>
      <c r="BG6" s="27"/>
      <c r="BH6" s="76">
        <f t="array" ref="BH6">SUMPRODUCT(F6:K6,{1000000,1000,1,1000000,1000,1})</f>
        <v>0</v>
      </c>
      <c r="BI6" s="77">
        <f t="array" ref="BI6">SUMPRODUCT(L6:W6,{1000000,1000,1,1000000,1000,1,1000000,1000,1,1000000,1000,1})</f>
        <v>0</v>
      </c>
      <c r="BJ6" s="77">
        <f>SUMPRODUCT(X6:BA6,{1000000,1000,1,1000000,1000,1,1000000,1000,1,1000000,1000,1,1000000,1000,1,1000000,1000,1,1000000,1000,1,1000000,1000,1,1000000,1000,1,1000000,1000,1})</f>
        <v>0</v>
      </c>
      <c r="BK6" s="77">
        <f t="array" ref="BK6">SUMPRODUCT(BB6:BG6,{1000000,1000,1,1000000,1000,1})</f>
        <v>0</v>
      </c>
      <c r="BL6" s="77">
        <f t="shared" si="3"/>
        <v>0</v>
      </c>
      <c r="BM6" s="78" t="str">
        <f t="shared" si="4"/>
        <v/>
      </c>
      <c r="BN6" s="93"/>
    </row>
    <row r="7" spans="1:66" ht="18.600000000000001" customHeight="1" x14ac:dyDescent="0.3">
      <c r="A7" s="146"/>
      <c r="B7" s="127" t="str">
        <f t="shared" si="2"/>
        <v/>
      </c>
      <c r="C7" s="64" t="s">
        <v>54</v>
      </c>
      <c r="D7" s="112" t="s">
        <v>58</v>
      </c>
      <c r="E7" s="3" t="str">
        <f>IF(OR('Cover Sheet'!$G$20="",SUM(F7:BG7)&lt;=0),"",'Cover Sheet'!$G$20)</f>
        <v/>
      </c>
      <c r="F7" s="8"/>
      <c r="G7" s="9"/>
      <c r="H7" s="9"/>
      <c r="I7" s="9"/>
      <c r="J7" s="9"/>
      <c r="K7" s="10"/>
      <c r="L7" s="18"/>
      <c r="M7" s="19"/>
      <c r="N7" s="19"/>
      <c r="O7" s="19"/>
      <c r="P7" s="19"/>
      <c r="Q7" s="19"/>
      <c r="R7" s="19"/>
      <c r="S7" s="19"/>
      <c r="T7" s="19"/>
      <c r="U7" s="19"/>
      <c r="V7" s="19"/>
      <c r="W7" s="20"/>
      <c r="X7" s="36"/>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7"/>
      <c r="BB7" s="28"/>
      <c r="BC7" s="26"/>
      <c r="BD7" s="26"/>
      <c r="BE7" s="26"/>
      <c r="BF7" s="26"/>
      <c r="BG7" s="27"/>
      <c r="BH7" s="76">
        <f t="array" ref="BH7">SUMPRODUCT(F7:K7,{1000000,1000,1,1000000,1000,1})</f>
        <v>0</v>
      </c>
      <c r="BI7" s="77">
        <f t="array" ref="BI7">SUMPRODUCT(L7:W7,{1000000,1000,1,1000000,1000,1,1000000,1000,1,1000000,1000,1})</f>
        <v>0</v>
      </c>
      <c r="BJ7" s="77">
        <f>SUMPRODUCT(X7:BA7,{1000000,1000,1,1000000,1000,1,1000000,1000,1,1000000,1000,1,1000000,1000,1,1000000,1000,1,1000000,1000,1,1000000,1000,1,1000000,1000,1,1000000,1000,1})</f>
        <v>0</v>
      </c>
      <c r="BK7" s="77">
        <f t="array" ref="BK7">SUMPRODUCT(BB7:BG7,{1000000,1000,1,1000000,1000,1})</f>
        <v>0</v>
      </c>
      <c r="BL7" s="77">
        <f t="shared" si="3"/>
        <v>0</v>
      </c>
      <c r="BM7" s="78" t="str">
        <f t="shared" si="4"/>
        <v/>
      </c>
      <c r="BN7" s="93"/>
    </row>
    <row r="8" spans="1:66" ht="18.600000000000001" customHeight="1" x14ac:dyDescent="0.3">
      <c r="A8" s="146"/>
      <c r="B8" s="127" t="str">
        <f t="shared" si="2"/>
        <v/>
      </c>
      <c r="C8" s="64" t="s">
        <v>54</v>
      </c>
      <c r="D8" s="115" t="s">
        <v>59</v>
      </c>
      <c r="E8" s="3" t="str">
        <f>IF(OR('Cover Sheet'!$G$20="",SUM(F8:BG8)&lt;=0),"",'Cover Sheet'!$G$20)</f>
        <v/>
      </c>
      <c r="F8" s="8"/>
      <c r="G8" s="9"/>
      <c r="H8" s="9"/>
      <c r="I8" s="9"/>
      <c r="J8" s="9"/>
      <c r="K8" s="10"/>
      <c r="L8" s="18"/>
      <c r="M8" s="19"/>
      <c r="N8" s="19"/>
      <c r="O8" s="19"/>
      <c r="P8" s="19"/>
      <c r="Q8" s="19"/>
      <c r="R8" s="19"/>
      <c r="S8" s="19"/>
      <c r="T8" s="19"/>
      <c r="U8" s="19"/>
      <c r="V8" s="19"/>
      <c r="W8" s="20"/>
      <c r="X8" s="36"/>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7"/>
      <c r="BB8" s="28"/>
      <c r="BC8" s="26"/>
      <c r="BD8" s="26"/>
      <c r="BE8" s="26"/>
      <c r="BF8" s="26"/>
      <c r="BG8" s="27"/>
      <c r="BH8" s="76">
        <f t="array" ref="BH8">SUMPRODUCT(F8:K8,{1000000,1000,1,1000000,1000,1})</f>
        <v>0</v>
      </c>
      <c r="BI8" s="77">
        <f t="array" ref="BI8">SUMPRODUCT(L8:W8,{1000000,1000,1,1000000,1000,1,1000000,1000,1,1000000,1000,1})</f>
        <v>0</v>
      </c>
      <c r="BJ8" s="77">
        <f>SUMPRODUCT(X8:BA8,{1000000,1000,1,1000000,1000,1,1000000,1000,1,1000000,1000,1,1000000,1000,1,1000000,1000,1,1000000,1000,1,1000000,1000,1,1000000,1000,1,1000000,1000,1})</f>
        <v>0</v>
      </c>
      <c r="BK8" s="77">
        <f t="array" ref="BK8">SUMPRODUCT(BB8:BG8,{1000000,1000,1,1000000,1000,1})</f>
        <v>0</v>
      </c>
      <c r="BL8" s="77">
        <f t="shared" si="3"/>
        <v>0</v>
      </c>
      <c r="BM8" s="78" t="str">
        <f t="shared" si="4"/>
        <v/>
      </c>
      <c r="BN8" s="93"/>
    </row>
    <row r="9" spans="1:66" ht="18.600000000000001" customHeight="1" x14ac:dyDescent="0.3">
      <c r="A9" s="146"/>
      <c r="B9" s="127" t="str">
        <f t="shared" si="2"/>
        <v/>
      </c>
      <c r="C9" s="64" t="s">
        <v>54</v>
      </c>
      <c r="D9" s="112" t="s">
        <v>60</v>
      </c>
      <c r="E9" s="3" t="str">
        <f>IF(OR('Cover Sheet'!$G$20="",SUM(F9:BG9)&lt;=0),"",'Cover Sheet'!$G$20)</f>
        <v/>
      </c>
      <c r="F9" s="8"/>
      <c r="G9" s="9"/>
      <c r="H9" s="9"/>
      <c r="I9" s="9"/>
      <c r="J9" s="9"/>
      <c r="K9" s="10"/>
      <c r="L9" s="18"/>
      <c r="M9" s="19"/>
      <c r="N9" s="19"/>
      <c r="O9" s="19"/>
      <c r="P9" s="19"/>
      <c r="Q9" s="19"/>
      <c r="R9" s="19"/>
      <c r="S9" s="19"/>
      <c r="T9" s="19"/>
      <c r="U9" s="19"/>
      <c r="V9" s="19"/>
      <c r="W9" s="20"/>
      <c r="X9" s="36"/>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7"/>
      <c r="BB9" s="28"/>
      <c r="BC9" s="26"/>
      <c r="BD9" s="26"/>
      <c r="BE9" s="26"/>
      <c r="BF9" s="26"/>
      <c r="BG9" s="27"/>
      <c r="BH9" s="76">
        <f t="array" ref="BH9">SUMPRODUCT(F9:K9,{1000000,1000,1,1000000,1000,1})</f>
        <v>0</v>
      </c>
      <c r="BI9" s="77">
        <f t="array" ref="BI9">SUMPRODUCT(L9:W9,{1000000,1000,1,1000000,1000,1,1000000,1000,1,1000000,1000,1})</f>
        <v>0</v>
      </c>
      <c r="BJ9" s="77">
        <f>SUMPRODUCT(X9:BA9,{1000000,1000,1,1000000,1000,1,1000000,1000,1,1000000,1000,1,1000000,1000,1,1000000,1000,1,1000000,1000,1,1000000,1000,1,1000000,1000,1,1000000,1000,1})</f>
        <v>0</v>
      </c>
      <c r="BK9" s="77">
        <f t="array" ref="BK9">SUMPRODUCT(BB9:BG9,{1000000,1000,1,1000000,1000,1})</f>
        <v>0</v>
      </c>
      <c r="BL9" s="77">
        <f t="shared" si="3"/>
        <v>0</v>
      </c>
      <c r="BM9" s="78" t="str">
        <f t="shared" si="4"/>
        <v/>
      </c>
      <c r="BN9" s="93"/>
    </row>
    <row r="10" spans="1:66" ht="18.600000000000001" customHeight="1" x14ac:dyDescent="0.3">
      <c r="A10" s="146"/>
      <c r="B10" s="127" t="str">
        <f t="shared" si="2"/>
        <v/>
      </c>
      <c r="C10" s="64" t="s">
        <v>54</v>
      </c>
      <c r="D10" s="112" t="s">
        <v>61</v>
      </c>
      <c r="E10" s="3" t="str">
        <f>IF(OR('Cover Sheet'!$G$20="",SUM(F10:BG10)&lt;=0),"",'Cover Sheet'!$G$20)</f>
        <v/>
      </c>
      <c r="F10" s="8"/>
      <c r="G10" s="9"/>
      <c r="H10" s="9"/>
      <c r="I10" s="9"/>
      <c r="J10" s="9"/>
      <c r="K10" s="10"/>
      <c r="L10" s="18"/>
      <c r="M10" s="19"/>
      <c r="N10" s="19"/>
      <c r="O10" s="19"/>
      <c r="P10" s="19"/>
      <c r="Q10" s="19"/>
      <c r="R10" s="19"/>
      <c r="S10" s="19"/>
      <c r="T10" s="19"/>
      <c r="U10" s="19"/>
      <c r="V10" s="19"/>
      <c r="W10" s="20"/>
      <c r="X10" s="36"/>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7"/>
      <c r="BB10" s="28"/>
      <c r="BC10" s="26"/>
      <c r="BD10" s="26"/>
      <c r="BE10" s="26"/>
      <c r="BF10" s="26"/>
      <c r="BG10" s="27"/>
      <c r="BH10" s="76">
        <f t="array" ref="BH10">SUMPRODUCT(F10:K10,{1000000,1000,1,1000000,1000,1})</f>
        <v>0</v>
      </c>
      <c r="BI10" s="77">
        <f t="array" ref="BI10">SUMPRODUCT(L10:W10,{1000000,1000,1,1000000,1000,1,1000000,1000,1,1000000,1000,1})</f>
        <v>0</v>
      </c>
      <c r="BJ10" s="77">
        <f>SUMPRODUCT(X10:BA10,{1000000,1000,1,1000000,1000,1,1000000,1000,1,1000000,1000,1,1000000,1000,1,1000000,1000,1,1000000,1000,1,1000000,1000,1,1000000,1000,1,1000000,1000,1})</f>
        <v>0</v>
      </c>
      <c r="BK10" s="77">
        <f t="array" ref="BK10">SUMPRODUCT(BB10:BG10,{1000000,1000,1,1000000,1000,1})</f>
        <v>0</v>
      </c>
      <c r="BL10" s="77">
        <f t="shared" si="3"/>
        <v>0</v>
      </c>
      <c r="BM10" s="78" t="str">
        <f t="shared" si="4"/>
        <v/>
      </c>
      <c r="BN10" s="93"/>
    </row>
    <row r="11" spans="1:66" ht="18.600000000000001" customHeight="1" x14ac:dyDescent="0.3">
      <c r="A11" s="146"/>
      <c r="B11" s="127" t="str">
        <f t="shared" si="2"/>
        <v/>
      </c>
      <c r="C11" s="64" t="s">
        <v>54</v>
      </c>
      <c r="D11" s="112" t="s">
        <v>62</v>
      </c>
      <c r="E11" s="3" t="str">
        <f>IF(OR('Cover Sheet'!$G$20="",SUM(F11:BG11)&lt;=0),"",'Cover Sheet'!$G$20)</f>
        <v/>
      </c>
      <c r="F11" s="8"/>
      <c r="G11" s="9"/>
      <c r="H11" s="9"/>
      <c r="I11" s="9"/>
      <c r="J11" s="9"/>
      <c r="K11" s="10"/>
      <c r="L11" s="18"/>
      <c r="M11" s="19"/>
      <c r="N11" s="19"/>
      <c r="O11" s="19"/>
      <c r="P11" s="19"/>
      <c r="Q11" s="19"/>
      <c r="R11" s="19"/>
      <c r="S11" s="19"/>
      <c r="T11" s="19"/>
      <c r="U11" s="19"/>
      <c r="V11" s="19"/>
      <c r="W11" s="20"/>
      <c r="X11" s="36"/>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7"/>
      <c r="BB11" s="28"/>
      <c r="BC11" s="26"/>
      <c r="BD11" s="26"/>
      <c r="BE11" s="26"/>
      <c r="BF11" s="26"/>
      <c r="BG11" s="27"/>
      <c r="BH11" s="76">
        <f t="array" ref="BH11">SUMPRODUCT(F11:K11,{1000000,1000,1,1000000,1000,1})</f>
        <v>0</v>
      </c>
      <c r="BI11" s="77">
        <f t="array" ref="BI11">SUMPRODUCT(L11:W11,{1000000,1000,1,1000000,1000,1,1000000,1000,1,1000000,1000,1})</f>
        <v>0</v>
      </c>
      <c r="BJ11" s="77">
        <f>SUMPRODUCT(X11:BA11,{1000000,1000,1,1000000,1000,1,1000000,1000,1,1000000,1000,1,1000000,1000,1,1000000,1000,1,1000000,1000,1,1000000,1000,1,1000000,1000,1,1000000,1000,1})</f>
        <v>0</v>
      </c>
      <c r="BK11" s="77">
        <f t="array" ref="BK11">SUMPRODUCT(BB11:BG11,{1000000,1000,1,1000000,1000,1})</f>
        <v>0</v>
      </c>
      <c r="BL11" s="77">
        <f t="shared" si="3"/>
        <v>0</v>
      </c>
      <c r="BM11" s="78" t="str">
        <f t="shared" si="4"/>
        <v/>
      </c>
      <c r="BN11" s="93"/>
    </row>
    <row r="12" spans="1:66" ht="18.600000000000001" customHeight="1" x14ac:dyDescent="0.3">
      <c r="A12" s="146"/>
      <c r="B12" s="127" t="str">
        <f t="shared" si="2"/>
        <v/>
      </c>
      <c r="C12" s="64" t="s">
        <v>54</v>
      </c>
      <c r="D12" s="115" t="s">
        <v>63</v>
      </c>
      <c r="E12" s="3" t="str">
        <f>IF(OR('Cover Sheet'!$G$20="",SUM(F12:BG12)&lt;=0),"",'Cover Sheet'!$G$20)</f>
        <v/>
      </c>
      <c r="F12" s="8"/>
      <c r="G12" s="9"/>
      <c r="H12" s="9"/>
      <c r="I12" s="9"/>
      <c r="J12" s="9"/>
      <c r="K12" s="10"/>
      <c r="L12" s="18"/>
      <c r="M12" s="19"/>
      <c r="N12" s="19"/>
      <c r="O12" s="19"/>
      <c r="P12" s="19"/>
      <c r="Q12" s="19"/>
      <c r="R12" s="19"/>
      <c r="S12" s="19"/>
      <c r="T12" s="19"/>
      <c r="U12" s="19"/>
      <c r="V12" s="19"/>
      <c r="W12" s="20"/>
      <c r="X12" s="36"/>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7"/>
      <c r="BB12" s="28"/>
      <c r="BC12" s="26"/>
      <c r="BD12" s="26"/>
      <c r="BE12" s="26"/>
      <c r="BF12" s="26"/>
      <c r="BG12" s="27"/>
      <c r="BH12" s="76">
        <f t="array" ref="BH12">SUMPRODUCT(F12:K12,{1000000,1000,1,1000000,1000,1})</f>
        <v>0</v>
      </c>
      <c r="BI12" s="77">
        <f t="array" ref="BI12">SUMPRODUCT(L12:W12,{1000000,1000,1,1000000,1000,1,1000000,1000,1,1000000,1000,1})</f>
        <v>0</v>
      </c>
      <c r="BJ12" s="77">
        <f>SUMPRODUCT(X12:BA12,{1000000,1000,1,1000000,1000,1,1000000,1000,1,1000000,1000,1,1000000,1000,1,1000000,1000,1,1000000,1000,1,1000000,1000,1,1000000,1000,1,1000000,1000,1})</f>
        <v>0</v>
      </c>
      <c r="BK12" s="77">
        <f t="array" ref="BK12">SUMPRODUCT(BB12:BG12,{1000000,1000,1,1000000,1000,1})</f>
        <v>0</v>
      </c>
      <c r="BL12" s="77">
        <f t="shared" si="3"/>
        <v>0</v>
      </c>
      <c r="BM12" s="78" t="str">
        <f t="shared" si="4"/>
        <v/>
      </c>
      <c r="BN12" s="93"/>
    </row>
    <row r="13" spans="1:66" ht="18.600000000000001" customHeight="1" x14ac:dyDescent="0.3">
      <c r="A13" s="146"/>
      <c r="B13" s="127" t="str">
        <f t="shared" si="2"/>
        <v/>
      </c>
      <c r="C13" s="64" t="s">
        <v>54</v>
      </c>
      <c r="D13" s="115" t="s">
        <v>64</v>
      </c>
      <c r="E13" s="3" t="str">
        <f>IF(OR('Cover Sheet'!$G$20="",SUM(F13:BG13)&lt;=0),"",'Cover Sheet'!$G$20)</f>
        <v/>
      </c>
      <c r="F13" s="8"/>
      <c r="G13" s="9"/>
      <c r="H13" s="9"/>
      <c r="I13" s="9"/>
      <c r="J13" s="9"/>
      <c r="K13" s="10"/>
      <c r="L13" s="18"/>
      <c r="M13" s="19"/>
      <c r="N13" s="19"/>
      <c r="O13" s="19"/>
      <c r="P13" s="19"/>
      <c r="Q13" s="19"/>
      <c r="R13" s="19"/>
      <c r="S13" s="19"/>
      <c r="T13" s="19"/>
      <c r="U13" s="19"/>
      <c r="V13" s="19"/>
      <c r="W13" s="20"/>
      <c r="X13" s="36"/>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7"/>
      <c r="BB13" s="28"/>
      <c r="BC13" s="26"/>
      <c r="BD13" s="26"/>
      <c r="BE13" s="26"/>
      <c r="BF13" s="26"/>
      <c r="BG13" s="27"/>
      <c r="BH13" s="76">
        <f t="array" ref="BH13">SUMPRODUCT(F13:K13,{1000000,1000,1,1000000,1000,1})</f>
        <v>0</v>
      </c>
      <c r="BI13" s="77">
        <f t="array" ref="BI13">SUMPRODUCT(L13:W13,{1000000,1000,1,1000000,1000,1,1000000,1000,1,1000000,1000,1})</f>
        <v>0</v>
      </c>
      <c r="BJ13" s="77">
        <f>SUMPRODUCT(X13:BA13,{1000000,1000,1,1000000,1000,1,1000000,1000,1,1000000,1000,1,1000000,1000,1,1000000,1000,1,1000000,1000,1,1000000,1000,1,1000000,1000,1,1000000,1000,1})</f>
        <v>0</v>
      </c>
      <c r="BK13" s="77">
        <f t="array" ref="BK13">SUMPRODUCT(BB13:BG13,{1000000,1000,1,1000000,1000,1})</f>
        <v>0</v>
      </c>
      <c r="BL13" s="77">
        <f t="shared" si="3"/>
        <v>0</v>
      </c>
      <c r="BM13" s="78" t="str">
        <f t="shared" si="4"/>
        <v/>
      </c>
      <c r="BN13" s="93"/>
    </row>
    <row r="14" spans="1:66" ht="18.600000000000001" customHeight="1" x14ac:dyDescent="0.3">
      <c r="A14" s="146"/>
      <c r="B14" s="127" t="str">
        <f t="shared" si="2"/>
        <v/>
      </c>
      <c r="C14" s="64" t="s">
        <v>54</v>
      </c>
      <c r="D14" s="112" t="s">
        <v>65</v>
      </c>
      <c r="E14" s="3" t="str">
        <f>IF(OR('Cover Sheet'!$G$20="",SUM(F14:BG14)&lt;=0),"",'Cover Sheet'!$G$20)</f>
        <v/>
      </c>
      <c r="F14" s="8"/>
      <c r="G14" s="9"/>
      <c r="H14" s="9"/>
      <c r="I14" s="9"/>
      <c r="J14" s="9"/>
      <c r="K14" s="10"/>
      <c r="L14" s="18"/>
      <c r="M14" s="19"/>
      <c r="N14" s="19"/>
      <c r="O14" s="19"/>
      <c r="P14" s="19"/>
      <c r="Q14" s="19"/>
      <c r="R14" s="19"/>
      <c r="S14" s="19"/>
      <c r="T14" s="19"/>
      <c r="U14" s="19"/>
      <c r="V14" s="19"/>
      <c r="W14" s="20"/>
      <c r="X14" s="36"/>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7"/>
      <c r="BB14" s="28"/>
      <c r="BC14" s="26"/>
      <c r="BD14" s="26"/>
      <c r="BE14" s="26"/>
      <c r="BF14" s="26"/>
      <c r="BG14" s="27"/>
      <c r="BH14" s="76">
        <f t="array" ref="BH14">SUMPRODUCT(F14:K14,{1000000,1000,1,1000000,1000,1})</f>
        <v>0</v>
      </c>
      <c r="BI14" s="77">
        <f t="array" ref="BI14">SUMPRODUCT(L14:W14,{1000000,1000,1,1000000,1000,1,1000000,1000,1,1000000,1000,1})</f>
        <v>0</v>
      </c>
      <c r="BJ14" s="77">
        <f>SUMPRODUCT(X14:BA14,{1000000,1000,1,1000000,1000,1,1000000,1000,1,1000000,1000,1,1000000,1000,1,1000000,1000,1,1000000,1000,1,1000000,1000,1,1000000,1000,1,1000000,1000,1})</f>
        <v>0</v>
      </c>
      <c r="BK14" s="77">
        <f t="array" ref="BK14">SUMPRODUCT(BB14:BG14,{1000000,1000,1,1000000,1000,1})</f>
        <v>0</v>
      </c>
      <c r="BL14" s="77">
        <f t="shared" si="3"/>
        <v>0</v>
      </c>
      <c r="BM14" s="78" t="str">
        <f t="shared" si="4"/>
        <v/>
      </c>
      <c r="BN14" s="93"/>
    </row>
    <row r="15" spans="1:66" ht="18.600000000000001" customHeight="1" x14ac:dyDescent="0.3">
      <c r="A15" s="146"/>
      <c r="B15" s="127" t="str">
        <f t="shared" si="2"/>
        <v/>
      </c>
      <c r="C15" s="64" t="s">
        <v>54</v>
      </c>
      <c r="D15" s="116" t="s">
        <v>66</v>
      </c>
      <c r="E15" s="3" t="str">
        <f>IF(OR('Cover Sheet'!$G$20="",SUM(F15:BG15)&lt;=0),"",'Cover Sheet'!$G$20)</f>
        <v/>
      </c>
      <c r="F15" s="8"/>
      <c r="G15" s="9"/>
      <c r="H15" s="9"/>
      <c r="I15" s="9"/>
      <c r="J15" s="9"/>
      <c r="K15" s="10"/>
      <c r="L15" s="18"/>
      <c r="M15" s="19"/>
      <c r="N15" s="19"/>
      <c r="O15" s="19"/>
      <c r="P15" s="19"/>
      <c r="Q15" s="19"/>
      <c r="R15" s="19"/>
      <c r="S15" s="19"/>
      <c r="T15" s="19"/>
      <c r="U15" s="19"/>
      <c r="V15" s="19"/>
      <c r="W15" s="20"/>
      <c r="X15" s="36"/>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7"/>
      <c r="BB15" s="28"/>
      <c r="BC15" s="26"/>
      <c r="BD15" s="26"/>
      <c r="BE15" s="26"/>
      <c r="BF15" s="26"/>
      <c r="BG15" s="27"/>
      <c r="BH15" s="76">
        <f t="array" ref="BH15">SUMPRODUCT(F15:K15,{1000000,1000,1,1000000,1000,1})</f>
        <v>0</v>
      </c>
      <c r="BI15" s="77">
        <f t="array" ref="BI15">SUMPRODUCT(L15:W15,{1000000,1000,1,1000000,1000,1,1000000,1000,1,1000000,1000,1})</f>
        <v>0</v>
      </c>
      <c r="BJ15" s="77">
        <f>SUMPRODUCT(X15:BA15,{1000000,1000,1,1000000,1000,1,1000000,1000,1,1000000,1000,1,1000000,1000,1,1000000,1000,1,1000000,1000,1,1000000,1000,1,1000000,1000,1,1000000,1000,1})</f>
        <v>0</v>
      </c>
      <c r="BK15" s="77">
        <f t="array" ref="BK15">SUMPRODUCT(BB15:BG15,{1000000,1000,1,1000000,1000,1})</f>
        <v>0</v>
      </c>
      <c r="BL15" s="77">
        <f t="shared" si="3"/>
        <v>0</v>
      </c>
      <c r="BM15" s="78" t="str">
        <f t="shared" si="4"/>
        <v/>
      </c>
      <c r="BN15" s="93"/>
    </row>
    <row r="16" spans="1:66" ht="18.600000000000001" customHeight="1" x14ac:dyDescent="0.3">
      <c r="A16" s="146"/>
      <c r="B16" s="127" t="str">
        <f t="shared" si="2"/>
        <v/>
      </c>
      <c r="C16" s="64" t="s">
        <v>54</v>
      </c>
      <c r="D16" s="115" t="s">
        <v>67</v>
      </c>
      <c r="E16" s="3" t="str">
        <f>IF(OR('Cover Sheet'!$G$20="",SUM(F16:BG16)&lt;=0),"",'Cover Sheet'!$G$20)</f>
        <v/>
      </c>
      <c r="F16" s="8"/>
      <c r="G16" s="9"/>
      <c r="H16" s="9"/>
      <c r="I16" s="9"/>
      <c r="J16" s="9"/>
      <c r="K16" s="10"/>
      <c r="L16" s="18"/>
      <c r="M16" s="19"/>
      <c r="N16" s="19"/>
      <c r="O16" s="19"/>
      <c r="P16" s="19"/>
      <c r="Q16" s="19"/>
      <c r="R16" s="19"/>
      <c r="S16" s="19"/>
      <c r="T16" s="19"/>
      <c r="U16" s="19"/>
      <c r="V16" s="19"/>
      <c r="W16" s="20"/>
      <c r="X16" s="36"/>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7"/>
      <c r="BB16" s="28"/>
      <c r="BC16" s="26"/>
      <c r="BD16" s="26"/>
      <c r="BE16" s="26"/>
      <c r="BF16" s="26"/>
      <c r="BG16" s="27"/>
      <c r="BH16" s="76">
        <f t="array" ref="BH16">SUMPRODUCT(F16:K16,{1000000,1000,1,1000000,1000,1})</f>
        <v>0</v>
      </c>
      <c r="BI16" s="77">
        <f t="array" ref="BI16">SUMPRODUCT(L16:W16,{1000000,1000,1,1000000,1000,1,1000000,1000,1,1000000,1000,1})</f>
        <v>0</v>
      </c>
      <c r="BJ16" s="77">
        <f>SUMPRODUCT(X16:BA16,{1000000,1000,1,1000000,1000,1,1000000,1000,1,1000000,1000,1,1000000,1000,1,1000000,1000,1,1000000,1000,1,1000000,1000,1,1000000,1000,1,1000000,1000,1})</f>
        <v>0</v>
      </c>
      <c r="BK16" s="77">
        <f t="array" ref="BK16">SUMPRODUCT(BB16:BG16,{1000000,1000,1,1000000,1000,1})</f>
        <v>0</v>
      </c>
      <c r="BL16" s="77">
        <f t="shared" si="3"/>
        <v>0</v>
      </c>
      <c r="BM16" s="78" t="str">
        <f t="shared" si="4"/>
        <v/>
      </c>
      <c r="BN16" s="93"/>
    </row>
    <row r="17" spans="1:66" ht="18.600000000000001" customHeight="1" x14ac:dyDescent="0.3">
      <c r="A17" s="146"/>
      <c r="B17" s="127" t="str">
        <f t="shared" si="2"/>
        <v/>
      </c>
      <c r="C17" s="64" t="s">
        <v>54</v>
      </c>
      <c r="D17" s="112" t="s">
        <v>68</v>
      </c>
      <c r="E17" s="3" t="str">
        <f>IF(OR('Cover Sheet'!$G$20="",SUM(F17:BG17)&lt;=0),"",'Cover Sheet'!$G$20)</f>
        <v/>
      </c>
      <c r="F17" s="8"/>
      <c r="G17" s="9"/>
      <c r="H17" s="9"/>
      <c r="I17" s="9"/>
      <c r="J17" s="9"/>
      <c r="K17" s="10"/>
      <c r="L17" s="18"/>
      <c r="M17" s="19"/>
      <c r="N17" s="19"/>
      <c r="O17" s="19"/>
      <c r="P17" s="19"/>
      <c r="Q17" s="19"/>
      <c r="R17" s="19"/>
      <c r="S17" s="19"/>
      <c r="T17" s="19"/>
      <c r="U17" s="19"/>
      <c r="V17" s="19"/>
      <c r="W17" s="20"/>
      <c r="X17" s="36"/>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7"/>
      <c r="BB17" s="28"/>
      <c r="BC17" s="26"/>
      <c r="BD17" s="26"/>
      <c r="BE17" s="26"/>
      <c r="BF17" s="26"/>
      <c r="BG17" s="27"/>
      <c r="BH17" s="76">
        <f t="array" ref="BH17">SUMPRODUCT(F17:K17,{1000000,1000,1,1000000,1000,1})</f>
        <v>0</v>
      </c>
      <c r="BI17" s="77">
        <f t="array" ref="BI17">SUMPRODUCT(L17:W17,{1000000,1000,1,1000000,1000,1,1000000,1000,1,1000000,1000,1})</f>
        <v>0</v>
      </c>
      <c r="BJ17" s="77">
        <f>SUMPRODUCT(X17:BA17,{1000000,1000,1,1000000,1000,1,1000000,1000,1,1000000,1000,1,1000000,1000,1,1000000,1000,1,1000000,1000,1,1000000,1000,1,1000000,1000,1,1000000,1000,1})</f>
        <v>0</v>
      </c>
      <c r="BK17" s="77">
        <f t="array" ref="BK17">SUMPRODUCT(BB17:BG17,{1000000,1000,1,1000000,1000,1})</f>
        <v>0</v>
      </c>
      <c r="BL17" s="77">
        <f t="shared" si="3"/>
        <v>0</v>
      </c>
      <c r="BM17" s="78" t="str">
        <f t="shared" si="4"/>
        <v/>
      </c>
      <c r="BN17" s="93"/>
    </row>
    <row r="18" spans="1:66" ht="18.600000000000001" customHeight="1" x14ac:dyDescent="0.3">
      <c r="A18" s="146"/>
      <c r="B18" s="127" t="str">
        <f t="shared" si="2"/>
        <v/>
      </c>
      <c r="C18" s="65" t="s">
        <v>54</v>
      </c>
      <c r="D18" s="112" t="s">
        <v>69</v>
      </c>
      <c r="E18" s="3" t="str">
        <f>IF(OR('Cover Sheet'!$G$20="",SUM(F18:BG18)&lt;=0),"",'Cover Sheet'!$G$20)</f>
        <v/>
      </c>
      <c r="F18" s="8"/>
      <c r="G18" s="9"/>
      <c r="H18" s="9"/>
      <c r="I18" s="9"/>
      <c r="J18" s="9"/>
      <c r="K18" s="10"/>
      <c r="L18" s="18"/>
      <c r="M18" s="19"/>
      <c r="N18" s="19"/>
      <c r="O18" s="19"/>
      <c r="P18" s="19"/>
      <c r="Q18" s="19"/>
      <c r="R18" s="19"/>
      <c r="S18" s="19"/>
      <c r="T18" s="19"/>
      <c r="U18" s="19"/>
      <c r="V18" s="19"/>
      <c r="W18" s="20"/>
      <c r="X18" s="36"/>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7"/>
      <c r="BB18" s="28"/>
      <c r="BC18" s="26"/>
      <c r="BD18" s="26"/>
      <c r="BE18" s="26"/>
      <c r="BF18" s="26"/>
      <c r="BG18" s="27"/>
      <c r="BH18" s="76">
        <f t="array" ref="BH18">SUMPRODUCT(F18:K18,{1000000,1000,1,1000000,1000,1})</f>
        <v>0</v>
      </c>
      <c r="BI18" s="77">
        <f t="array" ref="BI18">SUMPRODUCT(L18:W18,{1000000,1000,1,1000000,1000,1,1000000,1000,1,1000000,1000,1})</f>
        <v>0</v>
      </c>
      <c r="BJ18" s="77">
        <f>SUMPRODUCT(X18:BA18,{1000000,1000,1,1000000,1000,1,1000000,1000,1,1000000,1000,1,1000000,1000,1,1000000,1000,1,1000000,1000,1,1000000,1000,1,1000000,1000,1,1000000,1000,1})</f>
        <v>0</v>
      </c>
      <c r="BK18" s="77">
        <f t="array" ref="BK18">SUMPRODUCT(BB18:BG18,{1000000,1000,1,1000000,1000,1})</f>
        <v>0</v>
      </c>
      <c r="BL18" s="77">
        <f t="shared" si="3"/>
        <v>0</v>
      </c>
      <c r="BM18" s="78" t="str">
        <f t="shared" si="4"/>
        <v/>
      </c>
      <c r="BN18" s="93"/>
    </row>
    <row r="19" spans="1:66" ht="18.600000000000001" customHeight="1" x14ac:dyDescent="0.3">
      <c r="A19" s="146"/>
      <c r="B19" s="127" t="str">
        <f t="shared" si="2"/>
        <v/>
      </c>
      <c r="C19" s="65" t="s">
        <v>54</v>
      </c>
      <c r="D19" s="112" t="s">
        <v>70</v>
      </c>
      <c r="E19" s="3" t="str">
        <f>IF(OR('Cover Sheet'!$G$20="",SUM(F19:BG19)&lt;=0),"",'Cover Sheet'!$G$20)</f>
        <v/>
      </c>
      <c r="F19" s="8"/>
      <c r="G19" s="9"/>
      <c r="H19" s="9"/>
      <c r="I19" s="9"/>
      <c r="J19" s="9"/>
      <c r="K19" s="10"/>
      <c r="L19" s="18"/>
      <c r="M19" s="19"/>
      <c r="N19" s="19"/>
      <c r="O19" s="19"/>
      <c r="P19" s="19"/>
      <c r="Q19" s="19"/>
      <c r="R19" s="19"/>
      <c r="S19" s="19"/>
      <c r="T19" s="19"/>
      <c r="U19" s="19"/>
      <c r="V19" s="19"/>
      <c r="W19" s="20"/>
      <c r="X19" s="36"/>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7"/>
      <c r="BB19" s="28"/>
      <c r="BC19" s="26"/>
      <c r="BD19" s="26"/>
      <c r="BE19" s="26"/>
      <c r="BF19" s="26"/>
      <c r="BG19" s="27"/>
      <c r="BH19" s="76">
        <f t="array" ref="BH19">SUMPRODUCT(F19:K19,{1000000,1000,1,1000000,1000,1})</f>
        <v>0</v>
      </c>
      <c r="BI19" s="77">
        <f t="array" ref="BI19">SUMPRODUCT(L19:W19,{1000000,1000,1,1000000,1000,1,1000000,1000,1,1000000,1000,1})</f>
        <v>0</v>
      </c>
      <c r="BJ19" s="77">
        <f>SUMPRODUCT(X19:BA19,{1000000,1000,1,1000000,1000,1,1000000,1000,1,1000000,1000,1,1000000,1000,1,1000000,1000,1,1000000,1000,1,1000000,1000,1,1000000,1000,1,1000000,1000,1})</f>
        <v>0</v>
      </c>
      <c r="BK19" s="77">
        <f t="array" ref="BK19">SUMPRODUCT(BB19:BG19,{1000000,1000,1,1000000,1000,1})</f>
        <v>0</v>
      </c>
      <c r="BL19" s="77">
        <f t="shared" si="3"/>
        <v>0</v>
      </c>
      <c r="BM19" s="78" t="str">
        <f t="shared" si="4"/>
        <v/>
      </c>
      <c r="BN19" s="93"/>
    </row>
    <row r="20" spans="1:66" ht="18.600000000000001" customHeight="1" x14ac:dyDescent="0.3">
      <c r="A20" s="146"/>
      <c r="B20" s="127" t="str">
        <f t="shared" si="2"/>
        <v/>
      </c>
      <c r="C20" s="65" t="s">
        <v>54</v>
      </c>
      <c r="D20" s="112" t="s">
        <v>71</v>
      </c>
      <c r="E20" s="3" t="str">
        <f>IF(OR('Cover Sheet'!$G$20="",SUM(F20:BG20)&lt;=0),"",'Cover Sheet'!$G$20)</f>
        <v/>
      </c>
      <c r="F20" s="8"/>
      <c r="G20" s="9"/>
      <c r="H20" s="9"/>
      <c r="I20" s="9"/>
      <c r="J20" s="9"/>
      <c r="K20" s="10"/>
      <c r="L20" s="18"/>
      <c r="M20" s="19"/>
      <c r="N20" s="19"/>
      <c r="O20" s="19"/>
      <c r="P20" s="19"/>
      <c r="Q20" s="19"/>
      <c r="R20" s="19"/>
      <c r="S20" s="19"/>
      <c r="T20" s="19"/>
      <c r="U20" s="19"/>
      <c r="V20" s="19"/>
      <c r="W20" s="20"/>
      <c r="X20" s="36"/>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7"/>
      <c r="BB20" s="28"/>
      <c r="BC20" s="26"/>
      <c r="BD20" s="26"/>
      <c r="BE20" s="26"/>
      <c r="BF20" s="26"/>
      <c r="BG20" s="27"/>
      <c r="BH20" s="76">
        <f t="array" ref="BH20">SUMPRODUCT(F20:K20,{1000000,1000,1,1000000,1000,1})</f>
        <v>0</v>
      </c>
      <c r="BI20" s="77">
        <f t="array" ref="BI20">SUMPRODUCT(L20:W20,{1000000,1000,1,1000000,1000,1,1000000,1000,1,1000000,1000,1})</f>
        <v>0</v>
      </c>
      <c r="BJ20" s="77">
        <f>SUMPRODUCT(X20:BA20,{1000000,1000,1,1000000,1000,1,1000000,1000,1,1000000,1000,1,1000000,1000,1,1000000,1000,1,1000000,1000,1,1000000,1000,1,1000000,1000,1,1000000,1000,1})</f>
        <v>0</v>
      </c>
      <c r="BK20" s="77">
        <f t="array" ref="BK20">SUMPRODUCT(BB20:BG20,{1000000,1000,1,1000000,1000,1})</f>
        <v>0</v>
      </c>
      <c r="BL20" s="77">
        <f t="shared" si="3"/>
        <v>0</v>
      </c>
      <c r="BM20" s="78" t="str">
        <f t="shared" si="4"/>
        <v/>
      </c>
      <c r="BN20" s="93"/>
    </row>
    <row r="21" spans="1:66" ht="18.600000000000001" customHeight="1" x14ac:dyDescent="0.3">
      <c r="A21" s="146"/>
      <c r="B21" s="127" t="str">
        <f t="shared" si="2"/>
        <v/>
      </c>
      <c r="C21" s="65" t="s">
        <v>54</v>
      </c>
      <c r="D21" s="112" t="s">
        <v>72</v>
      </c>
      <c r="E21" s="3" t="str">
        <f>IF(OR('Cover Sheet'!$G$20="",SUM(F21:BG21)&lt;=0),"",'Cover Sheet'!$G$20)</f>
        <v/>
      </c>
      <c r="F21" s="8"/>
      <c r="G21" s="9"/>
      <c r="H21" s="9"/>
      <c r="I21" s="9"/>
      <c r="J21" s="9"/>
      <c r="K21" s="10"/>
      <c r="L21" s="18"/>
      <c r="M21" s="19"/>
      <c r="N21" s="19"/>
      <c r="O21" s="19"/>
      <c r="P21" s="19"/>
      <c r="Q21" s="19"/>
      <c r="R21" s="19"/>
      <c r="S21" s="19"/>
      <c r="T21" s="19"/>
      <c r="U21" s="19"/>
      <c r="V21" s="19"/>
      <c r="W21" s="20"/>
      <c r="X21" s="36"/>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7"/>
      <c r="BB21" s="28"/>
      <c r="BC21" s="26"/>
      <c r="BD21" s="26"/>
      <c r="BE21" s="26"/>
      <c r="BF21" s="26"/>
      <c r="BG21" s="27"/>
      <c r="BH21" s="76">
        <f t="array" ref="BH21">SUMPRODUCT(F21:K21,{1000000,1000,1,1000000,1000,1})</f>
        <v>0</v>
      </c>
      <c r="BI21" s="77">
        <f t="array" ref="BI21">SUMPRODUCT(L21:W21,{1000000,1000,1,1000000,1000,1,1000000,1000,1,1000000,1000,1})</f>
        <v>0</v>
      </c>
      <c r="BJ21" s="77">
        <f>SUMPRODUCT(X21:BA21,{1000000,1000,1,1000000,1000,1,1000000,1000,1,1000000,1000,1,1000000,1000,1,1000000,1000,1,1000000,1000,1,1000000,1000,1,1000000,1000,1,1000000,1000,1})</f>
        <v>0</v>
      </c>
      <c r="BK21" s="77">
        <f t="array" ref="BK21">SUMPRODUCT(BB21:BG21,{1000000,1000,1,1000000,1000,1})</f>
        <v>0</v>
      </c>
      <c r="BL21" s="77">
        <f t="shared" si="3"/>
        <v>0</v>
      </c>
      <c r="BM21" s="78" t="str">
        <f t="shared" si="4"/>
        <v/>
      </c>
      <c r="BN21" s="93"/>
    </row>
    <row r="22" spans="1:66" ht="18.600000000000001" customHeight="1" x14ac:dyDescent="0.3">
      <c r="A22" s="146"/>
      <c r="B22" s="127" t="str">
        <f t="shared" si="2"/>
        <v/>
      </c>
      <c r="C22" s="65" t="s">
        <v>54</v>
      </c>
      <c r="D22" s="112" t="s">
        <v>73</v>
      </c>
      <c r="E22" s="3" t="str">
        <f>IF(OR('Cover Sheet'!$G$20="",SUM(F22:BG22)&lt;=0),"",'Cover Sheet'!$G$20)</f>
        <v/>
      </c>
      <c r="F22" s="8"/>
      <c r="G22" s="9"/>
      <c r="H22" s="9"/>
      <c r="I22" s="9"/>
      <c r="J22" s="9"/>
      <c r="K22" s="10"/>
      <c r="L22" s="18"/>
      <c r="M22" s="19"/>
      <c r="N22" s="19"/>
      <c r="O22" s="19"/>
      <c r="P22" s="19"/>
      <c r="Q22" s="19"/>
      <c r="R22" s="19"/>
      <c r="S22" s="19"/>
      <c r="T22" s="19"/>
      <c r="U22" s="19"/>
      <c r="V22" s="19"/>
      <c r="W22" s="20"/>
      <c r="X22" s="36"/>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7"/>
      <c r="BB22" s="28"/>
      <c r="BC22" s="26"/>
      <c r="BD22" s="26"/>
      <c r="BE22" s="26"/>
      <c r="BF22" s="26"/>
      <c r="BG22" s="27"/>
      <c r="BH22" s="76">
        <f t="array" ref="BH22">SUMPRODUCT(F22:K22,{1000000,1000,1,1000000,1000,1})</f>
        <v>0</v>
      </c>
      <c r="BI22" s="77">
        <f t="array" ref="BI22">SUMPRODUCT(L22:W22,{1000000,1000,1,1000000,1000,1,1000000,1000,1,1000000,1000,1})</f>
        <v>0</v>
      </c>
      <c r="BJ22" s="77">
        <f>SUMPRODUCT(X22:BA22,{1000000,1000,1,1000000,1000,1,1000000,1000,1,1000000,1000,1,1000000,1000,1,1000000,1000,1,1000000,1000,1,1000000,1000,1,1000000,1000,1,1000000,1000,1})</f>
        <v>0</v>
      </c>
      <c r="BK22" s="77">
        <f t="array" ref="BK22">SUMPRODUCT(BB22:BG22,{1000000,1000,1,1000000,1000,1})</f>
        <v>0</v>
      </c>
      <c r="BL22" s="77">
        <f t="shared" si="3"/>
        <v>0</v>
      </c>
      <c r="BM22" s="78" t="str">
        <f t="shared" si="4"/>
        <v/>
      </c>
      <c r="BN22" s="93"/>
    </row>
    <row r="23" spans="1:66" ht="18.600000000000001" customHeight="1" x14ac:dyDescent="0.3">
      <c r="A23" s="146"/>
      <c r="B23" s="127" t="str">
        <f t="shared" si="2"/>
        <v/>
      </c>
      <c r="C23" s="65" t="s">
        <v>54</v>
      </c>
      <c r="D23" s="112" t="s">
        <v>74</v>
      </c>
      <c r="E23" s="3" t="str">
        <f>IF(OR('Cover Sheet'!$G$20="",SUM(F23:BG23)&lt;=0),"",'Cover Sheet'!$G$20)</f>
        <v/>
      </c>
      <c r="F23" s="8"/>
      <c r="G23" s="9"/>
      <c r="H23" s="9"/>
      <c r="I23" s="9"/>
      <c r="J23" s="9"/>
      <c r="K23" s="10"/>
      <c r="L23" s="18"/>
      <c r="M23" s="19"/>
      <c r="N23" s="19"/>
      <c r="O23" s="19"/>
      <c r="P23" s="19"/>
      <c r="Q23" s="19"/>
      <c r="R23" s="19"/>
      <c r="S23" s="19"/>
      <c r="T23" s="19"/>
      <c r="U23" s="19"/>
      <c r="V23" s="19"/>
      <c r="W23" s="20"/>
      <c r="X23" s="36"/>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7"/>
      <c r="BB23" s="28"/>
      <c r="BC23" s="26"/>
      <c r="BD23" s="26"/>
      <c r="BE23" s="26"/>
      <c r="BF23" s="26"/>
      <c r="BG23" s="27"/>
      <c r="BH23" s="76">
        <f t="array" ref="BH23">SUMPRODUCT(F23:K23,{1000000,1000,1,1000000,1000,1})</f>
        <v>0</v>
      </c>
      <c r="BI23" s="77">
        <f t="array" ref="BI23">SUMPRODUCT(L23:W23,{1000000,1000,1,1000000,1000,1,1000000,1000,1,1000000,1000,1})</f>
        <v>0</v>
      </c>
      <c r="BJ23" s="77">
        <f>SUMPRODUCT(X23:BA23,{1000000,1000,1,1000000,1000,1,1000000,1000,1,1000000,1000,1,1000000,1000,1,1000000,1000,1,1000000,1000,1,1000000,1000,1,1000000,1000,1,1000000,1000,1})</f>
        <v>0</v>
      </c>
      <c r="BK23" s="77">
        <f t="array" ref="BK23">SUMPRODUCT(BB23:BG23,{1000000,1000,1,1000000,1000,1})</f>
        <v>0</v>
      </c>
      <c r="BL23" s="77">
        <f t="shared" si="3"/>
        <v>0</v>
      </c>
      <c r="BM23" s="78" t="str">
        <f t="shared" si="4"/>
        <v/>
      </c>
      <c r="BN23" s="93"/>
    </row>
    <row r="24" spans="1:66" ht="18.600000000000001" customHeight="1" x14ac:dyDescent="0.3">
      <c r="A24" s="146"/>
      <c r="B24" s="127" t="str">
        <f t="shared" si="2"/>
        <v/>
      </c>
      <c r="C24" s="65" t="s">
        <v>54</v>
      </c>
      <c r="D24" s="112" t="s">
        <v>75</v>
      </c>
      <c r="E24" s="3" t="str">
        <f>IF(OR('Cover Sheet'!$G$20="",SUM(F24:BG24)&lt;=0),"",'Cover Sheet'!$G$20)</f>
        <v/>
      </c>
      <c r="F24" s="8"/>
      <c r="G24" s="9"/>
      <c r="H24" s="9"/>
      <c r="I24" s="9"/>
      <c r="J24" s="9"/>
      <c r="K24" s="10"/>
      <c r="L24" s="18"/>
      <c r="M24" s="19"/>
      <c r="N24" s="19"/>
      <c r="O24" s="19"/>
      <c r="P24" s="19"/>
      <c r="Q24" s="19"/>
      <c r="R24" s="19"/>
      <c r="S24" s="19"/>
      <c r="T24" s="19"/>
      <c r="U24" s="19"/>
      <c r="V24" s="19"/>
      <c r="W24" s="20"/>
      <c r="X24" s="36"/>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7"/>
      <c r="BB24" s="28"/>
      <c r="BC24" s="26"/>
      <c r="BD24" s="26"/>
      <c r="BE24" s="26"/>
      <c r="BF24" s="26"/>
      <c r="BG24" s="27"/>
      <c r="BH24" s="76">
        <f t="array" ref="BH24">SUMPRODUCT(F24:K24,{1000000,1000,1,1000000,1000,1})</f>
        <v>0</v>
      </c>
      <c r="BI24" s="77">
        <f t="array" ref="BI24">SUMPRODUCT(L24:W24,{1000000,1000,1,1000000,1000,1,1000000,1000,1,1000000,1000,1})</f>
        <v>0</v>
      </c>
      <c r="BJ24" s="77">
        <f>SUMPRODUCT(X24:BA24,{1000000,1000,1,1000000,1000,1,1000000,1000,1,1000000,1000,1,1000000,1000,1,1000000,1000,1,1000000,1000,1,1000000,1000,1,1000000,1000,1,1000000,1000,1})</f>
        <v>0</v>
      </c>
      <c r="BK24" s="77">
        <f t="array" ref="BK24">SUMPRODUCT(BB24:BG24,{1000000,1000,1,1000000,1000,1})</f>
        <v>0</v>
      </c>
      <c r="BL24" s="77">
        <f t="shared" si="3"/>
        <v>0</v>
      </c>
      <c r="BM24" s="78" t="str">
        <f t="shared" si="4"/>
        <v/>
      </c>
      <c r="BN24" s="93"/>
    </row>
    <row r="25" spans="1:66" ht="18.600000000000001" customHeight="1" x14ac:dyDescent="0.3">
      <c r="A25" s="146"/>
      <c r="B25" s="127" t="str">
        <f t="shared" si="2"/>
        <v/>
      </c>
      <c r="C25" s="65" t="s">
        <v>54</v>
      </c>
      <c r="D25" s="112" t="s">
        <v>76</v>
      </c>
      <c r="E25" s="3" t="str">
        <f>IF(OR('Cover Sheet'!$G$20="",SUM(F25:BG25)&lt;=0),"",'Cover Sheet'!$G$20)</f>
        <v/>
      </c>
      <c r="F25" s="8"/>
      <c r="G25" s="9"/>
      <c r="H25" s="9"/>
      <c r="I25" s="9"/>
      <c r="J25" s="9"/>
      <c r="K25" s="10"/>
      <c r="L25" s="18"/>
      <c r="M25" s="19"/>
      <c r="N25" s="19"/>
      <c r="O25" s="19"/>
      <c r="P25" s="19"/>
      <c r="Q25" s="19"/>
      <c r="R25" s="19"/>
      <c r="S25" s="19"/>
      <c r="T25" s="19"/>
      <c r="U25" s="19"/>
      <c r="V25" s="19"/>
      <c r="W25" s="20"/>
      <c r="X25" s="36"/>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7"/>
      <c r="BB25" s="28"/>
      <c r="BC25" s="26"/>
      <c r="BD25" s="26"/>
      <c r="BE25" s="26"/>
      <c r="BF25" s="26"/>
      <c r="BG25" s="27"/>
      <c r="BH25" s="76">
        <f t="array" ref="BH25">SUMPRODUCT(F25:K25,{1000000,1000,1,1000000,1000,1})</f>
        <v>0</v>
      </c>
      <c r="BI25" s="77">
        <f t="array" ref="BI25">SUMPRODUCT(L25:W25,{1000000,1000,1,1000000,1000,1,1000000,1000,1,1000000,1000,1})</f>
        <v>0</v>
      </c>
      <c r="BJ25" s="77">
        <f>SUMPRODUCT(X25:BA25,{1000000,1000,1,1000000,1000,1,1000000,1000,1,1000000,1000,1,1000000,1000,1,1000000,1000,1,1000000,1000,1,1000000,1000,1,1000000,1000,1,1000000,1000,1})</f>
        <v>0</v>
      </c>
      <c r="BK25" s="77">
        <f t="array" ref="BK25">SUMPRODUCT(BB25:BG25,{1000000,1000,1,1000000,1000,1})</f>
        <v>0</v>
      </c>
      <c r="BL25" s="77">
        <f t="shared" si="3"/>
        <v>0</v>
      </c>
      <c r="BM25" s="78" t="str">
        <f t="shared" si="4"/>
        <v/>
      </c>
      <c r="BN25" s="93"/>
    </row>
    <row r="26" spans="1:66" ht="18.600000000000001" customHeight="1" x14ac:dyDescent="0.3">
      <c r="A26" s="146"/>
      <c r="B26" s="127" t="str">
        <f t="shared" si="2"/>
        <v/>
      </c>
      <c r="C26" s="65" t="s">
        <v>54</v>
      </c>
      <c r="D26" s="112" t="s">
        <v>77</v>
      </c>
      <c r="E26" s="3" t="str">
        <f>IF(OR('Cover Sheet'!$G$20="",SUM(F26:BG26)&lt;=0),"",'Cover Sheet'!$G$20)</f>
        <v/>
      </c>
      <c r="F26" s="8"/>
      <c r="G26" s="9"/>
      <c r="H26" s="9"/>
      <c r="I26" s="9"/>
      <c r="J26" s="9"/>
      <c r="K26" s="10"/>
      <c r="L26" s="18"/>
      <c r="M26" s="19"/>
      <c r="N26" s="19"/>
      <c r="O26" s="19"/>
      <c r="P26" s="19"/>
      <c r="Q26" s="19"/>
      <c r="R26" s="19"/>
      <c r="S26" s="19"/>
      <c r="T26" s="19"/>
      <c r="U26" s="19"/>
      <c r="V26" s="19"/>
      <c r="W26" s="20"/>
      <c r="X26" s="36"/>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7"/>
      <c r="BB26" s="28"/>
      <c r="BC26" s="26"/>
      <c r="BD26" s="26"/>
      <c r="BE26" s="26"/>
      <c r="BF26" s="26"/>
      <c r="BG26" s="27"/>
      <c r="BH26" s="76">
        <f t="array" ref="BH26">SUMPRODUCT(F26:K26,{1000000,1000,1,1000000,1000,1})</f>
        <v>0</v>
      </c>
      <c r="BI26" s="77">
        <f t="array" ref="BI26">SUMPRODUCT(L26:W26,{1000000,1000,1,1000000,1000,1,1000000,1000,1,1000000,1000,1})</f>
        <v>0</v>
      </c>
      <c r="BJ26" s="77">
        <f>SUMPRODUCT(X26:BA26,{1000000,1000,1,1000000,1000,1,1000000,1000,1,1000000,1000,1,1000000,1000,1,1000000,1000,1,1000000,1000,1,1000000,1000,1,1000000,1000,1,1000000,1000,1})</f>
        <v>0</v>
      </c>
      <c r="BK26" s="77">
        <f t="array" ref="BK26">SUMPRODUCT(BB26:BG26,{1000000,1000,1,1000000,1000,1})</f>
        <v>0</v>
      </c>
      <c r="BL26" s="77">
        <f t="shared" si="3"/>
        <v>0</v>
      </c>
      <c r="BM26" s="78" t="str">
        <f t="shared" si="4"/>
        <v/>
      </c>
      <c r="BN26" s="93"/>
    </row>
    <row r="27" spans="1:66" ht="18.600000000000001" customHeight="1" x14ac:dyDescent="0.3">
      <c r="A27" s="146"/>
      <c r="B27" s="127" t="str">
        <f t="shared" si="2"/>
        <v/>
      </c>
      <c r="C27" s="65" t="s">
        <v>54</v>
      </c>
      <c r="D27" s="112" t="s">
        <v>78</v>
      </c>
      <c r="E27" s="3" t="str">
        <f>IF(OR('Cover Sheet'!$G$20="",SUM(F27:BG27)&lt;=0),"",'Cover Sheet'!$G$20)</f>
        <v/>
      </c>
      <c r="F27" s="8"/>
      <c r="G27" s="9"/>
      <c r="H27" s="9"/>
      <c r="I27" s="9"/>
      <c r="J27" s="9"/>
      <c r="K27" s="10"/>
      <c r="L27" s="18"/>
      <c r="M27" s="19"/>
      <c r="N27" s="19"/>
      <c r="O27" s="19"/>
      <c r="P27" s="19"/>
      <c r="Q27" s="19"/>
      <c r="R27" s="19"/>
      <c r="S27" s="19"/>
      <c r="T27" s="19"/>
      <c r="U27" s="19"/>
      <c r="V27" s="19"/>
      <c r="W27" s="20"/>
      <c r="X27" s="36"/>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7"/>
      <c r="BB27" s="28"/>
      <c r="BC27" s="26"/>
      <c r="BD27" s="26"/>
      <c r="BE27" s="26"/>
      <c r="BF27" s="26"/>
      <c r="BG27" s="27"/>
      <c r="BH27" s="76">
        <f t="array" ref="BH27">SUMPRODUCT(F27:K27,{1000000,1000,1,1000000,1000,1})</f>
        <v>0</v>
      </c>
      <c r="BI27" s="77">
        <f t="array" ref="BI27">SUMPRODUCT(L27:W27,{1000000,1000,1,1000000,1000,1,1000000,1000,1,1000000,1000,1})</f>
        <v>0</v>
      </c>
      <c r="BJ27" s="77">
        <f>SUMPRODUCT(X27:BA27,{1000000,1000,1,1000000,1000,1,1000000,1000,1,1000000,1000,1,1000000,1000,1,1000000,1000,1,1000000,1000,1,1000000,1000,1,1000000,1000,1,1000000,1000,1})</f>
        <v>0</v>
      </c>
      <c r="BK27" s="77">
        <f t="array" ref="BK27">SUMPRODUCT(BB27:BG27,{1000000,1000,1,1000000,1000,1})</f>
        <v>0</v>
      </c>
      <c r="BL27" s="77">
        <f t="shared" si="3"/>
        <v>0</v>
      </c>
      <c r="BM27" s="78" t="str">
        <f t="shared" si="4"/>
        <v/>
      </c>
      <c r="BN27" s="93"/>
    </row>
    <row r="28" spans="1:66" ht="18.600000000000001" customHeight="1" x14ac:dyDescent="0.3">
      <c r="A28" s="146"/>
      <c r="B28" s="127" t="str">
        <f t="shared" si="2"/>
        <v/>
      </c>
      <c r="C28" s="65" t="s">
        <v>54</v>
      </c>
      <c r="D28" s="112" t="s">
        <v>79</v>
      </c>
      <c r="E28" s="3" t="str">
        <f>IF(OR('Cover Sheet'!$G$20="",SUM(F28:BG28)&lt;=0),"",'Cover Sheet'!$G$20)</f>
        <v/>
      </c>
      <c r="F28" s="8"/>
      <c r="G28" s="9"/>
      <c r="H28" s="9"/>
      <c r="I28" s="9"/>
      <c r="J28" s="9"/>
      <c r="K28" s="10"/>
      <c r="L28" s="18"/>
      <c r="M28" s="19"/>
      <c r="N28" s="19"/>
      <c r="O28" s="19"/>
      <c r="P28" s="19"/>
      <c r="Q28" s="19"/>
      <c r="R28" s="19"/>
      <c r="S28" s="19"/>
      <c r="T28" s="19"/>
      <c r="U28" s="19"/>
      <c r="V28" s="19"/>
      <c r="W28" s="20"/>
      <c r="X28" s="36"/>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7"/>
      <c r="BB28" s="28"/>
      <c r="BC28" s="26"/>
      <c r="BD28" s="26"/>
      <c r="BE28" s="26"/>
      <c r="BF28" s="26"/>
      <c r="BG28" s="27"/>
      <c r="BH28" s="76">
        <f t="array" ref="BH28">SUMPRODUCT(F28:K28,{1000000,1000,1,1000000,1000,1})</f>
        <v>0</v>
      </c>
      <c r="BI28" s="77">
        <f t="array" ref="BI28">SUMPRODUCT(L28:W28,{1000000,1000,1,1000000,1000,1,1000000,1000,1,1000000,1000,1})</f>
        <v>0</v>
      </c>
      <c r="BJ28" s="77">
        <f>SUMPRODUCT(X28:BA28,{1000000,1000,1,1000000,1000,1,1000000,1000,1,1000000,1000,1,1000000,1000,1,1000000,1000,1,1000000,1000,1,1000000,1000,1,1000000,1000,1,1000000,1000,1})</f>
        <v>0</v>
      </c>
      <c r="BK28" s="77">
        <f t="array" ref="BK28">SUMPRODUCT(BB28:BG28,{1000000,1000,1,1000000,1000,1})</f>
        <v>0</v>
      </c>
      <c r="BL28" s="77">
        <f t="shared" si="3"/>
        <v>0</v>
      </c>
      <c r="BM28" s="78" t="str">
        <f t="shared" si="4"/>
        <v/>
      </c>
      <c r="BN28" s="93"/>
    </row>
    <row r="29" spans="1:66" ht="18.600000000000001" customHeight="1" x14ac:dyDescent="0.3">
      <c r="A29" s="146"/>
      <c r="B29" s="127" t="str">
        <f t="shared" si="2"/>
        <v/>
      </c>
      <c r="C29" s="65" t="s">
        <v>54</v>
      </c>
      <c r="D29" s="112" t="s">
        <v>80</v>
      </c>
      <c r="E29" s="3" t="str">
        <f>IF(OR('Cover Sheet'!$G$20="",SUM(F29:BG29)&lt;=0),"",'Cover Sheet'!$G$20)</f>
        <v/>
      </c>
      <c r="F29" s="8"/>
      <c r="G29" s="9"/>
      <c r="H29" s="9"/>
      <c r="I29" s="9"/>
      <c r="J29" s="9"/>
      <c r="K29" s="10"/>
      <c r="L29" s="18"/>
      <c r="M29" s="19"/>
      <c r="N29" s="19"/>
      <c r="O29" s="19"/>
      <c r="P29" s="19"/>
      <c r="Q29" s="19"/>
      <c r="R29" s="19"/>
      <c r="S29" s="19"/>
      <c r="T29" s="19"/>
      <c r="U29" s="19"/>
      <c r="V29" s="19"/>
      <c r="W29" s="20"/>
      <c r="X29" s="36"/>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7"/>
      <c r="BB29" s="28"/>
      <c r="BC29" s="26"/>
      <c r="BD29" s="26"/>
      <c r="BE29" s="26"/>
      <c r="BF29" s="26"/>
      <c r="BG29" s="27"/>
      <c r="BH29" s="76">
        <f t="array" ref="BH29">SUMPRODUCT(F29:K29,{1000000,1000,1,1000000,1000,1})</f>
        <v>0</v>
      </c>
      <c r="BI29" s="77">
        <f t="array" ref="BI29">SUMPRODUCT(L29:W29,{1000000,1000,1,1000000,1000,1,1000000,1000,1,1000000,1000,1})</f>
        <v>0</v>
      </c>
      <c r="BJ29" s="77">
        <f>SUMPRODUCT(X29:BA29,{1000000,1000,1,1000000,1000,1,1000000,1000,1,1000000,1000,1,1000000,1000,1,1000000,1000,1,1000000,1000,1,1000000,1000,1,1000000,1000,1,1000000,1000,1})</f>
        <v>0</v>
      </c>
      <c r="BK29" s="77">
        <f t="array" ref="BK29">SUMPRODUCT(BB29:BG29,{1000000,1000,1,1000000,1000,1})</f>
        <v>0</v>
      </c>
      <c r="BL29" s="77">
        <f t="shared" si="3"/>
        <v>0</v>
      </c>
      <c r="BM29" s="78" t="str">
        <f t="shared" si="4"/>
        <v/>
      </c>
      <c r="BN29" s="93"/>
    </row>
    <row r="30" spans="1:66" ht="18.600000000000001" customHeight="1" x14ac:dyDescent="0.3">
      <c r="A30" s="146"/>
      <c r="B30" s="127" t="str">
        <f t="shared" si="2"/>
        <v/>
      </c>
      <c r="C30" s="65" t="s">
        <v>54</v>
      </c>
      <c r="D30" s="112" t="s">
        <v>81</v>
      </c>
      <c r="E30" s="3" t="str">
        <f>IF(OR('Cover Sheet'!$G$20="",SUM(F30:BG30)&lt;=0),"",'Cover Sheet'!$G$20)</f>
        <v/>
      </c>
      <c r="F30" s="8"/>
      <c r="G30" s="9"/>
      <c r="H30" s="9"/>
      <c r="I30" s="9"/>
      <c r="J30" s="9"/>
      <c r="K30" s="10"/>
      <c r="L30" s="18"/>
      <c r="M30" s="19"/>
      <c r="N30" s="19"/>
      <c r="O30" s="19"/>
      <c r="P30" s="19"/>
      <c r="Q30" s="19"/>
      <c r="R30" s="19"/>
      <c r="S30" s="19"/>
      <c r="T30" s="19"/>
      <c r="U30" s="19"/>
      <c r="V30" s="19"/>
      <c r="W30" s="20"/>
      <c r="X30" s="36"/>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7"/>
      <c r="BB30" s="28"/>
      <c r="BC30" s="26"/>
      <c r="BD30" s="26"/>
      <c r="BE30" s="26"/>
      <c r="BF30" s="26"/>
      <c r="BG30" s="27"/>
      <c r="BH30" s="76">
        <f t="array" ref="BH30">SUMPRODUCT(F30:K30,{1000000,1000,1,1000000,1000,1})</f>
        <v>0</v>
      </c>
      <c r="BI30" s="77">
        <f t="array" ref="BI30">SUMPRODUCT(L30:W30,{1000000,1000,1,1000000,1000,1,1000000,1000,1,1000000,1000,1})</f>
        <v>0</v>
      </c>
      <c r="BJ30" s="77">
        <f>SUMPRODUCT(X30:BA30,{1000000,1000,1,1000000,1000,1,1000000,1000,1,1000000,1000,1,1000000,1000,1,1000000,1000,1,1000000,1000,1,1000000,1000,1,1000000,1000,1,1000000,1000,1})</f>
        <v>0</v>
      </c>
      <c r="BK30" s="77">
        <f t="array" ref="BK30">SUMPRODUCT(BB30:BG30,{1000000,1000,1,1000000,1000,1})</f>
        <v>0</v>
      </c>
      <c r="BL30" s="77">
        <f t="shared" si="3"/>
        <v>0</v>
      </c>
      <c r="BM30" s="78" t="str">
        <f t="shared" si="4"/>
        <v/>
      </c>
      <c r="BN30" s="93"/>
    </row>
    <row r="31" spans="1:66" ht="18.600000000000001" customHeight="1" x14ac:dyDescent="0.3">
      <c r="A31" s="146"/>
      <c r="B31" s="127" t="str">
        <f t="shared" si="2"/>
        <v/>
      </c>
      <c r="C31" s="68" t="s">
        <v>54</v>
      </c>
      <c r="D31" s="112" t="s">
        <v>82</v>
      </c>
      <c r="E31" s="3" t="str">
        <f>IF(OR('Cover Sheet'!$G$20="",SUM(F31:BG31)&lt;=0),"",'Cover Sheet'!$G$20)</f>
        <v/>
      </c>
      <c r="F31" s="8"/>
      <c r="G31" s="9"/>
      <c r="H31" s="9"/>
      <c r="I31" s="9"/>
      <c r="J31" s="9"/>
      <c r="K31" s="10"/>
      <c r="L31" s="18"/>
      <c r="M31" s="19"/>
      <c r="N31" s="19"/>
      <c r="O31" s="19"/>
      <c r="P31" s="19"/>
      <c r="Q31" s="19"/>
      <c r="R31" s="19"/>
      <c r="S31" s="19"/>
      <c r="T31" s="19"/>
      <c r="U31" s="19"/>
      <c r="V31" s="19"/>
      <c r="W31" s="20"/>
      <c r="X31" s="36"/>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7"/>
      <c r="BB31" s="28"/>
      <c r="BC31" s="26"/>
      <c r="BD31" s="26"/>
      <c r="BE31" s="26"/>
      <c r="BF31" s="26"/>
      <c r="BG31" s="27"/>
      <c r="BH31" s="76">
        <f t="array" ref="BH31">SUMPRODUCT(F31:K31,{1000000,1000,1,1000000,1000,1})</f>
        <v>0</v>
      </c>
      <c r="BI31" s="77">
        <f t="array" ref="BI31">SUMPRODUCT(L31:W31,{1000000,1000,1,1000000,1000,1,1000000,1000,1,1000000,1000,1})</f>
        <v>0</v>
      </c>
      <c r="BJ31" s="77">
        <f>SUMPRODUCT(X31:BA31,{1000000,1000,1,1000000,1000,1,1000000,1000,1,1000000,1000,1,1000000,1000,1,1000000,1000,1,1000000,1000,1,1000000,1000,1,1000000,1000,1,1000000,1000,1})</f>
        <v>0</v>
      </c>
      <c r="BK31" s="77">
        <f t="array" ref="BK31">SUMPRODUCT(BB31:BG31,{1000000,1000,1,1000000,1000,1})</f>
        <v>0</v>
      </c>
      <c r="BL31" s="77">
        <f t="shared" si="3"/>
        <v>0</v>
      </c>
      <c r="BM31" s="78" t="str">
        <f t="shared" si="4"/>
        <v/>
      </c>
      <c r="BN31" s="93"/>
    </row>
    <row r="32" spans="1:66" ht="18.600000000000001" customHeight="1" x14ac:dyDescent="0.3">
      <c r="A32" s="146"/>
      <c r="B32" s="127" t="str">
        <f t="shared" si="2"/>
        <v/>
      </c>
      <c r="C32" s="68" t="s">
        <v>54</v>
      </c>
      <c r="D32" s="112" t="s">
        <v>83</v>
      </c>
      <c r="E32" s="3" t="str">
        <f>IF(OR('Cover Sheet'!$G$20="",SUM(F32:BG32)&lt;=0),"",'Cover Sheet'!$G$20)</f>
        <v/>
      </c>
      <c r="F32" s="8"/>
      <c r="G32" s="9"/>
      <c r="H32" s="9"/>
      <c r="I32" s="9"/>
      <c r="J32" s="9"/>
      <c r="K32" s="10"/>
      <c r="L32" s="18"/>
      <c r="M32" s="19"/>
      <c r="N32" s="19"/>
      <c r="O32" s="19"/>
      <c r="P32" s="19"/>
      <c r="Q32" s="19"/>
      <c r="R32" s="19"/>
      <c r="S32" s="19"/>
      <c r="T32" s="19"/>
      <c r="U32" s="19"/>
      <c r="V32" s="19"/>
      <c r="W32" s="20"/>
      <c r="X32" s="36"/>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7"/>
      <c r="BB32" s="28"/>
      <c r="BC32" s="26"/>
      <c r="BD32" s="26"/>
      <c r="BE32" s="26"/>
      <c r="BF32" s="26"/>
      <c r="BG32" s="27"/>
      <c r="BH32" s="76">
        <f t="array" ref="BH32">SUMPRODUCT(F32:K32,{1000000,1000,1,1000000,1000,1})</f>
        <v>0</v>
      </c>
      <c r="BI32" s="77">
        <f t="array" ref="BI32">SUMPRODUCT(L32:W32,{1000000,1000,1,1000000,1000,1,1000000,1000,1,1000000,1000,1})</f>
        <v>0</v>
      </c>
      <c r="BJ32" s="77">
        <f>SUMPRODUCT(X32:BA32,{1000000,1000,1,1000000,1000,1,1000000,1000,1,1000000,1000,1,1000000,1000,1,1000000,1000,1,1000000,1000,1,1000000,1000,1,1000000,1000,1,1000000,1000,1})</f>
        <v>0</v>
      </c>
      <c r="BK32" s="77">
        <f t="array" ref="BK32">SUMPRODUCT(BB32:BG32,{1000000,1000,1,1000000,1000,1})</f>
        <v>0</v>
      </c>
      <c r="BL32" s="77">
        <f t="shared" si="3"/>
        <v>0</v>
      </c>
      <c r="BM32" s="78" t="str">
        <f t="shared" si="4"/>
        <v/>
      </c>
      <c r="BN32" s="93"/>
    </row>
    <row r="33" spans="1:66" ht="18.600000000000001" customHeight="1" x14ac:dyDescent="0.3">
      <c r="A33" s="146"/>
      <c r="B33" s="127" t="str">
        <f t="shared" si="2"/>
        <v/>
      </c>
      <c r="C33" s="65" t="s">
        <v>54</v>
      </c>
      <c r="D33" s="112" t="s">
        <v>84</v>
      </c>
      <c r="E33" s="3" t="str">
        <f>IF(OR('Cover Sheet'!$G$20="",SUM(F33:BG33)&lt;=0),"",'Cover Sheet'!$G$20)</f>
        <v/>
      </c>
      <c r="F33" s="8"/>
      <c r="G33" s="9"/>
      <c r="H33" s="9"/>
      <c r="I33" s="9"/>
      <c r="J33" s="9"/>
      <c r="K33" s="10"/>
      <c r="L33" s="18"/>
      <c r="M33" s="19"/>
      <c r="N33" s="19"/>
      <c r="O33" s="19"/>
      <c r="P33" s="19"/>
      <c r="Q33" s="19"/>
      <c r="R33" s="19"/>
      <c r="S33" s="19"/>
      <c r="T33" s="19"/>
      <c r="U33" s="19"/>
      <c r="V33" s="19"/>
      <c r="W33" s="20"/>
      <c r="X33" s="36"/>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7"/>
      <c r="BB33" s="28"/>
      <c r="BC33" s="26"/>
      <c r="BD33" s="26"/>
      <c r="BE33" s="26"/>
      <c r="BF33" s="26"/>
      <c r="BG33" s="27"/>
      <c r="BH33" s="76">
        <f t="array" ref="BH33">SUMPRODUCT(F33:K33,{1000000,1000,1,1000000,1000,1})</f>
        <v>0</v>
      </c>
      <c r="BI33" s="77">
        <f t="array" ref="BI33">SUMPRODUCT(L33:W33,{1000000,1000,1,1000000,1000,1,1000000,1000,1,1000000,1000,1})</f>
        <v>0</v>
      </c>
      <c r="BJ33" s="77">
        <f>SUMPRODUCT(X33:BA33,{1000000,1000,1,1000000,1000,1,1000000,1000,1,1000000,1000,1,1000000,1000,1,1000000,1000,1,1000000,1000,1,1000000,1000,1,1000000,1000,1,1000000,1000,1})</f>
        <v>0</v>
      </c>
      <c r="BK33" s="77">
        <f t="array" ref="BK33">SUMPRODUCT(BB33:BG33,{1000000,1000,1,1000000,1000,1})</f>
        <v>0</v>
      </c>
      <c r="BL33" s="77">
        <f t="shared" si="3"/>
        <v>0</v>
      </c>
      <c r="BM33" s="78" t="str">
        <f t="shared" si="4"/>
        <v/>
      </c>
      <c r="BN33" s="93"/>
    </row>
    <row r="34" spans="1:66" ht="18.600000000000001" customHeight="1" x14ac:dyDescent="0.3">
      <c r="A34" s="146"/>
      <c r="B34" s="127" t="str">
        <f t="shared" si="2"/>
        <v/>
      </c>
      <c r="C34" s="65" t="s">
        <v>54</v>
      </c>
      <c r="D34" s="112" t="s">
        <v>86</v>
      </c>
      <c r="E34" s="3" t="str">
        <f>IF(OR('Cover Sheet'!$G$20="",SUM(F34:BG34)&lt;=0),"",'Cover Sheet'!$G$20)</f>
        <v/>
      </c>
      <c r="F34" s="8"/>
      <c r="G34" s="9"/>
      <c r="H34" s="9"/>
      <c r="I34" s="9"/>
      <c r="J34" s="9"/>
      <c r="K34" s="10"/>
      <c r="L34" s="18"/>
      <c r="M34" s="19"/>
      <c r="N34" s="19"/>
      <c r="O34" s="19"/>
      <c r="P34" s="19"/>
      <c r="Q34" s="19"/>
      <c r="R34" s="19"/>
      <c r="S34" s="19"/>
      <c r="T34" s="19"/>
      <c r="U34" s="19"/>
      <c r="V34" s="19"/>
      <c r="W34" s="20"/>
      <c r="X34" s="36"/>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7"/>
      <c r="BB34" s="28"/>
      <c r="BC34" s="26"/>
      <c r="BD34" s="26"/>
      <c r="BE34" s="26"/>
      <c r="BF34" s="26"/>
      <c r="BG34" s="27"/>
      <c r="BH34" s="76">
        <f t="array" ref="BH34">SUMPRODUCT(F34:K34,{1000000,1000,1,1000000,1000,1})</f>
        <v>0</v>
      </c>
      <c r="BI34" s="77">
        <f t="array" ref="BI34">SUMPRODUCT(L34:W34,{1000000,1000,1,1000000,1000,1,1000000,1000,1,1000000,1000,1})</f>
        <v>0</v>
      </c>
      <c r="BJ34" s="77">
        <f>SUMPRODUCT(X34:BA34,{1000000,1000,1,1000000,1000,1,1000000,1000,1,1000000,1000,1,1000000,1000,1,1000000,1000,1,1000000,1000,1,1000000,1000,1,1000000,1000,1,1000000,1000,1})</f>
        <v>0</v>
      </c>
      <c r="BK34" s="77">
        <f t="array" ref="BK34">SUMPRODUCT(BB34:BG34,{1000000,1000,1,1000000,1000,1})</f>
        <v>0</v>
      </c>
      <c r="BL34" s="77">
        <f t="shared" si="3"/>
        <v>0</v>
      </c>
      <c r="BM34" s="78" t="str">
        <f t="shared" si="4"/>
        <v/>
      </c>
      <c r="BN34" s="93"/>
    </row>
    <row r="35" spans="1:66" ht="18.600000000000001" customHeight="1" x14ac:dyDescent="0.3">
      <c r="A35" s="146"/>
      <c r="B35" s="127" t="str">
        <f t="shared" si="2"/>
        <v/>
      </c>
      <c r="C35" s="65" t="s">
        <v>54</v>
      </c>
      <c r="D35" s="112" t="s">
        <v>87</v>
      </c>
      <c r="E35" s="3" t="str">
        <f>IF(OR('Cover Sheet'!$G$20="",SUM(F35:BG35)&lt;=0),"",'Cover Sheet'!$G$20)</f>
        <v/>
      </c>
      <c r="F35" s="8"/>
      <c r="G35" s="9"/>
      <c r="H35" s="9"/>
      <c r="I35" s="9"/>
      <c r="J35" s="9"/>
      <c r="K35" s="10"/>
      <c r="L35" s="18"/>
      <c r="M35" s="19"/>
      <c r="N35" s="19"/>
      <c r="O35" s="19"/>
      <c r="P35" s="19"/>
      <c r="Q35" s="19"/>
      <c r="R35" s="19"/>
      <c r="S35" s="19"/>
      <c r="T35" s="19"/>
      <c r="U35" s="19"/>
      <c r="V35" s="19"/>
      <c r="W35" s="20"/>
      <c r="X35" s="36"/>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7"/>
      <c r="BB35" s="28"/>
      <c r="BC35" s="26"/>
      <c r="BD35" s="26"/>
      <c r="BE35" s="26"/>
      <c r="BF35" s="26"/>
      <c r="BG35" s="27"/>
      <c r="BH35" s="76">
        <f t="array" ref="BH35">SUMPRODUCT(F35:K35,{1000000,1000,1,1000000,1000,1})</f>
        <v>0</v>
      </c>
      <c r="BI35" s="77">
        <f t="array" ref="BI35">SUMPRODUCT(L35:W35,{1000000,1000,1,1000000,1000,1,1000000,1000,1,1000000,1000,1})</f>
        <v>0</v>
      </c>
      <c r="BJ35" s="77">
        <f>SUMPRODUCT(X35:BA35,{1000000,1000,1,1000000,1000,1,1000000,1000,1,1000000,1000,1,1000000,1000,1,1000000,1000,1,1000000,1000,1,1000000,1000,1,1000000,1000,1,1000000,1000,1})</f>
        <v>0</v>
      </c>
      <c r="BK35" s="77">
        <f t="array" ref="BK35">SUMPRODUCT(BB35:BG35,{1000000,1000,1,1000000,1000,1})</f>
        <v>0</v>
      </c>
      <c r="BL35" s="77">
        <f t="shared" si="3"/>
        <v>0</v>
      </c>
      <c r="BM35" s="78" t="str">
        <f t="shared" si="4"/>
        <v/>
      </c>
      <c r="BN35" s="93"/>
    </row>
    <row r="36" spans="1:66" ht="18.600000000000001" customHeight="1" x14ac:dyDescent="0.3">
      <c r="A36" s="146"/>
      <c r="B36" s="127" t="str">
        <f t="shared" si="2"/>
        <v/>
      </c>
      <c r="C36" s="66" t="s">
        <v>54</v>
      </c>
      <c r="D36" s="117" t="s">
        <v>88</v>
      </c>
      <c r="E36" s="3" t="str">
        <f>IF(OR('Cover Sheet'!$G$20="",SUM(F36:BG36)&lt;=0),"",'Cover Sheet'!$G$20)</f>
        <v/>
      </c>
      <c r="F36" s="4"/>
      <c r="G36" s="5"/>
      <c r="H36" s="6"/>
      <c r="I36" s="6"/>
      <c r="J36" s="6"/>
      <c r="K36" s="7"/>
      <c r="L36" s="14"/>
      <c r="M36" s="15"/>
      <c r="N36" s="15"/>
      <c r="O36" s="16"/>
      <c r="P36" s="16"/>
      <c r="Q36" s="15"/>
      <c r="R36" s="15"/>
      <c r="S36" s="15"/>
      <c r="T36" s="15"/>
      <c r="U36" s="15"/>
      <c r="V36" s="15"/>
      <c r="W36" s="17"/>
      <c r="X36" s="32"/>
      <c r="Y36" s="33"/>
      <c r="Z36" s="33"/>
      <c r="AA36" s="33"/>
      <c r="AB36" s="33"/>
      <c r="AC36" s="33"/>
      <c r="AD36" s="33"/>
      <c r="AE36" s="33"/>
      <c r="AF36" s="33"/>
      <c r="AG36" s="33"/>
      <c r="AH36" s="33"/>
      <c r="AI36" s="33"/>
      <c r="AJ36" s="33"/>
      <c r="AK36" s="33"/>
      <c r="AL36" s="33"/>
      <c r="AM36" s="33"/>
      <c r="AN36" s="33"/>
      <c r="AO36" s="33"/>
      <c r="AP36" s="33"/>
      <c r="AQ36" s="33"/>
      <c r="AR36" s="33"/>
      <c r="AS36" s="33"/>
      <c r="AT36" s="34"/>
      <c r="AU36" s="33"/>
      <c r="AV36" s="33"/>
      <c r="AW36" s="33"/>
      <c r="AX36" s="33"/>
      <c r="AY36" s="33"/>
      <c r="AZ36" s="33"/>
      <c r="BA36" s="35"/>
      <c r="BB36" s="24"/>
      <c r="BC36" s="25"/>
      <c r="BD36" s="26"/>
      <c r="BE36" s="26"/>
      <c r="BF36" s="26"/>
      <c r="BG36" s="27"/>
      <c r="BH36" s="76">
        <f t="array" ref="BH36">SUMPRODUCT(F36:K36,{1000000,1000,1,1000000,1000,1})</f>
        <v>0</v>
      </c>
      <c r="BI36" s="77">
        <f t="array" ref="BI36">SUMPRODUCT(L36:W36,{1000000,1000,1,1000000,1000,1,1000000,1000,1,1000000,1000,1})</f>
        <v>0</v>
      </c>
      <c r="BJ36" s="77">
        <f>SUMPRODUCT(X36:BA36,{1000000,1000,1,1000000,1000,1,1000000,1000,1,1000000,1000,1,1000000,1000,1,1000000,1000,1,1000000,1000,1,1000000,1000,1,1000000,1000,1,1000000,1000,1})</f>
        <v>0</v>
      </c>
      <c r="BK36" s="77">
        <f t="array" ref="BK36">SUMPRODUCT(BB36:BG36,{1000000,1000,1,1000000,1000,1})</f>
        <v>0</v>
      </c>
      <c r="BL36" s="77">
        <f t="shared" si="3"/>
        <v>0</v>
      </c>
      <c r="BM36" s="78" t="str">
        <f t="shared" si="4"/>
        <v/>
      </c>
      <c r="BN36" s="93"/>
    </row>
    <row r="37" spans="1:66" ht="18.600000000000001" customHeight="1" x14ac:dyDescent="0.3">
      <c r="A37" s="146"/>
      <c r="B37" s="127" t="str">
        <f t="shared" si="2"/>
        <v/>
      </c>
      <c r="C37" s="66" t="s">
        <v>54</v>
      </c>
      <c r="D37" s="116" t="s">
        <v>89</v>
      </c>
      <c r="E37" s="3" t="str">
        <f>IF(OR('Cover Sheet'!$G$20="",SUM(F37:BG37)&lt;=0),"",'Cover Sheet'!$G$20)</f>
        <v/>
      </c>
      <c r="F37" s="4"/>
      <c r="G37" s="5"/>
      <c r="H37" s="6"/>
      <c r="I37" s="6"/>
      <c r="J37" s="6"/>
      <c r="K37" s="7"/>
      <c r="L37" s="14"/>
      <c r="M37" s="15"/>
      <c r="N37" s="15"/>
      <c r="O37" s="16"/>
      <c r="P37" s="16"/>
      <c r="Q37" s="15"/>
      <c r="R37" s="15"/>
      <c r="S37" s="15"/>
      <c r="T37" s="15"/>
      <c r="U37" s="15"/>
      <c r="V37" s="15"/>
      <c r="W37" s="17"/>
      <c r="X37" s="32"/>
      <c r="Y37" s="33"/>
      <c r="Z37" s="33"/>
      <c r="AA37" s="33"/>
      <c r="AB37" s="33"/>
      <c r="AC37" s="33"/>
      <c r="AD37" s="33"/>
      <c r="AE37" s="33"/>
      <c r="AF37" s="33"/>
      <c r="AG37" s="33"/>
      <c r="AH37" s="33"/>
      <c r="AI37" s="33"/>
      <c r="AJ37" s="33"/>
      <c r="AK37" s="33"/>
      <c r="AL37" s="33"/>
      <c r="AM37" s="33"/>
      <c r="AN37" s="33"/>
      <c r="AO37" s="33"/>
      <c r="AP37" s="33"/>
      <c r="AQ37" s="33"/>
      <c r="AR37" s="33"/>
      <c r="AS37" s="33"/>
      <c r="AT37" s="34"/>
      <c r="AU37" s="33"/>
      <c r="AV37" s="33"/>
      <c r="AW37" s="33"/>
      <c r="AX37" s="33"/>
      <c r="AY37" s="33"/>
      <c r="AZ37" s="33"/>
      <c r="BA37" s="35"/>
      <c r="BB37" s="24"/>
      <c r="BC37" s="25"/>
      <c r="BD37" s="26"/>
      <c r="BE37" s="26"/>
      <c r="BF37" s="26"/>
      <c r="BG37" s="27"/>
      <c r="BH37" s="76">
        <f t="array" ref="BH37">SUMPRODUCT(F37:K37,{1000000,1000,1,1000000,1000,1})</f>
        <v>0</v>
      </c>
      <c r="BI37" s="77">
        <f t="array" ref="BI37">SUMPRODUCT(L37:W37,{1000000,1000,1,1000000,1000,1,1000000,1000,1,1000000,1000,1})</f>
        <v>0</v>
      </c>
      <c r="BJ37" s="77">
        <f>SUMPRODUCT(X37:BA37,{1000000,1000,1,1000000,1000,1,1000000,1000,1,1000000,1000,1,1000000,1000,1,1000000,1000,1,1000000,1000,1,1000000,1000,1,1000000,1000,1,1000000,1000,1})</f>
        <v>0</v>
      </c>
      <c r="BK37" s="77">
        <f t="array" ref="BK37">SUMPRODUCT(BB37:BG37,{1000000,1000,1,1000000,1000,1})</f>
        <v>0</v>
      </c>
      <c r="BL37" s="77">
        <f t="shared" si="3"/>
        <v>0</v>
      </c>
      <c r="BM37" s="78" t="str">
        <f t="shared" si="4"/>
        <v/>
      </c>
      <c r="BN37" s="93"/>
    </row>
    <row r="38" spans="1:66" ht="18.600000000000001" customHeight="1" x14ac:dyDescent="0.3">
      <c r="A38" s="146"/>
      <c r="B38" s="127" t="str">
        <f t="shared" si="2"/>
        <v/>
      </c>
      <c r="C38" s="66" t="s">
        <v>54</v>
      </c>
      <c r="D38" s="115" t="s">
        <v>90</v>
      </c>
      <c r="E38" s="3" t="str">
        <f>IF(OR('Cover Sheet'!$G$20="",SUM(F38:BG38)&lt;=0),"",'Cover Sheet'!$G$20)</f>
        <v/>
      </c>
      <c r="F38" s="8"/>
      <c r="G38" s="9"/>
      <c r="H38" s="9"/>
      <c r="I38" s="9"/>
      <c r="J38" s="9"/>
      <c r="K38" s="10"/>
      <c r="L38" s="18"/>
      <c r="M38" s="19"/>
      <c r="N38" s="19"/>
      <c r="O38" s="19"/>
      <c r="P38" s="19"/>
      <c r="Q38" s="19"/>
      <c r="R38" s="19"/>
      <c r="S38" s="19"/>
      <c r="T38" s="19"/>
      <c r="U38" s="19"/>
      <c r="V38" s="19"/>
      <c r="W38" s="20"/>
      <c r="X38" s="36"/>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7"/>
      <c r="BB38" s="28"/>
      <c r="BC38" s="26"/>
      <c r="BD38" s="26"/>
      <c r="BE38" s="26"/>
      <c r="BF38" s="26"/>
      <c r="BG38" s="27"/>
      <c r="BH38" s="76">
        <f t="array" ref="BH38">SUMPRODUCT(F38:K38,{1000000,1000,1,1000000,1000,1})</f>
        <v>0</v>
      </c>
      <c r="BI38" s="77">
        <f t="array" ref="BI38">SUMPRODUCT(L38:W38,{1000000,1000,1,1000000,1000,1,1000000,1000,1,1000000,1000,1})</f>
        <v>0</v>
      </c>
      <c r="BJ38" s="77">
        <f>SUMPRODUCT(X38:BA38,{1000000,1000,1,1000000,1000,1,1000000,1000,1,1000000,1000,1,1000000,1000,1,1000000,1000,1,1000000,1000,1,1000000,1000,1,1000000,1000,1,1000000,1000,1})</f>
        <v>0</v>
      </c>
      <c r="BK38" s="77">
        <f t="array" ref="BK38">SUMPRODUCT(BB38:BG38,{1000000,1000,1,1000000,1000,1})</f>
        <v>0</v>
      </c>
      <c r="BL38" s="77">
        <f t="shared" si="3"/>
        <v>0</v>
      </c>
      <c r="BM38" s="78" t="str">
        <f t="shared" si="4"/>
        <v/>
      </c>
      <c r="BN38" s="93"/>
    </row>
    <row r="39" spans="1:66" ht="18.600000000000001" customHeight="1" x14ac:dyDescent="0.3">
      <c r="A39" s="146"/>
      <c r="B39" s="127" t="str">
        <f t="shared" si="2"/>
        <v/>
      </c>
      <c r="C39" s="64" t="s">
        <v>54</v>
      </c>
      <c r="D39" s="112" t="s">
        <v>91</v>
      </c>
      <c r="E39" s="3" t="str">
        <f>IF(OR('Cover Sheet'!$G$20="",SUM(F39:BG39)&lt;=0),"",'Cover Sheet'!$G$20)</f>
        <v/>
      </c>
      <c r="F39" s="8"/>
      <c r="G39" s="9"/>
      <c r="H39" s="9"/>
      <c r="I39" s="9"/>
      <c r="J39" s="9"/>
      <c r="K39" s="10"/>
      <c r="L39" s="18"/>
      <c r="M39" s="19"/>
      <c r="N39" s="19"/>
      <c r="O39" s="19"/>
      <c r="P39" s="19"/>
      <c r="Q39" s="19"/>
      <c r="R39" s="19"/>
      <c r="S39" s="19"/>
      <c r="T39" s="19"/>
      <c r="U39" s="19"/>
      <c r="V39" s="19"/>
      <c r="W39" s="20"/>
      <c r="X39" s="36"/>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7"/>
      <c r="BB39" s="28"/>
      <c r="BC39" s="26"/>
      <c r="BD39" s="26"/>
      <c r="BE39" s="26"/>
      <c r="BF39" s="26"/>
      <c r="BG39" s="27"/>
      <c r="BH39" s="76">
        <f t="array" ref="BH39">SUMPRODUCT(F39:K39,{1000000,1000,1,1000000,1000,1})</f>
        <v>0</v>
      </c>
      <c r="BI39" s="77">
        <f t="array" ref="BI39">SUMPRODUCT(L39:W39,{1000000,1000,1,1000000,1000,1,1000000,1000,1,1000000,1000,1})</f>
        <v>0</v>
      </c>
      <c r="BJ39" s="77">
        <f>SUMPRODUCT(X39:BA39,{1000000,1000,1,1000000,1000,1,1000000,1000,1,1000000,1000,1,1000000,1000,1,1000000,1000,1,1000000,1000,1,1000000,1000,1,1000000,1000,1,1000000,1000,1})</f>
        <v>0</v>
      </c>
      <c r="BK39" s="77">
        <f t="array" ref="BK39">SUMPRODUCT(BB39:BG39,{1000000,1000,1,1000000,1000,1})</f>
        <v>0</v>
      </c>
      <c r="BL39" s="77">
        <f t="shared" si="3"/>
        <v>0</v>
      </c>
      <c r="BM39" s="78" t="str">
        <f t="shared" si="4"/>
        <v/>
      </c>
      <c r="BN39" s="93"/>
    </row>
    <row r="40" spans="1:66" ht="18.600000000000001" customHeight="1" x14ac:dyDescent="0.3">
      <c r="A40" s="146"/>
      <c r="B40" s="127" t="str">
        <f t="shared" si="2"/>
        <v/>
      </c>
      <c r="C40" s="64" t="s">
        <v>54</v>
      </c>
      <c r="D40" s="116" t="s">
        <v>92</v>
      </c>
      <c r="E40" s="3" t="str">
        <f>IF(OR('Cover Sheet'!$G$20="",SUM(F40:BG40)&lt;=0),"",'Cover Sheet'!$G$20)</f>
        <v/>
      </c>
      <c r="F40" s="8"/>
      <c r="G40" s="9"/>
      <c r="H40" s="9"/>
      <c r="I40" s="9"/>
      <c r="J40" s="9"/>
      <c r="K40" s="10"/>
      <c r="L40" s="18"/>
      <c r="M40" s="19"/>
      <c r="N40" s="19"/>
      <c r="O40" s="19"/>
      <c r="P40" s="19"/>
      <c r="Q40" s="19"/>
      <c r="R40" s="19"/>
      <c r="S40" s="19"/>
      <c r="T40" s="19"/>
      <c r="U40" s="19"/>
      <c r="V40" s="19"/>
      <c r="W40" s="20"/>
      <c r="X40" s="36"/>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7"/>
      <c r="BB40" s="28"/>
      <c r="BC40" s="26"/>
      <c r="BD40" s="26"/>
      <c r="BE40" s="26"/>
      <c r="BF40" s="26"/>
      <c r="BG40" s="27"/>
      <c r="BH40" s="76">
        <f t="array" ref="BH40">SUMPRODUCT(F40:K40,{1000000,1000,1,1000000,1000,1})</f>
        <v>0</v>
      </c>
      <c r="BI40" s="77">
        <f t="array" ref="BI40">SUMPRODUCT(L40:W40,{1000000,1000,1,1000000,1000,1,1000000,1000,1,1000000,1000,1})</f>
        <v>0</v>
      </c>
      <c r="BJ40" s="77">
        <f>SUMPRODUCT(X40:BA40,{1000000,1000,1,1000000,1000,1,1000000,1000,1,1000000,1000,1,1000000,1000,1,1000000,1000,1,1000000,1000,1,1000000,1000,1,1000000,1000,1,1000000,1000,1})</f>
        <v>0</v>
      </c>
      <c r="BK40" s="77">
        <f t="array" ref="BK40">SUMPRODUCT(BB40:BG40,{1000000,1000,1,1000000,1000,1})</f>
        <v>0</v>
      </c>
      <c r="BL40" s="77">
        <f t="shared" si="3"/>
        <v>0</v>
      </c>
      <c r="BM40" s="78" t="str">
        <f t="shared" si="4"/>
        <v/>
      </c>
      <c r="BN40" s="93"/>
    </row>
    <row r="41" spans="1:66" ht="18.600000000000001" customHeight="1" x14ac:dyDescent="0.3">
      <c r="A41" s="146"/>
      <c r="B41" s="127" t="str">
        <f t="shared" si="2"/>
        <v/>
      </c>
      <c r="C41" s="66" t="s">
        <v>54</v>
      </c>
      <c r="D41" s="116" t="s">
        <v>93</v>
      </c>
      <c r="E41" s="3" t="str">
        <f>IF(OR('Cover Sheet'!$G$20="",SUM(F41:BG41)&lt;=0),"",'Cover Sheet'!$G$20)</f>
        <v/>
      </c>
      <c r="F41" s="8"/>
      <c r="G41" s="9"/>
      <c r="H41" s="9"/>
      <c r="I41" s="9"/>
      <c r="J41" s="9"/>
      <c r="K41" s="10"/>
      <c r="L41" s="18"/>
      <c r="M41" s="19"/>
      <c r="N41" s="19"/>
      <c r="O41" s="19"/>
      <c r="P41" s="19"/>
      <c r="Q41" s="19"/>
      <c r="R41" s="19"/>
      <c r="S41" s="19"/>
      <c r="T41" s="19"/>
      <c r="U41" s="19"/>
      <c r="V41" s="19"/>
      <c r="W41" s="20"/>
      <c r="X41" s="36"/>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7"/>
      <c r="BB41" s="28"/>
      <c r="BC41" s="26"/>
      <c r="BD41" s="26"/>
      <c r="BE41" s="26"/>
      <c r="BF41" s="26"/>
      <c r="BG41" s="27"/>
      <c r="BH41" s="76">
        <f t="array" ref="BH41">SUMPRODUCT(F41:K41,{1000000,1000,1,1000000,1000,1})</f>
        <v>0</v>
      </c>
      <c r="BI41" s="77">
        <f t="array" ref="BI41">SUMPRODUCT(L41:W41,{1000000,1000,1,1000000,1000,1,1000000,1000,1,1000000,1000,1})</f>
        <v>0</v>
      </c>
      <c r="BJ41" s="77">
        <f>SUMPRODUCT(X41:BA41,{1000000,1000,1,1000000,1000,1,1000000,1000,1,1000000,1000,1,1000000,1000,1,1000000,1000,1,1000000,1000,1,1000000,1000,1,1000000,1000,1,1000000,1000,1})</f>
        <v>0</v>
      </c>
      <c r="BK41" s="77">
        <f t="array" ref="BK41">SUMPRODUCT(BB41:BG41,{1000000,1000,1,1000000,1000,1})</f>
        <v>0</v>
      </c>
      <c r="BL41" s="77">
        <f t="shared" si="3"/>
        <v>0</v>
      </c>
      <c r="BM41" s="78" t="str">
        <f t="shared" si="4"/>
        <v/>
      </c>
      <c r="BN41" s="93"/>
    </row>
    <row r="42" spans="1:66" ht="18.600000000000001" customHeight="1" x14ac:dyDescent="0.3">
      <c r="A42" s="146"/>
      <c r="B42" s="127" t="str">
        <f t="shared" si="2"/>
        <v/>
      </c>
      <c r="C42" s="64" t="s">
        <v>54</v>
      </c>
      <c r="D42" s="116" t="s">
        <v>94</v>
      </c>
      <c r="E42" s="3" t="str">
        <f>IF(OR('Cover Sheet'!$G$20="",SUM(F42:BG42)&lt;=0),"",'Cover Sheet'!$G$20)</f>
        <v/>
      </c>
      <c r="F42" s="8"/>
      <c r="G42" s="9"/>
      <c r="H42" s="9"/>
      <c r="I42" s="9"/>
      <c r="J42" s="9"/>
      <c r="K42" s="10"/>
      <c r="L42" s="18"/>
      <c r="M42" s="19"/>
      <c r="N42" s="19"/>
      <c r="O42" s="19"/>
      <c r="P42" s="19"/>
      <c r="Q42" s="19"/>
      <c r="R42" s="19"/>
      <c r="S42" s="19"/>
      <c r="T42" s="19"/>
      <c r="U42" s="19"/>
      <c r="V42" s="19"/>
      <c r="W42" s="20"/>
      <c r="X42" s="36"/>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7"/>
      <c r="BB42" s="28"/>
      <c r="BC42" s="26"/>
      <c r="BD42" s="26"/>
      <c r="BE42" s="26"/>
      <c r="BF42" s="26"/>
      <c r="BG42" s="27"/>
      <c r="BH42" s="76">
        <f t="array" ref="BH42">SUMPRODUCT(F42:K42,{1000000,1000,1,1000000,1000,1})</f>
        <v>0</v>
      </c>
      <c r="BI42" s="77">
        <f t="array" ref="BI42">SUMPRODUCT(L42:W42,{1000000,1000,1,1000000,1000,1,1000000,1000,1,1000000,1000,1})</f>
        <v>0</v>
      </c>
      <c r="BJ42" s="77">
        <f>SUMPRODUCT(X42:BA42,{1000000,1000,1,1000000,1000,1,1000000,1000,1,1000000,1000,1,1000000,1000,1,1000000,1000,1,1000000,1000,1,1000000,1000,1,1000000,1000,1,1000000,1000,1})</f>
        <v>0</v>
      </c>
      <c r="BK42" s="77">
        <f t="array" ref="BK42">SUMPRODUCT(BB42:BG42,{1000000,1000,1,1000000,1000,1})</f>
        <v>0</v>
      </c>
      <c r="BL42" s="77">
        <f t="shared" si="3"/>
        <v>0</v>
      </c>
      <c r="BM42" s="78" t="str">
        <f t="shared" si="4"/>
        <v/>
      </c>
      <c r="BN42" s="93"/>
    </row>
    <row r="43" spans="1:66" ht="18.600000000000001" customHeight="1" x14ac:dyDescent="0.3">
      <c r="A43" s="146"/>
      <c r="B43" s="127" t="str">
        <f t="shared" si="2"/>
        <v/>
      </c>
      <c r="C43" s="66" t="s">
        <v>54</v>
      </c>
      <c r="D43" s="112" t="s">
        <v>95</v>
      </c>
      <c r="E43" s="3" t="str">
        <f>IF(OR('Cover Sheet'!$G$20="",SUM(F43:BG43)&lt;=0),"",'Cover Sheet'!$G$20)</f>
        <v/>
      </c>
      <c r="F43" s="8"/>
      <c r="G43" s="9"/>
      <c r="H43" s="9"/>
      <c r="I43" s="9"/>
      <c r="J43" s="9"/>
      <c r="K43" s="10"/>
      <c r="L43" s="18"/>
      <c r="M43" s="19"/>
      <c r="N43" s="19"/>
      <c r="O43" s="19"/>
      <c r="P43" s="19"/>
      <c r="Q43" s="19"/>
      <c r="R43" s="19"/>
      <c r="S43" s="19"/>
      <c r="T43" s="19"/>
      <c r="U43" s="19"/>
      <c r="V43" s="19"/>
      <c r="W43" s="20"/>
      <c r="X43" s="36"/>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7"/>
      <c r="BB43" s="28"/>
      <c r="BC43" s="26"/>
      <c r="BD43" s="26"/>
      <c r="BE43" s="26"/>
      <c r="BF43" s="26"/>
      <c r="BG43" s="27"/>
      <c r="BH43" s="76">
        <f t="array" ref="BH43">SUMPRODUCT(F43:K43,{1000000,1000,1,1000000,1000,1})</f>
        <v>0</v>
      </c>
      <c r="BI43" s="77">
        <f t="array" ref="BI43">SUMPRODUCT(L43:W43,{1000000,1000,1,1000000,1000,1,1000000,1000,1,1000000,1000,1})</f>
        <v>0</v>
      </c>
      <c r="BJ43" s="77">
        <f>SUMPRODUCT(X43:BA43,{1000000,1000,1,1000000,1000,1,1000000,1000,1,1000000,1000,1,1000000,1000,1,1000000,1000,1,1000000,1000,1,1000000,1000,1,1000000,1000,1,1000000,1000,1})</f>
        <v>0</v>
      </c>
      <c r="BK43" s="77">
        <f t="array" ref="BK43">SUMPRODUCT(BB43:BG43,{1000000,1000,1,1000000,1000,1})</f>
        <v>0</v>
      </c>
      <c r="BL43" s="77">
        <f t="shared" si="3"/>
        <v>0</v>
      </c>
      <c r="BM43" s="78" t="str">
        <f t="shared" si="4"/>
        <v/>
      </c>
      <c r="BN43" s="93"/>
    </row>
    <row r="44" spans="1:66" ht="18.600000000000001" customHeight="1" x14ac:dyDescent="0.3">
      <c r="A44" s="146"/>
      <c r="B44" s="127" t="str">
        <f t="shared" si="2"/>
        <v/>
      </c>
      <c r="C44" s="66" t="s">
        <v>54</v>
      </c>
      <c r="D44" s="112" t="s">
        <v>96</v>
      </c>
      <c r="E44" s="3" t="str">
        <f>IF(OR('Cover Sheet'!$G$20="",SUM(F44:BG44)&lt;=0),"",'Cover Sheet'!$G$20)</f>
        <v/>
      </c>
      <c r="F44" s="8"/>
      <c r="G44" s="9"/>
      <c r="H44" s="9"/>
      <c r="I44" s="9"/>
      <c r="J44" s="9"/>
      <c r="K44" s="10"/>
      <c r="L44" s="18"/>
      <c r="M44" s="19"/>
      <c r="N44" s="19"/>
      <c r="O44" s="19"/>
      <c r="P44" s="19"/>
      <c r="Q44" s="19"/>
      <c r="R44" s="19"/>
      <c r="S44" s="19"/>
      <c r="T44" s="19"/>
      <c r="U44" s="19"/>
      <c r="V44" s="19"/>
      <c r="W44" s="20"/>
      <c r="X44" s="36"/>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7"/>
      <c r="BB44" s="28"/>
      <c r="BC44" s="26"/>
      <c r="BD44" s="26"/>
      <c r="BE44" s="26"/>
      <c r="BF44" s="26"/>
      <c r="BG44" s="27"/>
      <c r="BH44" s="76">
        <f t="array" ref="BH44">SUMPRODUCT(F44:K44,{1000000,1000,1,1000000,1000,1})</f>
        <v>0</v>
      </c>
      <c r="BI44" s="77">
        <f t="array" ref="BI44">SUMPRODUCT(L44:W44,{1000000,1000,1,1000000,1000,1,1000000,1000,1,1000000,1000,1})</f>
        <v>0</v>
      </c>
      <c r="BJ44" s="77">
        <f>SUMPRODUCT(X44:BA44,{1000000,1000,1,1000000,1000,1,1000000,1000,1,1000000,1000,1,1000000,1000,1,1000000,1000,1,1000000,1000,1,1000000,1000,1,1000000,1000,1,1000000,1000,1})</f>
        <v>0</v>
      </c>
      <c r="BK44" s="77">
        <f t="array" ref="BK44">SUMPRODUCT(BB44:BG44,{1000000,1000,1,1000000,1000,1})</f>
        <v>0</v>
      </c>
      <c r="BL44" s="77">
        <f t="shared" si="3"/>
        <v>0</v>
      </c>
      <c r="BM44" s="78" t="str">
        <f t="shared" si="4"/>
        <v/>
      </c>
      <c r="BN44" s="93"/>
    </row>
    <row r="45" spans="1:66" ht="18.600000000000001" customHeight="1" x14ac:dyDescent="0.3">
      <c r="A45" s="146"/>
      <c r="B45" s="127" t="str">
        <f t="shared" si="2"/>
        <v/>
      </c>
      <c r="C45" s="66" t="s">
        <v>54</v>
      </c>
      <c r="D45" s="112" t="s">
        <v>97</v>
      </c>
      <c r="E45" s="3" t="str">
        <f>IF(OR('Cover Sheet'!$G$20="",SUM(F45:BG45)&lt;=0),"",'Cover Sheet'!$G$20)</f>
        <v/>
      </c>
      <c r="F45" s="8"/>
      <c r="G45" s="9"/>
      <c r="H45" s="9"/>
      <c r="I45" s="9"/>
      <c r="J45" s="9"/>
      <c r="K45" s="10"/>
      <c r="L45" s="18"/>
      <c r="M45" s="19"/>
      <c r="N45" s="19"/>
      <c r="O45" s="19"/>
      <c r="P45" s="19"/>
      <c r="Q45" s="19"/>
      <c r="R45" s="19"/>
      <c r="S45" s="19"/>
      <c r="T45" s="19"/>
      <c r="U45" s="19"/>
      <c r="V45" s="19"/>
      <c r="W45" s="20"/>
      <c r="X45" s="36"/>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7"/>
      <c r="BB45" s="28"/>
      <c r="BC45" s="26"/>
      <c r="BD45" s="26"/>
      <c r="BE45" s="26"/>
      <c r="BF45" s="26"/>
      <c r="BG45" s="27"/>
      <c r="BH45" s="76">
        <f t="array" ref="BH45">SUMPRODUCT(F45:K45,{1000000,1000,1,1000000,1000,1})</f>
        <v>0</v>
      </c>
      <c r="BI45" s="77">
        <f t="array" ref="BI45">SUMPRODUCT(L45:W45,{1000000,1000,1,1000000,1000,1,1000000,1000,1,1000000,1000,1})</f>
        <v>0</v>
      </c>
      <c r="BJ45" s="77">
        <f>SUMPRODUCT(X45:BA45,{1000000,1000,1,1000000,1000,1,1000000,1000,1,1000000,1000,1,1000000,1000,1,1000000,1000,1,1000000,1000,1,1000000,1000,1,1000000,1000,1,1000000,1000,1})</f>
        <v>0</v>
      </c>
      <c r="BK45" s="77">
        <f t="array" ref="BK45">SUMPRODUCT(BB45:BG45,{1000000,1000,1,1000000,1000,1})</f>
        <v>0</v>
      </c>
      <c r="BL45" s="77">
        <f t="shared" si="3"/>
        <v>0</v>
      </c>
      <c r="BM45" s="78" t="str">
        <f t="shared" si="4"/>
        <v/>
      </c>
      <c r="BN45" s="93"/>
    </row>
    <row r="46" spans="1:66" ht="18.600000000000001" customHeight="1" x14ac:dyDescent="0.3">
      <c r="A46" s="146"/>
      <c r="B46" s="127" t="str">
        <f t="shared" si="2"/>
        <v/>
      </c>
      <c r="C46" s="66" t="s">
        <v>54</v>
      </c>
      <c r="D46" s="112" t="s">
        <v>98</v>
      </c>
      <c r="E46" s="3" t="str">
        <f>IF(OR('Cover Sheet'!$G$20="",SUM(F46:BG46)&lt;=0),"",'Cover Sheet'!$G$20)</f>
        <v/>
      </c>
      <c r="F46" s="8"/>
      <c r="G46" s="9"/>
      <c r="H46" s="9"/>
      <c r="I46" s="9"/>
      <c r="J46" s="9"/>
      <c r="K46" s="10"/>
      <c r="L46" s="18"/>
      <c r="M46" s="19"/>
      <c r="N46" s="19"/>
      <c r="O46" s="19"/>
      <c r="P46" s="19"/>
      <c r="Q46" s="19"/>
      <c r="R46" s="19"/>
      <c r="S46" s="19"/>
      <c r="T46" s="19"/>
      <c r="U46" s="19"/>
      <c r="V46" s="19"/>
      <c r="W46" s="20"/>
      <c r="X46" s="36"/>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7"/>
      <c r="BB46" s="28"/>
      <c r="BC46" s="26"/>
      <c r="BD46" s="26"/>
      <c r="BE46" s="26"/>
      <c r="BF46" s="26"/>
      <c r="BG46" s="27"/>
      <c r="BH46" s="76">
        <f t="array" ref="BH46">SUMPRODUCT(F46:K46,{1000000,1000,1,1000000,1000,1})</f>
        <v>0</v>
      </c>
      <c r="BI46" s="77">
        <f t="array" ref="BI46">SUMPRODUCT(L46:W46,{1000000,1000,1,1000000,1000,1,1000000,1000,1,1000000,1000,1})</f>
        <v>0</v>
      </c>
      <c r="BJ46" s="77">
        <f>SUMPRODUCT(X46:BA46,{1000000,1000,1,1000000,1000,1,1000000,1000,1,1000000,1000,1,1000000,1000,1,1000000,1000,1,1000000,1000,1,1000000,1000,1,1000000,1000,1,1000000,1000,1})</f>
        <v>0</v>
      </c>
      <c r="BK46" s="77">
        <f t="array" ref="BK46">SUMPRODUCT(BB46:BG46,{1000000,1000,1,1000000,1000,1})</f>
        <v>0</v>
      </c>
      <c r="BL46" s="77">
        <f t="shared" si="3"/>
        <v>0</v>
      </c>
      <c r="BM46" s="78" t="str">
        <f t="shared" si="4"/>
        <v/>
      </c>
      <c r="BN46" s="93"/>
    </row>
    <row r="47" spans="1:66" ht="18.600000000000001" customHeight="1" x14ac:dyDescent="0.3">
      <c r="A47" s="146"/>
      <c r="B47" s="127" t="str">
        <f t="shared" si="2"/>
        <v/>
      </c>
      <c r="C47" s="66" t="s">
        <v>54</v>
      </c>
      <c r="D47" s="112" t="s">
        <v>99</v>
      </c>
      <c r="E47" s="3" t="str">
        <f>IF(OR('Cover Sheet'!$G$20="",SUM(F47:BG47)&lt;=0),"",'Cover Sheet'!$G$20)</f>
        <v/>
      </c>
      <c r="F47" s="8"/>
      <c r="G47" s="9"/>
      <c r="H47" s="9"/>
      <c r="I47" s="9"/>
      <c r="J47" s="9"/>
      <c r="K47" s="10"/>
      <c r="L47" s="18"/>
      <c r="M47" s="19"/>
      <c r="N47" s="19"/>
      <c r="O47" s="19"/>
      <c r="P47" s="19"/>
      <c r="Q47" s="19"/>
      <c r="R47" s="19"/>
      <c r="S47" s="19"/>
      <c r="T47" s="19"/>
      <c r="U47" s="19"/>
      <c r="V47" s="19"/>
      <c r="W47" s="20"/>
      <c r="X47" s="36"/>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7"/>
      <c r="BB47" s="28"/>
      <c r="BC47" s="26"/>
      <c r="BD47" s="26"/>
      <c r="BE47" s="26"/>
      <c r="BF47" s="26"/>
      <c r="BG47" s="27"/>
      <c r="BH47" s="76">
        <f t="array" ref="BH47">SUMPRODUCT(F47:K47,{1000000,1000,1,1000000,1000,1})</f>
        <v>0</v>
      </c>
      <c r="BI47" s="77">
        <f t="array" ref="BI47">SUMPRODUCT(L47:W47,{1000000,1000,1,1000000,1000,1,1000000,1000,1,1000000,1000,1})</f>
        <v>0</v>
      </c>
      <c r="BJ47" s="77">
        <f>SUMPRODUCT(X47:BA47,{1000000,1000,1,1000000,1000,1,1000000,1000,1,1000000,1000,1,1000000,1000,1,1000000,1000,1,1000000,1000,1,1000000,1000,1,1000000,1000,1,1000000,1000,1})</f>
        <v>0</v>
      </c>
      <c r="BK47" s="77">
        <f t="array" ref="BK47">SUMPRODUCT(BB47:BG47,{1000000,1000,1,1000000,1000,1})</f>
        <v>0</v>
      </c>
      <c r="BL47" s="77">
        <f t="shared" si="3"/>
        <v>0</v>
      </c>
      <c r="BM47" s="78" t="str">
        <f t="shared" si="4"/>
        <v/>
      </c>
      <c r="BN47" s="93"/>
    </row>
    <row r="48" spans="1:66" ht="18.600000000000001" customHeight="1" x14ac:dyDescent="0.3">
      <c r="A48" s="146"/>
      <c r="B48" s="127" t="str">
        <f t="shared" si="2"/>
        <v/>
      </c>
      <c r="C48" s="66" t="s">
        <v>54</v>
      </c>
      <c r="D48" s="116" t="s">
        <v>100</v>
      </c>
      <c r="E48" s="3" t="str">
        <f>IF(OR('Cover Sheet'!$G$20="",SUM(F48:BG48)&lt;=0),"",'Cover Sheet'!$G$20)</f>
        <v/>
      </c>
      <c r="F48" s="8"/>
      <c r="G48" s="9"/>
      <c r="H48" s="9"/>
      <c r="I48" s="9"/>
      <c r="J48" s="9"/>
      <c r="K48" s="10"/>
      <c r="L48" s="18"/>
      <c r="M48" s="19"/>
      <c r="N48" s="19"/>
      <c r="O48" s="19"/>
      <c r="P48" s="19"/>
      <c r="Q48" s="19"/>
      <c r="R48" s="19"/>
      <c r="S48" s="19"/>
      <c r="T48" s="19"/>
      <c r="U48" s="19"/>
      <c r="V48" s="19"/>
      <c r="W48" s="20"/>
      <c r="X48" s="36"/>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7"/>
      <c r="BB48" s="28"/>
      <c r="BC48" s="26"/>
      <c r="BD48" s="26"/>
      <c r="BE48" s="26"/>
      <c r="BF48" s="26"/>
      <c r="BG48" s="27"/>
      <c r="BH48" s="76">
        <f t="array" ref="BH48">SUMPRODUCT(F48:K48,{1000000,1000,1,1000000,1000,1})</f>
        <v>0</v>
      </c>
      <c r="BI48" s="77">
        <f t="array" ref="BI48">SUMPRODUCT(L48:W48,{1000000,1000,1,1000000,1000,1,1000000,1000,1,1000000,1000,1})</f>
        <v>0</v>
      </c>
      <c r="BJ48" s="77">
        <f>SUMPRODUCT(X48:BA48,{1000000,1000,1,1000000,1000,1,1000000,1000,1,1000000,1000,1,1000000,1000,1,1000000,1000,1,1000000,1000,1,1000000,1000,1,1000000,1000,1,1000000,1000,1})</f>
        <v>0</v>
      </c>
      <c r="BK48" s="77">
        <f t="array" ref="BK48">SUMPRODUCT(BB48:BG48,{1000000,1000,1,1000000,1000,1})</f>
        <v>0</v>
      </c>
      <c r="BL48" s="77">
        <f t="shared" si="3"/>
        <v>0</v>
      </c>
      <c r="BM48" s="78" t="str">
        <f t="shared" si="4"/>
        <v/>
      </c>
      <c r="BN48" s="93"/>
    </row>
    <row r="49" spans="1:66" ht="18.600000000000001" customHeight="1" x14ac:dyDescent="0.3">
      <c r="A49" s="146"/>
      <c r="B49" s="127" t="str">
        <f t="shared" si="2"/>
        <v/>
      </c>
      <c r="C49" s="66" t="s">
        <v>54</v>
      </c>
      <c r="D49" s="115" t="s">
        <v>101</v>
      </c>
      <c r="E49" s="3" t="str">
        <f>IF(OR('Cover Sheet'!$G$20="",SUM(F49:BG49)&lt;=0),"",'Cover Sheet'!$G$20)</f>
        <v/>
      </c>
      <c r="F49" s="8"/>
      <c r="G49" s="9"/>
      <c r="H49" s="9"/>
      <c r="I49" s="9"/>
      <c r="J49" s="9"/>
      <c r="K49" s="10"/>
      <c r="L49" s="18"/>
      <c r="M49" s="19"/>
      <c r="N49" s="19"/>
      <c r="O49" s="19"/>
      <c r="P49" s="19"/>
      <c r="Q49" s="19"/>
      <c r="R49" s="19"/>
      <c r="S49" s="19"/>
      <c r="T49" s="19"/>
      <c r="U49" s="19"/>
      <c r="V49" s="19"/>
      <c r="W49" s="20"/>
      <c r="X49" s="36"/>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7"/>
      <c r="BB49" s="28"/>
      <c r="BC49" s="26"/>
      <c r="BD49" s="26"/>
      <c r="BE49" s="26"/>
      <c r="BF49" s="26"/>
      <c r="BG49" s="27"/>
      <c r="BH49" s="76">
        <f t="array" ref="BH49">SUMPRODUCT(F49:K49,{1000000,1000,1,1000000,1000,1})</f>
        <v>0</v>
      </c>
      <c r="BI49" s="77">
        <f t="array" ref="BI49">SUMPRODUCT(L49:W49,{1000000,1000,1,1000000,1000,1,1000000,1000,1,1000000,1000,1})</f>
        <v>0</v>
      </c>
      <c r="BJ49" s="77">
        <f>SUMPRODUCT(X49:BA49,{1000000,1000,1,1000000,1000,1,1000000,1000,1,1000000,1000,1,1000000,1000,1,1000000,1000,1,1000000,1000,1,1000000,1000,1,1000000,1000,1,1000000,1000,1})</f>
        <v>0</v>
      </c>
      <c r="BK49" s="77">
        <f t="array" ref="BK49">SUMPRODUCT(BB49:BG49,{1000000,1000,1,1000000,1000,1})</f>
        <v>0</v>
      </c>
      <c r="BL49" s="77">
        <f t="shared" si="3"/>
        <v>0</v>
      </c>
      <c r="BM49" s="78" t="str">
        <f t="shared" si="4"/>
        <v/>
      </c>
      <c r="BN49" s="93"/>
    </row>
    <row r="50" spans="1:66" ht="18.600000000000001" customHeight="1" x14ac:dyDescent="0.3">
      <c r="A50" s="146"/>
      <c r="B50" s="127" t="str">
        <f t="shared" si="2"/>
        <v/>
      </c>
      <c r="C50" s="66" t="s">
        <v>54</v>
      </c>
      <c r="D50" s="112" t="s">
        <v>102</v>
      </c>
      <c r="E50" s="3" t="str">
        <f>IF(OR('Cover Sheet'!$G$20="",SUM(F50:BG50)&lt;=0),"",'Cover Sheet'!$G$20)</f>
        <v/>
      </c>
      <c r="F50" s="8"/>
      <c r="G50" s="9"/>
      <c r="H50" s="9"/>
      <c r="I50" s="9"/>
      <c r="J50" s="9"/>
      <c r="K50" s="10"/>
      <c r="L50" s="18"/>
      <c r="M50" s="19"/>
      <c r="N50" s="19"/>
      <c r="O50" s="19"/>
      <c r="P50" s="19"/>
      <c r="Q50" s="19"/>
      <c r="R50" s="19"/>
      <c r="S50" s="19"/>
      <c r="T50" s="19"/>
      <c r="U50" s="19"/>
      <c r="V50" s="19"/>
      <c r="W50" s="20"/>
      <c r="X50" s="36"/>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7"/>
      <c r="BB50" s="28"/>
      <c r="BC50" s="26"/>
      <c r="BD50" s="26"/>
      <c r="BE50" s="26"/>
      <c r="BF50" s="26"/>
      <c r="BG50" s="27"/>
      <c r="BH50" s="76">
        <f t="array" ref="BH50">SUMPRODUCT(F50:K50,{1000000,1000,1,1000000,1000,1})</f>
        <v>0</v>
      </c>
      <c r="BI50" s="77">
        <f t="array" ref="BI50">SUMPRODUCT(L50:W50,{1000000,1000,1,1000000,1000,1,1000000,1000,1,1000000,1000,1})</f>
        <v>0</v>
      </c>
      <c r="BJ50" s="77">
        <f>SUMPRODUCT(X50:BA50,{1000000,1000,1,1000000,1000,1,1000000,1000,1,1000000,1000,1,1000000,1000,1,1000000,1000,1,1000000,1000,1,1000000,1000,1,1000000,1000,1,1000000,1000,1})</f>
        <v>0</v>
      </c>
      <c r="BK50" s="77">
        <f t="array" ref="BK50">SUMPRODUCT(BB50:BG50,{1000000,1000,1,1000000,1000,1})</f>
        <v>0</v>
      </c>
      <c r="BL50" s="77">
        <f t="shared" si="3"/>
        <v>0</v>
      </c>
      <c r="BM50" s="78" t="str">
        <f t="shared" si="4"/>
        <v/>
      </c>
      <c r="BN50" s="93"/>
    </row>
    <row r="51" spans="1:66" ht="18.600000000000001" customHeight="1" x14ac:dyDescent="0.3">
      <c r="A51" s="146"/>
      <c r="B51" s="127" t="str">
        <f t="shared" si="2"/>
        <v/>
      </c>
      <c r="C51" s="66" t="s">
        <v>54</v>
      </c>
      <c r="D51" s="116" t="s">
        <v>103</v>
      </c>
      <c r="E51" s="3" t="str">
        <f>IF(OR('Cover Sheet'!$G$20="",SUM(F51:BG51)&lt;=0),"",'Cover Sheet'!$G$20)</f>
        <v/>
      </c>
      <c r="F51" s="8"/>
      <c r="G51" s="9"/>
      <c r="H51" s="9"/>
      <c r="I51" s="9"/>
      <c r="J51" s="9"/>
      <c r="K51" s="10"/>
      <c r="L51" s="18"/>
      <c r="M51" s="19"/>
      <c r="N51" s="19"/>
      <c r="O51" s="19"/>
      <c r="P51" s="19"/>
      <c r="Q51" s="19"/>
      <c r="R51" s="19"/>
      <c r="S51" s="19"/>
      <c r="T51" s="19"/>
      <c r="U51" s="19"/>
      <c r="V51" s="19"/>
      <c r="W51" s="20"/>
      <c r="X51" s="36"/>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7"/>
      <c r="BB51" s="28"/>
      <c r="BC51" s="26"/>
      <c r="BD51" s="26"/>
      <c r="BE51" s="26"/>
      <c r="BF51" s="26"/>
      <c r="BG51" s="27"/>
      <c r="BH51" s="76">
        <f t="array" ref="BH51">SUMPRODUCT(F51:K51,{1000000,1000,1,1000000,1000,1})</f>
        <v>0</v>
      </c>
      <c r="BI51" s="77">
        <f t="array" ref="BI51">SUMPRODUCT(L51:W51,{1000000,1000,1,1000000,1000,1,1000000,1000,1,1000000,1000,1})</f>
        <v>0</v>
      </c>
      <c r="BJ51" s="77">
        <f>SUMPRODUCT(X51:BA51,{1000000,1000,1,1000000,1000,1,1000000,1000,1,1000000,1000,1,1000000,1000,1,1000000,1000,1,1000000,1000,1,1000000,1000,1,1000000,1000,1,1000000,1000,1})</f>
        <v>0</v>
      </c>
      <c r="BK51" s="77">
        <f t="array" ref="BK51">SUMPRODUCT(BB51:BG51,{1000000,1000,1,1000000,1000,1})</f>
        <v>0</v>
      </c>
      <c r="BL51" s="77">
        <f t="shared" si="3"/>
        <v>0</v>
      </c>
      <c r="BM51" s="78" t="str">
        <f t="shared" si="4"/>
        <v/>
      </c>
      <c r="BN51" s="93"/>
    </row>
    <row r="52" spans="1:66" ht="18.600000000000001" customHeight="1" x14ac:dyDescent="0.3">
      <c r="A52" s="146"/>
      <c r="B52" s="127" t="str">
        <f t="shared" si="2"/>
        <v/>
      </c>
      <c r="C52" s="66" t="s">
        <v>54</v>
      </c>
      <c r="D52" s="112" t="s">
        <v>104</v>
      </c>
      <c r="E52" s="3" t="str">
        <f>IF(OR('Cover Sheet'!$G$20="",SUM(F52:BG52)&lt;=0),"",'Cover Sheet'!$G$20)</f>
        <v/>
      </c>
      <c r="F52" s="8"/>
      <c r="G52" s="9"/>
      <c r="H52" s="9"/>
      <c r="I52" s="9"/>
      <c r="J52" s="9"/>
      <c r="K52" s="10"/>
      <c r="L52" s="18"/>
      <c r="M52" s="19"/>
      <c r="N52" s="19"/>
      <c r="O52" s="19"/>
      <c r="P52" s="19"/>
      <c r="Q52" s="19"/>
      <c r="R52" s="19"/>
      <c r="S52" s="19"/>
      <c r="T52" s="19"/>
      <c r="U52" s="19"/>
      <c r="V52" s="19"/>
      <c r="W52" s="20"/>
      <c r="X52" s="36"/>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7"/>
      <c r="BB52" s="28"/>
      <c r="BC52" s="26"/>
      <c r="BD52" s="26"/>
      <c r="BE52" s="26"/>
      <c r="BF52" s="26"/>
      <c r="BG52" s="27"/>
      <c r="BH52" s="76">
        <f t="array" ref="BH52">SUMPRODUCT(F52:K52,{1000000,1000,1,1000000,1000,1})</f>
        <v>0</v>
      </c>
      <c r="BI52" s="77">
        <f t="array" ref="BI52">SUMPRODUCT(L52:W52,{1000000,1000,1,1000000,1000,1,1000000,1000,1,1000000,1000,1})</f>
        <v>0</v>
      </c>
      <c r="BJ52" s="77">
        <f>SUMPRODUCT(X52:BA52,{1000000,1000,1,1000000,1000,1,1000000,1000,1,1000000,1000,1,1000000,1000,1,1000000,1000,1,1000000,1000,1,1000000,1000,1,1000000,1000,1,1000000,1000,1})</f>
        <v>0</v>
      </c>
      <c r="BK52" s="77">
        <f t="array" ref="BK52">SUMPRODUCT(BB52:BG52,{1000000,1000,1,1000000,1000,1})</f>
        <v>0</v>
      </c>
      <c r="BL52" s="77">
        <f t="shared" si="3"/>
        <v>0</v>
      </c>
      <c r="BM52" s="78" t="str">
        <f t="shared" si="4"/>
        <v/>
      </c>
      <c r="BN52" s="93"/>
    </row>
    <row r="53" spans="1:66" ht="18.600000000000001" customHeight="1" x14ac:dyDescent="0.3">
      <c r="A53" s="146"/>
      <c r="B53" s="127" t="str">
        <f t="shared" si="2"/>
        <v/>
      </c>
      <c r="C53" s="66" t="s">
        <v>54</v>
      </c>
      <c r="D53" s="112" t="s">
        <v>105</v>
      </c>
      <c r="E53" s="3" t="str">
        <f>IF(OR('Cover Sheet'!$G$20="",SUM(F53:BG53)&lt;=0),"",'Cover Sheet'!$G$20)</f>
        <v/>
      </c>
      <c r="F53" s="8"/>
      <c r="G53" s="9"/>
      <c r="H53" s="9"/>
      <c r="I53" s="9"/>
      <c r="J53" s="9"/>
      <c r="K53" s="10"/>
      <c r="L53" s="18"/>
      <c r="M53" s="19"/>
      <c r="N53" s="19"/>
      <c r="O53" s="19"/>
      <c r="P53" s="19"/>
      <c r="Q53" s="19"/>
      <c r="R53" s="19"/>
      <c r="S53" s="19"/>
      <c r="T53" s="19"/>
      <c r="U53" s="19"/>
      <c r="V53" s="19"/>
      <c r="W53" s="20"/>
      <c r="X53" s="36"/>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7"/>
      <c r="BB53" s="28"/>
      <c r="BC53" s="26"/>
      <c r="BD53" s="26"/>
      <c r="BE53" s="26"/>
      <c r="BF53" s="26"/>
      <c r="BG53" s="27"/>
      <c r="BH53" s="76">
        <f t="array" ref="BH53">SUMPRODUCT(F53:K53,{1000000,1000,1,1000000,1000,1})</f>
        <v>0</v>
      </c>
      <c r="BI53" s="77">
        <f t="array" ref="BI53">SUMPRODUCT(L53:W53,{1000000,1000,1,1000000,1000,1,1000000,1000,1,1000000,1000,1})</f>
        <v>0</v>
      </c>
      <c r="BJ53" s="77">
        <f>SUMPRODUCT(X53:BA53,{1000000,1000,1,1000000,1000,1,1000000,1000,1,1000000,1000,1,1000000,1000,1,1000000,1000,1,1000000,1000,1,1000000,1000,1,1000000,1000,1,1000000,1000,1})</f>
        <v>0</v>
      </c>
      <c r="BK53" s="77">
        <f t="array" ref="BK53">SUMPRODUCT(BB53:BG53,{1000000,1000,1,1000000,1000,1})</f>
        <v>0</v>
      </c>
      <c r="BL53" s="77">
        <f t="shared" si="3"/>
        <v>0</v>
      </c>
      <c r="BM53" s="78" t="str">
        <f t="shared" si="4"/>
        <v/>
      </c>
      <c r="BN53" s="93"/>
    </row>
    <row r="54" spans="1:66" ht="18.600000000000001" customHeight="1" x14ac:dyDescent="0.3">
      <c r="A54" s="146"/>
      <c r="B54" s="127" t="str">
        <f t="shared" si="2"/>
        <v/>
      </c>
      <c r="C54" s="66" t="s">
        <v>54</v>
      </c>
      <c r="D54" s="112" t="s">
        <v>106</v>
      </c>
      <c r="E54" s="3" t="str">
        <f>IF(OR('Cover Sheet'!$G$20="",SUM(F54:BG54)&lt;=0),"",'Cover Sheet'!$G$20)</f>
        <v/>
      </c>
      <c r="F54" s="8"/>
      <c r="G54" s="9"/>
      <c r="H54" s="9"/>
      <c r="I54" s="9"/>
      <c r="J54" s="9"/>
      <c r="K54" s="10"/>
      <c r="L54" s="18"/>
      <c r="M54" s="19"/>
      <c r="N54" s="19"/>
      <c r="O54" s="19"/>
      <c r="P54" s="19"/>
      <c r="Q54" s="19"/>
      <c r="R54" s="19"/>
      <c r="S54" s="19"/>
      <c r="T54" s="19"/>
      <c r="U54" s="19"/>
      <c r="V54" s="19"/>
      <c r="W54" s="20"/>
      <c r="X54" s="36"/>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7"/>
      <c r="BB54" s="28"/>
      <c r="BC54" s="26"/>
      <c r="BD54" s="26"/>
      <c r="BE54" s="26"/>
      <c r="BF54" s="26"/>
      <c r="BG54" s="27"/>
      <c r="BH54" s="76">
        <f t="array" ref="BH54">SUMPRODUCT(F54:K54,{1000000,1000,1,1000000,1000,1})</f>
        <v>0</v>
      </c>
      <c r="BI54" s="77">
        <f t="array" ref="BI54">SUMPRODUCT(L54:W54,{1000000,1000,1,1000000,1000,1,1000000,1000,1,1000000,1000,1})</f>
        <v>0</v>
      </c>
      <c r="BJ54" s="77">
        <f>SUMPRODUCT(X54:BA54,{1000000,1000,1,1000000,1000,1,1000000,1000,1,1000000,1000,1,1000000,1000,1,1000000,1000,1,1000000,1000,1,1000000,1000,1,1000000,1000,1,1000000,1000,1})</f>
        <v>0</v>
      </c>
      <c r="BK54" s="77">
        <f t="array" ref="BK54">SUMPRODUCT(BB54:BG54,{1000000,1000,1,1000000,1000,1})</f>
        <v>0</v>
      </c>
      <c r="BL54" s="77">
        <f t="shared" si="3"/>
        <v>0</v>
      </c>
      <c r="BM54" s="78" t="str">
        <f t="shared" si="4"/>
        <v/>
      </c>
      <c r="BN54" s="93"/>
    </row>
    <row r="55" spans="1:66" ht="18.600000000000001" customHeight="1" x14ac:dyDescent="0.3">
      <c r="A55" s="146"/>
      <c r="B55" s="127" t="str">
        <f t="shared" si="2"/>
        <v/>
      </c>
      <c r="C55" s="66" t="s">
        <v>54</v>
      </c>
      <c r="D55" s="112" t="s">
        <v>107</v>
      </c>
      <c r="E55" s="3" t="str">
        <f>IF(OR('Cover Sheet'!$G$20="",SUM(F55:BG55)&lt;=0),"",'Cover Sheet'!$G$20)</f>
        <v/>
      </c>
      <c r="F55" s="8"/>
      <c r="G55" s="9"/>
      <c r="H55" s="9"/>
      <c r="I55" s="9"/>
      <c r="J55" s="9"/>
      <c r="K55" s="10"/>
      <c r="L55" s="18"/>
      <c r="M55" s="19"/>
      <c r="N55" s="19"/>
      <c r="O55" s="19"/>
      <c r="P55" s="19"/>
      <c r="Q55" s="19"/>
      <c r="R55" s="19"/>
      <c r="S55" s="19"/>
      <c r="T55" s="19"/>
      <c r="U55" s="19"/>
      <c r="V55" s="19"/>
      <c r="W55" s="20"/>
      <c r="X55" s="36"/>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7"/>
      <c r="BB55" s="28"/>
      <c r="BC55" s="26"/>
      <c r="BD55" s="26"/>
      <c r="BE55" s="26"/>
      <c r="BF55" s="26"/>
      <c r="BG55" s="27"/>
      <c r="BH55" s="76">
        <f t="array" ref="BH55">SUMPRODUCT(F55:K55,{1000000,1000,1,1000000,1000,1})</f>
        <v>0</v>
      </c>
      <c r="BI55" s="77">
        <f t="array" ref="BI55">SUMPRODUCT(L55:W55,{1000000,1000,1,1000000,1000,1,1000000,1000,1,1000000,1000,1})</f>
        <v>0</v>
      </c>
      <c r="BJ55" s="77">
        <f>SUMPRODUCT(X55:BA55,{1000000,1000,1,1000000,1000,1,1000000,1000,1,1000000,1000,1,1000000,1000,1,1000000,1000,1,1000000,1000,1,1000000,1000,1,1000000,1000,1,1000000,1000,1})</f>
        <v>0</v>
      </c>
      <c r="BK55" s="77">
        <f t="array" ref="BK55">SUMPRODUCT(BB55:BG55,{1000000,1000,1,1000000,1000,1})</f>
        <v>0</v>
      </c>
      <c r="BL55" s="77">
        <f t="shared" si="3"/>
        <v>0</v>
      </c>
      <c r="BM55" s="78" t="str">
        <f t="shared" si="4"/>
        <v/>
      </c>
      <c r="BN55" s="93"/>
    </row>
    <row r="56" spans="1:66" ht="18.600000000000001" customHeight="1" x14ac:dyDescent="0.3">
      <c r="A56" s="146"/>
      <c r="B56" s="127" t="str">
        <f t="shared" si="2"/>
        <v/>
      </c>
      <c r="C56" s="66" t="s">
        <v>54</v>
      </c>
      <c r="D56" s="116" t="s">
        <v>108</v>
      </c>
      <c r="E56" s="3" t="str">
        <f>IF(OR('Cover Sheet'!$G$20="",SUM(F56:BG56)&lt;=0),"",'Cover Sheet'!$G$20)</f>
        <v/>
      </c>
      <c r="F56" s="8"/>
      <c r="G56" s="9"/>
      <c r="H56" s="9"/>
      <c r="I56" s="9"/>
      <c r="J56" s="9"/>
      <c r="K56" s="10"/>
      <c r="L56" s="18"/>
      <c r="M56" s="19"/>
      <c r="N56" s="19"/>
      <c r="O56" s="19"/>
      <c r="P56" s="19"/>
      <c r="Q56" s="19"/>
      <c r="R56" s="19"/>
      <c r="S56" s="19"/>
      <c r="T56" s="19"/>
      <c r="U56" s="19"/>
      <c r="V56" s="19"/>
      <c r="W56" s="20"/>
      <c r="X56" s="36"/>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7"/>
      <c r="BB56" s="28"/>
      <c r="BC56" s="26"/>
      <c r="BD56" s="26"/>
      <c r="BE56" s="26"/>
      <c r="BF56" s="26"/>
      <c r="BG56" s="27"/>
      <c r="BH56" s="76">
        <f t="array" ref="BH56">SUMPRODUCT(F56:K56,{1000000,1000,1,1000000,1000,1})</f>
        <v>0</v>
      </c>
      <c r="BI56" s="77">
        <f t="array" ref="BI56">SUMPRODUCT(L56:W56,{1000000,1000,1,1000000,1000,1,1000000,1000,1,1000000,1000,1})</f>
        <v>0</v>
      </c>
      <c r="BJ56" s="77">
        <f>SUMPRODUCT(X56:BA56,{1000000,1000,1,1000000,1000,1,1000000,1000,1,1000000,1000,1,1000000,1000,1,1000000,1000,1,1000000,1000,1,1000000,1000,1,1000000,1000,1,1000000,1000,1})</f>
        <v>0</v>
      </c>
      <c r="BK56" s="77">
        <f t="array" ref="BK56">SUMPRODUCT(BB56:BG56,{1000000,1000,1,1000000,1000,1})</f>
        <v>0</v>
      </c>
      <c r="BL56" s="77">
        <f t="shared" si="3"/>
        <v>0</v>
      </c>
      <c r="BM56" s="78" t="str">
        <f t="shared" si="4"/>
        <v/>
      </c>
      <c r="BN56" s="93"/>
    </row>
    <row r="57" spans="1:66" ht="18.600000000000001" customHeight="1" x14ac:dyDescent="0.3">
      <c r="A57" s="146"/>
      <c r="B57" s="127" t="str">
        <f t="shared" si="2"/>
        <v/>
      </c>
      <c r="C57" s="66" t="s">
        <v>54</v>
      </c>
      <c r="D57" s="112" t="s">
        <v>109</v>
      </c>
      <c r="E57" s="3" t="str">
        <f>IF(OR('Cover Sheet'!$G$20="",SUM(F57:BG57)&lt;=0),"",'Cover Sheet'!$G$20)</f>
        <v/>
      </c>
      <c r="F57" s="8"/>
      <c r="G57" s="9"/>
      <c r="H57" s="9"/>
      <c r="I57" s="9"/>
      <c r="J57" s="9"/>
      <c r="K57" s="10"/>
      <c r="L57" s="18"/>
      <c r="M57" s="19"/>
      <c r="N57" s="19"/>
      <c r="O57" s="19"/>
      <c r="P57" s="19"/>
      <c r="Q57" s="19"/>
      <c r="R57" s="19"/>
      <c r="S57" s="19"/>
      <c r="T57" s="19"/>
      <c r="U57" s="19"/>
      <c r="V57" s="19"/>
      <c r="W57" s="20"/>
      <c r="X57" s="36"/>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7"/>
      <c r="BB57" s="28"/>
      <c r="BC57" s="26"/>
      <c r="BD57" s="26"/>
      <c r="BE57" s="26"/>
      <c r="BF57" s="26"/>
      <c r="BG57" s="27"/>
      <c r="BH57" s="76">
        <f t="array" ref="BH57">SUMPRODUCT(F57:K57,{1000000,1000,1,1000000,1000,1})</f>
        <v>0</v>
      </c>
      <c r="BI57" s="77">
        <f t="array" ref="BI57">SUMPRODUCT(L57:W57,{1000000,1000,1,1000000,1000,1,1000000,1000,1,1000000,1000,1})</f>
        <v>0</v>
      </c>
      <c r="BJ57" s="77">
        <f>SUMPRODUCT(X57:BA57,{1000000,1000,1,1000000,1000,1,1000000,1000,1,1000000,1000,1,1000000,1000,1,1000000,1000,1,1000000,1000,1,1000000,1000,1,1000000,1000,1,1000000,1000,1})</f>
        <v>0</v>
      </c>
      <c r="BK57" s="77">
        <f t="array" ref="BK57">SUMPRODUCT(BB57:BG57,{1000000,1000,1,1000000,1000,1})</f>
        <v>0</v>
      </c>
      <c r="BL57" s="77">
        <f t="shared" si="3"/>
        <v>0</v>
      </c>
      <c r="BM57" s="78" t="str">
        <f t="shared" si="4"/>
        <v/>
      </c>
      <c r="BN57" s="93"/>
    </row>
    <row r="58" spans="1:66" ht="18.600000000000001" customHeight="1" x14ac:dyDescent="0.3">
      <c r="A58" s="146"/>
      <c r="B58" s="127" t="str">
        <f t="shared" si="2"/>
        <v/>
      </c>
      <c r="C58" s="66" t="s">
        <v>54</v>
      </c>
      <c r="D58" s="112" t="s">
        <v>110</v>
      </c>
      <c r="E58" s="3" t="str">
        <f>IF(OR('Cover Sheet'!$G$20="",SUM(F58:BG58)&lt;=0),"",'Cover Sheet'!$G$20)</f>
        <v/>
      </c>
      <c r="F58" s="8"/>
      <c r="G58" s="9"/>
      <c r="H58" s="9"/>
      <c r="I58" s="9"/>
      <c r="J58" s="9"/>
      <c r="K58" s="10"/>
      <c r="L58" s="18"/>
      <c r="M58" s="19"/>
      <c r="N58" s="19"/>
      <c r="O58" s="19"/>
      <c r="P58" s="19"/>
      <c r="Q58" s="19"/>
      <c r="R58" s="19"/>
      <c r="S58" s="19"/>
      <c r="T58" s="19"/>
      <c r="U58" s="19"/>
      <c r="V58" s="19"/>
      <c r="W58" s="20"/>
      <c r="X58" s="36"/>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7"/>
      <c r="BB58" s="28"/>
      <c r="BC58" s="26"/>
      <c r="BD58" s="26"/>
      <c r="BE58" s="26"/>
      <c r="BF58" s="26"/>
      <c r="BG58" s="27"/>
      <c r="BH58" s="76">
        <f t="array" ref="BH58">SUMPRODUCT(F58:K58,{1000000,1000,1,1000000,1000,1})</f>
        <v>0</v>
      </c>
      <c r="BI58" s="77">
        <f t="array" ref="BI58">SUMPRODUCT(L58:W58,{1000000,1000,1,1000000,1000,1,1000000,1000,1,1000000,1000,1})</f>
        <v>0</v>
      </c>
      <c r="BJ58" s="77">
        <f>SUMPRODUCT(X58:BA58,{1000000,1000,1,1000000,1000,1,1000000,1000,1,1000000,1000,1,1000000,1000,1,1000000,1000,1,1000000,1000,1,1000000,1000,1,1000000,1000,1,1000000,1000,1})</f>
        <v>0</v>
      </c>
      <c r="BK58" s="77">
        <f t="array" ref="BK58">SUMPRODUCT(BB58:BG58,{1000000,1000,1,1000000,1000,1})</f>
        <v>0</v>
      </c>
      <c r="BL58" s="77">
        <f t="shared" si="3"/>
        <v>0</v>
      </c>
      <c r="BM58" s="78" t="str">
        <f t="shared" si="4"/>
        <v/>
      </c>
      <c r="BN58" s="93"/>
    </row>
    <row r="59" spans="1:66" ht="18.600000000000001" customHeight="1" x14ac:dyDescent="0.3">
      <c r="A59" s="146"/>
      <c r="B59" s="127" t="str">
        <f t="shared" si="2"/>
        <v/>
      </c>
      <c r="C59" s="66" t="s">
        <v>54</v>
      </c>
      <c r="D59" s="112" t="s">
        <v>111</v>
      </c>
      <c r="E59" s="3" t="str">
        <f>IF(OR('Cover Sheet'!$G$20="",SUM(F59:BG59)&lt;=0),"",'Cover Sheet'!$G$20)</f>
        <v/>
      </c>
      <c r="F59" s="8"/>
      <c r="G59" s="9"/>
      <c r="H59" s="9"/>
      <c r="I59" s="9"/>
      <c r="J59" s="9"/>
      <c r="K59" s="10"/>
      <c r="L59" s="18"/>
      <c r="M59" s="19"/>
      <c r="N59" s="19"/>
      <c r="O59" s="19"/>
      <c r="P59" s="19"/>
      <c r="Q59" s="19"/>
      <c r="R59" s="19"/>
      <c r="S59" s="19"/>
      <c r="T59" s="19"/>
      <c r="U59" s="19"/>
      <c r="V59" s="19"/>
      <c r="W59" s="20"/>
      <c r="X59" s="36"/>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7"/>
      <c r="BB59" s="28"/>
      <c r="BC59" s="26"/>
      <c r="BD59" s="26"/>
      <c r="BE59" s="26"/>
      <c r="BF59" s="26"/>
      <c r="BG59" s="27"/>
      <c r="BH59" s="76">
        <f t="array" ref="BH59">SUMPRODUCT(F59:K59,{1000000,1000,1,1000000,1000,1})</f>
        <v>0</v>
      </c>
      <c r="BI59" s="77">
        <f t="array" ref="BI59">SUMPRODUCT(L59:W59,{1000000,1000,1,1000000,1000,1,1000000,1000,1,1000000,1000,1})</f>
        <v>0</v>
      </c>
      <c r="BJ59" s="77">
        <f>SUMPRODUCT(X59:BA59,{1000000,1000,1,1000000,1000,1,1000000,1000,1,1000000,1000,1,1000000,1000,1,1000000,1000,1,1000000,1000,1,1000000,1000,1,1000000,1000,1,1000000,1000,1})</f>
        <v>0</v>
      </c>
      <c r="BK59" s="77">
        <f t="array" ref="BK59">SUMPRODUCT(BB59:BG59,{1000000,1000,1,1000000,1000,1})</f>
        <v>0</v>
      </c>
      <c r="BL59" s="77">
        <f t="shared" si="3"/>
        <v>0</v>
      </c>
      <c r="BM59" s="78" t="str">
        <f t="shared" si="4"/>
        <v/>
      </c>
      <c r="BN59" s="93"/>
    </row>
    <row r="60" spans="1:66" ht="18.600000000000001" customHeight="1" x14ac:dyDescent="0.3">
      <c r="A60" s="146"/>
      <c r="B60" s="127" t="str">
        <f t="shared" si="2"/>
        <v/>
      </c>
      <c r="C60" s="66" t="s">
        <v>54</v>
      </c>
      <c r="D60" s="112" t="s">
        <v>112</v>
      </c>
      <c r="E60" s="3" t="str">
        <f>IF(OR('Cover Sheet'!$G$20="",SUM(F60:BG60)&lt;=0),"",'Cover Sheet'!$G$20)</f>
        <v/>
      </c>
      <c r="F60" s="8"/>
      <c r="G60" s="9"/>
      <c r="H60" s="9"/>
      <c r="I60" s="9"/>
      <c r="J60" s="9"/>
      <c r="K60" s="10"/>
      <c r="L60" s="18"/>
      <c r="M60" s="19"/>
      <c r="N60" s="19"/>
      <c r="O60" s="19"/>
      <c r="P60" s="19"/>
      <c r="Q60" s="19"/>
      <c r="R60" s="19"/>
      <c r="S60" s="19"/>
      <c r="T60" s="19"/>
      <c r="U60" s="19"/>
      <c r="V60" s="19"/>
      <c r="W60" s="20"/>
      <c r="X60" s="36"/>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7"/>
      <c r="BB60" s="28"/>
      <c r="BC60" s="26"/>
      <c r="BD60" s="26"/>
      <c r="BE60" s="26"/>
      <c r="BF60" s="26"/>
      <c r="BG60" s="27"/>
      <c r="BH60" s="76">
        <f t="array" ref="BH60">SUMPRODUCT(F60:K60,{1000000,1000,1,1000000,1000,1})</f>
        <v>0</v>
      </c>
      <c r="BI60" s="77">
        <f t="array" ref="BI60">SUMPRODUCT(L60:W60,{1000000,1000,1,1000000,1000,1,1000000,1000,1,1000000,1000,1})</f>
        <v>0</v>
      </c>
      <c r="BJ60" s="77">
        <f>SUMPRODUCT(X60:BA60,{1000000,1000,1,1000000,1000,1,1000000,1000,1,1000000,1000,1,1000000,1000,1,1000000,1000,1,1000000,1000,1,1000000,1000,1,1000000,1000,1,1000000,1000,1})</f>
        <v>0</v>
      </c>
      <c r="BK60" s="77">
        <f t="array" ref="BK60">SUMPRODUCT(BB60:BG60,{1000000,1000,1,1000000,1000,1})</f>
        <v>0</v>
      </c>
      <c r="BL60" s="77">
        <f t="shared" si="3"/>
        <v>0</v>
      </c>
      <c r="BM60" s="78" t="str">
        <f t="shared" si="4"/>
        <v/>
      </c>
      <c r="BN60" s="93"/>
    </row>
    <row r="61" spans="1:66" ht="18.600000000000001" customHeight="1" x14ac:dyDescent="0.3">
      <c r="A61" s="146"/>
      <c r="B61" s="127" t="str">
        <f t="shared" si="2"/>
        <v/>
      </c>
      <c r="C61" s="66" t="s">
        <v>54</v>
      </c>
      <c r="D61" s="112" t="s">
        <v>113</v>
      </c>
      <c r="E61" s="3" t="str">
        <f>IF(OR('Cover Sheet'!$G$20="",SUM(F61:BG61)&lt;=0),"",'Cover Sheet'!$G$20)</f>
        <v/>
      </c>
      <c r="F61" s="8"/>
      <c r="G61" s="9"/>
      <c r="H61" s="9"/>
      <c r="I61" s="9"/>
      <c r="J61" s="9"/>
      <c r="K61" s="10"/>
      <c r="L61" s="18"/>
      <c r="M61" s="19"/>
      <c r="N61" s="19"/>
      <c r="O61" s="19"/>
      <c r="P61" s="19"/>
      <c r="Q61" s="19"/>
      <c r="R61" s="19"/>
      <c r="S61" s="19"/>
      <c r="T61" s="19"/>
      <c r="U61" s="19"/>
      <c r="V61" s="19"/>
      <c r="W61" s="20"/>
      <c r="X61" s="36"/>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7"/>
      <c r="BB61" s="28"/>
      <c r="BC61" s="26"/>
      <c r="BD61" s="26"/>
      <c r="BE61" s="26"/>
      <c r="BF61" s="26"/>
      <c r="BG61" s="27"/>
      <c r="BH61" s="76">
        <f t="array" ref="BH61">SUMPRODUCT(F61:K61,{1000000,1000,1,1000000,1000,1})</f>
        <v>0</v>
      </c>
      <c r="BI61" s="77">
        <f t="array" ref="BI61">SUMPRODUCT(L61:W61,{1000000,1000,1,1000000,1000,1,1000000,1000,1,1000000,1000,1})</f>
        <v>0</v>
      </c>
      <c r="BJ61" s="77">
        <f>SUMPRODUCT(X61:BA61,{1000000,1000,1,1000000,1000,1,1000000,1000,1,1000000,1000,1,1000000,1000,1,1000000,1000,1,1000000,1000,1,1000000,1000,1,1000000,1000,1,1000000,1000,1})</f>
        <v>0</v>
      </c>
      <c r="BK61" s="77">
        <f t="array" ref="BK61">SUMPRODUCT(BB61:BG61,{1000000,1000,1,1000000,1000,1})</f>
        <v>0</v>
      </c>
      <c r="BL61" s="77">
        <f t="shared" si="3"/>
        <v>0</v>
      </c>
      <c r="BM61" s="78" t="str">
        <f t="shared" si="4"/>
        <v/>
      </c>
      <c r="BN61" s="93"/>
    </row>
    <row r="62" spans="1:66" ht="18.600000000000001" customHeight="1" x14ac:dyDescent="0.3">
      <c r="A62" s="146"/>
      <c r="B62" s="127" t="str">
        <f t="shared" si="2"/>
        <v/>
      </c>
      <c r="C62" s="66" t="s">
        <v>54</v>
      </c>
      <c r="D62" s="112" t="s">
        <v>114</v>
      </c>
      <c r="E62" s="3" t="str">
        <f>IF(OR('Cover Sheet'!$G$20="",SUM(F62:BG62)&lt;=0),"",'Cover Sheet'!$G$20)</f>
        <v/>
      </c>
      <c r="F62" s="8"/>
      <c r="G62" s="9"/>
      <c r="H62" s="9"/>
      <c r="I62" s="9"/>
      <c r="J62" s="9"/>
      <c r="K62" s="10"/>
      <c r="L62" s="18"/>
      <c r="M62" s="19"/>
      <c r="N62" s="19"/>
      <c r="O62" s="19"/>
      <c r="P62" s="19"/>
      <c r="Q62" s="19"/>
      <c r="R62" s="19"/>
      <c r="S62" s="19"/>
      <c r="T62" s="19"/>
      <c r="U62" s="19"/>
      <c r="V62" s="19"/>
      <c r="W62" s="20"/>
      <c r="X62" s="36"/>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7"/>
      <c r="BB62" s="28"/>
      <c r="BC62" s="26"/>
      <c r="BD62" s="26"/>
      <c r="BE62" s="26"/>
      <c r="BF62" s="26"/>
      <c r="BG62" s="27"/>
      <c r="BH62" s="76">
        <f t="array" ref="BH62">SUMPRODUCT(F62:K62,{1000000,1000,1,1000000,1000,1})</f>
        <v>0</v>
      </c>
      <c r="BI62" s="77">
        <f t="array" ref="BI62">SUMPRODUCT(L62:W62,{1000000,1000,1,1000000,1000,1,1000000,1000,1,1000000,1000,1})</f>
        <v>0</v>
      </c>
      <c r="BJ62" s="77">
        <f>SUMPRODUCT(X62:BA62,{1000000,1000,1,1000000,1000,1,1000000,1000,1,1000000,1000,1,1000000,1000,1,1000000,1000,1,1000000,1000,1,1000000,1000,1,1000000,1000,1,1000000,1000,1})</f>
        <v>0</v>
      </c>
      <c r="BK62" s="77">
        <f t="array" ref="BK62">SUMPRODUCT(BB62:BG62,{1000000,1000,1,1000000,1000,1})</f>
        <v>0</v>
      </c>
      <c r="BL62" s="77">
        <f t="shared" si="3"/>
        <v>0</v>
      </c>
      <c r="BM62" s="78" t="str">
        <f t="shared" si="4"/>
        <v/>
      </c>
      <c r="BN62" s="93"/>
    </row>
    <row r="63" spans="1:66" ht="18.600000000000001" customHeight="1" x14ac:dyDescent="0.3">
      <c r="A63" s="146"/>
      <c r="B63" s="127" t="str">
        <f t="shared" si="2"/>
        <v/>
      </c>
      <c r="C63" s="66" t="s">
        <v>54</v>
      </c>
      <c r="D63" s="116" t="s">
        <v>115</v>
      </c>
      <c r="E63" s="3" t="str">
        <f>IF(OR('Cover Sheet'!$G$20="",SUM(F63:BG63)&lt;=0),"",'Cover Sheet'!$G$20)</f>
        <v/>
      </c>
      <c r="F63" s="8"/>
      <c r="G63" s="9"/>
      <c r="H63" s="9"/>
      <c r="I63" s="9"/>
      <c r="J63" s="9"/>
      <c r="K63" s="10"/>
      <c r="L63" s="18"/>
      <c r="M63" s="19"/>
      <c r="N63" s="19"/>
      <c r="O63" s="19"/>
      <c r="P63" s="19"/>
      <c r="Q63" s="19"/>
      <c r="R63" s="19"/>
      <c r="S63" s="19"/>
      <c r="T63" s="19"/>
      <c r="U63" s="19"/>
      <c r="V63" s="19"/>
      <c r="W63" s="20"/>
      <c r="X63" s="36"/>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7"/>
      <c r="BB63" s="28"/>
      <c r="BC63" s="26"/>
      <c r="BD63" s="26"/>
      <c r="BE63" s="26"/>
      <c r="BF63" s="26"/>
      <c r="BG63" s="27"/>
      <c r="BH63" s="76">
        <f t="array" ref="BH63">SUMPRODUCT(F63:K63,{1000000,1000,1,1000000,1000,1})</f>
        <v>0</v>
      </c>
      <c r="BI63" s="77">
        <f t="array" ref="BI63">SUMPRODUCT(L63:W63,{1000000,1000,1,1000000,1000,1,1000000,1000,1,1000000,1000,1})</f>
        <v>0</v>
      </c>
      <c r="BJ63" s="77">
        <f>SUMPRODUCT(X63:BA63,{1000000,1000,1,1000000,1000,1,1000000,1000,1,1000000,1000,1,1000000,1000,1,1000000,1000,1,1000000,1000,1,1000000,1000,1,1000000,1000,1,1000000,1000,1})</f>
        <v>0</v>
      </c>
      <c r="BK63" s="77">
        <f t="array" ref="BK63">SUMPRODUCT(BB63:BG63,{1000000,1000,1,1000000,1000,1})</f>
        <v>0</v>
      </c>
      <c r="BL63" s="77">
        <f t="shared" si="3"/>
        <v>0</v>
      </c>
      <c r="BM63" s="78" t="str">
        <f t="shared" si="4"/>
        <v/>
      </c>
      <c r="BN63" s="93"/>
    </row>
    <row r="64" spans="1:66" ht="18.600000000000001" customHeight="1" x14ac:dyDescent="0.3">
      <c r="A64" s="146"/>
      <c r="B64" s="127" t="str">
        <f t="shared" si="2"/>
        <v/>
      </c>
      <c r="C64" s="66" t="s">
        <v>54</v>
      </c>
      <c r="D64" s="116" t="s">
        <v>116</v>
      </c>
      <c r="E64" s="3" t="str">
        <f>IF(OR('Cover Sheet'!$G$20="",SUM(F64:BG64)&lt;=0),"",'Cover Sheet'!$G$20)</f>
        <v/>
      </c>
      <c r="F64" s="8"/>
      <c r="G64" s="9"/>
      <c r="H64" s="9"/>
      <c r="I64" s="9"/>
      <c r="J64" s="9"/>
      <c r="K64" s="10"/>
      <c r="L64" s="18"/>
      <c r="M64" s="19"/>
      <c r="N64" s="19"/>
      <c r="O64" s="19"/>
      <c r="P64" s="19"/>
      <c r="Q64" s="19"/>
      <c r="R64" s="19"/>
      <c r="S64" s="19"/>
      <c r="T64" s="19"/>
      <c r="U64" s="19"/>
      <c r="V64" s="19"/>
      <c r="W64" s="20"/>
      <c r="X64" s="36"/>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7"/>
      <c r="BB64" s="28"/>
      <c r="BC64" s="26"/>
      <c r="BD64" s="26"/>
      <c r="BE64" s="26"/>
      <c r="BF64" s="26"/>
      <c r="BG64" s="27"/>
      <c r="BH64" s="76">
        <f t="array" ref="BH64">SUMPRODUCT(F64:K64,{1000000,1000,1,1000000,1000,1})</f>
        <v>0</v>
      </c>
      <c r="BI64" s="77">
        <f t="array" ref="BI64">SUMPRODUCT(L64:W64,{1000000,1000,1,1000000,1000,1,1000000,1000,1,1000000,1000,1})</f>
        <v>0</v>
      </c>
      <c r="BJ64" s="77">
        <f>SUMPRODUCT(X64:BA64,{1000000,1000,1,1000000,1000,1,1000000,1000,1,1000000,1000,1,1000000,1000,1,1000000,1000,1,1000000,1000,1,1000000,1000,1,1000000,1000,1,1000000,1000,1})</f>
        <v>0</v>
      </c>
      <c r="BK64" s="77">
        <f t="array" ref="BK64">SUMPRODUCT(BB64:BG64,{1000000,1000,1,1000000,1000,1})</f>
        <v>0</v>
      </c>
      <c r="BL64" s="77">
        <f t="shared" si="3"/>
        <v>0</v>
      </c>
      <c r="BM64" s="78" t="str">
        <f t="shared" si="4"/>
        <v/>
      </c>
      <c r="BN64" s="93"/>
    </row>
    <row r="65" spans="1:66" ht="18.600000000000001" customHeight="1" x14ac:dyDescent="0.3">
      <c r="A65" s="146"/>
      <c r="B65" s="127" t="str">
        <f t="shared" si="2"/>
        <v/>
      </c>
      <c r="C65" s="66" t="s">
        <v>54</v>
      </c>
      <c r="D65" s="112" t="s">
        <v>117</v>
      </c>
      <c r="E65" s="3" t="str">
        <f>IF(OR('Cover Sheet'!$G$20="",SUM(F65:BG65)&lt;=0),"",'Cover Sheet'!$G$20)</f>
        <v/>
      </c>
      <c r="F65" s="8"/>
      <c r="G65" s="9"/>
      <c r="H65" s="9"/>
      <c r="I65" s="9"/>
      <c r="J65" s="9"/>
      <c r="K65" s="10"/>
      <c r="L65" s="18"/>
      <c r="M65" s="19"/>
      <c r="N65" s="19"/>
      <c r="O65" s="19"/>
      <c r="P65" s="19"/>
      <c r="Q65" s="19"/>
      <c r="R65" s="19"/>
      <c r="S65" s="19"/>
      <c r="T65" s="19"/>
      <c r="U65" s="19"/>
      <c r="V65" s="19"/>
      <c r="W65" s="20"/>
      <c r="X65" s="36"/>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7"/>
      <c r="BB65" s="28"/>
      <c r="BC65" s="26"/>
      <c r="BD65" s="26"/>
      <c r="BE65" s="26"/>
      <c r="BF65" s="26"/>
      <c r="BG65" s="27"/>
      <c r="BH65" s="76">
        <f t="array" ref="BH65">SUMPRODUCT(F65:K65,{1000000,1000,1,1000000,1000,1})</f>
        <v>0</v>
      </c>
      <c r="BI65" s="77">
        <f t="array" ref="BI65">SUMPRODUCT(L65:W65,{1000000,1000,1,1000000,1000,1,1000000,1000,1,1000000,1000,1})</f>
        <v>0</v>
      </c>
      <c r="BJ65" s="77">
        <f>SUMPRODUCT(X65:BA65,{1000000,1000,1,1000000,1000,1,1000000,1000,1,1000000,1000,1,1000000,1000,1,1000000,1000,1,1000000,1000,1,1000000,1000,1,1000000,1000,1,1000000,1000,1})</f>
        <v>0</v>
      </c>
      <c r="BK65" s="77">
        <f t="array" ref="BK65">SUMPRODUCT(BB65:BG65,{1000000,1000,1,1000000,1000,1})</f>
        <v>0</v>
      </c>
      <c r="BL65" s="77">
        <f t="shared" si="3"/>
        <v>0</v>
      </c>
      <c r="BM65" s="78" t="str">
        <f t="shared" si="4"/>
        <v/>
      </c>
      <c r="BN65" s="93"/>
    </row>
    <row r="66" spans="1:66" ht="18.600000000000001" customHeight="1" x14ac:dyDescent="0.3">
      <c r="A66" s="146"/>
      <c r="B66" s="127" t="str">
        <f t="shared" si="2"/>
        <v/>
      </c>
      <c r="C66" s="66" t="s">
        <v>54</v>
      </c>
      <c r="D66" s="112" t="s">
        <v>118</v>
      </c>
      <c r="E66" s="3" t="str">
        <f>IF(OR('Cover Sheet'!$G$20="",SUM(F66:BG66)&lt;=0),"",'Cover Sheet'!$G$20)</f>
        <v/>
      </c>
      <c r="F66" s="8"/>
      <c r="G66" s="9"/>
      <c r="H66" s="9"/>
      <c r="I66" s="9"/>
      <c r="J66" s="9"/>
      <c r="K66" s="10"/>
      <c r="L66" s="18"/>
      <c r="M66" s="19"/>
      <c r="N66" s="19"/>
      <c r="O66" s="19"/>
      <c r="P66" s="19"/>
      <c r="Q66" s="19"/>
      <c r="R66" s="19"/>
      <c r="S66" s="19"/>
      <c r="T66" s="19"/>
      <c r="U66" s="19"/>
      <c r="V66" s="19"/>
      <c r="W66" s="20"/>
      <c r="X66" s="36"/>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7"/>
      <c r="BB66" s="28"/>
      <c r="BC66" s="26"/>
      <c r="BD66" s="26"/>
      <c r="BE66" s="26"/>
      <c r="BF66" s="26"/>
      <c r="BG66" s="27"/>
      <c r="BH66" s="76">
        <f t="array" ref="BH66">SUMPRODUCT(F66:K66,{1000000,1000,1,1000000,1000,1})</f>
        <v>0</v>
      </c>
      <c r="BI66" s="77">
        <f t="array" ref="BI66">SUMPRODUCT(L66:W66,{1000000,1000,1,1000000,1000,1,1000000,1000,1,1000000,1000,1})</f>
        <v>0</v>
      </c>
      <c r="BJ66" s="77">
        <f>SUMPRODUCT(X66:BA66,{1000000,1000,1,1000000,1000,1,1000000,1000,1,1000000,1000,1,1000000,1000,1,1000000,1000,1,1000000,1000,1,1000000,1000,1,1000000,1000,1,1000000,1000,1})</f>
        <v>0</v>
      </c>
      <c r="BK66" s="77">
        <f t="array" ref="BK66">SUMPRODUCT(BB66:BG66,{1000000,1000,1,1000000,1000,1})</f>
        <v>0</v>
      </c>
      <c r="BL66" s="77">
        <f t="shared" si="3"/>
        <v>0</v>
      </c>
      <c r="BM66" s="78" t="str">
        <f t="shared" si="4"/>
        <v/>
      </c>
      <c r="BN66" s="93"/>
    </row>
    <row r="67" spans="1:66" ht="18.600000000000001" customHeight="1" x14ac:dyDescent="0.3">
      <c r="A67" s="146"/>
      <c r="B67" s="127" t="str">
        <f t="shared" si="2"/>
        <v/>
      </c>
      <c r="C67" s="66" t="s">
        <v>54</v>
      </c>
      <c r="D67" s="145" t="s">
        <v>119</v>
      </c>
      <c r="E67" s="3" t="str">
        <f>IF(OR('Cover Sheet'!$G$20="",SUM(F67:BG67)&lt;=0),"",'Cover Sheet'!$G$20)</f>
        <v/>
      </c>
      <c r="F67" s="8"/>
      <c r="G67" s="9"/>
      <c r="H67" s="9"/>
      <c r="I67" s="9"/>
      <c r="J67" s="9"/>
      <c r="K67" s="10"/>
      <c r="L67" s="18"/>
      <c r="M67" s="19"/>
      <c r="N67" s="19"/>
      <c r="O67" s="19"/>
      <c r="P67" s="19"/>
      <c r="Q67" s="19"/>
      <c r="R67" s="19"/>
      <c r="S67" s="19"/>
      <c r="T67" s="19"/>
      <c r="U67" s="19"/>
      <c r="V67" s="19"/>
      <c r="W67" s="20"/>
      <c r="X67" s="36"/>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7"/>
      <c r="BB67" s="28"/>
      <c r="BC67" s="26"/>
      <c r="BD67" s="26"/>
      <c r="BE67" s="26"/>
      <c r="BF67" s="26"/>
      <c r="BG67" s="27"/>
      <c r="BH67" s="76">
        <f t="array" ref="BH67">SUMPRODUCT(F67:K67,{1000000,1000,1,1000000,1000,1})</f>
        <v>0</v>
      </c>
      <c r="BI67" s="77">
        <f t="array" ref="BI67">SUMPRODUCT(L67:W67,{1000000,1000,1,1000000,1000,1,1000000,1000,1,1000000,1000,1})</f>
        <v>0</v>
      </c>
      <c r="BJ67" s="77">
        <f>SUMPRODUCT(X67:BA67,{1000000,1000,1,1000000,1000,1,1000000,1000,1,1000000,1000,1,1000000,1000,1,1000000,1000,1,1000000,1000,1,1000000,1000,1,1000000,1000,1,1000000,1000,1})</f>
        <v>0</v>
      </c>
      <c r="BK67" s="77">
        <f t="array" ref="BK67">SUMPRODUCT(BB67:BG67,{1000000,1000,1,1000000,1000,1})</f>
        <v>0</v>
      </c>
      <c r="BL67" s="77">
        <f t="shared" si="3"/>
        <v>0</v>
      </c>
      <c r="BM67" s="78" t="str">
        <f t="shared" si="4"/>
        <v/>
      </c>
      <c r="BN67" s="93"/>
    </row>
    <row r="68" spans="1:66" ht="18.600000000000001" customHeight="1" x14ac:dyDescent="0.3">
      <c r="A68" s="146"/>
      <c r="B68" s="127" t="str">
        <f t="shared" si="2"/>
        <v/>
      </c>
      <c r="C68" s="66" t="s">
        <v>54</v>
      </c>
      <c r="D68" s="112" t="s">
        <v>120</v>
      </c>
      <c r="E68" s="3" t="str">
        <f>IF(OR('Cover Sheet'!$G$20="",SUM(F68:BG68)&lt;=0),"",'Cover Sheet'!$G$20)</f>
        <v/>
      </c>
      <c r="F68" s="8"/>
      <c r="G68" s="9"/>
      <c r="H68" s="9"/>
      <c r="I68" s="9"/>
      <c r="J68" s="9"/>
      <c r="K68" s="10"/>
      <c r="L68" s="18"/>
      <c r="M68" s="19"/>
      <c r="N68" s="19"/>
      <c r="O68" s="19"/>
      <c r="P68" s="19"/>
      <c r="Q68" s="19"/>
      <c r="R68" s="19"/>
      <c r="S68" s="19"/>
      <c r="T68" s="19"/>
      <c r="U68" s="19"/>
      <c r="V68" s="19"/>
      <c r="W68" s="20"/>
      <c r="X68" s="36"/>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7"/>
      <c r="BB68" s="28"/>
      <c r="BC68" s="26"/>
      <c r="BD68" s="26"/>
      <c r="BE68" s="26"/>
      <c r="BF68" s="26"/>
      <c r="BG68" s="27"/>
      <c r="BH68" s="76">
        <f t="array" ref="BH68">SUMPRODUCT(F68:K68,{1000000,1000,1,1000000,1000,1})</f>
        <v>0</v>
      </c>
      <c r="BI68" s="77">
        <f t="array" ref="BI68">SUMPRODUCT(L68:W68,{1000000,1000,1,1000000,1000,1,1000000,1000,1,1000000,1000,1})</f>
        <v>0</v>
      </c>
      <c r="BJ68" s="77">
        <f>SUMPRODUCT(X68:BA68,{1000000,1000,1,1000000,1000,1,1000000,1000,1,1000000,1000,1,1000000,1000,1,1000000,1000,1,1000000,1000,1,1000000,1000,1,1000000,1000,1,1000000,1000,1})</f>
        <v>0</v>
      </c>
      <c r="BK68" s="77">
        <f t="array" ref="BK68">SUMPRODUCT(BB68:BG68,{1000000,1000,1,1000000,1000,1})</f>
        <v>0</v>
      </c>
      <c r="BL68" s="77">
        <f t="shared" si="3"/>
        <v>0</v>
      </c>
      <c r="BM68" s="78" t="str">
        <f t="shared" si="4"/>
        <v/>
      </c>
      <c r="BN68" s="93"/>
    </row>
    <row r="69" spans="1:66" ht="18.600000000000001" customHeight="1" x14ac:dyDescent="0.3">
      <c r="A69" s="146"/>
      <c r="B69" s="127" t="str">
        <f t="shared" ref="B69:B132" si="5">IF(E69="","",IF(BM69="","Incomplete",IF(OR(BM69&lt;0.95,BM69&gt;1.05),"Variation Error","Complete")))</f>
        <v/>
      </c>
      <c r="C69" s="66" t="s">
        <v>54</v>
      </c>
      <c r="D69" s="118" t="s">
        <v>121</v>
      </c>
      <c r="E69" s="3" t="str">
        <f>IF(OR('Cover Sheet'!$G$20="",SUM(F69:BG69)&lt;=0),"",'Cover Sheet'!$G$20)</f>
        <v/>
      </c>
      <c r="F69" s="8"/>
      <c r="G69" s="9"/>
      <c r="H69" s="9"/>
      <c r="I69" s="9"/>
      <c r="J69" s="9"/>
      <c r="K69" s="10"/>
      <c r="L69" s="18"/>
      <c r="M69" s="19"/>
      <c r="N69" s="19"/>
      <c r="O69" s="19"/>
      <c r="P69" s="19"/>
      <c r="Q69" s="19"/>
      <c r="R69" s="19"/>
      <c r="S69" s="19"/>
      <c r="T69" s="19"/>
      <c r="U69" s="19"/>
      <c r="V69" s="19"/>
      <c r="W69" s="20"/>
      <c r="X69" s="36"/>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7"/>
      <c r="BB69" s="28"/>
      <c r="BC69" s="26"/>
      <c r="BD69" s="26"/>
      <c r="BE69" s="26"/>
      <c r="BF69" s="26"/>
      <c r="BG69" s="27"/>
      <c r="BH69" s="76">
        <f t="array" ref="BH69">SUMPRODUCT(F69:K69,{1000000,1000,1,1000000,1000,1})</f>
        <v>0</v>
      </c>
      <c r="BI69" s="77">
        <f t="array" ref="BI69">SUMPRODUCT(L69:W69,{1000000,1000,1,1000000,1000,1,1000000,1000,1,1000000,1000,1})</f>
        <v>0</v>
      </c>
      <c r="BJ69" s="77">
        <f>SUMPRODUCT(X69:BA69,{1000000,1000,1,1000000,1000,1,1000000,1000,1,1000000,1000,1,1000000,1000,1,1000000,1000,1,1000000,1000,1,1000000,1000,1,1000000,1000,1,1000000,1000,1})</f>
        <v>0</v>
      </c>
      <c r="BK69" s="77">
        <f t="array" ref="BK69">SUMPRODUCT(BB69:BG69,{1000000,1000,1,1000000,1000,1})</f>
        <v>0</v>
      </c>
      <c r="BL69" s="77">
        <f t="shared" ref="BL69:BL132" si="6">BH69+BI69-BJ69-BK69</f>
        <v>0</v>
      </c>
      <c r="BM69" s="78" t="str">
        <f t="shared" ref="BM69:BM132" si="7">IF(BJ69+BK69=0,"",(BH69+BI69)/(BJ69+BK69))</f>
        <v/>
      </c>
      <c r="BN69" s="93"/>
    </row>
    <row r="70" spans="1:66" ht="18.600000000000001" customHeight="1" x14ac:dyDescent="0.3">
      <c r="A70" s="146" t="s">
        <v>85</v>
      </c>
      <c r="B70" s="127" t="str">
        <f t="shared" si="5"/>
        <v/>
      </c>
      <c r="C70" s="66" t="s">
        <v>54</v>
      </c>
      <c r="D70" s="118" t="s">
        <v>429</v>
      </c>
      <c r="E70" s="3" t="str">
        <f>IF(OR('Cover Sheet'!$G$20="",SUM(F70:BG70)&lt;=0),"",'Cover Sheet'!$G$20)</f>
        <v/>
      </c>
      <c r="F70" s="8"/>
      <c r="G70" s="9"/>
      <c r="H70" s="9"/>
      <c r="I70" s="9"/>
      <c r="J70" s="9"/>
      <c r="K70" s="10"/>
      <c r="L70" s="18"/>
      <c r="M70" s="19"/>
      <c r="N70" s="19"/>
      <c r="O70" s="19"/>
      <c r="P70" s="19"/>
      <c r="Q70" s="19"/>
      <c r="R70" s="19"/>
      <c r="S70" s="19"/>
      <c r="T70" s="19"/>
      <c r="U70" s="19"/>
      <c r="V70" s="19"/>
      <c r="W70" s="20"/>
      <c r="X70" s="36"/>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7"/>
      <c r="BB70" s="28"/>
      <c r="BC70" s="26"/>
      <c r="BD70" s="26"/>
      <c r="BE70" s="26"/>
      <c r="BF70" s="26"/>
      <c r="BG70" s="27"/>
      <c r="BH70" s="76">
        <f t="array" ref="BH70">SUMPRODUCT(F70:K70,{1000000,1000,1,1000000,1000,1})</f>
        <v>0</v>
      </c>
      <c r="BI70" s="77">
        <f t="array" ref="BI70">SUMPRODUCT(L70:W70,{1000000,1000,1,1000000,1000,1,1000000,1000,1,1000000,1000,1})</f>
        <v>0</v>
      </c>
      <c r="BJ70" s="77">
        <f>SUMPRODUCT(X70:BA70,{1000000,1000,1,1000000,1000,1,1000000,1000,1,1000000,1000,1,1000000,1000,1,1000000,1000,1,1000000,1000,1,1000000,1000,1,1000000,1000,1,1000000,1000,1})</f>
        <v>0</v>
      </c>
      <c r="BK70" s="77">
        <f t="array" ref="BK70">SUMPRODUCT(BB70:BG70,{1000000,1000,1,1000000,1000,1})</f>
        <v>0</v>
      </c>
      <c r="BL70" s="77">
        <f t="shared" si="6"/>
        <v>0</v>
      </c>
      <c r="BM70" s="78" t="str">
        <f t="shared" si="7"/>
        <v/>
      </c>
      <c r="BN70" s="93"/>
    </row>
    <row r="71" spans="1:66" ht="18.600000000000001" customHeight="1" x14ac:dyDescent="0.3">
      <c r="A71" s="146"/>
      <c r="B71" s="127" t="str">
        <f t="shared" si="5"/>
        <v/>
      </c>
      <c r="C71" s="66" t="s">
        <v>54</v>
      </c>
      <c r="D71" s="145" t="s">
        <v>122</v>
      </c>
      <c r="E71" s="3" t="str">
        <f>IF(OR('Cover Sheet'!$G$20="",SUM(F71:BG71)&lt;=0),"",'Cover Sheet'!$G$20)</f>
        <v/>
      </c>
      <c r="F71" s="8"/>
      <c r="G71" s="9"/>
      <c r="H71" s="9"/>
      <c r="I71" s="9"/>
      <c r="J71" s="9"/>
      <c r="K71" s="10"/>
      <c r="L71" s="18"/>
      <c r="M71" s="19"/>
      <c r="N71" s="19"/>
      <c r="O71" s="19"/>
      <c r="P71" s="19"/>
      <c r="Q71" s="19"/>
      <c r="R71" s="19"/>
      <c r="S71" s="19"/>
      <c r="T71" s="19"/>
      <c r="U71" s="19"/>
      <c r="V71" s="19"/>
      <c r="W71" s="20"/>
      <c r="X71" s="36"/>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7"/>
      <c r="BB71" s="28"/>
      <c r="BC71" s="26"/>
      <c r="BD71" s="26"/>
      <c r="BE71" s="26"/>
      <c r="BF71" s="26"/>
      <c r="BG71" s="27"/>
      <c r="BH71" s="76">
        <f t="array" ref="BH71">SUMPRODUCT(F71:K71,{1000000,1000,1,1000000,1000,1})</f>
        <v>0</v>
      </c>
      <c r="BI71" s="77">
        <f t="array" ref="BI71">SUMPRODUCT(L71:W71,{1000000,1000,1,1000000,1000,1,1000000,1000,1,1000000,1000,1})</f>
        <v>0</v>
      </c>
      <c r="BJ71" s="77">
        <f>SUMPRODUCT(X71:BA71,{1000000,1000,1,1000000,1000,1,1000000,1000,1,1000000,1000,1,1000000,1000,1,1000000,1000,1,1000000,1000,1,1000000,1000,1,1000000,1000,1,1000000,1000,1})</f>
        <v>0</v>
      </c>
      <c r="BK71" s="77">
        <f t="array" ref="BK71">SUMPRODUCT(BB71:BG71,{1000000,1000,1,1000000,1000,1})</f>
        <v>0</v>
      </c>
      <c r="BL71" s="77">
        <f t="shared" si="6"/>
        <v>0</v>
      </c>
      <c r="BM71" s="78" t="str">
        <f t="shared" si="7"/>
        <v/>
      </c>
      <c r="BN71" s="93"/>
    </row>
    <row r="72" spans="1:66" ht="18.600000000000001" customHeight="1" x14ac:dyDescent="0.3">
      <c r="A72" s="146"/>
      <c r="B72" s="127" t="str">
        <f t="shared" si="5"/>
        <v/>
      </c>
      <c r="C72" s="66" t="s">
        <v>54</v>
      </c>
      <c r="D72" s="112" t="s">
        <v>123</v>
      </c>
      <c r="E72" s="3" t="str">
        <f>IF(OR('Cover Sheet'!$G$20="",SUM(F72:BG72)&lt;=0),"",'Cover Sheet'!$G$20)</f>
        <v/>
      </c>
      <c r="F72" s="8"/>
      <c r="G72" s="9"/>
      <c r="H72" s="9"/>
      <c r="I72" s="9"/>
      <c r="J72" s="9"/>
      <c r="K72" s="10"/>
      <c r="L72" s="18"/>
      <c r="M72" s="19"/>
      <c r="N72" s="19"/>
      <c r="O72" s="19"/>
      <c r="P72" s="19"/>
      <c r="Q72" s="19"/>
      <c r="R72" s="19"/>
      <c r="S72" s="19"/>
      <c r="T72" s="19"/>
      <c r="U72" s="19"/>
      <c r="V72" s="19"/>
      <c r="W72" s="20"/>
      <c r="X72" s="36"/>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7"/>
      <c r="BB72" s="28"/>
      <c r="BC72" s="26"/>
      <c r="BD72" s="26"/>
      <c r="BE72" s="26"/>
      <c r="BF72" s="26"/>
      <c r="BG72" s="27"/>
      <c r="BH72" s="76">
        <f t="array" ref="BH72">SUMPRODUCT(F72:K72,{1000000,1000,1,1000000,1000,1})</f>
        <v>0</v>
      </c>
      <c r="BI72" s="77">
        <f t="array" ref="BI72">SUMPRODUCT(L72:W72,{1000000,1000,1,1000000,1000,1,1000000,1000,1,1000000,1000,1})</f>
        <v>0</v>
      </c>
      <c r="BJ72" s="77">
        <f>SUMPRODUCT(X72:BA72,{1000000,1000,1,1000000,1000,1,1000000,1000,1,1000000,1000,1,1000000,1000,1,1000000,1000,1,1000000,1000,1,1000000,1000,1,1000000,1000,1,1000000,1000,1})</f>
        <v>0</v>
      </c>
      <c r="BK72" s="77">
        <f t="array" ref="BK72">SUMPRODUCT(BB72:BG72,{1000000,1000,1,1000000,1000,1})</f>
        <v>0</v>
      </c>
      <c r="BL72" s="77">
        <f t="shared" si="6"/>
        <v>0</v>
      </c>
      <c r="BM72" s="78" t="str">
        <f t="shared" si="7"/>
        <v/>
      </c>
      <c r="BN72" s="93"/>
    </row>
    <row r="73" spans="1:66" ht="18.600000000000001" customHeight="1" x14ac:dyDescent="0.3">
      <c r="A73" s="146"/>
      <c r="B73" s="127" t="str">
        <f t="shared" si="5"/>
        <v/>
      </c>
      <c r="C73" s="66" t="s">
        <v>54</v>
      </c>
      <c r="D73" s="116" t="s">
        <v>124</v>
      </c>
      <c r="E73" s="3" t="str">
        <f>IF(OR('Cover Sheet'!$G$20="",SUM(F73:BG73)&lt;=0),"",'Cover Sheet'!$G$20)</f>
        <v/>
      </c>
      <c r="F73" s="8"/>
      <c r="G73" s="9"/>
      <c r="H73" s="9"/>
      <c r="I73" s="9"/>
      <c r="J73" s="9"/>
      <c r="K73" s="10"/>
      <c r="L73" s="18"/>
      <c r="M73" s="19"/>
      <c r="N73" s="19"/>
      <c r="O73" s="19"/>
      <c r="P73" s="19"/>
      <c r="Q73" s="19"/>
      <c r="R73" s="19"/>
      <c r="S73" s="19"/>
      <c r="T73" s="19"/>
      <c r="U73" s="19"/>
      <c r="V73" s="19"/>
      <c r="W73" s="20"/>
      <c r="X73" s="36"/>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7"/>
      <c r="BB73" s="28"/>
      <c r="BC73" s="26"/>
      <c r="BD73" s="26"/>
      <c r="BE73" s="26"/>
      <c r="BF73" s="26"/>
      <c r="BG73" s="27"/>
      <c r="BH73" s="76">
        <f t="array" ref="BH73">SUMPRODUCT(F73:K73,{1000000,1000,1,1000000,1000,1})</f>
        <v>0</v>
      </c>
      <c r="BI73" s="77">
        <f t="array" ref="BI73">SUMPRODUCT(L73:W73,{1000000,1000,1,1000000,1000,1,1000000,1000,1,1000000,1000,1})</f>
        <v>0</v>
      </c>
      <c r="BJ73" s="77">
        <f>SUMPRODUCT(X73:BA73,{1000000,1000,1,1000000,1000,1,1000000,1000,1,1000000,1000,1,1000000,1000,1,1000000,1000,1,1000000,1000,1,1000000,1000,1,1000000,1000,1,1000000,1000,1})</f>
        <v>0</v>
      </c>
      <c r="BK73" s="77">
        <f t="array" ref="BK73">SUMPRODUCT(BB73:BG73,{1000000,1000,1,1000000,1000,1})</f>
        <v>0</v>
      </c>
      <c r="BL73" s="77">
        <f t="shared" si="6"/>
        <v>0</v>
      </c>
      <c r="BM73" s="78" t="str">
        <f t="shared" si="7"/>
        <v/>
      </c>
      <c r="BN73" s="93"/>
    </row>
    <row r="74" spans="1:66" ht="18.600000000000001" customHeight="1" x14ac:dyDescent="0.3">
      <c r="A74" s="146"/>
      <c r="B74" s="127" t="str">
        <f t="shared" si="5"/>
        <v/>
      </c>
      <c r="C74" s="66" t="s">
        <v>54</v>
      </c>
      <c r="D74" s="112" t="s">
        <v>125</v>
      </c>
      <c r="E74" s="3" t="str">
        <f>IF(OR('Cover Sheet'!$G$20="",SUM(F74:BG74)&lt;=0),"",'Cover Sheet'!$G$20)</f>
        <v/>
      </c>
      <c r="F74" s="8"/>
      <c r="G74" s="9"/>
      <c r="H74" s="9"/>
      <c r="I74" s="9"/>
      <c r="J74" s="9"/>
      <c r="K74" s="10"/>
      <c r="L74" s="18"/>
      <c r="M74" s="19"/>
      <c r="N74" s="19"/>
      <c r="O74" s="19"/>
      <c r="P74" s="19"/>
      <c r="Q74" s="19"/>
      <c r="R74" s="19"/>
      <c r="S74" s="19"/>
      <c r="T74" s="19"/>
      <c r="U74" s="19"/>
      <c r="V74" s="19"/>
      <c r="W74" s="20"/>
      <c r="X74" s="36"/>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7"/>
      <c r="BB74" s="28"/>
      <c r="BC74" s="26"/>
      <c r="BD74" s="26"/>
      <c r="BE74" s="26"/>
      <c r="BF74" s="26"/>
      <c r="BG74" s="27"/>
      <c r="BH74" s="76">
        <f t="array" ref="BH74">SUMPRODUCT(F74:K74,{1000000,1000,1,1000000,1000,1})</f>
        <v>0</v>
      </c>
      <c r="BI74" s="77">
        <f t="array" ref="BI74">SUMPRODUCT(L74:W74,{1000000,1000,1,1000000,1000,1,1000000,1000,1,1000000,1000,1})</f>
        <v>0</v>
      </c>
      <c r="BJ74" s="77">
        <f>SUMPRODUCT(X74:BA74,{1000000,1000,1,1000000,1000,1,1000000,1000,1,1000000,1000,1,1000000,1000,1,1000000,1000,1,1000000,1000,1,1000000,1000,1,1000000,1000,1,1000000,1000,1})</f>
        <v>0</v>
      </c>
      <c r="BK74" s="77">
        <f t="array" ref="BK74">SUMPRODUCT(BB74:BG74,{1000000,1000,1,1000000,1000,1})</f>
        <v>0</v>
      </c>
      <c r="BL74" s="77">
        <f t="shared" si="6"/>
        <v>0</v>
      </c>
      <c r="BM74" s="78" t="str">
        <f t="shared" si="7"/>
        <v/>
      </c>
      <c r="BN74" s="93"/>
    </row>
    <row r="75" spans="1:66" ht="18.600000000000001" customHeight="1" x14ac:dyDescent="0.3">
      <c r="A75" s="146"/>
      <c r="B75" s="127" t="str">
        <f t="shared" si="5"/>
        <v/>
      </c>
      <c r="C75" s="66" t="s">
        <v>54</v>
      </c>
      <c r="D75" s="116" t="s">
        <v>126</v>
      </c>
      <c r="E75" s="3" t="str">
        <f>IF(OR('Cover Sheet'!$G$20="",SUM(F75:BG75)&lt;=0),"",'Cover Sheet'!$G$20)</f>
        <v/>
      </c>
      <c r="F75" s="8"/>
      <c r="G75" s="9"/>
      <c r="H75" s="9"/>
      <c r="I75" s="9"/>
      <c r="J75" s="9"/>
      <c r="K75" s="10"/>
      <c r="L75" s="18"/>
      <c r="M75" s="19"/>
      <c r="N75" s="19"/>
      <c r="O75" s="19"/>
      <c r="P75" s="19"/>
      <c r="Q75" s="19"/>
      <c r="R75" s="19"/>
      <c r="S75" s="19"/>
      <c r="T75" s="19"/>
      <c r="U75" s="19"/>
      <c r="V75" s="19"/>
      <c r="W75" s="20"/>
      <c r="X75" s="36"/>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7"/>
      <c r="BB75" s="28"/>
      <c r="BC75" s="26"/>
      <c r="BD75" s="26"/>
      <c r="BE75" s="26"/>
      <c r="BF75" s="26"/>
      <c r="BG75" s="27"/>
      <c r="BH75" s="76">
        <f t="array" ref="BH75">SUMPRODUCT(F75:K75,{1000000,1000,1,1000000,1000,1})</f>
        <v>0</v>
      </c>
      <c r="BI75" s="77">
        <f t="array" ref="BI75">SUMPRODUCT(L75:W75,{1000000,1000,1,1000000,1000,1,1000000,1000,1,1000000,1000,1})</f>
        <v>0</v>
      </c>
      <c r="BJ75" s="77">
        <f>SUMPRODUCT(X75:BA75,{1000000,1000,1,1000000,1000,1,1000000,1000,1,1000000,1000,1,1000000,1000,1,1000000,1000,1,1000000,1000,1,1000000,1000,1,1000000,1000,1,1000000,1000,1})</f>
        <v>0</v>
      </c>
      <c r="BK75" s="77">
        <f t="array" ref="BK75">SUMPRODUCT(BB75:BG75,{1000000,1000,1,1000000,1000,1})</f>
        <v>0</v>
      </c>
      <c r="BL75" s="77">
        <f t="shared" si="6"/>
        <v>0</v>
      </c>
      <c r="BM75" s="78" t="str">
        <f t="shared" si="7"/>
        <v/>
      </c>
      <c r="BN75" s="93"/>
    </row>
    <row r="76" spans="1:66" ht="18.600000000000001" customHeight="1" x14ac:dyDescent="0.3">
      <c r="A76" s="146"/>
      <c r="B76" s="127" t="str">
        <f t="shared" si="5"/>
        <v/>
      </c>
      <c r="C76" s="66" t="s">
        <v>54</v>
      </c>
      <c r="D76" s="112" t="s">
        <v>127</v>
      </c>
      <c r="E76" s="3" t="str">
        <f>IF(OR('Cover Sheet'!$G$20="",SUM(F76:BG76)&lt;=0),"",'Cover Sheet'!$G$20)</f>
        <v/>
      </c>
      <c r="F76" s="8"/>
      <c r="G76" s="9"/>
      <c r="H76" s="9"/>
      <c r="I76" s="9"/>
      <c r="J76" s="9"/>
      <c r="K76" s="10"/>
      <c r="L76" s="18"/>
      <c r="M76" s="19"/>
      <c r="N76" s="19"/>
      <c r="O76" s="19"/>
      <c r="P76" s="19"/>
      <c r="Q76" s="19"/>
      <c r="R76" s="19"/>
      <c r="S76" s="19"/>
      <c r="T76" s="19"/>
      <c r="U76" s="19"/>
      <c r="V76" s="19"/>
      <c r="W76" s="20"/>
      <c r="X76" s="36"/>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7"/>
      <c r="BB76" s="28"/>
      <c r="BC76" s="26"/>
      <c r="BD76" s="26"/>
      <c r="BE76" s="26"/>
      <c r="BF76" s="26"/>
      <c r="BG76" s="27"/>
      <c r="BH76" s="76">
        <f t="array" ref="BH76">SUMPRODUCT(F76:K76,{1000000,1000,1,1000000,1000,1})</f>
        <v>0</v>
      </c>
      <c r="BI76" s="77">
        <f t="array" ref="BI76">SUMPRODUCT(L76:W76,{1000000,1000,1,1000000,1000,1,1000000,1000,1,1000000,1000,1})</f>
        <v>0</v>
      </c>
      <c r="BJ76" s="77">
        <f>SUMPRODUCT(X76:BA76,{1000000,1000,1,1000000,1000,1,1000000,1000,1,1000000,1000,1,1000000,1000,1,1000000,1000,1,1000000,1000,1,1000000,1000,1,1000000,1000,1,1000000,1000,1})</f>
        <v>0</v>
      </c>
      <c r="BK76" s="77">
        <f t="array" ref="BK76">SUMPRODUCT(BB76:BG76,{1000000,1000,1,1000000,1000,1})</f>
        <v>0</v>
      </c>
      <c r="BL76" s="77">
        <f t="shared" si="6"/>
        <v>0</v>
      </c>
      <c r="BM76" s="78" t="str">
        <f t="shared" si="7"/>
        <v/>
      </c>
      <c r="BN76" s="93"/>
    </row>
    <row r="77" spans="1:66" ht="18.600000000000001" customHeight="1" x14ac:dyDescent="0.3">
      <c r="A77" s="146"/>
      <c r="B77" s="127" t="str">
        <f t="shared" si="5"/>
        <v/>
      </c>
      <c r="C77" s="66" t="s">
        <v>54</v>
      </c>
      <c r="D77" s="112" t="s">
        <v>128</v>
      </c>
      <c r="E77" s="3" t="str">
        <f>IF(OR('Cover Sheet'!$G$20="",SUM(F77:BG77)&lt;=0),"",'Cover Sheet'!$G$20)</f>
        <v/>
      </c>
      <c r="F77" s="8"/>
      <c r="G77" s="9"/>
      <c r="H77" s="9"/>
      <c r="I77" s="9"/>
      <c r="J77" s="9"/>
      <c r="K77" s="10"/>
      <c r="L77" s="18"/>
      <c r="M77" s="19"/>
      <c r="N77" s="19"/>
      <c r="O77" s="19"/>
      <c r="P77" s="19"/>
      <c r="Q77" s="19"/>
      <c r="R77" s="19"/>
      <c r="S77" s="19"/>
      <c r="T77" s="19"/>
      <c r="U77" s="19"/>
      <c r="V77" s="19"/>
      <c r="W77" s="20"/>
      <c r="X77" s="36"/>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7"/>
      <c r="BB77" s="28"/>
      <c r="BC77" s="26"/>
      <c r="BD77" s="26"/>
      <c r="BE77" s="26"/>
      <c r="BF77" s="26"/>
      <c r="BG77" s="27"/>
      <c r="BH77" s="76">
        <f t="array" ref="BH77">SUMPRODUCT(F77:K77,{1000000,1000,1,1000000,1000,1})</f>
        <v>0</v>
      </c>
      <c r="BI77" s="77">
        <f t="array" ref="BI77">SUMPRODUCT(L77:W77,{1000000,1000,1,1000000,1000,1,1000000,1000,1,1000000,1000,1})</f>
        <v>0</v>
      </c>
      <c r="BJ77" s="77">
        <f>SUMPRODUCT(X77:BA77,{1000000,1000,1,1000000,1000,1,1000000,1000,1,1000000,1000,1,1000000,1000,1,1000000,1000,1,1000000,1000,1,1000000,1000,1,1000000,1000,1,1000000,1000,1})</f>
        <v>0</v>
      </c>
      <c r="BK77" s="77">
        <f t="array" ref="BK77">SUMPRODUCT(BB77:BG77,{1000000,1000,1,1000000,1000,1})</f>
        <v>0</v>
      </c>
      <c r="BL77" s="77">
        <f t="shared" si="6"/>
        <v>0</v>
      </c>
      <c r="BM77" s="78" t="str">
        <f t="shared" si="7"/>
        <v/>
      </c>
      <c r="BN77" s="93"/>
    </row>
    <row r="78" spans="1:66" ht="18.600000000000001" customHeight="1" x14ac:dyDescent="0.3">
      <c r="A78" s="146"/>
      <c r="B78" s="127" t="str">
        <f t="shared" si="5"/>
        <v/>
      </c>
      <c r="C78" s="66" t="s">
        <v>54</v>
      </c>
      <c r="D78" s="116" t="s">
        <v>129</v>
      </c>
      <c r="E78" s="3" t="str">
        <f>IF(OR('Cover Sheet'!$G$20="",SUM(F78:BG78)&lt;=0),"",'Cover Sheet'!$G$20)</f>
        <v/>
      </c>
      <c r="F78" s="8"/>
      <c r="G78" s="9"/>
      <c r="H78" s="9"/>
      <c r="I78" s="9"/>
      <c r="J78" s="9"/>
      <c r="K78" s="10"/>
      <c r="L78" s="18"/>
      <c r="M78" s="19"/>
      <c r="N78" s="19"/>
      <c r="O78" s="19"/>
      <c r="P78" s="19"/>
      <c r="Q78" s="19"/>
      <c r="R78" s="19"/>
      <c r="S78" s="19"/>
      <c r="T78" s="19"/>
      <c r="U78" s="19"/>
      <c r="V78" s="19"/>
      <c r="W78" s="20"/>
      <c r="X78" s="36"/>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7"/>
      <c r="BB78" s="28"/>
      <c r="BC78" s="26"/>
      <c r="BD78" s="26"/>
      <c r="BE78" s="26"/>
      <c r="BF78" s="26"/>
      <c r="BG78" s="27"/>
      <c r="BH78" s="76">
        <f t="array" ref="BH78">SUMPRODUCT(F78:K78,{1000000,1000,1,1000000,1000,1})</f>
        <v>0</v>
      </c>
      <c r="BI78" s="77">
        <f t="array" ref="BI78">SUMPRODUCT(L78:W78,{1000000,1000,1,1000000,1000,1,1000000,1000,1,1000000,1000,1})</f>
        <v>0</v>
      </c>
      <c r="BJ78" s="77">
        <f>SUMPRODUCT(X78:BA78,{1000000,1000,1,1000000,1000,1,1000000,1000,1,1000000,1000,1,1000000,1000,1,1000000,1000,1,1000000,1000,1,1000000,1000,1,1000000,1000,1,1000000,1000,1})</f>
        <v>0</v>
      </c>
      <c r="BK78" s="77">
        <f t="array" ref="BK78">SUMPRODUCT(BB78:BG78,{1000000,1000,1,1000000,1000,1})</f>
        <v>0</v>
      </c>
      <c r="BL78" s="77">
        <f t="shared" si="6"/>
        <v>0</v>
      </c>
      <c r="BM78" s="78" t="str">
        <f t="shared" si="7"/>
        <v/>
      </c>
      <c r="BN78" s="93"/>
    </row>
    <row r="79" spans="1:66" ht="18.600000000000001" customHeight="1" x14ac:dyDescent="0.3">
      <c r="A79" s="146"/>
      <c r="B79" s="127" t="str">
        <f t="shared" si="5"/>
        <v/>
      </c>
      <c r="C79" s="66" t="s">
        <v>54</v>
      </c>
      <c r="D79" s="116" t="s">
        <v>130</v>
      </c>
      <c r="E79" s="3" t="str">
        <f>IF(OR('Cover Sheet'!$G$20="",SUM(F79:BG79)&lt;=0),"",'Cover Sheet'!$G$20)</f>
        <v/>
      </c>
      <c r="F79" s="8"/>
      <c r="G79" s="9"/>
      <c r="H79" s="9"/>
      <c r="I79" s="9"/>
      <c r="J79" s="9"/>
      <c r="K79" s="10"/>
      <c r="L79" s="18"/>
      <c r="M79" s="19"/>
      <c r="N79" s="19"/>
      <c r="O79" s="19"/>
      <c r="P79" s="19"/>
      <c r="Q79" s="19"/>
      <c r="R79" s="19"/>
      <c r="S79" s="19"/>
      <c r="T79" s="19"/>
      <c r="U79" s="19"/>
      <c r="V79" s="19"/>
      <c r="W79" s="20"/>
      <c r="X79" s="36"/>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7"/>
      <c r="BB79" s="28"/>
      <c r="BC79" s="26"/>
      <c r="BD79" s="26"/>
      <c r="BE79" s="26"/>
      <c r="BF79" s="26"/>
      <c r="BG79" s="27"/>
      <c r="BH79" s="76">
        <f t="array" ref="BH79">SUMPRODUCT(F79:K79,{1000000,1000,1,1000000,1000,1})</f>
        <v>0</v>
      </c>
      <c r="BI79" s="77">
        <f t="array" ref="BI79">SUMPRODUCT(L79:W79,{1000000,1000,1,1000000,1000,1,1000000,1000,1,1000000,1000,1})</f>
        <v>0</v>
      </c>
      <c r="BJ79" s="77">
        <f>SUMPRODUCT(X79:BA79,{1000000,1000,1,1000000,1000,1,1000000,1000,1,1000000,1000,1,1000000,1000,1,1000000,1000,1,1000000,1000,1,1000000,1000,1,1000000,1000,1,1000000,1000,1})</f>
        <v>0</v>
      </c>
      <c r="BK79" s="77">
        <f t="array" ref="BK79">SUMPRODUCT(BB79:BG79,{1000000,1000,1,1000000,1000,1})</f>
        <v>0</v>
      </c>
      <c r="BL79" s="77">
        <f t="shared" si="6"/>
        <v>0</v>
      </c>
      <c r="BM79" s="78" t="str">
        <f t="shared" si="7"/>
        <v/>
      </c>
      <c r="BN79" s="93"/>
    </row>
    <row r="80" spans="1:66" ht="18.600000000000001" customHeight="1" x14ac:dyDescent="0.3">
      <c r="A80" s="146"/>
      <c r="B80" s="127" t="str">
        <f t="shared" si="5"/>
        <v/>
      </c>
      <c r="C80" s="66" t="s">
        <v>54</v>
      </c>
      <c r="D80" s="112" t="s">
        <v>131</v>
      </c>
      <c r="E80" s="3" t="str">
        <f>IF(OR('Cover Sheet'!$G$20="",SUM(F80:BG80)&lt;=0),"",'Cover Sheet'!$G$20)</f>
        <v/>
      </c>
      <c r="F80" s="8"/>
      <c r="G80" s="9"/>
      <c r="H80" s="9"/>
      <c r="I80" s="9"/>
      <c r="J80" s="9"/>
      <c r="K80" s="10"/>
      <c r="L80" s="18"/>
      <c r="M80" s="19"/>
      <c r="N80" s="19"/>
      <c r="O80" s="19"/>
      <c r="P80" s="19"/>
      <c r="Q80" s="19"/>
      <c r="R80" s="19"/>
      <c r="S80" s="19"/>
      <c r="T80" s="19"/>
      <c r="U80" s="19"/>
      <c r="V80" s="19"/>
      <c r="W80" s="20"/>
      <c r="X80" s="36"/>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7"/>
      <c r="BB80" s="28"/>
      <c r="BC80" s="26"/>
      <c r="BD80" s="26"/>
      <c r="BE80" s="26"/>
      <c r="BF80" s="26"/>
      <c r="BG80" s="27"/>
      <c r="BH80" s="76">
        <f t="array" ref="BH80">SUMPRODUCT(F80:K80,{1000000,1000,1,1000000,1000,1})</f>
        <v>0</v>
      </c>
      <c r="BI80" s="77">
        <f t="array" ref="BI80">SUMPRODUCT(L80:W80,{1000000,1000,1,1000000,1000,1,1000000,1000,1,1000000,1000,1})</f>
        <v>0</v>
      </c>
      <c r="BJ80" s="77">
        <f>SUMPRODUCT(X80:BA80,{1000000,1000,1,1000000,1000,1,1000000,1000,1,1000000,1000,1,1000000,1000,1,1000000,1000,1,1000000,1000,1,1000000,1000,1,1000000,1000,1,1000000,1000,1})</f>
        <v>0</v>
      </c>
      <c r="BK80" s="77">
        <f t="array" ref="BK80">SUMPRODUCT(BB80:BG80,{1000000,1000,1,1000000,1000,1})</f>
        <v>0</v>
      </c>
      <c r="BL80" s="77">
        <f t="shared" si="6"/>
        <v>0</v>
      </c>
      <c r="BM80" s="78" t="str">
        <f t="shared" si="7"/>
        <v/>
      </c>
      <c r="BN80" s="93"/>
    </row>
    <row r="81" spans="1:66" ht="18.600000000000001" customHeight="1" x14ac:dyDescent="0.3">
      <c r="A81" s="146"/>
      <c r="B81" s="127" t="str">
        <f t="shared" si="5"/>
        <v/>
      </c>
      <c r="C81" s="66" t="s">
        <v>54</v>
      </c>
      <c r="D81" s="116" t="s">
        <v>132</v>
      </c>
      <c r="E81" s="3" t="str">
        <f>IF(OR('Cover Sheet'!$G$20="",SUM(F81:BG81)&lt;=0),"",'Cover Sheet'!$G$20)</f>
        <v/>
      </c>
      <c r="F81" s="8"/>
      <c r="G81" s="9"/>
      <c r="H81" s="9"/>
      <c r="I81" s="9"/>
      <c r="J81" s="9"/>
      <c r="K81" s="10"/>
      <c r="L81" s="18"/>
      <c r="M81" s="19"/>
      <c r="N81" s="19"/>
      <c r="O81" s="19"/>
      <c r="P81" s="19"/>
      <c r="Q81" s="19"/>
      <c r="R81" s="19"/>
      <c r="S81" s="19"/>
      <c r="T81" s="19"/>
      <c r="U81" s="19"/>
      <c r="V81" s="19"/>
      <c r="W81" s="20"/>
      <c r="X81" s="36"/>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7"/>
      <c r="BB81" s="28"/>
      <c r="BC81" s="26"/>
      <c r="BD81" s="26"/>
      <c r="BE81" s="26"/>
      <c r="BF81" s="26"/>
      <c r="BG81" s="27"/>
      <c r="BH81" s="76">
        <f t="array" ref="BH81">SUMPRODUCT(F81:K81,{1000000,1000,1,1000000,1000,1})</f>
        <v>0</v>
      </c>
      <c r="BI81" s="77">
        <f t="array" ref="BI81">SUMPRODUCT(L81:W81,{1000000,1000,1,1000000,1000,1,1000000,1000,1,1000000,1000,1})</f>
        <v>0</v>
      </c>
      <c r="BJ81" s="77">
        <f>SUMPRODUCT(X81:BA81,{1000000,1000,1,1000000,1000,1,1000000,1000,1,1000000,1000,1,1000000,1000,1,1000000,1000,1,1000000,1000,1,1000000,1000,1,1000000,1000,1,1000000,1000,1})</f>
        <v>0</v>
      </c>
      <c r="BK81" s="77">
        <f t="array" ref="BK81">SUMPRODUCT(BB81:BG81,{1000000,1000,1,1000000,1000,1})</f>
        <v>0</v>
      </c>
      <c r="BL81" s="77">
        <f t="shared" si="6"/>
        <v>0</v>
      </c>
      <c r="BM81" s="78" t="str">
        <f t="shared" si="7"/>
        <v/>
      </c>
      <c r="BN81" s="93"/>
    </row>
    <row r="82" spans="1:66" ht="18.600000000000001" customHeight="1" x14ac:dyDescent="0.3">
      <c r="A82" s="146"/>
      <c r="B82" s="127" t="str">
        <f t="shared" si="5"/>
        <v/>
      </c>
      <c r="C82" s="66" t="s">
        <v>54</v>
      </c>
      <c r="D82" s="112" t="s">
        <v>133</v>
      </c>
      <c r="E82" s="3" t="str">
        <f>IF(OR('Cover Sheet'!$G$20="",SUM(F82:BG82)&lt;=0),"",'Cover Sheet'!$G$20)</f>
        <v/>
      </c>
      <c r="F82" s="8"/>
      <c r="G82" s="9"/>
      <c r="H82" s="9"/>
      <c r="I82" s="9"/>
      <c r="J82" s="9"/>
      <c r="K82" s="10"/>
      <c r="L82" s="18"/>
      <c r="M82" s="19"/>
      <c r="N82" s="19"/>
      <c r="O82" s="19"/>
      <c r="P82" s="19"/>
      <c r="Q82" s="19"/>
      <c r="R82" s="19"/>
      <c r="S82" s="19"/>
      <c r="T82" s="19"/>
      <c r="U82" s="19"/>
      <c r="V82" s="19"/>
      <c r="W82" s="20"/>
      <c r="X82" s="36"/>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7"/>
      <c r="BB82" s="28"/>
      <c r="BC82" s="26"/>
      <c r="BD82" s="26"/>
      <c r="BE82" s="26"/>
      <c r="BF82" s="26"/>
      <c r="BG82" s="27"/>
      <c r="BH82" s="76">
        <f t="array" ref="BH82">SUMPRODUCT(F82:K82,{1000000,1000,1,1000000,1000,1})</f>
        <v>0</v>
      </c>
      <c r="BI82" s="77">
        <f t="array" ref="BI82">SUMPRODUCT(L82:W82,{1000000,1000,1,1000000,1000,1,1000000,1000,1,1000000,1000,1})</f>
        <v>0</v>
      </c>
      <c r="BJ82" s="77">
        <f>SUMPRODUCT(X82:BA82,{1000000,1000,1,1000000,1000,1,1000000,1000,1,1000000,1000,1,1000000,1000,1,1000000,1000,1,1000000,1000,1,1000000,1000,1,1000000,1000,1,1000000,1000,1})</f>
        <v>0</v>
      </c>
      <c r="BK82" s="77">
        <f t="array" ref="BK82">SUMPRODUCT(BB82:BG82,{1000000,1000,1,1000000,1000,1})</f>
        <v>0</v>
      </c>
      <c r="BL82" s="77">
        <f t="shared" si="6"/>
        <v>0</v>
      </c>
      <c r="BM82" s="78" t="str">
        <f t="shared" si="7"/>
        <v/>
      </c>
      <c r="BN82" s="93"/>
    </row>
    <row r="83" spans="1:66" ht="18.600000000000001" customHeight="1" x14ac:dyDescent="0.3">
      <c r="A83" s="146"/>
      <c r="B83" s="127" t="str">
        <f t="shared" si="5"/>
        <v/>
      </c>
      <c r="C83" s="66" t="s">
        <v>54</v>
      </c>
      <c r="D83" s="112" t="s">
        <v>134</v>
      </c>
      <c r="E83" s="3" t="str">
        <f>IF(OR('Cover Sheet'!$G$20="",SUM(F83:BG83)&lt;=0),"",'Cover Sheet'!$G$20)</f>
        <v/>
      </c>
      <c r="F83" s="8"/>
      <c r="G83" s="9"/>
      <c r="H83" s="9"/>
      <c r="I83" s="9"/>
      <c r="J83" s="9"/>
      <c r="K83" s="10"/>
      <c r="L83" s="18"/>
      <c r="M83" s="19"/>
      <c r="N83" s="19"/>
      <c r="O83" s="19"/>
      <c r="P83" s="19"/>
      <c r="Q83" s="19"/>
      <c r="R83" s="19"/>
      <c r="S83" s="19"/>
      <c r="T83" s="19"/>
      <c r="U83" s="19"/>
      <c r="V83" s="19"/>
      <c r="W83" s="20"/>
      <c r="X83" s="36"/>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7"/>
      <c r="BB83" s="28"/>
      <c r="BC83" s="26"/>
      <c r="BD83" s="26"/>
      <c r="BE83" s="26"/>
      <c r="BF83" s="26"/>
      <c r="BG83" s="27"/>
      <c r="BH83" s="76">
        <f t="array" ref="BH83">SUMPRODUCT(F83:K83,{1000000,1000,1,1000000,1000,1})</f>
        <v>0</v>
      </c>
      <c r="BI83" s="77">
        <f t="array" ref="BI83">SUMPRODUCT(L83:W83,{1000000,1000,1,1000000,1000,1,1000000,1000,1,1000000,1000,1})</f>
        <v>0</v>
      </c>
      <c r="BJ83" s="77">
        <f>SUMPRODUCT(X83:BA83,{1000000,1000,1,1000000,1000,1,1000000,1000,1,1000000,1000,1,1000000,1000,1,1000000,1000,1,1000000,1000,1,1000000,1000,1,1000000,1000,1,1000000,1000,1})</f>
        <v>0</v>
      </c>
      <c r="BK83" s="77">
        <f t="array" ref="BK83">SUMPRODUCT(BB83:BG83,{1000000,1000,1,1000000,1000,1})</f>
        <v>0</v>
      </c>
      <c r="BL83" s="77">
        <f t="shared" si="6"/>
        <v>0</v>
      </c>
      <c r="BM83" s="78" t="str">
        <f t="shared" si="7"/>
        <v/>
      </c>
      <c r="BN83" s="93"/>
    </row>
    <row r="84" spans="1:66" ht="18.600000000000001" customHeight="1" x14ac:dyDescent="0.3">
      <c r="A84" s="146"/>
      <c r="B84" s="127" t="str">
        <f t="shared" si="5"/>
        <v/>
      </c>
      <c r="C84" s="64" t="s">
        <v>54</v>
      </c>
      <c r="D84" s="112" t="s">
        <v>135</v>
      </c>
      <c r="E84" s="3" t="str">
        <f>IF(OR('Cover Sheet'!$G$20="",SUM(F84:BG84)&lt;=0),"",'Cover Sheet'!$G$20)</f>
        <v/>
      </c>
      <c r="F84" s="8"/>
      <c r="G84" s="9"/>
      <c r="H84" s="9"/>
      <c r="I84" s="9"/>
      <c r="J84" s="9"/>
      <c r="K84" s="10"/>
      <c r="L84" s="18"/>
      <c r="M84" s="19"/>
      <c r="N84" s="19"/>
      <c r="O84" s="19"/>
      <c r="P84" s="19"/>
      <c r="Q84" s="19"/>
      <c r="R84" s="19"/>
      <c r="S84" s="19"/>
      <c r="T84" s="19"/>
      <c r="U84" s="19"/>
      <c r="V84" s="19"/>
      <c r="W84" s="20"/>
      <c r="X84" s="36"/>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7"/>
      <c r="BB84" s="28"/>
      <c r="BC84" s="26"/>
      <c r="BD84" s="26"/>
      <c r="BE84" s="26"/>
      <c r="BF84" s="26"/>
      <c r="BG84" s="27"/>
      <c r="BH84" s="76">
        <f t="array" ref="BH84">SUMPRODUCT(F84:K84,{1000000,1000,1,1000000,1000,1})</f>
        <v>0</v>
      </c>
      <c r="BI84" s="77">
        <f t="array" ref="BI84">SUMPRODUCT(L84:W84,{1000000,1000,1,1000000,1000,1,1000000,1000,1,1000000,1000,1})</f>
        <v>0</v>
      </c>
      <c r="BJ84" s="77">
        <f>SUMPRODUCT(X84:BA84,{1000000,1000,1,1000000,1000,1,1000000,1000,1,1000000,1000,1,1000000,1000,1,1000000,1000,1,1000000,1000,1,1000000,1000,1,1000000,1000,1,1000000,1000,1})</f>
        <v>0</v>
      </c>
      <c r="BK84" s="77">
        <f t="array" ref="BK84">SUMPRODUCT(BB84:BG84,{1000000,1000,1,1000000,1000,1})</f>
        <v>0</v>
      </c>
      <c r="BL84" s="77">
        <f t="shared" si="6"/>
        <v>0</v>
      </c>
      <c r="BM84" s="78" t="str">
        <f t="shared" si="7"/>
        <v/>
      </c>
      <c r="BN84" s="93"/>
    </row>
    <row r="85" spans="1:66" ht="18.600000000000001" customHeight="1" x14ac:dyDescent="0.3">
      <c r="A85" s="146"/>
      <c r="B85" s="127" t="str">
        <f t="shared" si="5"/>
        <v/>
      </c>
      <c r="C85" s="66" t="s">
        <v>54</v>
      </c>
      <c r="D85" s="119" t="s">
        <v>136</v>
      </c>
      <c r="E85" s="3" t="str">
        <f>IF(OR('Cover Sheet'!$G$20="",SUM(F85:BG85)&lt;=0),"",'Cover Sheet'!$G$20)</f>
        <v/>
      </c>
      <c r="F85" s="4"/>
      <c r="G85" s="5"/>
      <c r="H85" s="6"/>
      <c r="I85" s="6"/>
      <c r="J85" s="6"/>
      <c r="K85" s="7"/>
      <c r="L85" s="14"/>
      <c r="M85" s="15"/>
      <c r="N85" s="15"/>
      <c r="O85" s="16"/>
      <c r="P85" s="16"/>
      <c r="Q85" s="15"/>
      <c r="R85" s="15"/>
      <c r="S85" s="15"/>
      <c r="T85" s="15"/>
      <c r="U85" s="15"/>
      <c r="V85" s="15"/>
      <c r="W85" s="17"/>
      <c r="X85" s="32"/>
      <c r="Y85" s="33"/>
      <c r="Z85" s="33"/>
      <c r="AA85" s="33"/>
      <c r="AB85" s="33"/>
      <c r="AC85" s="33"/>
      <c r="AD85" s="33"/>
      <c r="AE85" s="33"/>
      <c r="AF85" s="33"/>
      <c r="AG85" s="33"/>
      <c r="AH85" s="33"/>
      <c r="AI85" s="33"/>
      <c r="AJ85" s="33"/>
      <c r="AK85" s="33"/>
      <c r="AL85" s="33"/>
      <c r="AM85" s="33"/>
      <c r="AN85" s="33"/>
      <c r="AO85" s="33"/>
      <c r="AP85" s="33"/>
      <c r="AQ85" s="33"/>
      <c r="AR85" s="33"/>
      <c r="AS85" s="33"/>
      <c r="AT85" s="34"/>
      <c r="AU85" s="33"/>
      <c r="AV85" s="33"/>
      <c r="AW85" s="33"/>
      <c r="AX85" s="33"/>
      <c r="AY85" s="33"/>
      <c r="AZ85" s="33"/>
      <c r="BA85" s="35"/>
      <c r="BB85" s="24"/>
      <c r="BC85" s="25"/>
      <c r="BD85" s="26"/>
      <c r="BE85" s="26"/>
      <c r="BF85" s="26"/>
      <c r="BG85" s="27"/>
      <c r="BH85" s="76">
        <f t="array" ref="BH85">SUMPRODUCT(F85:K85,{1000000,1000,1,1000000,1000,1})</f>
        <v>0</v>
      </c>
      <c r="BI85" s="77">
        <f t="array" ref="BI85">SUMPRODUCT(L85:W85,{1000000,1000,1,1000000,1000,1,1000000,1000,1,1000000,1000,1})</f>
        <v>0</v>
      </c>
      <c r="BJ85" s="77">
        <f>SUMPRODUCT(X85:BA85,{1000000,1000,1,1000000,1000,1,1000000,1000,1,1000000,1000,1,1000000,1000,1,1000000,1000,1,1000000,1000,1,1000000,1000,1,1000000,1000,1,1000000,1000,1})</f>
        <v>0</v>
      </c>
      <c r="BK85" s="77">
        <f t="array" ref="BK85">SUMPRODUCT(BB85:BG85,{1000000,1000,1,1000000,1000,1})</f>
        <v>0</v>
      </c>
      <c r="BL85" s="77">
        <f t="shared" si="6"/>
        <v>0</v>
      </c>
      <c r="BM85" s="78" t="str">
        <f t="shared" si="7"/>
        <v/>
      </c>
      <c r="BN85" s="93"/>
    </row>
    <row r="86" spans="1:66" ht="18.600000000000001" customHeight="1" x14ac:dyDescent="0.3">
      <c r="A86" s="146"/>
      <c r="B86" s="127" t="str">
        <f t="shared" si="5"/>
        <v/>
      </c>
      <c r="C86" s="66" t="s">
        <v>54</v>
      </c>
      <c r="D86" s="116" t="s">
        <v>137</v>
      </c>
      <c r="E86" s="3" t="str">
        <f>IF(OR('Cover Sheet'!$G$20="",SUM(F86:BG86)&lt;=0),"",'Cover Sheet'!$G$20)</f>
        <v/>
      </c>
      <c r="F86" s="8"/>
      <c r="G86" s="9"/>
      <c r="H86" s="9"/>
      <c r="I86" s="9"/>
      <c r="J86" s="9"/>
      <c r="K86" s="10"/>
      <c r="L86" s="18"/>
      <c r="M86" s="19"/>
      <c r="N86" s="19"/>
      <c r="O86" s="19"/>
      <c r="P86" s="19"/>
      <c r="Q86" s="19"/>
      <c r="R86" s="19"/>
      <c r="S86" s="19"/>
      <c r="T86" s="19"/>
      <c r="U86" s="19"/>
      <c r="V86" s="19"/>
      <c r="W86" s="20"/>
      <c r="X86" s="36"/>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7"/>
      <c r="BB86" s="28"/>
      <c r="BC86" s="26"/>
      <c r="BD86" s="26"/>
      <c r="BE86" s="26"/>
      <c r="BF86" s="26"/>
      <c r="BG86" s="27"/>
      <c r="BH86" s="76">
        <f t="array" ref="BH86">SUMPRODUCT(F86:K86,{1000000,1000,1,1000000,1000,1})</f>
        <v>0</v>
      </c>
      <c r="BI86" s="77">
        <f t="array" ref="BI86">SUMPRODUCT(L86:W86,{1000000,1000,1,1000000,1000,1,1000000,1000,1,1000000,1000,1})</f>
        <v>0</v>
      </c>
      <c r="BJ86" s="77">
        <f>SUMPRODUCT(X86:BA86,{1000000,1000,1,1000000,1000,1,1000000,1000,1,1000000,1000,1,1000000,1000,1,1000000,1000,1,1000000,1000,1,1000000,1000,1,1000000,1000,1,1000000,1000,1})</f>
        <v>0</v>
      </c>
      <c r="BK86" s="77">
        <f t="array" ref="BK86">SUMPRODUCT(BB86:BG86,{1000000,1000,1,1000000,1000,1})</f>
        <v>0</v>
      </c>
      <c r="BL86" s="77">
        <f t="shared" si="6"/>
        <v>0</v>
      </c>
      <c r="BM86" s="78" t="str">
        <f t="shared" si="7"/>
        <v/>
      </c>
      <c r="BN86" s="93"/>
    </row>
    <row r="87" spans="1:66" ht="18.600000000000001" customHeight="1" x14ac:dyDescent="0.3">
      <c r="A87" s="146"/>
      <c r="B87" s="127" t="str">
        <f t="shared" si="5"/>
        <v/>
      </c>
      <c r="C87" s="66" t="s">
        <v>54</v>
      </c>
      <c r="D87" s="112" t="s">
        <v>138</v>
      </c>
      <c r="E87" s="3" t="str">
        <f>IF(OR('Cover Sheet'!$G$20="",SUM(F87:BG87)&lt;=0),"",'Cover Sheet'!$G$20)</f>
        <v/>
      </c>
      <c r="F87" s="8"/>
      <c r="G87" s="9"/>
      <c r="H87" s="9"/>
      <c r="I87" s="9"/>
      <c r="J87" s="9"/>
      <c r="K87" s="10"/>
      <c r="L87" s="18"/>
      <c r="M87" s="19"/>
      <c r="N87" s="19"/>
      <c r="O87" s="19"/>
      <c r="P87" s="19"/>
      <c r="Q87" s="19"/>
      <c r="R87" s="19"/>
      <c r="S87" s="19"/>
      <c r="T87" s="19"/>
      <c r="U87" s="19"/>
      <c r="V87" s="19"/>
      <c r="W87" s="20"/>
      <c r="X87" s="36"/>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7"/>
      <c r="BB87" s="28"/>
      <c r="BC87" s="26"/>
      <c r="BD87" s="26"/>
      <c r="BE87" s="26"/>
      <c r="BF87" s="26"/>
      <c r="BG87" s="27"/>
      <c r="BH87" s="76">
        <f t="array" ref="BH87">SUMPRODUCT(F87:K87,{1000000,1000,1,1000000,1000,1})</f>
        <v>0</v>
      </c>
      <c r="BI87" s="77">
        <f t="array" ref="BI87">SUMPRODUCT(L87:W87,{1000000,1000,1,1000000,1000,1,1000000,1000,1,1000000,1000,1})</f>
        <v>0</v>
      </c>
      <c r="BJ87" s="77">
        <f>SUMPRODUCT(X87:BA87,{1000000,1000,1,1000000,1000,1,1000000,1000,1,1000000,1000,1,1000000,1000,1,1000000,1000,1,1000000,1000,1,1000000,1000,1,1000000,1000,1,1000000,1000,1})</f>
        <v>0</v>
      </c>
      <c r="BK87" s="77">
        <f t="array" ref="BK87">SUMPRODUCT(BB87:BG87,{1000000,1000,1,1000000,1000,1})</f>
        <v>0</v>
      </c>
      <c r="BL87" s="77">
        <f t="shared" si="6"/>
        <v>0</v>
      </c>
      <c r="BM87" s="78" t="str">
        <f t="shared" si="7"/>
        <v/>
      </c>
      <c r="BN87" s="93"/>
    </row>
    <row r="88" spans="1:66" ht="18.600000000000001" customHeight="1" x14ac:dyDescent="0.3">
      <c r="A88" s="146"/>
      <c r="B88" s="127" t="str">
        <f t="shared" si="5"/>
        <v/>
      </c>
      <c r="C88" s="66" t="s">
        <v>54</v>
      </c>
      <c r="D88" s="112" t="s">
        <v>139</v>
      </c>
      <c r="E88" s="3" t="str">
        <f>IF(OR('Cover Sheet'!$G$20="",SUM(F88:BG88)&lt;=0),"",'Cover Sheet'!$G$20)</f>
        <v/>
      </c>
      <c r="F88" s="8"/>
      <c r="G88" s="9"/>
      <c r="H88" s="9"/>
      <c r="I88" s="9"/>
      <c r="J88" s="9"/>
      <c r="K88" s="10"/>
      <c r="L88" s="18"/>
      <c r="M88" s="19"/>
      <c r="N88" s="19"/>
      <c r="O88" s="19"/>
      <c r="P88" s="19"/>
      <c r="Q88" s="19"/>
      <c r="R88" s="19"/>
      <c r="S88" s="19"/>
      <c r="T88" s="19"/>
      <c r="U88" s="19"/>
      <c r="V88" s="19"/>
      <c r="W88" s="20"/>
      <c r="X88" s="36"/>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7"/>
      <c r="BB88" s="28"/>
      <c r="BC88" s="26"/>
      <c r="BD88" s="26"/>
      <c r="BE88" s="26"/>
      <c r="BF88" s="26"/>
      <c r="BG88" s="27"/>
      <c r="BH88" s="76">
        <f t="array" ref="BH88">SUMPRODUCT(F88:K88,{1000000,1000,1,1000000,1000,1})</f>
        <v>0</v>
      </c>
      <c r="BI88" s="77">
        <f t="array" ref="BI88">SUMPRODUCT(L88:W88,{1000000,1000,1,1000000,1000,1,1000000,1000,1,1000000,1000,1})</f>
        <v>0</v>
      </c>
      <c r="BJ88" s="77">
        <f>SUMPRODUCT(X88:BA88,{1000000,1000,1,1000000,1000,1,1000000,1000,1,1000000,1000,1,1000000,1000,1,1000000,1000,1,1000000,1000,1,1000000,1000,1,1000000,1000,1,1000000,1000,1})</f>
        <v>0</v>
      </c>
      <c r="BK88" s="77">
        <f t="array" ref="BK88">SUMPRODUCT(BB88:BG88,{1000000,1000,1,1000000,1000,1})</f>
        <v>0</v>
      </c>
      <c r="BL88" s="77">
        <f t="shared" si="6"/>
        <v>0</v>
      </c>
      <c r="BM88" s="78" t="str">
        <f t="shared" si="7"/>
        <v/>
      </c>
      <c r="BN88" s="93"/>
    </row>
    <row r="89" spans="1:66" ht="18.600000000000001" customHeight="1" x14ac:dyDescent="0.3">
      <c r="A89" s="146"/>
      <c r="B89" s="127" t="str">
        <f t="shared" si="5"/>
        <v/>
      </c>
      <c r="C89" s="66" t="s">
        <v>54</v>
      </c>
      <c r="D89" s="112" t="s">
        <v>140</v>
      </c>
      <c r="E89" s="3" t="str">
        <f>IF(OR('Cover Sheet'!$G$20="",SUM(F89:BG89)&lt;=0),"",'Cover Sheet'!$G$20)</f>
        <v/>
      </c>
      <c r="F89" s="8"/>
      <c r="G89" s="9"/>
      <c r="H89" s="9"/>
      <c r="I89" s="9"/>
      <c r="J89" s="9"/>
      <c r="K89" s="10"/>
      <c r="L89" s="18"/>
      <c r="M89" s="19"/>
      <c r="N89" s="19"/>
      <c r="O89" s="19"/>
      <c r="P89" s="19"/>
      <c r="Q89" s="19"/>
      <c r="R89" s="19"/>
      <c r="S89" s="19"/>
      <c r="T89" s="19"/>
      <c r="U89" s="19"/>
      <c r="V89" s="19"/>
      <c r="W89" s="20"/>
      <c r="X89" s="36"/>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7"/>
      <c r="BB89" s="28"/>
      <c r="BC89" s="26"/>
      <c r="BD89" s="26"/>
      <c r="BE89" s="26"/>
      <c r="BF89" s="26"/>
      <c r="BG89" s="27"/>
      <c r="BH89" s="76">
        <f t="array" ref="BH89">SUMPRODUCT(F89:K89,{1000000,1000,1,1000000,1000,1})</f>
        <v>0</v>
      </c>
      <c r="BI89" s="77">
        <f t="array" ref="BI89">SUMPRODUCT(L89:W89,{1000000,1000,1,1000000,1000,1,1000000,1000,1,1000000,1000,1})</f>
        <v>0</v>
      </c>
      <c r="BJ89" s="77">
        <f>SUMPRODUCT(X89:BA89,{1000000,1000,1,1000000,1000,1,1000000,1000,1,1000000,1000,1,1000000,1000,1,1000000,1000,1,1000000,1000,1,1000000,1000,1,1000000,1000,1,1000000,1000,1})</f>
        <v>0</v>
      </c>
      <c r="BK89" s="77">
        <f t="array" ref="BK89">SUMPRODUCT(BB89:BG89,{1000000,1000,1,1000000,1000,1})</f>
        <v>0</v>
      </c>
      <c r="BL89" s="77">
        <f t="shared" si="6"/>
        <v>0</v>
      </c>
      <c r="BM89" s="78" t="str">
        <f t="shared" si="7"/>
        <v/>
      </c>
      <c r="BN89" s="93"/>
    </row>
    <row r="90" spans="1:66" ht="18.600000000000001" customHeight="1" x14ac:dyDescent="0.3">
      <c r="A90" s="146"/>
      <c r="B90" s="127" t="str">
        <f t="shared" si="5"/>
        <v/>
      </c>
      <c r="C90" s="66" t="s">
        <v>54</v>
      </c>
      <c r="D90" s="116" t="s">
        <v>141</v>
      </c>
      <c r="E90" s="3" t="str">
        <f>IF(OR('Cover Sheet'!$G$20="",SUM(F90:BG90)&lt;=0),"",'Cover Sheet'!$G$20)</f>
        <v/>
      </c>
      <c r="F90" s="8"/>
      <c r="G90" s="9"/>
      <c r="H90" s="9"/>
      <c r="I90" s="9"/>
      <c r="J90" s="9"/>
      <c r="K90" s="10"/>
      <c r="L90" s="18"/>
      <c r="M90" s="19"/>
      <c r="N90" s="19"/>
      <c r="O90" s="19"/>
      <c r="P90" s="19"/>
      <c r="Q90" s="19"/>
      <c r="R90" s="19"/>
      <c r="S90" s="19"/>
      <c r="T90" s="19"/>
      <c r="U90" s="19"/>
      <c r="V90" s="19"/>
      <c r="W90" s="20"/>
      <c r="X90" s="36"/>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7"/>
      <c r="BB90" s="28"/>
      <c r="BC90" s="26"/>
      <c r="BD90" s="26"/>
      <c r="BE90" s="26"/>
      <c r="BF90" s="26"/>
      <c r="BG90" s="27"/>
      <c r="BH90" s="76">
        <f t="array" ref="BH90">SUMPRODUCT(F90:K90,{1000000,1000,1,1000000,1000,1})</f>
        <v>0</v>
      </c>
      <c r="BI90" s="77">
        <f t="array" ref="BI90">SUMPRODUCT(L90:W90,{1000000,1000,1,1000000,1000,1,1000000,1000,1,1000000,1000,1})</f>
        <v>0</v>
      </c>
      <c r="BJ90" s="77">
        <f>SUMPRODUCT(X90:BA90,{1000000,1000,1,1000000,1000,1,1000000,1000,1,1000000,1000,1,1000000,1000,1,1000000,1000,1,1000000,1000,1,1000000,1000,1,1000000,1000,1,1000000,1000,1})</f>
        <v>0</v>
      </c>
      <c r="BK90" s="77">
        <f t="array" ref="BK90">SUMPRODUCT(BB90:BG90,{1000000,1000,1,1000000,1000,1})</f>
        <v>0</v>
      </c>
      <c r="BL90" s="77">
        <f t="shared" si="6"/>
        <v>0</v>
      </c>
      <c r="BM90" s="78" t="str">
        <f t="shared" si="7"/>
        <v/>
      </c>
      <c r="BN90" s="93"/>
    </row>
    <row r="91" spans="1:66" ht="18.600000000000001" customHeight="1" x14ac:dyDescent="0.3">
      <c r="A91" s="146"/>
      <c r="B91" s="127" t="str">
        <f t="shared" si="5"/>
        <v/>
      </c>
      <c r="C91" s="64" t="s">
        <v>54</v>
      </c>
      <c r="D91" s="112" t="s">
        <v>142</v>
      </c>
      <c r="E91" s="3" t="str">
        <f>IF(OR('Cover Sheet'!$G$20="",SUM(F91:BG91)&lt;=0),"",'Cover Sheet'!$G$20)</f>
        <v/>
      </c>
      <c r="F91" s="8"/>
      <c r="G91" s="9"/>
      <c r="H91" s="9"/>
      <c r="I91" s="9"/>
      <c r="J91" s="9"/>
      <c r="K91" s="10"/>
      <c r="L91" s="18"/>
      <c r="M91" s="19"/>
      <c r="N91" s="19"/>
      <c r="O91" s="19"/>
      <c r="P91" s="19"/>
      <c r="Q91" s="19"/>
      <c r="R91" s="19"/>
      <c r="S91" s="19"/>
      <c r="T91" s="19"/>
      <c r="U91" s="19"/>
      <c r="V91" s="19"/>
      <c r="W91" s="20"/>
      <c r="X91" s="36"/>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7"/>
      <c r="BB91" s="28"/>
      <c r="BC91" s="26"/>
      <c r="BD91" s="26"/>
      <c r="BE91" s="26"/>
      <c r="BF91" s="26"/>
      <c r="BG91" s="27"/>
      <c r="BH91" s="76">
        <f t="array" ref="BH91">SUMPRODUCT(F91:K91,{1000000,1000,1,1000000,1000,1})</f>
        <v>0</v>
      </c>
      <c r="BI91" s="77">
        <f t="array" ref="BI91">SUMPRODUCT(L91:W91,{1000000,1000,1,1000000,1000,1,1000000,1000,1,1000000,1000,1})</f>
        <v>0</v>
      </c>
      <c r="BJ91" s="77">
        <f>SUMPRODUCT(X91:BA91,{1000000,1000,1,1000000,1000,1,1000000,1000,1,1000000,1000,1,1000000,1000,1,1000000,1000,1,1000000,1000,1,1000000,1000,1,1000000,1000,1,1000000,1000,1})</f>
        <v>0</v>
      </c>
      <c r="BK91" s="77">
        <f t="array" ref="BK91">SUMPRODUCT(BB91:BG91,{1000000,1000,1,1000000,1000,1})</f>
        <v>0</v>
      </c>
      <c r="BL91" s="77">
        <f t="shared" si="6"/>
        <v>0</v>
      </c>
      <c r="BM91" s="78" t="str">
        <f t="shared" si="7"/>
        <v/>
      </c>
      <c r="BN91" s="93"/>
    </row>
    <row r="92" spans="1:66" ht="18.600000000000001" customHeight="1" x14ac:dyDescent="0.3">
      <c r="A92" s="146"/>
      <c r="B92" s="127" t="str">
        <f t="shared" si="5"/>
        <v/>
      </c>
      <c r="C92" s="66" t="s">
        <v>54</v>
      </c>
      <c r="D92" s="112" t="s">
        <v>143</v>
      </c>
      <c r="E92" s="3" t="str">
        <f>IF(OR('Cover Sheet'!$G$20="",SUM(F92:BG92)&lt;=0),"",'Cover Sheet'!$G$20)</f>
        <v/>
      </c>
      <c r="F92" s="8"/>
      <c r="G92" s="9"/>
      <c r="H92" s="9"/>
      <c r="I92" s="9"/>
      <c r="J92" s="9"/>
      <c r="K92" s="10"/>
      <c r="L92" s="18"/>
      <c r="M92" s="19"/>
      <c r="N92" s="19"/>
      <c r="O92" s="19"/>
      <c r="P92" s="19"/>
      <c r="Q92" s="19"/>
      <c r="R92" s="19"/>
      <c r="S92" s="19"/>
      <c r="T92" s="19"/>
      <c r="U92" s="19"/>
      <c r="V92" s="19"/>
      <c r="W92" s="20"/>
      <c r="X92" s="36"/>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7"/>
      <c r="BB92" s="28"/>
      <c r="BC92" s="26"/>
      <c r="BD92" s="26"/>
      <c r="BE92" s="26"/>
      <c r="BF92" s="26"/>
      <c r="BG92" s="27"/>
      <c r="BH92" s="76">
        <f t="array" ref="BH92">SUMPRODUCT(F92:K92,{1000000,1000,1,1000000,1000,1})</f>
        <v>0</v>
      </c>
      <c r="BI92" s="77">
        <f t="array" ref="BI92">SUMPRODUCT(L92:W92,{1000000,1000,1,1000000,1000,1,1000000,1000,1,1000000,1000,1})</f>
        <v>0</v>
      </c>
      <c r="BJ92" s="77">
        <f>SUMPRODUCT(X92:BA92,{1000000,1000,1,1000000,1000,1,1000000,1000,1,1000000,1000,1,1000000,1000,1,1000000,1000,1,1000000,1000,1,1000000,1000,1,1000000,1000,1,1000000,1000,1})</f>
        <v>0</v>
      </c>
      <c r="BK92" s="77">
        <f t="array" ref="BK92">SUMPRODUCT(BB92:BG92,{1000000,1000,1,1000000,1000,1})</f>
        <v>0</v>
      </c>
      <c r="BL92" s="77">
        <f t="shared" si="6"/>
        <v>0</v>
      </c>
      <c r="BM92" s="78" t="str">
        <f t="shared" si="7"/>
        <v/>
      </c>
      <c r="BN92" s="93"/>
    </row>
    <row r="93" spans="1:66" ht="18.600000000000001" customHeight="1" x14ac:dyDescent="0.3">
      <c r="A93" s="146"/>
      <c r="B93" s="127" t="str">
        <f t="shared" si="5"/>
        <v/>
      </c>
      <c r="C93" s="64" t="s">
        <v>54</v>
      </c>
      <c r="D93" s="118" t="s">
        <v>144</v>
      </c>
      <c r="E93" s="3" t="str">
        <f>IF(OR('Cover Sheet'!$G$20="",SUM(F93:BG93)&lt;=0),"",'Cover Sheet'!$G$20)</f>
        <v/>
      </c>
      <c r="F93" s="8"/>
      <c r="G93" s="9"/>
      <c r="H93" s="9"/>
      <c r="I93" s="9"/>
      <c r="J93" s="9"/>
      <c r="K93" s="10"/>
      <c r="L93" s="18"/>
      <c r="M93" s="19"/>
      <c r="N93" s="19"/>
      <c r="O93" s="19"/>
      <c r="P93" s="19"/>
      <c r="Q93" s="19"/>
      <c r="R93" s="19"/>
      <c r="S93" s="19"/>
      <c r="T93" s="19"/>
      <c r="U93" s="19"/>
      <c r="V93" s="19"/>
      <c r="W93" s="20"/>
      <c r="X93" s="36"/>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7"/>
      <c r="BB93" s="28"/>
      <c r="BC93" s="26"/>
      <c r="BD93" s="26"/>
      <c r="BE93" s="26"/>
      <c r="BF93" s="26"/>
      <c r="BG93" s="27"/>
      <c r="BH93" s="76">
        <f t="array" ref="BH93">SUMPRODUCT(F93:K93,{1000000,1000,1,1000000,1000,1})</f>
        <v>0</v>
      </c>
      <c r="BI93" s="77">
        <f t="array" ref="BI93">SUMPRODUCT(L93:W93,{1000000,1000,1,1000000,1000,1,1000000,1000,1,1000000,1000,1})</f>
        <v>0</v>
      </c>
      <c r="BJ93" s="77">
        <f>SUMPRODUCT(X93:BA93,{1000000,1000,1,1000000,1000,1,1000000,1000,1,1000000,1000,1,1000000,1000,1,1000000,1000,1,1000000,1000,1,1000000,1000,1,1000000,1000,1,1000000,1000,1})</f>
        <v>0</v>
      </c>
      <c r="BK93" s="77">
        <f t="array" ref="BK93">SUMPRODUCT(BB93:BG93,{1000000,1000,1,1000000,1000,1})</f>
        <v>0</v>
      </c>
      <c r="BL93" s="77">
        <f t="shared" si="6"/>
        <v>0</v>
      </c>
      <c r="BM93" s="78" t="str">
        <f t="shared" si="7"/>
        <v/>
      </c>
      <c r="BN93" s="93"/>
    </row>
    <row r="94" spans="1:66" ht="18.600000000000001" customHeight="1" x14ac:dyDescent="0.3">
      <c r="A94" s="146"/>
      <c r="B94" s="127" t="str">
        <f t="shared" si="5"/>
        <v/>
      </c>
      <c r="C94" s="66" t="s">
        <v>54</v>
      </c>
      <c r="D94" s="115" t="s">
        <v>145</v>
      </c>
      <c r="E94" s="3" t="str">
        <f>IF(OR('Cover Sheet'!$G$20="",SUM(F94:BG94)&lt;=0),"",'Cover Sheet'!$G$20)</f>
        <v/>
      </c>
      <c r="F94" s="8"/>
      <c r="G94" s="9"/>
      <c r="H94" s="9"/>
      <c r="I94" s="9"/>
      <c r="J94" s="9"/>
      <c r="K94" s="10"/>
      <c r="L94" s="18"/>
      <c r="M94" s="19"/>
      <c r="N94" s="19"/>
      <c r="O94" s="19"/>
      <c r="P94" s="19"/>
      <c r="Q94" s="19"/>
      <c r="R94" s="19"/>
      <c r="S94" s="19"/>
      <c r="T94" s="19"/>
      <c r="U94" s="19"/>
      <c r="V94" s="19"/>
      <c r="W94" s="20"/>
      <c r="X94" s="36"/>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7"/>
      <c r="BB94" s="28"/>
      <c r="BC94" s="26"/>
      <c r="BD94" s="26"/>
      <c r="BE94" s="26"/>
      <c r="BF94" s="26"/>
      <c r="BG94" s="27"/>
      <c r="BH94" s="76">
        <f t="array" ref="BH94">SUMPRODUCT(F94:K94,{1000000,1000,1,1000000,1000,1})</f>
        <v>0</v>
      </c>
      <c r="BI94" s="77">
        <f t="array" ref="BI94">SUMPRODUCT(L94:W94,{1000000,1000,1,1000000,1000,1,1000000,1000,1,1000000,1000,1})</f>
        <v>0</v>
      </c>
      <c r="BJ94" s="77">
        <f>SUMPRODUCT(X94:BA94,{1000000,1000,1,1000000,1000,1,1000000,1000,1,1000000,1000,1,1000000,1000,1,1000000,1000,1,1000000,1000,1,1000000,1000,1,1000000,1000,1,1000000,1000,1})</f>
        <v>0</v>
      </c>
      <c r="BK94" s="77">
        <f t="array" ref="BK94">SUMPRODUCT(BB94:BG94,{1000000,1000,1,1000000,1000,1})</f>
        <v>0</v>
      </c>
      <c r="BL94" s="77">
        <f t="shared" si="6"/>
        <v>0</v>
      </c>
      <c r="BM94" s="78" t="str">
        <f t="shared" si="7"/>
        <v/>
      </c>
      <c r="BN94" s="93"/>
    </row>
    <row r="95" spans="1:66" ht="18.600000000000001" customHeight="1" x14ac:dyDescent="0.3">
      <c r="A95" s="146"/>
      <c r="B95" s="127" t="str">
        <f t="shared" si="5"/>
        <v/>
      </c>
      <c r="C95" s="64" t="s">
        <v>54</v>
      </c>
      <c r="D95" s="112" t="s">
        <v>146</v>
      </c>
      <c r="E95" s="3" t="str">
        <f>IF(OR('Cover Sheet'!$G$20="",SUM(F95:BG95)&lt;=0),"",'Cover Sheet'!$G$20)</f>
        <v/>
      </c>
      <c r="F95" s="8"/>
      <c r="G95" s="9"/>
      <c r="H95" s="9"/>
      <c r="I95" s="9"/>
      <c r="J95" s="9"/>
      <c r="K95" s="10"/>
      <c r="L95" s="18"/>
      <c r="M95" s="19"/>
      <c r="N95" s="19"/>
      <c r="O95" s="19"/>
      <c r="P95" s="19"/>
      <c r="Q95" s="19"/>
      <c r="R95" s="19"/>
      <c r="S95" s="19"/>
      <c r="T95" s="19"/>
      <c r="U95" s="19"/>
      <c r="V95" s="19"/>
      <c r="W95" s="20"/>
      <c r="X95" s="36"/>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7"/>
      <c r="BB95" s="28"/>
      <c r="BC95" s="26"/>
      <c r="BD95" s="26"/>
      <c r="BE95" s="26"/>
      <c r="BF95" s="26"/>
      <c r="BG95" s="27"/>
      <c r="BH95" s="76">
        <f t="array" ref="BH95">SUMPRODUCT(F95:K95,{1000000,1000,1,1000000,1000,1})</f>
        <v>0</v>
      </c>
      <c r="BI95" s="77">
        <f t="array" ref="BI95">SUMPRODUCT(L95:W95,{1000000,1000,1,1000000,1000,1,1000000,1000,1,1000000,1000,1})</f>
        <v>0</v>
      </c>
      <c r="BJ95" s="77">
        <f>SUMPRODUCT(X95:BA95,{1000000,1000,1,1000000,1000,1,1000000,1000,1,1000000,1000,1,1000000,1000,1,1000000,1000,1,1000000,1000,1,1000000,1000,1,1000000,1000,1,1000000,1000,1})</f>
        <v>0</v>
      </c>
      <c r="BK95" s="77">
        <f t="array" ref="BK95">SUMPRODUCT(BB95:BG95,{1000000,1000,1,1000000,1000,1})</f>
        <v>0</v>
      </c>
      <c r="BL95" s="77">
        <f t="shared" si="6"/>
        <v>0</v>
      </c>
      <c r="BM95" s="78" t="str">
        <f t="shared" si="7"/>
        <v/>
      </c>
      <c r="BN95" s="93"/>
    </row>
    <row r="96" spans="1:66" ht="18.600000000000001" customHeight="1" x14ac:dyDescent="0.3">
      <c r="A96" s="146"/>
      <c r="B96" s="127" t="str">
        <f t="shared" si="5"/>
        <v/>
      </c>
      <c r="C96" s="68" t="s">
        <v>54</v>
      </c>
      <c r="D96" s="112" t="s">
        <v>147</v>
      </c>
      <c r="E96" s="3" t="str">
        <f>IF(OR('Cover Sheet'!$G$20="",SUM(F96:BG96)&lt;=0),"",'Cover Sheet'!$G$20)</f>
        <v/>
      </c>
      <c r="F96" s="8"/>
      <c r="G96" s="9"/>
      <c r="H96" s="9"/>
      <c r="I96" s="9"/>
      <c r="J96" s="9"/>
      <c r="K96" s="10"/>
      <c r="L96" s="18"/>
      <c r="M96" s="19"/>
      <c r="N96" s="19"/>
      <c r="O96" s="19"/>
      <c r="P96" s="19"/>
      <c r="Q96" s="19"/>
      <c r="R96" s="19"/>
      <c r="S96" s="19"/>
      <c r="T96" s="19"/>
      <c r="U96" s="19"/>
      <c r="V96" s="19"/>
      <c r="W96" s="20"/>
      <c r="X96" s="36"/>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7"/>
      <c r="BB96" s="28"/>
      <c r="BC96" s="26"/>
      <c r="BD96" s="26"/>
      <c r="BE96" s="26"/>
      <c r="BF96" s="26"/>
      <c r="BG96" s="27"/>
      <c r="BH96" s="76">
        <f t="array" ref="BH96">SUMPRODUCT(F96:K96,{1000000,1000,1,1000000,1000,1})</f>
        <v>0</v>
      </c>
      <c r="BI96" s="77">
        <f t="array" ref="BI96">SUMPRODUCT(L96:W96,{1000000,1000,1,1000000,1000,1,1000000,1000,1,1000000,1000,1})</f>
        <v>0</v>
      </c>
      <c r="BJ96" s="77">
        <f>SUMPRODUCT(X96:BA96,{1000000,1000,1,1000000,1000,1,1000000,1000,1,1000000,1000,1,1000000,1000,1,1000000,1000,1,1000000,1000,1,1000000,1000,1,1000000,1000,1,1000000,1000,1})</f>
        <v>0</v>
      </c>
      <c r="BK96" s="77">
        <f t="array" ref="BK96">SUMPRODUCT(BB96:BG96,{1000000,1000,1,1000000,1000,1})</f>
        <v>0</v>
      </c>
      <c r="BL96" s="77">
        <f t="shared" si="6"/>
        <v>0</v>
      </c>
      <c r="BM96" s="78" t="str">
        <f t="shared" si="7"/>
        <v/>
      </c>
      <c r="BN96" s="93"/>
    </row>
    <row r="97" spans="1:66" ht="18.600000000000001" customHeight="1" x14ac:dyDescent="0.3">
      <c r="A97" s="146"/>
      <c r="B97" s="127" t="str">
        <f t="shared" si="5"/>
        <v/>
      </c>
      <c r="C97" s="68" t="s">
        <v>54</v>
      </c>
      <c r="D97" s="112" t="s">
        <v>148</v>
      </c>
      <c r="E97" s="3" t="str">
        <f>IF(OR('Cover Sheet'!$G$20="",SUM(F97:BG97)&lt;=0),"",'Cover Sheet'!$G$20)</f>
        <v/>
      </c>
      <c r="F97" s="8"/>
      <c r="G97" s="9"/>
      <c r="H97" s="9"/>
      <c r="I97" s="9"/>
      <c r="J97" s="9"/>
      <c r="K97" s="10"/>
      <c r="L97" s="18"/>
      <c r="M97" s="19"/>
      <c r="N97" s="19"/>
      <c r="O97" s="19"/>
      <c r="P97" s="19"/>
      <c r="Q97" s="19"/>
      <c r="R97" s="19"/>
      <c r="S97" s="19"/>
      <c r="T97" s="19"/>
      <c r="U97" s="19"/>
      <c r="V97" s="19"/>
      <c r="W97" s="20"/>
      <c r="X97" s="36"/>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7"/>
      <c r="BB97" s="28"/>
      <c r="BC97" s="26"/>
      <c r="BD97" s="26"/>
      <c r="BE97" s="26"/>
      <c r="BF97" s="26"/>
      <c r="BG97" s="27"/>
      <c r="BH97" s="76">
        <f t="array" ref="BH97">SUMPRODUCT(F97:K97,{1000000,1000,1,1000000,1000,1})</f>
        <v>0</v>
      </c>
      <c r="BI97" s="77">
        <f t="array" ref="BI97">SUMPRODUCT(L97:W97,{1000000,1000,1,1000000,1000,1,1000000,1000,1,1000000,1000,1})</f>
        <v>0</v>
      </c>
      <c r="BJ97" s="77">
        <f>SUMPRODUCT(X97:BA97,{1000000,1000,1,1000000,1000,1,1000000,1000,1,1000000,1000,1,1000000,1000,1,1000000,1000,1,1000000,1000,1,1000000,1000,1,1000000,1000,1,1000000,1000,1})</f>
        <v>0</v>
      </c>
      <c r="BK97" s="77">
        <f t="array" ref="BK97">SUMPRODUCT(BB97:BG97,{1000000,1000,1,1000000,1000,1})</f>
        <v>0</v>
      </c>
      <c r="BL97" s="77">
        <f t="shared" si="6"/>
        <v>0</v>
      </c>
      <c r="BM97" s="78" t="str">
        <f t="shared" si="7"/>
        <v/>
      </c>
      <c r="BN97" s="93"/>
    </row>
    <row r="98" spans="1:66" ht="18.600000000000001" customHeight="1" x14ac:dyDescent="0.3">
      <c r="A98" s="146"/>
      <c r="B98" s="127" t="str">
        <f t="shared" si="5"/>
        <v/>
      </c>
      <c r="C98" s="65" t="s">
        <v>54</v>
      </c>
      <c r="D98" s="112" t="s">
        <v>149</v>
      </c>
      <c r="E98" s="3" t="str">
        <f>IF(OR('Cover Sheet'!$G$20="",SUM(F98:BG98)&lt;=0),"",'Cover Sheet'!$G$20)</f>
        <v/>
      </c>
      <c r="F98" s="8"/>
      <c r="G98" s="9"/>
      <c r="H98" s="9"/>
      <c r="I98" s="9"/>
      <c r="J98" s="9"/>
      <c r="K98" s="10"/>
      <c r="L98" s="18"/>
      <c r="M98" s="19"/>
      <c r="N98" s="19"/>
      <c r="O98" s="19"/>
      <c r="P98" s="19"/>
      <c r="Q98" s="19"/>
      <c r="R98" s="19"/>
      <c r="S98" s="19"/>
      <c r="T98" s="19"/>
      <c r="U98" s="19"/>
      <c r="V98" s="19"/>
      <c r="W98" s="20"/>
      <c r="X98" s="36"/>
      <c r="Y98" s="34"/>
      <c r="Z98" s="34"/>
      <c r="AA98" s="34"/>
      <c r="AB98" s="34"/>
      <c r="AC98" s="34"/>
      <c r="AD98" s="34"/>
      <c r="AE98" s="34"/>
      <c r="AF98" s="34"/>
      <c r="AG98" s="34"/>
      <c r="AH98" s="34"/>
      <c r="AI98" s="34"/>
      <c r="AJ98" s="34"/>
      <c r="AK98" s="34"/>
      <c r="AL98" s="34"/>
      <c r="AM98" s="34"/>
      <c r="AN98" s="34"/>
      <c r="AO98" s="34"/>
      <c r="AP98" s="34"/>
      <c r="AQ98" s="34"/>
      <c r="AR98" s="34"/>
      <c r="AS98" s="34"/>
      <c r="AT98" s="34"/>
      <c r="AU98" s="34"/>
      <c r="AV98" s="34"/>
      <c r="AW98" s="34"/>
      <c r="AX98" s="34"/>
      <c r="AY98" s="34"/>
      <c r="AZ98" s="34"/>
      <c r="BA98" s="37"/>
      <c r="BB98" s="28"/>
      <c r="BC98" s="26"/>
      <c r="BD98" s="26"/>
      <c r="BE98" s="26"/>
      <c r="BF98" s="26"/>
      <c r="BG98" s="27"/>
      <c r="BH98" s="76">
        <f t="array" ref="BH98">SUMPRODUCT(F98:K98,{1000000,1000,1,1000000,1000,1})</f>
        <v>0</v>
      </c>
      <c r="BI98" s="77">
        <f t="array" ref="BI98">SUMPRODUCT(L98:W98,{1000000,1000,1,1000000,1000,1,1000000,1000,1,1000000,1000,1})</f>
        <v>0</v>
      </c>
      <c r="BJ98" s="77">
        <f>SUMPRODUCT(X98:BA98,{1000000,1000,1,1000000,1000,1,1000000,1000,1,1000000,1000,1,1000000,1000,1,1000000,1000,1,1000000,1000,1,1000000,1000,1,1000000,1000,1,1000000,1000,1})</f>
        <v>0</v>
      </c>
      <c r="BK98" s="77">
        <f t="array" ref="BK98">SUMPRODUCT(BB98:BG98,{1000000,1000,1,1000000,1000,1})</f>
        <v>0</v>
      </c>
      <c r="BL98" s="77">
        <f t="shared" si="6"/>
        <v>0</v>
      </c>
      <c r="BM98" s="78" t="str">
        <f t="shared" si="7"/>
        <v/>
      </c>
      <c r="BN98" s="93"/>
    </row>
    <row r="99" spans="1:66" ht="18.600000000000001" customHeight="1" x14ac:dyDescent="0.3">
      <c r="A99" s="146"/>
      <c r="B99" s="127" t="str">
        <f t="shared" si="5"/>
        <v/>
      </c>
      <c r="C99" s="68" t="s">
        <v>54</v>
      </c>
      <c r="D99" s="112" t="s">
        <v>150</v>
      </c>
      <c r="E99" s="3" t="str">
        <f>IF(OR('Cover Sheet'!$G$20="",SUM(F99:BG99)&lt;=0),"",'Cover Sheet'!$G$20)</f>
        <v/>
      </c>
      <c r="F99" s="8"/>
      <c r="G99" s="9"/>
      <c r="H99" s="9"/>
      <c r="I99" s="9"/>
      <c r="J99" s="9"/>
      <c r="K99" s="10"/>
      <c r="L99" s="18"/>
      <c r="M99" s="19"/>
      <c r="N99" s="19"/>
      <c r="O99" s="19"/>
      <c r="P99" s="19"/>
      <c r="Q99" s="19"/>
      <c r="R99" s="19"/>
      <c r="S99" s="19"/>
      <c r="T99" s="19"/>
      <c r="U99" s="19"/>
      <c r="V99" s="19"/>
      <c r="W99" s="20"/>
      <c r="X99" s="36"/>
      <c r="Y99" s="34"/>
      <c r="Z99" s="34"/>
      <c r="AA99" s="34"/>
      <c r="AB99" s="34"/>
      <c r="AC99" s="34"/>
      <c r="AD99" s="34"/>
      <c r="AE99" s="34"/>
      <c r="AF99" s="34"/>
      <c r="AG99" s="34"/>
      <c r="AH99" s="34"/>
      <c r="AI99" s="34"/>
      <c r="AJ99" s="34"/>
      <c r="AK99" s="34"/>
      <c r="AL99" s="34"/>
      <c r="AM99" s="34"/>
      <c r="AN99" s="34"/>
      <c r="AO99" s="34"/>
      <c r="AP99" s="34"/>
      <c r="AQ99" s="34"/>
      <c r="AR99" s="34"/>
      <c r="AS99" s="34"/>
      <c r="AT99" s="34"/>
      <c r="AU99" s="34"/>
      <c r="AV99" s="34"/>
      <c r="AW99" s="34"/>
      <c r="AX99" s="34"/>
      <c r="AY99" s="34"/>
      <c r="AZ99" s="34"/>
      <c r="BA99" s="37"/>
      <c r="BB99" s="28"/>
      <c r="BC99" s="26"/>
      <c r="BD99" s="26"/>
      <c r="BE99" s="26"/>
      <c r="BF99" s="26"/>
      <c r="BG99" s="27"/>
      <c r="BH99" s="76">
        <f t="array" ref="BH99">SUMPRODUCT(F99:K99,{1000000,1000,1,1000000,1000,1})</f>
        <v>0</v>
      </c>
      <c r="BI99" s="77">
        <f t="array" ref="BI99">SUMPRODUCT(L99:W99,{1000000,1000,1,1000000,1000,1,1000000,1000,1,1000000,1000,1})</f>
        <v>0</v>
      </c>
      <c r="BJ99" s="77">
        <f>SUMPRODUCT(X99:BA99,{1000000,1000,1,1000000,1000,1,1000000,1000,1,1000000,1000,1,1000000,1000,1,1000000,1000,1,1000000,1000,1,1000000,1000,1,1000000,1000,1,1000000,1000,1})</f>
        <v>0</v>
      </c>
      <c r="BK99" s="77">
        <f t="array" ref="BK99">SUMPRODUCT(BB99:BG99,{1000000,1000,1,1000000,1000,1})</f>
        <v>0</v>
      </c>
      <c r="BL99" s="77">
        <f t="shared" si="6"/>
        <v>0</v>
      </c>
      <c r="BM99" s="78" t="str">
        <f t="shared" si="7"/>
        <v/>
      </c>
      <c r="BN99" s="93"/>
    </row>
    <row r="100" spans="1:66" ht="18.600000000000001" customHeight="1" x14ac:dyDescent="0.3">
      <c r="A100" s="146"/>
      <c r="B100" s="127" t="str">
        <f t="shared" si="5"/>
        <v/>
      </c>
      <c r="C100" s="68" t="s">
        <v>54</v>
      </c>
      <c r="D100" s="112" t="s">
        <v>151</v>
      </c>
      <c r="E100" s="3" t="str">
        <f>IF(OR('Cover Sheet'!$G$20="",SUM(F100:BG100)&lt;=0),"",'Cover Sheet'!$G$20)</f>
        <v/>
      </c>
      <c r="F100" s="8"/>
      <c r="G100" s="9"/>
      <c r="H100" s="9"/>
      <c r="I100" s="9"/>
      <c r="J100" s="9"/>
      <c r="K100" s="10"/>
      <c r="L100" s="18"/>
      <c r="M100" s="19"/>
      <c r="N100" s="19"/>
      <c r="O100" s="19"/>
      <c r="P100" s="19"/>
      <c r="Q100" s="19"/>
      <c r="R100" s="19"/>
      <c r="S100" s="19"/>
      <c r="T100" s="19"/>
      <c r="U100" s="19"/>
      <c r="V100" s="19"/>
      <c r="W100" s="20"/>
      <c r="X100" s="36"/>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7"/>
      <c r="BB100" s="28"/>
      <c r="BC100" s="26"/>
      <c r="BD100" s="26"/>
      <c r="BE100" s="26"/>
      <c r="BF100" s="26"/>
      <c r="BG100" s="27"/>
      <c r="BH100" s="76">
        <f t="array" ref="BH100">SUMPRODUCT(F100:K100,{1000000,1000,1,1000000,1000,1})</f>
        <v>0</v>
      </c>
      <c r="BI100" s="77">
        <f t="array" ref="BI100">SUMPRODUCT(L100:W100,{1000000,1000,1,1000000,1000,1,1000000,1000,1,1000000,1000,1})</f>
        <v>0</v>
      </c>
      <c r="BJ100" s="77">
        <f>SUMPRODUCT(X100:BA100,{1000000,1000,1,1000000,1000,1,1000000,1000,1,1000000,1000,1,1000000,1000,1,1000000,1000,1,1000000,1000,1,1000000,1000,1,1000000,1000,1,1000000,1000,1})</f>
        <v>0</v>
      </c>
      <c r="BK100" s="77">
        <f t="array" ref="BK100">SUMPRODUCT(BB100:BG100,{1000000,1000,1,1000000,1000,1})</f>
        <v>0</v>
      </c>
      <c r="BL100" s="77">
        <f t="shared" si="6"/>
        <v>0</v>
      </c>
      <c r="BM100" s="78" t="str">
        <f t="shared" si="7"/>
        <v/>
      </c>
      <c r="BN100" s="93"/>
    </row>
    <row r="101" spans="1:66" ht="18.600000000000001" customHeight="1" x14ac:dyDescent="0.3">
      <c r="A101" s="146"/>
      <c r="B101" s="127" t="str">
        <f t="shared" si="5"/>
        <v/>
      </c>
      <c r="C101" s="68" t="s">
        <v>54</v>
      </c>
      <c r="D101" s="116" t="s">
        <v>152</v>
      </c>
      <c r="E101" s="3" t="str">
        <f>IF(OR('Cover Sheet'!$G$20="",SUM(F101:BG101)&lt;=0),"",'Cover Sheet'!$G$20)</f>
        <v/>
      </c>
      <c r="F101" s="8"/>
      <c r="G101" s="9"/>
      <c r="H101" s="9"/>
      <c r="I101" s="9"/>
      <c r="J101" s="9"/>
      <c r="K101" s="10"/>
      <c r="L101" s="18"/>
      <c r="M101" s="19"/>
      <c r="N101" s="19"/>
      <c r="O101" s="19"/>
      <c r="P101" s="19"/>
      <c r="Q101" s="19"/>
      <c r="R101" s="19"/>
      <c r="S101" s="19"/>
      <c r="T101" s="19"/>
      <c r="U101" s="19"/>
      <c r="V101" s="19"/>
      <c r="W101" s="20"/>
      <c r="X101" s="36"/>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7"/>
      <c r="BB101" s="28"/>
      <c r="BC101" s="26"/>
      <c r="BD101" s="26"/>
      <c r="BE101" s="26"/>
      <c r="BF101" s="26"/>
      <c r="BG101" s="27"/>
      <c r="BH101" s="76">
        <f t="array" ref="BH101">SUMPRODUCT(F101:K101,{1000000,1000,1,1000000,1000,1})</f>
        <v>0</v>
      </c>
      <c r="BI101" s="77">
        <f t="array" ref="BI101">SUMPRODUCT(L101:W101,{1000000,1000,1,1000000,1000,1,1000000,1000,1,1000000,1000,1})</f>
        <v>0</v>
      </c>
      <c r="BJ101" s="77">
        <f>SUMPRODUCT(X101:BA101,{1000000,1000,1,1000000,1000,1,1000000,1000,1,1000000,1000,1,1000000,1000,1,1000000,1000,1,1000000,1000,1,1000000,1000,1,1000000,1000,1,1000000,1000,1})</f>
        <v>0</v>
      </c>
      <c r="BK101" s="77">
        <f t="array" ref="BK101">SUMPRODUCT(BB101:BG101,{1000000,1000,1,1000000,1000,1})</f>
        <v>0</v>
      </c>
      <c r="BL101" s="77">
        <f t="shared" si="6"/>
        <v>0</v>
      </c>
      <c r="BM101" s="78" t="str">
        <f t="shared" si="7"/>
        <v/>
      </c>
      <c r="BN101" s="93"/>
    </row>
    <row r="102" spans="1:66" ht="18.600000000000001" customHeight="1" x14ac:dyDescent="0.3">
      <c r="A102" s="146"/>
      <c r="B102" s="127" t="str">
        <f t="shared" si="5"/>
        <v/>
      </c>
      <c r="C102" s="68" t="s">
        <v>54</v>
      </c>
      <c r="D102" s="112" t="s">
        <v>153</v>
      </c>
      <c r="E102" s="3" t="str">
        <f>IF(OR('Cover Sheet'!$G$20="",SUM(F102:BG102)&lt;=0),"",'Cover Sheet'!$G$20)</f>
        <v/>
      </c>
      <c r="F102" s="8"/>
      <c r="G102" s="9"/>
      <c r="H102" s="9"/>
      <c r="I102" s="9"/>
      <c r="J102" s="9"/>
      <c r="K102" s="10"/>
      <c r="L102" s="18"/>
      <c r="M102" s="19"/>
      <c r="N102" s="19"/>
      <c r="O102" s="19"/>
      <c r="P102" s="19"/>
      <c r="Q102" s="19"/>
      <c r="R102" s="19"/>
      <c r="S102" s="19"/>
      <c r="T102" s="19"/>
      <c r="U102" s="19"/>
      <c r="V102" s="19"/>
      <c r="W102" s="20"/>
      <c r="X102" s="36"/>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7"/>
      <c r="BB102" s="28"/>
      <c r="BC102" s="26"/>
      <c r="BD102" s="26"/>
      <c r="BE102" s="26"/>
      <c r="BF102" s="26"/>
      <c r="BG102" s="27"/>
      <c r="BH102" s="76">
        <f t="array" ref="BH102">SUMPRODUCT(F102:K102,{1000000,1000,1,1000000,1000,1})</f>
        <v>0</v>
      </c>
      <c r="BI102" s="77">
        <f t="array" ref="BI102">SUMPRODUCT(L102:W102,{1000000,1000,1,1000000,1000,1,1000000,1000,1,1000000,1000,1})</f>
        <v>0</v>
      </c>
      <c r="BJ102" s="77">
        <f>SUMPRODUCT(X102:BA102,{1000000,1000,1,1000000,1000,1,1000000,1000,1,1000000,1000,1,1000000,1000,1,1000000,1000,1,1000000,1000,1,1000000,1000,1,1000000,1000,1,1000000,1000,1})</f>
        <v>0</v>
      </c>
      <c r="BK102" s="77">
        <f t="array" ref="BK102">SUMPRODUCT(BB102:BG102,{1000000,1000,1,1000000,1000,1})</f>
        <v>0</v>
      </c>
      <c r="BL102" s="77">
        <f t="shared" si="6"/>
        <v>0</v>
      </c>
      <c r="BM102" s="78" t="str">
        <f t="shared" si="7"/>
        <v/>
      </c>
      <c r="BN102" s="93"/>
    </row>
    <row r="103" spans="1:66" ht="18.600000000000001" customHeight="1" x14ac:dyDescent="0.3">
      <c r="A103" s="146"/>
      <c r="B103" s="127" t="str">
        <f t="shared" si="5"/>
        <v/>
      </c>
      <c r="C103" s="68" t="s">
        <v>54</v>
      </c>
      <c r="D103" s="112" t="s">
        <v>154</v>
      </c>
      <c r="E103" s="3" t="str">
        <f>IF(OR('Cover Sheet'!$G$20="",SUM(F103:BG103)&lt;=0),"",'Cover Sheet'!$G$20)</f>
        <v/>
      </c>
      <c r="F103" s="8"/>
      <c r="G103" s="9"/>
      <c r="H103" s="9"/>
      <c r="I103" s="9"/>
      <c r="J103" s="9"/>
      <c r="K103" s="10"/>
      <c r="L103" s="18"/>
      <c r="M103" s="19"/>
      <c r="N103" s="19"/>
      <c r="O103" s="19"/>
      <c r="P103" s="19"/>
      <c r="Q103" s="19"/>
      <c r="R103" s="19"/>
      <c r="S103" s="19"/>
      <c r="T103" s="19"/>
      <c r="U103" s="19"/>
      <c r="V103" s="19"/>
      <c r="W103" s="20"/>
      <c r="X103" s="36"/>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7"/>
      <c r="BB103" s="28"/>
      <c r="BC103" s="26"/>
      <c r="BD103" s="26"/>
      <c r="BE103" s="26"/>
      <c r="BF103" s="26"/>
      <c r="BG103" s="27"/>
      <c r="BH103" s="76">
        <f t="array" ref="BH103">SUMPRODUCT(F103:K103,{1000000,1000,1,1000000,1000,1})</f>
        <v>0</v>
      </c>
      <c r="BI103" s="77">
        <f t="array" ref="BI103">SUMPRODUCT(L103:W103,{1000000,1000,1,1000000,1000,1,1000000,1000,1,1000000,1000,1})</f>
        <v>0</v>
      </c>
      <c r="BJ103" s="77">
        <f>SUMPRODUCT(X103:BA103,{1000000,1000,1,1000000,1000,1,1000000,1000,1,1000000,1000,1,1000000,1000,1,1000000,1000,1,1000000,1000,1,1000000,1000,1,1000000,1000,1,1000000,1000,1})</f>
        <v>0</v>
      </c>
      <c r="BK103" s="77">
        <f t="array" ref="BK103">SUMPRODUCT(BB103:BG103,{1000000,1000,1,1000000,1000,1})</f>
        <v>0</v>
      </c>
      <c r="BL103" s="77">
        <f t="shared" si="6"/>
        <v>0</v>
      </c>
      <c r="BM103" s="78" t="str">
        <f t="shared" si="7"/>
        <v/>
      </c>
      <c r="BN103" s="93"/>
    </row>
    <row r="104" spans="1:66" ht="18.600000000000001" customHeight="1" x14ac:dyDescent="0.3">
      <c r="A104" s="146"/>
      <c r="B104" s="127" t="str">
        <f t="shared" si="5"/>
        <v/>
      </c>
      <c r="C104" s="65" t="s">
        <v>54</v>
      </c>
      <c r="D104" s="112" t="s">
        <v>155</v>
      </c>
      <c r="E104" s="3" t="str">
        <f>IF(OR('Cover Sheet'!$G$20="",SUM(F104:BG104)&lt;=0),"",'Cover Sheet'!$G$20)</f>
        <v/>
      </c>
      <c r="F104" s="8"/>
      <c r="G104" s="9"/>
      <c r="H104" s="9"/>
      <c r="I104" s="9"/>
      <c r="J104" s="9"/>
      <c r="K104" s="10"/>
      <c r="L104" s="18"/>
      <c r="M104" s="19"/>
      <c r="N104" s="19"/>
      <c r="O104" s="19"/>
      <c r="P104" s="19"/>
      <c r="Q104" s="19"/>
      <c r="R104" s="19"/>
      <c r="S104" s="19"/>
      <c r="T104" s="19"/>
      <c r="U104" s="19"/>
      <c r="V104" s="19"/>
      <c r="W104" s="20"/>
      <c r="X104" s="36"/>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7"/>
      <c r="BB104" s="28"/>
      <c r="BC104" s="26"/>
      <c r="BD104" s="26"/>
      <c r="BE104" s="26"/>
      <c r="BF104" s="26"/>
      <c r="BG104" s="27"/>
      <c r="BH104" s="76">
        <f t="array" ref="BH104">SUMPRODUCT(F104:K104,{1000000,1000,1,1000000,1000,1})</f>
        <v>0</v>
      </c>
      <c r="BI104" s="77">
        <f t="array" ref="BI104">SUMPRODUCT(L104:W104,{1000000,1000,1,1000000,1000,1,1000000,1000,1,1000000,1000,1})</f>
        <v>0</v>
      </c>
      <c r="BJ104" s="77">
        <f>SUMPRODUCT(X104:BA104,{1000000,1000,1,1000000,1000,1,1000000,1000,1,1000000,1000,1,1000000,1000,1,1000000,1000,1,1000000,1000,1,1000000,1000,1,1000000,1000,1,1000000,1000,1})</f>
        <v>0</v>
      </c>
      <c r="BK104" s="77">
        <f t="array" ref="BK104">SUMPRODUCT(BB104:BG104,{1000000,1000,1,1000000,1000,1})</f>
        <v>0</v>
      </c>
      <c r="BL104" s="77">
        <f t="shared" si="6"/>
        <v>0</v>
      </c>
      <c r="BM104" s="78" t="str">
        <f t="shared" si="7"/>
        <v/>
      </c>
      <c r="BN104" s="93"/>
    </row>
    <row r="105" spans="1:66" ht="18.600000000000001" customHeight="1" x14ac:dyDescent="0.3">
      <c r="A105" s="146"/>
      <c r="B105" s="127" t="str">
        <f t="shared" si="5"/>
        <v/>
      </c>
      <c r="C105" s="68" t="s">
        <v>54</v>
      </c>
      <c r="D105" s="112" t="s">
        <v>156</v>
      </c>
      <c r="E105" s="3" t="str">
        <f>IF(OR('Cover Sheet'!$G$20="",SUM(F105:BG105)&lt;=0),"",'Cover Sheet'!$G$20)</f>
        <v/>
      </c>
      <c r="F105" s="8"/>
      <c r="G105" s="9"/>
      <c r="H105" s="9"/>
      <c r="I105" s="9"/>
      <c r="J105" s="9"/>
      <c r="K105" s="10"/>
      <c r="L105" s="18"/>
      <c r="M105" s="19"/>
      <c r="N105" s="19"/>
      <c r="O105" s="19"/>
      <c r="P105" s="19"/>
      <c r="Q105" s="19"/>
      <c r="R105" s="19"/>
      <c r="S105" s="19"/>
      <c r="T105" s="19"/>
      <c r="U105" s="19"/>
      <c r="V105" s="19"/>
      <c r="W105" s="20"/>
      <c r="X105" s="36"/>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7"/>
      <c r="BB105" s="28"/>
      <c r="BC105" s="26"/>
      <c r="BD105" s="26"/>
      <c r="BE105" s="26"/>
      <c r="BF105" s="26"/>
      <c r="BG105" s="27"/>
      <c r="BH105" s="76">
        <f t="array" ref="BH105">SUMPRODUCT(F105:K105,{1000000,1000,1,1000000,1000,1})</f>
        <v>0</v>
      </c>
      <c r="BI105" s="77">
        <f t="array" ref="BI105">SUMPRODUCT(L105:W105,{1000000,1000,1,1000000,1000,1,1000000,1000,1,1000000,1000,1})</f>
        <v>0</v>
      </c>
      <c r="BJ105" s="77">
        <f>SUMPRODUCT(X105:BA105,{1000000,1000,1,1000000,1000,1,1000000,1000,1,1000000,1000,1,1000000,1000,1,1000000,1000,1,1000000,1000,1,1000000,1000,1,1000000,1000,1,1000000,1000,1})</f>
        <v>0</v>
      </c>
      <c r="BK105" s="77">
        <f t="array" ref="BK105">SUMPRODUCT(BB105:BG105,{1000000,1000,1,1000000,1000,1})</f>
        <v>0</v>
      </c>
      <c r="BL105" s="77">
        <f t="shared" si="6"/>
        <v>0</v>
      </c>
      <c r="BM105" s="78" t="str">
        <f t="shared" si="7"/>
        <v/>
      </c>
      <c r="BN105" s="93"/>
    </row>
    <row r="106" spans="1:66" ht="18.600000000000001" customHeight="1" x14ac:dyDescent="0.3">
      <c r="A106" s="146"/>
      <c r="B106" s="127" t="str">
        <f t="shared" si="5"/>
        <v/>
      </c>
      <c r="C106" s="68" t="s">
        <v>54</v>
      </c>
      <c r="D106" s="112" t="s">
        <v>157</v>
      </c>
      <c r="E106" s="3" t="str">
        <f>IF(OR('Cover Sheet'!$G$20="",SUM(F106:BG106)&lt;=0),"",'Cover Sheet'!$G$20)</f>
        <v/>
      </c>
      <c r="F106" s="8"/>
      <c r="G106" s="9"/>
      <c r="H106" s="9"/>
      <c r="I106" s="9"/>
      <c r="J106" s="9"/>
      <c r="K106" s="10"/>
      <c r="L106" s="18"/>
      <c r="M106" s="19"/>
      <c r="N106" s="19"/>
      <c r="O106" s="19"/>
      <c r="P106" s="19"/>
      <c r="Q106" s="19"/>
      <c r="R106" s="19"/>
      <c r="S106" s="19"/>
      <c r="T106" s="19"/>
      <c r="U106" s="19"/>
      <c r="V106" s="19"/>
      <c r="W106" s="20"/>
      <c r="X106" s="36"/>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7"/>
      <c r="BB106" s="28"/>
      <c r="BC106" s="26"/>
      <c r="BD106" s="26"/>
      <c r="BE106" s="26"/>
      <c r="BF106" s="26"/>
      <c r="BG106" s="27"/>
      <c r="BH106" s="76">
        <f t="array" ref="BH106">SUMPRODUCT(F106:K106,{1000000,1000,1,1000000,1000,1})</f>
        <v>0</v>
      </c>
      <c r="BI106" s="77">
        <f t="array" ref="BI106">SUMPRODUCT(L106:W106,{1000000,1000,1,1000000,1000,1,1000000,1000,1,1000000,1000,1})</f>
        <v>0</v>
      </c>
      <c r="BJ106" s="77">
        <f>SUMPRODUCT(X106:BA106,{1000000,1000,1,1000000,1000,1,1000000,1000,1,1000000,1000,1,1000000,1000,1,1000000,1000,1,1000000,1000,1,1000000,1000,1,1000000,1000,1,1000000,1000,1})</f>
        <v>0</v>
      </c>
      <c r="BK106" s="77">
        <f t="array" ref="BK106">SUMPRODUCT(BB106:BG106,{1000000,1000,1,1000000,1000,1})</f>
        <v>0</v>
      </c>
      <c r="BL106" s="77">
        <f t="shared" si="6"/>
        <v>0</v>
      </c>
      <c r="BM106" s="78" t="str">
        <f t="shared" si="7"/>
        <v/>
      </c>
      <c r="BN106" s="93"/>
    </row>
    <row r="107" spans="1:66" ht="18.600000000000001" customHeight="1" x14ac:dyDescent="0.3">
      <c r="A107" s="146" t="s">
        <v>85</v>
      </c>
      <c r="B107" s="127" t="str">
        <f t="shared" si="5"/>
        <v/>
      </c>
      <c r="C107" s="68" t="s">
        <v>54</v>
      </c>
      <c r="D107" s="112" t="s">
        <v>430</v>
      </c>
      <c r="E107" s="3" t="str">
        <f>IF(OR('Cover Sheet'!$G$20="",SUM(F107:BG107)&lt;=0),"",'Cover Sheet'!$G$20)</f>
        <v/>
      </c>
      <c r="F107" s="8"/>
      <c r="G107" s="9"/>
      <c r="H107" s="9"/>
      <c r="I107" s="9"/>
      <c r="J107" s="9"/>
      <c r="K107" s="10"/>
      <c r="L107" s="18"/>
      <c r="M107" s="19"/>
      <c r="N107" s="19"/>
      <c r="O107" s="19"/>
      <c r="P107" s="19"/>
      <c r="Q107" s="19"/>
      <c r="R107" s="19"/>
      <c r="S107" s="19"/>
      <c r="T107" s="19"/>
      <c r="U107" s="19"/>
      <c r="V107" s="19"/>
      <c r="W107" s="20"/>
      <c r="X107" s="36"/>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7"/>
      <c r="BB107" s="28"/>
      <c r="BC107" s="26"/>
      <c r="BD107" s="26"/>
      <c r="BE107" s="26"/>
      <c r="BF107" s="26"/>
      <c r="BG107" s="27"/>
      <c r="BH107" s="76">
        <f t="array" ref="BH107">SUMPRODUCT(F107:K107,{1000000,1000,1,1000000,1000,1})</f>
        <v>0</v>
      </c>
      <c r="BI107" s="77">
        <f t="array" ref="BI107">SUMPRODUCT(L107:W107,{1000000,1000,1,1000000,1000,1,1000000,1000,1,1000000,1000,1})</f>
        <v>0</v>
      </c>
      <c r="BJ107" s="77">
        <f>SUMPRODUCT(X107:BA107,{1000000,1000,1,1000000,1000,1,1000000,1000,1,1000000,1000,1,1000000,1000,1,1000000,1000,1,1000000,1000,1,1000000,1000,1,1000000,1000,1,1000000,1000,1})</f>
        <v>0</v>
      </c>
      <c r="BK107" s="77">
        <f t="array" ref="BK107">SUMPRODUCT(BB107:BG107,{1000000,1000,1,1000000,1000,1})</f>
        <v>0</v>
      </c>
      <c r="BL107" s="77">
        <f t="shared" si="6"/>
        <v>0</v>
      </c>
      <c r="BM107" s="78" t="str">
        <f t="shared" si="7"/>
        <v/>
      </c>
      <c r="BN107" s="93"/>
    </row>
    <row r="108" spans="1:66" ht="18.600000000000001" customHeight="1" x14ac:dyDescent="0.3">
      <c r="A108" s="146" t="s">
        <v>85</v>
      </c>
      <c r="B108" s="127" t="str">
        <f t="shared" si="5"/>
        <v/>
      </c>
      <c r="C108" s="68" t="s">
        <v>54</v>
      </c>
      <c r="D108" s="112" t="s">
        <v>427</v>
      </c>
      <c r="E108" s="3" t="str">
        <f>IF(OR('Cover Sheet'!$G$20="",SUM(F108:BG108)&lt;=0),"",'Cover Sheet'!$G$20)</f>
        <v/>
      </c>
      <c r="F108" s="8"/>
      <c r="G108" s="9"/>
      <c r="H108" s="9"/>
      <c r="I108" s="9"/>
      <c r="J108" s="9"/>
      <c r="K108" s="10"/>
      <c r="L108" s="18"/>
      <c r="M108" s="19"/>
      <c r="N108" s="19"/>
      <c r="O108" s="19"/>
      <c r="P108" s="19"/>
      <c r="Q108" s="19"/>
      <c r="R108" s="19"/>
      <c r="S108" s="19"/>
      <c r="T108" s="19"/>
      <c r="U108" s="19"/>
      <c r="V108" s="19"/>
      <c r="W108" s="20"/>
      <c r="X108" s="36"/>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7"/>
      <c r="BB108" s="28"/>
      <c r="BC108" s="26"/>
      <c r="BD108" s="26"/>
      <c r="BE108" s="26"/>
      <c r="BF108" s="26"/>
      <c r="BG108" s="27"/>
      <c r="BH108" s="76">
        <f t="array" ref="BH108">SUMPRODUCT(F108:K108,{1000000,1000,1,1000000,1000,1})</f>
        <v>0</v>
      </c>
      <c r="BI108" s="77">
        <f t="array" ref="BI108">SUMPRODUCT(L108:W108,{1000000,1000,1,1000000,1000,1,1000000,1000,1,1000000,1000,1})</f>
        <v>0</v>
      </c>
      <c r="BJ108" s="77">
        <f>SUMPRODUCT(X108:BA108,{1000000,1000,1,1000000,1000,1,1000000,1000,1,1000000,1000,1,1000000,1000,1,1000000,1000,1,1000000,1000,1,1000000,1000,1,1000000,1000,1,1000000,1000,1})</f>
        <v>0</v>
      </c>
      <c r="BK108" s="77">
        <f t="array" ref="BK108">SUMPRODUCT(BB108:BG108,{1000000,1000,1,1000000,1000,1})</f>
        <v>0</v>
      </c>
      <c r="BL108" s="77">
        <f t="shared" si="6"/>
        <v>0</v>
      </c>
      <c r="BM108" s="78" t="str">
        <f t="shared" si="7"/>
        <v/>
      </c>
      <c r="BN108" s="93"/>
    </row>
    <row r="109" spans="1:66" ht="18.600000000000001" customHeight="1" x14ac:dyDescent="0.3">
      <c r="A109" s="146" t="s">
        <v>85</v>
      </c>
      <c r="B109" s="127" t="str">
        <f t="shared" si="5"/>
        <v/>
      </c>
      <c r="C109" s="68" t="s">
        <v>54</v>
      </c>
      <c r="D109" s="112" t="s">
        <v>428</v>
      </c>
      <c r="E109" s="3" t="str">
        <f>IF(OR('Cover Sheet'!$G$20="",SUM(F109:BG109)&lt;=0),"",'Cover Sheet'!$G$20)</f>
        <v/>
      </c>
      <c r="F109" s="8"/>
      <c r="G109" s="9"/>
      <c r="H109" s="9"/>
      <c r="I109" s="9"/>
      <c r="J109" s="9"/>
      <c r="K109" s="10"/>
      <c r="L109" s="18"/>
      <c r="M109" s="19"/>
      <c r="N109" s="19"/>
      <c r="O109" s="19"/>
      <c r="P109" s="19"/>
      <c r="Q109" s="19"/>
      <c r="R109" s="19"/>
      <c r="S109" s="19"/>
      <c r="T109" s="19"/>
      <c r="U109" s="19"/>
      <c r="V109" s="19"/>
      <c r="W109" s="20"/>
      <c r="X109" s="36"/>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7"/>
      <c r="BB109" s="28"/>
      <c r="BC109" s="26"/>
      <c r="BD109" s="26"/>
      <c r="BE109" s="26"/>
      <c r="BF109" s="26"/>
      <c r="BG109" s="27"/>
      <c r="BH109" s="76">
        <f t="array" ref="BH109">SUMPRODUCT(F109:K109,{1000000,1000,1,1000000,1000,1})</f>
        <v>0</v>
      </c>
      <c r="BI109" s="77">
        <f t="array" ref="BI109">SUMPRODUCT(L109:W109,{1000000,1000,1,1000000,1000,1,1000000,1000,1,1000000,1000,1})</f>
        <v>0</v>
      </c>
      <c r="BJ109" s="77">
        <f>SUMPRODUCT(X109:BA109,{1000000,1000,1,1000000,1000,1,1000000,1000,1,1000000,1000,1,1000000,1000,1,1000000,1000,1,1000000,1000,1,1000000,1000,1,1000000,1000,1,1000000,1000,1})</f>
        <v>0</v>
      </c>
      <c r="BK109" s="77">
        <f t="array" ref="BK109">SUMPRODUCT(BB109:BG109,{1000000,1000,1,1000000,1000,1})</f>
        <v>0</v>
      </c>
      <c r="BL109" s="77">
        <f t="shared" si="6"/>
        <v>0</v>
      </c>
      <c r="BM109" s="78" t="str">
        <f t="shared" si="7"/>
        <v/>
      </c>
      <c r="BN109" s="93"/>
    </row>
    <row r="110" spans="1:66" ht="18.600000000000001" customHeight="1" x14ac:dyDescent="0.3">
      <c r="A110" s="146"/>
      <c r="B110" s="127" t="str">
        <f t="shared" si="5"/>
        <v/>
      </c>
      <c r="C110" s="68" t="s">
        <v>54</v>
      </c>
      <c r="D110" s="112" t="s">
        <v>158</v>
      </c>
      <c r="E110" s="3" t="str">
        <f>IF(OR('Cover Sheet'!$G$20="",SUM(F110:BG110)&lt;=0),"",'Cover Sheet'!$G$20)</f>
        <v/>
      </c>
      <c r="F110" s="8"/>
      <c r="G110" s="9"/>
      <c r="H110" s="9"/>
      <c r="I110" s="9"/>
      <c r="J110" s="9"/>
      <c r="K110" s="10"/>
      <c r="L110" s="18"/>
      <c r="M110" s="19"/>
      <c r="N110" s="19"/>
      <c r="O110" s="19"/>
      <c r="P110" s="19"/>
      <c r="Q110" s="19"/>
      <c r="R110" s="19"/>
      <c r="S110" s="19"/>
      <c r="T110" s="19"/>
      <c r="U110" s="19"/>
      <c r="V110" s="19"/>
      <c r="W110" s="20"/>
      <c r="X110" s="36"/>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7"/>
      <c r="BB110" s="28"/>
      <c r="BC110" s="26"/>
      <c r="BD110" s="26"/>
      <c r="BE110" s="26"/>
      <c r="BF110" s="26"/>
      <c r="BG110" s="27"/>
      <c r="BH110" s="76">
        <f t="array" ref="BH110">SUMPRODUCT(F110:K110,{1000000,1000,1,1000000,1000,1})</f>
        <v>0</v>
      </c>
      <c r="BI110" s="77">
        <f t="array" ref="BI110">SUMPRODUCT(L110:W110,{1000000,1000,1,1000000,1000,1,1000000,1000,1,1000000,1000,1})</f>
        <v>0</v>
      </c>
      <c r="BJ110" s="77">
        <f>SUMPRODUCT(X110:BA110,{1000000,1000,1,1000000,1000,1,1000000,1000,1,1000000,1000,1,1000000,1000,1,1000000,1000,1,1000000,1000,1,1000000,1000,1,1000000,1000,1,1000000,1000,1})</f>
        <v>0</v>
      </c>
      <c r="BK110" s="77">
        <f t="array" ref="BK110">SUMPRODUCT(BB110:BG110,{1000000,1000,1,1000000,1000,1})</f>
        <v>0</v>
      </c>
      <c r="BL110" s="77">
        <f t="shared" si="6"/>
        <v>0</v>
      </c>
      <c r="BM110" s="78" t="str">
        <f t="shared" si="7"/>
        <v/>
      </c>
      <c r="BN110" s="93"/>
    </row>
    <row r="111" spans="1:66" ht="18.600000000000001" customHeight="1" x14ac:dyDescent="0.3">
      <c r="A111" s="146"/>
      <c r="B111" s="127" t="str">
        <f t="shared" si="5"/>
        <v/>
      </c>
      <c r="C111" s="65" t="s">
        <v>54</v>
      </c>
      <c r="D111" s="112" t="s">
        <v>159</v>
      </c>
      <c r="E111" s="3" t="str">
        <f>IF(OR('Cover Sheet'!$G$20="",SUM(F111:BG111)&lt;=0),"",'Cover Sheet'!$G$20)</f>
        <v/>
      </c>
      <c r="F111" s="8"/>
      <c r="G111" s="9"/>
      <c r="H111" s="9"/>
      <c r="I111" s="9"/>
      <c r="J111" s="9"/>
      <c r="K111" s="10"/>
      <c r="L111" s="18"/>
      <c r="M111" s="19"/>
      <c r="N111" s="19"/>
      <c r="O111" s="19"/>
      <c r="P111" s="19"/>
      <c r="Q111" s="19"/>
      <c r="R111" s="19"/>
      <c r="S111" s="19"/>
      <c r="T111" s="19"/>
      <c r="U111" s="19"/>
      <c r="V111" s="19"/>
      <c r="W111" s="20"/>
      <c r="X111" s="36"/>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7"/>
      <c r="BB111" s="28"/>
      <c r="BC111" s="26"/>
      <c r="BD111" s="26"/>
      <c r="BE111" s="26"/>
      <c r="BF111" s="26"/>
      <c r="BG111" s="27"/>
      <c r="BH111" s="76">
        <f t="array" ref="BH111">SUMPRODUCT(F111:K111,{1000000,1000,1,1000000,1000,1})</f>
        <v>0</v>
      </c>
      <c r="BI111" s="77">
        <f t="array" ref="BI111">SUMPRODUCT(L111:W111,{1000000,1000,1,1000000,1000,1,1000000,1000,1,1000000,1000,1})</f>
        <v>0</v>
      </c>
      <c r="BJ111" s="77">
        <f>SUMPRODUCT(X111:BA111,{1000000,1000,1,1000000,1000,1,1000000,1000,1,1000000,1000,1,1000000,1000,1,1000000,1000,1,1000000,1000,1,1000000,1000,1,1000000,1000,1,1000000,1000,1})</f>
        <v>0</v>
      </c>
      <c r="BK111" s="77">
        <f t="array" ref="BK111">SUMPRODUCT(BB111:BG111,{1000000,1000,1,1000000,1000,1})</f>
        <v>0</v>
      </c>
      <c r="BL111" s="77">
        <f t="shared" si="6"/>
        <v>0</v>
      </c>
      <c r="BM111" s="78" t="str">
        <f t="shared" si="7"/>
        <v/>
      </c>
      <c r="BN111" s="93"/>
    </row>
    <row r="112" spans="1:66" ht="18.600000000000001" customHeight="1" x14ac:dyDescent="0.3">
      <c r="A112" s="146"/>
      <c r="B112" s="127" t="str">
        <f t="shared" si="5"/>
        <v/>
      </c>
      <c r="C112" s="65" t="s">
        <v>54</v>
      </c>
      <c r="D112" s="112" t="s">
        <v>160</v>
      </c>
      <c r="E112" s="3" t="str">
        <f>IF(OR('Cover Sheet'!$G$20="",SUM(F112:BG112)&lt;=0),"",'Cover Sheet'!$G$20)</f>
        <v/>
      </c>
      <c r="F112" s="8"/>
      <c r="G112" s="9"/>
      <c r="H112" s="9"/>
      <c r="I112" s="9"/>
      <c r="J112" s="9"/>
      <c r="K112" s="10"/>
      <c r="L112" s="18"/>
      <c r="M112" s="19"/>
      <c r="N112" s="19"/>
      <c r="O112" s="19"/>
      <c r="P112" s="19"/>
      <c r="Q112" s="19"/>
      <c r="R112" s="19"/>
      <c r="S112" s="19"/>
      <c r="T112" s="19"/>
      <c r="U112" s="19"/>
      <c r="V112" s="19"/>
      <c r="W112" s="20"/>
      <c r="X112" s="36"/>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7"/>
      <c r="BB112" s="28"/>
      <c r="BC112" s="26"/>
      <c r="BD112" s="26"/>
      <c r="BE112" s="26"/>
      <c r="BF112" s="26"/>
      <c r="BG112" s="27"/>
      <c r="BH112" s="76">
        <f t="array" ref="BH112">SUMPRODUCT(F112:K112,{1000000,1000,1,1000000,1000,1})</f>
        <v>0</v>
      </c>
      <c r="BI112" s="77">
        <f t="array" ref="BI112">SUMPRODUCT(L112:W112,{1000000,1000,1,1000000,1000,1,1000000,1000,1,1000000,1000,1})</f>
        <v>0</v>
      </c>
      <c r="BJ112" s="77">
        <f>SUMPRODUCT(X112:BA112,{1000000,1000,1,1000000,1000,1,1000000,1000,1,1000000,1000,1,1000000,1000,1,1000000,1000,1,1000000,1000,1,1000000,1000,1,1000000,1000,1,1000000,1000,1})</f>
        <v>0</v>
      </c>
      <c r="BK112" s="77">
        <f t="array" ref="BK112">SUMPRODUCT(BB112:BG112,{1000000,1000,1,1000000,1000,1})</f>
        <v>0</v>
      </c>
      <c r="BL112" s="77">
        <f t="shared" si="6"/>
        <v>0</v>
      </c>
      <c r="BM112" s="78" t="str">
        <f t="shared" si="7"/>
        <v/>
      </c>
      <c r="BN112" s="93"/>
    </row>
    <row r="113" spans="1:66" ht="18.600000000000001" customHeight="1" x14ac:dyDescent="0.3">
      <c r="A113" s="146"/>
      <c r="B113" s="127" t="str">
        <f t="shared" si="5"/>
        <v/>
      </c>
      <c r="C113" s="65" t="s">
        <v>54</v>
      </c>
      <c r="D113" s="112" t="s">
        <v>161</v>
      </c>
      <c r="E113" s="3" t="str">
        <f>IF(OR('Cover Sheet'!$G$20="",SUM(F113:BG113)&lt;=0),"",'Cover Sheet'!$G$20)</f>
        <v/>
      </c>
      <c r="F113" s="8"/>
      <c r="G113" s="9"/>
      <c r="H113" s="9"/>
      <c r="I113" s="9"/>
      <c r="J113" s="9"/>
      <c r="K113" s="10"/>
      <c r="L113" s="18"/>
      <c r="M113" s="19"/>
      <c r="N113" s="19"/>
      <c r="O113" s="19"/>
      <c r="P113" s="19"/>
      <c r="Q113" s="19"/>
      <c r="R113" s="19"/>
      <c r="S113" s="19"/>
      <c r="T113" s="19"/>
      <c r="U113" s="19"/>
      <c r="V113" s="19"/>
      <c r="W113" s="20"/>
      <c r="X113" s="36"/>
      <c r="Y113" s="34"/>
      <c r="Z113" s="34"/>
      <c r="AA113" s="34"/>
      <c r="AB113" s="34"/>
      <c r="AC113" s="34"/>
      <c r="AD113" s="34"/>
      <c r="AE113" s="34"/>
      <c r="AF113" s="34"/>
      <c r="AG113" s="34"/>
      <c r="AH113" s="34"/>
      <c r="AI113" s="34"/>
      <c r="AJ113" s="34"/>
      <c r="AK113" s="34"/>
      <c r="AL113" s="34"/>
      <c r="AM113" s="34"/>
      <c r="AN113" s="34"/>
      <c r="AO113" s="34"/>
      <c r="AP113" s="34"/>
      <c r="AQ113" s="34"/>
      <c r="AR113" s="34"/>
      <c r="AS113" s="34"/>
      <c r="AT113" s="34"/>
      <c r="AU113" s="34"/>
      <c r="AV113" s="34"/>
      <c r="AW113" s="34"/>
      <c r="AX113" s="34"/>
      <c r="AY113" s="34"/>
      <c r="AZ113" s="34"/>
      <c r="BA113" s="37"/>
      <c r="BB113" s="28"/>
      <c r="BC113" s="26"/>
      <c r="BD113" s="26"/>
      <c r="BE113" s="26"/>
      <c r="BF113" s="26"/>
      <c r="BG113" s="27"/>
      <c r="BH113" s="76">
        <f t="array" ref="BH113">SUMPRODUCT(F113:K113,{1000000,1000,1,1000000,1000,1})</f>
        <v>0</v>
      </c>
      <c r="BI113" s="77">
        <f t="array" ref="BI113">SUMPRODUCT(L113:W113,{1000000,1000,1,1000000,1000,1,1000000,1000,1,1000000,1000,1})</f>
        <v>0</v>
      </c>
      <c r="BJ113" s="77">
        <f>SUMPRODUCT(X113:BA113,{1000000,1000,1,1000000,1000,1,1000000,1000,1,1000000,1000,1,1000000,1000,1,1000000,1000,1,1000000,1000,1,1000000,1000,1,1000000,1000,1,1000000,1000,1})</f>
        <v>0</v>
      </c>
      <c r="BK113" s="77">
        <f t="array" ref="BK113">SUMPRODUCT(BB113:BG113,{1000000,1000,1,1000000,1000,1})</f>
        <v>0</v>
      </c>
      <c r="BL113" s="77">
        <f t="shared" si="6"/>
        <v>0</v>
      </c>
      <c r="BM113" s="78" t="str">
        <f t="shared" si="7"/>
        <v/>
      </c>
      <c r="BN113" s="93"/>
    </row>
    <row r="114" spans="1:66" ht="18.600000000000001" customHeight="1" x14ac:dyDescent="0.3">
      <c r="A114" s="146"/>
      <c r="B114" s="127" t="str">
        <f t="shared" si="5"/>
        <v/>
      </c>
      <c r="C114" s="65" t="s">
        <v>54</v>
      </c>
      <c r="D114" s="112" t="s">
        <v>162</v>
      </c>
      <c r="E114" s="3" t="str">
        <f>IF(OR('Cover Sheet'!$G$20="",SUM(F114:BG114)&lt;=0),"",'Cover Sheet'!$G$20)</f>
        <v/>
      </c>
      <c r="F114" s="8"/>
      <c r="G114" s="9"/>
      <c r="H114" s="9"/>
      <c r="I114" s="9"/>
      <c r="J114" s="9"/>
      <c r="K114" s="10"/>
      <c r="L114" s="18"/>
      <c r="M114" s="19"/>
      <c r="N114" s="19"/>
      <c r="O114" s="19"/>
      <c r="P114" s="19"/>
      <c r="Q114" s="19"/>
      <c r="R114" s="19"/>
      <c r="S114" s="19"/>
      <c r="T114" s="19"/>
      <c r="U114" s="19"/>
      <c r="V114" s="19"/>
      <c r="W114" s="20"/>
      <c r="X114" s="36"/>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7"/>
      <c r="BB114" s="28"/>
      <c r="BC114" s="26"/>
      <c r="BD114" s="26"/>
      <c r="BE114" s="26"/>
      <c r="BF114" s="26"/>
      <c r="BG114" s="27"/>
      <c r="BH114" s="76">
        <f t="array" ref="BH114">SUMPRODUCT(F114:K114,{1000000,1000,1,1000000,1000,1})</f>
        <v>0</v>
      </c>
      <c r="BI114" s="77">
        <f t="array" ref="BI114">SUMPRODUCT(L114:W114,{1000000,1000,1,1000000,1000,1,1000000,1000,1,1000000,1000,1})</f>
        <v>0</v>
      </c>
      <c r="BJ114" s="77">
        <f>SUMPRODUCT(X114:BA114,{1000000,1000,1,1000000,1000,1,1000000,1000,1,1000000,1000,1,1000000,1000,1,1000000,1000,1,1000000,1000,1,1000000,1000,1,1000000,1000,1,1000000,1000,1})</f>
        <v>0</v>
      </c>
      <c r="BK114" s="77">
        <f t="array" ref="BK114">SUMPRODUCT(BB114:BG114,{1000000,1000,1,1000000,1000,1})</f>
        <v>0</v>
      </c>
      <c r="BL114" s="77">
        <f t="shared" si="6"/>
        <v>0</v>
      </c>
      <c r="BM114" s="78" t="str">
        <f t="shared" si="7"/>
        <v/>
      </c>
      <c r="BN114" s="93"/>
    </row>
    <row r="115" spans="1:66" ht="18.600000000000001" customHeight="1" x14ac:dyDescent="0.3">
      <c r="A115" s="146"/>
      <c r="B115" s="127" t="str">
        <f t="shared" si="5"/>
        <v/>
      </c>
      <c r="C115" s="65" t="s">
        <v>54</v>
      </c>
      <c r="D115" s="112" t="s">
        <v>163</v>
      </c>
      <c r="E115" s="3" t="str">
        <f>IF(OR('Cover Sheet'!$G$20="",SUM(F115:BG115)&lt;=0),"",'Cover Sheet'!$G$20)</f>
        <v/>
      </c>
      <c r="F115" s="8"/>
      <c r="G115" s="9"/>
      <c r="H115" s="9"/>
      <c r="I115" s="9"/>
      <c r="J115" s="9"/>
      <c r="K115" s="10"/>
      <c r="L115" s="18"/>
      <c r="M115" s="19"/>
      <c r="N115" s="19"/>
      <c r="O115" s="19"/>
      <c r="P115" s="19"/>
      <c r="Q115" s="19"/>
      <c r="R115" s="19"/>
      <c r="S115" s="19"/>
      <c r="T115" s="19"/>
      <c r="U115" s="19"/>
      <c r="V115" s="19"/>
      <c r="W115" s="20"/>
      <c r="X115" s="36"/>
      <c r="Y115" s="34"/>
      <c r="Z115" s="34"/>
      <c r="AA115" s="34"/>
      <c r="AB115" s="34"/>
      <c r="AC115" s="34"/>
      <c r="AD115" s="34"/>
      <c r="AE115" s="34"/>
      <c r="AF115" s="34"/>
      <c r="AG115" s="34"/>
      <c r="AH115" s="34"/>
      <c r="AI115" s="34"/>
      <c r="AJ115" s="34"/>
      <c r="AK115" s="34"/>
      <c r="AL115" s="34"/>
      <c r="AM115" s="34"/>
      <c r="AN115" s="34"/>
      <c r="AO115" s="34"/>
      <c r="AP115" s="34"/>
      <c r="AQ115" s="34"/>
      <c r="AR115" s="34"/>
      <c r="AS115" s="34"/>
      <c r="AT115" s="34"/>
      <c r="AU115" s="34"/>
      <c r="AV115" s="34"/>
      <c r="AW115" s="34"/>
      <c r="AX115" s="34"/>
      <c r="AY115" s="34"/>
      <c r="AZ115" s="34"/>
      <c r="BA115" s="37"/>
      <c r="BB115" s="28"/>
      <c r="BC115" s="26"/>
      <c r="BD115" s="26"/>
      <c r="BE115" s="26"/>
      <c r="BF115" s="26"/>
      <c r="BG115" s="27"/>
      <c r="BH115" s="76">
        <f t="array" ref="BH115">SUMPRODUCT(F115:K115,{1000000,1000,1,1000000,1000,1})</f>
        <v>0</v>
      </c>
      <c r="BI115" s="77">
        <f t="array" ref="BI115">SUMPRODUCT(L115:W115,{1000000,1000,1,1000000,1000,1,1000000,1000,1,1000000,1000,1})</f>
        <v>0</v>
      </c>
      <c r="BJ115" s="77">
        <f>SUMPRODUCT(X115:BA115,{1000000,1000,1,1000000,1000,1,1000000,1000,1,1000000,1000,1,1000000,1000,1,1000000,1000,1,1000000,1000,1,1000000,1000,1,1000000,1000,1,1000000,1000,1})</f>
        <v>0</v>
      </c>
      <c r="BK115" s="77">
        <f t="array" ref="BK115">SUMPRODUCT(BB115:BG115,{1000000,1000,1,1000000,1000,1})</f>
        <v>0</v>
      </c>
      <c r="BL115" s="77">
        <f t="shared" si="6"/>
        <v>0</v>
      </c>
      <c r="BM115" s="78" t="str">
        <f t="shared" si="7"/>
        <v/>
      </c>
      <c r="BN115" s="93"/>
    </row>
    <row r="116" spans="1:66" ht="18.600000000000001" customHeight="1" x14ac:dyDescent="0.3">
      <c r="A116" s="146"/>
      <c r="B116" s="127" t="str">
        <f t="shared" si="5"/>
        <v/>
      </c>
      <c r="C116" s="65" t="s">
        <v>54</v>
      </c>
      <c r="D116" s="112" t="s">
        <v>164</v>
      </c>
      <c r="E116" s="3" t="str">
        <f>IF(OR('Cover Sheet'!$G$20="",SUM(F116:BG116)&lt;=0),"",'Cover Sheet'!$G$20)</f>
        <v/>
      </c>
      <c r="F116" s="8"/>
      <c r="G116" s="9"/>
      <c r="H116" s="9"/>
      <c r="I116" s="9"/>
      <c r="J116" s="9"/>
      <c r="K116" s="10"/>
      <c r="L116" s="18"/>
      <c r="M116" s="19"/>
      <c r="N116" s="19"/>
      <c r="O116" s="19"/>
      <c r="P116" s="19"/>
      <c r="Q116" s="19"/>
      <c r="R116" s="19"/>
      <c r="S116" s="19"/>
      <c r="T116" s="19"/>
      <c r="U116" s="19"/>
      <c r="V116" s="19"/>
      <c r="W116" s="20"/>
      <c r="X116" s="36"/>
      <c r="Y116" s="34"/>
      <c r="Z116" s="34"/>
      <c r="AA116" s="34"/>
      <c r="AB116" s="34"/>
      <c r="AC116" s="34"/>
      <c r="AD116" s="34"/>
      <c r="AE116" s="34"/>
      <c r="AF116" s="34"/>
      <c r="AG116" s="34"/>
      <c r="AH116" s="34"/>
      <c r="AI116" s="34"/>
      <c r="AJ116" s="34"/>
      <c r="AK116" s="34"/>
      <c r="AL116" s="34"/>
      <c r="AM116" s="34"/>
      <c r="AN116" s="34"/>
      <c r="AO116" s="34"/>
      <c r="AP116" s="34"/>
      <c r="AQ116" s="34"/>
      <c r="AR116" s="34"/>
      <c r="AS116" s="34"/>
      <c r="AT116" s="34"/>
      <c r="AU116" s="34"/>
      <c r="AV116" s="34"/>
      <c r="AW116" s="34"/>
      <c r="AX116" s="34"/>
      <c r="AY116" s="34"/>
      <c r="AZ116" s="34"/>
      <c r="BA116" s="37"/>
      <c r="BB116" s="28"/>
      <c r="BC116" s="26"/>
      <c r="BD116" s="26"/>
      <c r="BE116" s="26"/>
      <c r="BF116" s="26"/>
      <c r="BG116" s="27"/>
      <c r="BH116" s="76">
        <f t="array" ref="BH116">SUMPRODUCT(F116:K116,{1000000,1000,1,1000000,1000,1})</f>
        <v>0</v>
      </c>
      <c r="BI116" s="77">
        <f t="array" ref="BI116">SUMPRODUCT(L116:W116,{1000000,1000,1,1000000,1000,1,1000000,1000,1,1000000,1000,1})</f>
        <v>0</v>
      </c>
      <c r="BJ116" s="77">
        <f>SUMPRODUCT(X116:BA116,{1000000,1000,1,1000000,1000,1,1000000,1000,1,1000000,1000,1,1000000,1000,1,1000000,1000,1,1000000,1000,1,1000000,1000,1,1000000,1000,1,1000000,1000,1})</f>
        <v>0</v>
      </c>
      <c r="BK116" s="77">
        <f t="array" ref="BK116">SUMPRODUCT(BB116:BG116,{1000000,1000,1,1000000,1000,1})</f>
        <v>0</v>
      </c>
      <c r="BL116" s="77">
        <f t="shared" si="6"/>
        <v>0</v>
      </c>
      <c r="BM116" s="78" t="str">
        <f t="shared" si="7"/>
        <v/>
      </c>
      <c r="BN116" s="93"/>
    </row>
    <row r="117" spans="1:66" ht="18.600000000000001" customHeight="1" x14ac:dyDescent="0.3">
      <c r="A117" s="146"/>
      <c r="B117" s="127" t="str">
        <f t="shared" si="5"/>
        <v/>
      </c>
      <c r="C117" s="65" t="s">
        <v>54</v>
      </c>
      <c r="D117" s="112" t="s">
        <v>165</v>
      </c>
      <c r="E117" s="3" t="str">
        <f>IF(OR('Cover Sheet'!$G$20="",SUM(F117:BG117)&lt;=0),"",'Cover Sheet'!$G$20)</f>
        <v/>
      </c>
      <c r="F117" s="8"/>
      <c r="G117" s="9"/>
      <c r="H117" s="9"/>
      <c r="I117" s="9"/>
      <c r="J117" s="9"/>
      <c r="K117" s="10"/>
      <c r="L117" s="18"/>
      <c r="M117" s="19"/>
      <c r="N117" s="19"/>
      <c r="O117" s="19"/>
      <c r="P117" s="19"/>
      <c r="Q117" s="19"/>
      <c r="R117" s="19"/>
      <c r="S117" s="19"/>
      <c r="T117" s="19"/>
      <c r="U117" s="19"/>
      <c r="V117" s="19"/>
      <c r="W117" s="20"/>
      <c r="X117" s="36"/>
      <c r="Y117" s="34"/>
      <c r="Z117" s="34"/>
      <c r="AA117" s="34"/>
      <c r="AB117" s="34"/>
      <c r="AC117" s="34"/>
      <c r="AD117" s="34"/>
      <c r="AE117" s="34"/>
      <c r="AF117" s="34"/>
      <c r="AG117" s="34"/>
      <c r="AH117" s="34"/>
      <c r="AI117" s="34"/>
      <c r="AJ117" s="34"/>
      <c r="AK117" s="34"/>
      <c r="AL117" s="34"/>
      <c r="AM117" s="34"/>
      <c r="AN117" s="34"/>
      <c r="AO117" s="34"/>
      <c r="AP117" s="34"/>
      <c r="AQ117" s="34"/>
      <c r="AR117" s="34"/>
      <c r="AS117" s="34"/>
      <c r="AT117" s="34"/>
      <c r="AU117" s="34"/>
      <c r="AV117" s="34"/>
      <c r="AW117" s="34"/>
      <c r="AX117" s="34"/>
      <c r="AY117" s="34"/>
      <c r="AZ117" s="34"/>
      <c r="BA117" s="37"/>
      <c r="BB117" s="28"/>
      <c r="BC117" s="26"/>
      <c r="BD117" s="26"/>
      <c r="BE117" s="26"/>
      <c r="BF117" s="26"/>
      <c r="BG117" s="27"/>
      <c r="BH117" s="76">
        <f t="array" ref="BH117">SUMPRODUCT(F117:K117,{1000000,1000,1,1000000,1000,1})</f>
        <v>0</v>
      </c>
      <c r="BI117" s="77">
        <f t="array" ref="BI117">SUMPRODUCT(L117:W117,{1000000,1000,1,1000000,1000,1,1000000,1000,1,1000000,1000,1})</f>
        <v>0</v>
      </c>
      <c r="BJ117" s="77">
        <f>SUMPRODUCT(X117:BA117,{1000000,1000,1,1000000,1000,1,1000000,1000,1,1000000,1000,1,1000000,1000,1,1000000,1000,1,1000000,1000,1,1000000,1000,1,1000000,1000,1,1000000,1000,1})</f>
        <v>0</v>
      </c>
      <c r="BK117" s="77">
        <f t="array" ref="BK117">SUMPRODUCT(BB117:BG117,{1000000,1000,1,1000000,1000,1})</f>
        <v>0</v>
      </c>
      <c r="BL117" s="77">
        <f t="shared" si="6"/>
        <v>0</v>
      </c>
      <c r="BM117" s="78" t="str">
        <f t="shared" si="7"/>
        <v/>
      </c>
      <c r="BN117" s="93"/>
    </row>
    <row r="118" spans="1:66" ht="18.600000000000001" customHeight="1" x14ac:dyDescent="0.3">
      <c r="A118" s="146"/>
      <c r="B118" s="127" t="str">
        <f t="shared" si="5"/>
        <v/>
      </c>
      <c r="C118" s="65" t="s">
        <v>54</v>
      </c>
      <c r="D118" s="112" t="s">
        <v>166</v>
      </c>
      <c r="E118" s="3" t="str">
        <f>IF(OR('Cover Sheet'!$G$20="",SUM(F118:BG118)&lt;=0),"",'Cover Sheet'!$G$20)</f>
        <v/>
      </c>
      <c r="F118" s="8"/>
      <c r="G118" s="9"/>
      <c r="H118" s="9"/>
      <c r="I118" s="9"/>
      <c r="J118" s="9"/>
      <c r="K118" s="10"/>
      <c r="L118" s="18"/>
      <c r="M118" s="19"/>
      <c r="N118" s="19"/>
      <c r="O118" s="19"/>
      <c r="P118" s="19"/>
      <c r="Q118" s="19"/>
      <c r="R118" s="19"/>
      <c r="S118" s="19"/>
      <c r="T118" s="19"/>
      <c r="U118" s="19"/>
      <c r="V118" s="19"/>
      <c r="W118" s="20"/>
      <c r="X118" s="36"/>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7"/>
      <c r="BB118" s="28"/>
      <c r="BC118" s="26"/>
      <c r="BD118" s="26"/>
      <c r="BE118" s="26"/>
      <c r="BF118" s="26"/>
      <c r="BG118" s="27"/>
      <c r="BH118" s="76">
        <f t="array" ref="BH118">SUMPRODUCT(F118:K118,{1000000,1000,1,1000000,1000,1})</f>
        <v>0</v>
      </c>
      <c r="BI118" s="77">
        <f t="array" ref="BI118">SUMPRODUCT(L118:W118,{1000000,1000,1,1000000,1000,1,1000000,1000,1,1000000,1000,1})</f>
        <v>0</v>
      </c>
      <c r="BJ118" s="77">
        <f>SUMPRODUCT(X118:BA118,{1000000,1000,1,1000000,1000,1,1000000,1000,1,1000000,1000,1,1000000,1000,1,1000000,1000,1,1000000,1000,1,1000000,1000,1,1000000,1000,1,1000000,1000,1})</f>
        <v>0</v>
      </c>
      <c r="BK118" s="77">
        <f t="array" ref="BK118">SUMPRODUCT(BB118:BG118,{1000000,1000,1,1000000,1000,1})</f>
        <v>0</v>
      </c>
      <c r="BL118" s="77">
        <f t="shared" si="6"/>
        <v>0</v>
      </c>
      <c r="BM118" s="78" t="str">
        <f t="shared" si="7"/>
        <v/>
      </c>
      <c r="BN118" s="93"/>
    </row>
    <row r="119" spans="1:66" ht="18.600000000000001" customHeight="1" x14ac:dyDescent="0.3">
      <c r="A119" s="146"/>
      <c r="B119" s="127" t="str">
        <f t="shared" si="5"/>
        <v/>
      </c>
      <c r="C119" s="65" t="s">
        <v>54</v>
      </c>
      <c r="D119" s="115" t="s">
        <v>167</v>
      </c>
      <c r="E119" s="3" t="str">
        <f>IF(OR('Cover Sheet'!$G$20="",SUM(F119:BG119)&lt;=0),"",'Cover Sheet'!$G$20)</f>
        <v/>
      </c>
      <c r="F119" s="8"/>
      <c r="G119" s="9"/>
      <c r="H119" s="9"/>
      <c r="I119" s="9"/>
      <c r="J119" s="9"/>
      <c r="K119" s="10"/>
      <c r="L119" s="18"/>
      <c r="M119" s="19"/>
      <c r="N119" s="19"/>
      <c r="O119" s="19"/>
      <c r="P119" s="19"/>
      <c r="Q119" s="19"/>
      <c r="R119" s="19"/>
      <c r="S119" s="19"/>
      <c r="T119" s="19"/>
      <c r="U119" s="19"/>
      <c r="V119" s="19"/>
      <c r="W119" s="20"/>
      <c r="X119" s="36"/>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7"/>
      <c r="BB119" s="28"/>
      <c r="BC119" s="26"/>
      <c r="BD119" s="26"/>
      <c r="BE119" s="26"/>
      <c r="BF119" s="26"/>
      <c r="BG119" s="27"/>
      <c r="BH119" s="76">
        <f t="array" ref="BH119">SUMPRODUCT(F119:K119,{1000000,1000,1,1000000,1000,1})</f>
        <v>0</v>
      </c>
      <c r="BI119" s="77">
        <f t="array" ref="BI119">SUMPRODUCT(L119:W119,{1000000,1000,1,1000000,1000,1,1000000,1000,1,1000000,1000,1})</f>
        <v>0</v>
      </c>
      <c r="BJ119" s="77">
        <f>SUMPRODUCT(X119:BA119,{1000000,1000,1,1000000,1000,1,1000000,1000,1,1000000,1000,1,1000000,1000,1,1000000,1000,1,1000000,1000,1,1000000,1000,1,1000000,1000,1,1000000,1000,1})</f>
        <v>0</v>
      </c>
      <c r="BK119" s="77">
        <f t="array" ref="BK119">SUMPRODUCT(BB119:BG119,{1000000,1000,1,1000000,1000,1})</f>
        <v>0</v>
      </c>
      <c r="BL119" s="77">
        <f t="shared" si="6"/>
        <v>0</v>
      </c>
      <c r="BM119" s="78" t="str">
        <f t="shared" si="7"/>
        <v/>
      </c>
      <c r="BN119" s="93"/>
    </row>
    <row r="120" spans="1:66" ht="18.600000000000001" customHeight="1" x14ac:dyDescent="0.3">
      <c r="A120" s="146"/>
      <c r="B120" s="127" t="str">
        <f t="shared" si="5"/>
        <v/>
      </c>
      <c r="C120" s="65" t="s">
        <v>54</v>
      </c>
      <c r="D120" s="116" t="s">
        <v>168</v>
      </c>
      <c r="E120" s="3" t="str">
        <f>IF(OR('Cover Sheet'!$G$20="",SUM(F120:BG120)&lt;=0),"",'Cover Sheet'!$G$20)</f>
        <v/>
      </c>
      <c r="F120" s="8"/>
      <c r="G120" s="9"/>
      <c r="H120" s="9"/>
      <c r="I120" s="9"/>
      <c r="J120" s="9"/>
      <c r="K120" s="10"/>
      <c r="L120" s="18"/>
      <c r="M120" s="19"/>
      <c r="N120" s="19"/>
      <c r="O120" s="19"/>
      <c r="P120" s="19"/>
      <c r="Q120" s="19"/>
      <c r="R120" s="19"/>
      <c r="S120" s="19"/>
      <c r="T120" s="19"/>
      <c r="U120" s="19"/>
      <c r="V120" s="19"/>
      <c r="W120" s="20"/>
      <c r="X120" s="36"/>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7"/>
      <c r="BB120" s="28"/>
      <c r="BC120" s="26"/>
      <c r="BD120" s="26"/>
      <c r="BE120" s="26"/>
      <c r="BF120" s="26"/>
      <c r="BG120" s="27"/>
      <c r="BH120" s="76">
        <f t="array" ref="BH120">SUMPRODUCT(F120:K120,{1000000,1000,1,1000000,1000,1})</f>
        <v>0</v>
      </c>
      <c r="BI120" s="77">
        <f t="array" ref="BI120">SUMPRODUCT(L120:W120,{1000000,1000,1,1000000,1000,1,1000000,1000,1,1000000,1000,1})</f>
        <v>0</v>
      </c>
      <c r="BJ120" s="77">
        <f>SUMPRODUCT(X120:BA120,{1000000,1000,1,1000000,1000,1,1000000,1000,1,1000000,1000,1,1000000,1000,1,1000000,1000,1,1000000,1000,1,1000000,1000,1,1000000,1000,1,1000000,1000,1})</f>
        <v>0</v>
      </c>
      <c r="BK120" s="77">
        <f t="array" ref="BK120">SUMPRODUCT(BB120:BG120,{1000000,1000,1,1000000,1000,1})</f>
        <v>0</v>
      </c>
      <c r="BL120" s="77">
        <f t="shared" si="6"/>
        <v>0</v>
      </c>
      <c r="BM120" s="78" t="str">
        <f t="shared" si="7"/>
        <v/>
      </c>
      <c r="BN120" s="93"/>
    </row>
    <row r="121" spans="1:66" ht="18.600000000000001" customHeight="1" x14ac:dyDescent="0.3">
      <c r="A121" s="146"/>
      <c r="B121" s="127" t="str">
        <f t="shared" si="5"/>
        <v/>
      </c>
      <c r="C121" s="65" t="s">
        <v>54</v>
      </c>
      <c r="D121" s="112" t="s">
        <v>169</v>
      </c>
      <c r="E121" s="3" t="str">
        <f>IF(OR('Cover Sheet'!$G$20="",SUM(F121:BG121)&lt;=0),"",'Cover Sheet'!$G$20)</f>
        <v/>
      </c>
      <c r="F121" s="8"/>
      <c r="G121" s="9"/>
      <c r="H121" s="9"/>
      <c r="I121" s="9"/>
      <c r="J121" s="9"/>
      <c r="K121" s="10"/>
      <c r="L121" s="18"/>
      <c r="M121" s="19"/>
      <c r="N121" s="19"/>
      <c r="O121" s="19"/>
      <c r="P121" s="19"/>
      <c r="Q121" s="19"/>
      <c r="R121" s="19"/>
      <c r="S121" s="19"/>
      <c r="T121" s="19"/>
      <c r="U121" s="19"/>
      <c r="V121" s="19"/>
      <c r="W121" s="20"/>
      <c r="X121" s="36"/>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7"/>
      <c r="BB121" s="28"/>
      <c r="BC121" s="26"/>
      <c r="BD121" s="26"/>
      <c r="BE121" s="26"/>
      <c r="BF121" s="26"/>
      <c r="BG121" s="27"/>
      <c r="BH121" s="76">
        <f t="array" ref="BH121">SUMPRODUCT(F121:K121,{1000000,1000,1,1000000,1000,1})</f>
        <v>0</v>
      </c>
      <c r="BI121" s="77">
        <f t="array" ref="BI121">SUMPRODUCT(L121:W121,{1000000,1000,1,1000000,1000,1,1000000,1000,1,1000000,1000,1})</f>
        <v>0</v>
      </c>
      <c r="BJ121" s="77">
        <f>SUMPRODUCT(X121:BA121,{1000000,1000,1,1000000,1000,1,1000000,1000,1,1000000,1000,1,1000000,1000,1,1000000,1000,1,1000000,1000,1,1000000,1000,1,1000000,1000,1,1000000,1000,1})</f>
        <v>0</v>
      </c>
      <c r="BK121" s="77">
        <f t="array" ref="BK121">SUMPRODUCT(BB121:BG121,{1000000,1000,1,1000000,1000,1})</f>
        <v>0</v>
      </c>
      <c r="BL121" s="77">
        <f t="shared" si="6"/>
        <v>0</v>
      </c>
      <c r="BM121" s="78" t="str">
        <f t="shared" si="7"/>
        <v/>
      </c>
      <c r="BN121" s="93"/>
    </row>
    <row r="122" spans="1:66" ht="18.600000000000001" customHeight="1" x14ac:dyDescent="0.3">
      <c r="A122" s="146"/>
      <c r="B122" s="127" t="str">
        <f t="shared" si="5"/>
        <v/>
      </c>
      <c r="C122" s="65" t="s">
        <v>54</v>
      </c>
      <c r="D122" s="115" t="s">
        <v>170</v>
      </c>
      <c r="E122" s="3" t="str">
        <f>IF(OR('Cover Sheet'!$G$20="",SUM(F122:BG122)&lt;=0),"",'Cover Sheet'!$G$20)</f>
        <v/>
      </c>
      <c r="F122" s="8"/>
      <c r="G122" s="9"/>
      <c r="H122" s="9"/>
      <c r="I122" s="9"/>
      <c r="J122" s="9"/>
      <c r="K122" s="10"/>
      <c r="L122" s="18"/>
      <c r="M122" s="19"/>
      <c r="N122" s="19"/>
      <c r="O122" s="19"/>
      <c r="P122" s="19"/>
      <c r="Q122" s="19"/>
      <c r="R122" s="19"/>
      <c r="S122" s="19"/>
      <c r="T122" s="19"/>
      <c r="U122" s="19"/>
      <c r="V122" s="19"/>
      <c r="W122" s="20"/>
      <c r="X122" s="36"/>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7"/>
      <c r="BB122" s="28"/>
      <c r="BC122" s="26"/>
      <c r="BD122" s="26"/>
      <c r="BE122" s="26"/>
      <c r="BF122" s="26"/>
      <c r="BG122" s="27"/>
      <c r="BH122" s="76">
        <f t="array" ref="BH122">SUMPRODUCT(F122:K122,{1000000,1000,1,1000000,1000,1})</f>
        <v>0</v>
      </c>
      <c r="BI122" s="77">
        <f t="array" ref="BI122">SUMPRODUCT(L122:W122,{1000000,1000,1,1000000,1000,1,1000000,1000,1,1000000,1000,1})</f>
        <v>0</v>
      </c>
      <c r="BJ122" s="77">
        <f>SUMPRODUCT(X122:BA122,{1000000,1000,1,1000000,1000,1,1000000,1000,1,1000000,1000,1,1000000,1000,1,1000000,1000,1,1000000,1000,1,1000000,1000,1,1000000,1000,1,1000000,1000,1})</f>
        <v>0</v>
      </c>
      <c r="BK122" s="77">
        <f t="array" ref="BK122">SUMPRODUCT(BB122:BG122,{1000000,1000,1,1000000,1000,1})</f>
        <v>0</v>
      </c>
      <c r="BL122" s="77">
        <f t="shared" si="6"/>
        <v>0</v>
      </c>
      <c r="BM122" s="78" t="str">
        <f t="shared" si="7"/>
        <v/>
      </c>
      <c r="BN122" s="93"/>
    </row>
    <row r="123" spans="1:66" ht="18.600000000000001" customHeight="1" x14ac:dyDescent="0.3">
      <c r="A123" s="146"/>
      <c r="B123" s="127" t="str">
        <f t="shared" si="5"/>
        <v/>
      </c>
      <c r="C123" s="65" t="s">
        <v>54</v>
      </c>
      <c r="D123" s="116" t="s">
        <v>171</v>
      </c>
      <c r="E123" s="3" t="str">
        <f>IF(OR('Cover Sheet'!$G$20="",SUM(F123:BG123)&lt;=0),"",'Cover Sheet'!$G$20)</f>
        <v/>
      </c>
      <c r="F123" s="8"/>
      <c r="G123" s="9"/>
      <c r="H123" s="9"/>
      <c r="I123" s="9"/>
      <c r="J123" s="9"/>
      <c r="K123" s="10"/>
      <c r="L123" s="18"/>
      <c r="M123" s="19"/>
      <c r="N123" s="19"/>
      <c r="O123" s="19"/>
      <c r="P123" s="19"/>
      <c r="Q123" s="19"/>
      <c r="R123" s="19"/>
      <c r="S123" s="19"/>
      <c r="T123" s="19"/>
      <c r="U123" s="19"/>
      <c r="V123" s="19"/>
      <c r="W123" s="20"/>
      <c r="X123" s="36"/>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7"/>
      <c r="BB123" s="28"/>
      <c r="BC123" s="26"/>
      <c r="BD123" s="26"/>
      <c r="BE123" s="26"/>
      <c r="BF123" s="26"/>
      <c r="BG123" s="27"/>
      <c r="BH123" s="76">
        <f t="array" ref="BH123">SUMPRODUCT(F123:K123,{1000000,1000,1,1000000,1000,1})</f>
        <v>0</v>
      </c>
      <c r="BI123" s="77">
        <f t="array" ref="BI123">SUMPRODUCT(L123:W123,{1000000,1000,1,1000000,1000,1,1000000,1000,1,1000000,1000,1})</f>
        <v>0</v>
      </c>
      <c r="BJ123" s="77">
        <f>SUMPRODUCT(X123:BA123,{1000000,1000,1,1000000,1000,1,1000000,1000,1,1000000,1000,1,1000000,1000,1,1000000,1000,1,1000000,1000,1,1000000,1000,1,1000000,1000,1,1000000,1000,1})</f>
        <v>0</v>
      </c>
      <c r="BK123" s="77">
        <f t="array" ref="BK123">SUMPRODUCT(BB123:BG123,{1000000,1000,1,1000000,1000,1})</f>
        <v>0</v>
      </c>
      <c r="BL123" s="77">
        <f t="shared" si="6"/>
        <v>0</v>
      </c>
      <c r="BM123" s="78" t="str">
        <f t="shared" si="7"/>
        <v/>
      </c>
      <c r="BN123" s="93"/>
    </row>
    <row r="124" spans="1:66" ht="18.600000000000001" customHeight="1" x14ac:dyDescent="0.3">
      <c r="A124" s="146"/>
      <c r="B124" s="127" t="str">
        <f t="shared" si="5"/>
        <v/>
      </c>
      <c r="C124" s="65" t="s">
        <v>54</v>
      </c>
      <c r="D124" s="116" t="s">
        <v>172</v>
      </c>
      <c r="E124" s="3" t="str">
        <f>IF(OR('Cover Sheet'!$G$20="",SUM(F124:BG124)&lt;=0),"",'Cover Sheet'!$G$20)</f>
        <v/>
      </c>
      <c r="F124" s="8"/>
      <c r="G124" s="9"/>
      <c r="H124" s="9"/>
      <c r="I124" s="9"/>
      <c r="J124" s="9"/>
      <c r="K124" s="10"/>
      <c r="L124" s="18"/>
      <c r="M124" s="19"/>
      <c r="N124" s="19"/>
      <c r="O124" s="19"/>
      <c r="P124" s="19"/>
      <c r="Q124" s="19"/>
      <c r="R124" s="19"/>
      <c r="S124" s="19"/>
      <c r="T124" s="19"/>
      <c r="U124" s="19"/>
      <c r="V124" s="19"/>
      <c r="W124" s="20"/>
      <c r="X124" s="36"/>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7"/>
      <c r="BB124" s="28"/>
      <c r="BC124" s="26"/>
      <c r="BD124" s="26"/>
      <c r="BE124" s="26"/>
      <c r="BF124" s="26"/>
      <c r="BG124" s="27"/>
      <c r="BH124" s="76">
        <f t="array" ref="BH124">SUMPRODUCT(F124:K124,{1000000,1000,1,1000000,1000,1})</f>
        <v>0</v>
      </c>
      <c r="BI124" s="77">
        <f t="array" ref="BI124">SUMPRODUCT(L124:W124,{1000000,1000,1,1000000,1000,1,1000000,1000,1,1000000,1000,1})</f>
        <v>0</v>
      </c>
      <c r="BJ124" s="77">
        <f>SUMPRODUCT(X124:BA124,{1000000,1000,1,1000000,1000,1,1000000,1000,1,1000000,1000,1,1000000,1000,1,1000000,1000,1,1000000,1000,1,1000000,1000,1,1000000,1000,1,1000000,1000,1})</f>
        <v>0</v>
      </c>
      <c r="BK124" s="77">
        <f t="array" ref="BK124">SUMPRODUCT(BB124:BG124,{1000000,1000,1,1000000,1000,1})</f>
        <v>0</v>
      </c>
      <c r="BL124" s="77">
        <f t="shared" si="6"/>
        <v>0</v>
      </c>
      <c r="BM124" s="78" t="str">
        <f t="shared" si="7"/>
        <v/>
      </c>
      <c r="BN124" s="93"/>
    </row>
    <row r="125" spans="1:66" ht="18.600000000000001" customHeight="1" x14ac:dyDescent="0.3">
      <c r="A125" s="146"/>
      <c r="B125" s="127" t="str">
        <f t="shared" si="5"/>
        <v/>
      </c>
      <c r="C125" s="65" t="s">
        <v>54</v>
      </c>
      <c r="D125" s="115" t="s">
        <v>173</v>
      </c>
      <c r="E125" s="3" t="str">
        <f>IF(OR('Cover Sheet'!$G$20="",SUM(F125:BG125)&lt;=0),"",'Cover Sheet'!$G$20)</f>
        <v/>
      </c>
      <c r="F125" s="8"/>
      <c r="G125" s="9"/>
      <c r="H125" s="9"/>
      <c r="I125" s="9"/>
      <c r="J125" s="9"/>
      <c r="K125" s="10"/>
      <c r="L125" s="18"/>
      <c r="M125" s="19"/>
      <c r="N125" s="19"/>
      <c r="O125" s="19"/>
      <c r="P125" s="19"/>
      <c r="Q125" s="19"/>
      <c r="R125" s="19"/>
      <c r="S125" s="19"/>
      <c r="T125" s="19"/>
      <c r="U125" s="19"/>
      <c r="V125" s="19"/>
      <c r="W125" s="20"/>
      <c r="X125" s="36"/>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7"/>
      <c r="BB125" s="28"/>
      <c r="BC125" s="26"/>
      <c r="BD125" s="26"/>
      <c r="BE125" s="26"/>
      <c r="BF125" s="26"/>
      <c r="BG125" s="27"/>
      <c r="BH125" s="76">
        <f t="array" ref="BH125">SUMPRODUCT(F125:K125,{1000000,1000,1,1000000,1000,1})</f>
        <v>0</v>
      </c>
      <c r="BI125" s="77">
        <f t="array" ref="BI125">SUMPRODUCT(L125:W125,{1000000,1000,1,1000000,1000,1,1000000,1000,1,1000000,1000,1})</f>
        <v>0</v>
      </c>
      <c r="BJ125" s="77">
        <f>SUMPRODUCT(X125:BA125,{1000000,1000,1,1000000,1000,1,1000000,1000,1,1000000,1000,1,1000000,1000,1,1000000,1000,1,1000000,1000,1,1000000,1000,1,1000000,1000,1,1000000,1000,1})</f>
        <v>0</v>
      </c>
      <c r="BK125" s="77">
        <f t="array" ref="BK125">SUMPRODUCT(BB125:BG125,{1000000,1000,1,1000000,1000,1})</f>
        <v>0</v>
      </c>
      <c r="BL125" s="77">
        <f t="shared" si="6"/>
        <v>0</v>
      </c>
      <c r="BM125" s="78" t="str">
        <f t="shared" si="7"/>
        <v/>
      </c>
      <c r="BN125" s="93"/>
    </row>
    <row r="126" spans="1:66" ht="18.600000000000001" customHeight="1" x14ac:dyDescent="0.3">
      <c r="A126" s="146"/>
      <c r="B126" s="127" t="str">
        <f t="shared" si="5"/>
        <v/>
      </c>
      <c r="C126" s="65" t="s">
        <v>54</v>
      </c>
      <c r="D126" s="112" t="s">
        <v>174</v>
      </c>
      <c r="E126" s="3" t="str">
        <f>IF(OR('Cover Sheet'!$G$20="",SUM(F126:BG126)&lt;=0),"",'Cover Sheet'!$G$20)</f>
        <v/>
      </c>
      <c r="F126" s="8"/>
      <c r="G126" s="9"/>
      <c r="H126" s="9"/>
      <c r="I126" s="9"/>
      <c r="J126" s="9"/>
      <c r="K126" s="10"/>
      <c r="L126" s="18"/>
      <c r="M126" s="19"/>
      <c r="N126" s="19"/>
      <c r="O126" s="19"/>
      <c r="P126" s="19"/>
      <c r="Q126" s="19"/>
      <c r="R126" s="19"/>
      <c r="S126" s="19"/>
      <c r="T126" s="19"/>
      <c r="U126" s="19"/>
      <c r="V126" s="19"/>
      <c r="W126" s="20"/>
      <c r="X126" s="36"/>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7"/>
      <c r="BB126" s="28"/>
      <c r="BC126" s="26"/>
      <c r="BD126" s="26"/>
      <c r="BE126" s="26"/>
      <c r="BF126" s="26"/>
      <c r="BG126" s="27"/>
      <c r="BH126" s="76">
        <f t="array" ref="BH126">SUMPRODUCT(F126:K126,{1000000,1000,1,1000000,1000,1})</f>
        <v>0</v>
      </c>
      <c r="BI126" s="77">
        <f t="array" ref="BI126">SUMPRODUCT(L126:W126,{1000000,1000,1,1000000,1000,1,1000000,1000,1,1000000,1000,1})</f>
        <v>0</v>
      </c>
      <c r="BJ126" s="77">
        <f>SUMPRODUCT(X126:BA126,{1000000,1000,1,1000000,1000,1,1000000,1000,1,1000000,1000,1,1000000,1000,1,1000000,1000,1,1000000,1000,1,1000000,1000,1,1000000,1000,1,1000000,1000,1})</f>
        <v>0</v>
      </c>
      <c r="BK126" s="77">
        <f t="array" ref="BK126">SUMPRODUCT(BB126:BG126,{1000000,1000,1,1000000,1000,1})</f>
        <v>0</v>
      </c>
      <c r="BL126" s="77">
        <f t="shared" si="6"/>
        <v>0</v>
      </c>
      <c r="BM126" s="78" t="str">
        <f t="shared" si="7"/>
        <v/>
      </c>
      <c r="BN126" s="93"/>
    </row>
    <row r="127" spans="1:66" ht="18.600000000000001" customHeight="1" x14ac:dyDescent="0.3">
      <c r="A127" s="146"/>
      <c r="B127" s="127" t="str">
        <f t="shared" si="5"/>
        <v/>
      </c>
      <c r="C127" s="65" t="s">
        <v>54</v>
      </c>
      <c r="D127" s="112" t="s">
        <v>175</v>
      </c>
      <c r="E127" s="3" t="str">
        <f>IF(OR('Cover Sheet'!$G$20="",SUM(F127:BG127)&lt;=0),"",'Cover Sheet'!$G$20)</f>
        <v/>
      </c>
      <c r="F127" s="8"/>
      <c r="G127" s="9"/>
      <c r="H127" s="9"/>
      <c r="I127" s="9"/>
      <c r="J127" s="9"/>
      <c r="K127" s="10"/>
      <c r="L127" s="18"/>
      <c r="M127" s="19"/>
      <c r="N127" s="19"/>
      <c r="O127" s="19"/>
      <c r="P127" s="19"/>
      <c r="Q127" s="19"/>
      <c r="R127" s="19"/>
      <c r="S127" s="19"/>
      <c r="T127" s="19"/>
      <c r="U127" s="19"/>
      <c r="V127" s="19"/>
      <c r="W127" s="20"/>
      <c r="X127" s="36"/>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7"/>
      <c r="BB127" s="28"/>
      <c r="BC127" s="26"/>
      <c r="BD127" s="26"/>
      <c r="BE127" s="26"/>
      <c r="BF127" s="26"/>
      <c r="BG127" s="27"/>
      <c r="BH127" s="76">
        <f t="array" ref="BH127">SUMPRODUCT(F127:K127,{1000000,1000,1,1000000,1000,1})</f>
        <v>0</v>
      </c>
      <c r="BI127" s="77">
        <f t="array" ref="BI127">SUMPRODUCT(L127:W127,{1000000,1000,1,1000000,1000,1,1000000,1000,1,1000000,1000,1})</f>
        <v>0</v>
      </c>
      <c r="BJ127" s="77">
        <f>SUMPRODUCT(X127:BA127,{1000000,1000,1,1000000,1000,1,1000000,1000,1,1000000,1000,1,1000000,1000,1,1000000,1000,1,1000000,1000,1,1000000,1000,1,1000000,1000,1,1000000,1000,1})</f>
        <v>0</v>
      </c>
      <c r="BK127" s="77">
        <f t="array" ref="BK127">SUMPRODUCT(BB127:BG127,{1000000,1000,1,1000000,1000,1})</f>
        <v>0</v>
      </c>
      <c r="BL127" s="77">
        <f t="shared" si="6"/>
        <v>0</v>
      </c>
      <c r="BM127" s="78" t="str">
        <f t="shared" si="7"/>
        <v/>
      </c>
      <c r="BN127" s="93"/>
    </row>
    <row r="128" spans="1:66" ht="18.600000000000001" customHeight="1" x14ac:dyDescent="0.3">
      <c r="A128" s="146"/>
      <c r="B128" s="127" t="str">
        <f t="shared" si="5"/>
        <v/>
      </c>
      <c r="C128" s="65" t="s">
        <v>54</v>
      </c>
      <c r="D128" s="118" t="s">
        <v>176</v>
      </c>
      <c r="E128" s="3" t="str">
        <f>IF(OR('Cover Sheet'!$G$20="",SUM(F128:BG128)&lt;=0),"",'Cover Sheet'!$G$20)</f>
        <v/>
      </c>
      <c r="F128" s="8"/>
      <c r="G128" s="9"/>
      <c r="H128" s="9"/>
      <c r="I128" s="9"/>
      <c r="J128" s="9"/>
      <c r="K128" s="10"/>
      <c r="L128" s="18"/>
      <c r="M128" s="19"/>
      <c r="N128" s="19"/>
      <c r="O128" s="19"/>
      <c r="P128" s="19"/>
      <c r="Q128" s="19"/>
      <c r="R128" s="19"/>
      <c r="S128" s="19"/>
      <c r="T128" s="19"/>
      <c r="U128" s="19"/>
      <c r="V128" s="19"/>
      <c r="W128" s="20"/>
      <c r="X128" s="36"/>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7"/>
      <c r="BB128" s="28"/>
      <c r="BC128" s="26"/>
      <c r="BD128" s="26"/>
      <c r="BE128" s="26"/>
      <c r="BF128" s="26"/>
      <c r="BG128" s="27"/>
      <c r="BH128" s="76">
        <f t="array" ref="BH128">SUMPRODUCT(F128:K128,{1000000,1000,1,1000000,1000,1})</f>
        <v>0</v>
      </c>
      <c r="BI128" s="77">
        <f t="array" ref="BI128">SUMPRODUCT(L128:W128,{1000000,1000,1,1000000,1000,1,1000000,1000,1,1000000,1000,1})</f>
        <v>0</v>
      </c>
      <c r="BJ128" s="77">
        <f>SUMPRODUCT(X128:BA128,{1000000,1000,1,1000000,1000,1,1000000,1000,1,1000000,1000,1,1000000,1000,1,1000000,1000,1,1000000,1000,1,1000000,1000,1,1000000,1000,1,1000000,1000,1})</f>
        <v>0</v>
      </c>
      <c r="BK128" s="77">
        <f t="array" ref="BK128">SUMPRODUCT(BB128:BG128,{1000000,1000,1,1000000,1000,1})</f>
        <v>0</v>
      </c>
      <c r="BL128" s="77">
        <f t="shared" si="6"/>
        <v>0</v>
      </c>
      <c r="BM128" s="78" t="str">
        <f t="shared" si="7"/>
        <v/>
      </c>
      <c r="BN128" s="93"/>
    </row>
    <row r="129" spans="1:66" ht="18.600000000000001" customHeight="1" x14ac:dyDescent="0.3">
      <c r="A129" s="146"/>
      <c r="B129" s="127" t="str">
        <f t="shared" si="5"/>
        <v/>
      </c>
      <c r="C129" s="65" t="s">
        <v>54</v>
      </c>
      <c r="D129" s="112" t="s">
        <v>177</v>
      </c>
      <c r="E129" s="3" t="str">
        <f>IF(OR('Cover Sheet'!$G$20="",SUM(F129:BG129)&lt;=0),"",'Cover Sheet'!$G$20)</f>
        <v/>
      </c>
      <c r="F129" s="8"/>
      <c r="G129" s="9"/>
      <c r="H129" s="9"/>
      <c r="I129" s="9"/>
      <c r="J129" s="9"/>
      <c r="K129" s="10"/>
      <c r="L129" s="18"/>
      <c r="M129" s="19"/>
      <c r="N129" s="19"/>
      <c r="O129" s="19"/>
      <c r="P129" s="19"/>
      <c r="Q129" s="19"/>
      <c r="R129" s="19"/>
      <c r="S129" s="19"/>
      <c r="T129" s="19"/>
      <c r="U129" s="19"/>
      <c r="V129" s="19"/>
      <c r="W129" s="20"/>
      <c r="X129" s="36"/>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7"/>
      <c r="BB129" s="28"/>
      <c r="BC129" s="26"/>
      <c r="BD129" s="26"/>
      <c r="BE129" s="26"/>
      <c r="BF129" s="26"/>
      <c r="BG129" s="27"/>
      <c r="BH129" s="76">
        <f t="array" ref="BH129">SUMPRODUCT(F129:K129,{1000000,1000,1,1000000,1000,1})</f>
        <v>0</v>
      </c>
      <c r="BI129" s="77">
        <f t="array" ref="BI129">SUMPRODUCT(L129:W129,{1000000,1000,1,1000000,1000,1,1000000,1000,1,1000000,1000,1})</f>
        <v>0</v>
      </c>
      <c r="BJ129" s="77">
        <f>SUMPRODUCT(X129:BA129,{1000000,1000,1,1000000,1000,1,1000000,1000,1,1000000,1000,1,1000000,1000,1,1000000,1000,1,1000000,1000,1,1000000,1000,1,1000000,1000,1,1000000,1000,1})</f>
        <v>0</v>
      </c>
      <c r="BK129" s="77">
        <f t="array" ref="BK129">SUMPRODUCT(BB129:BG129,{1000000,1000,1,1000000,1000,1})</f>
        <v>0</v>
      </c>
      <c r="BL129" s="77">
        <f t="shared" si="6"/>
        <v>0</v>
      </c>
      <c r="BM129" s="78" t="str">
        <f t="shared" si="7"/>
        <v/>
      </c>
      <c r="BN129" s="93"/>
    </row>
    <row r="130" spans="1:66" ht="18.600000000000001" customHeight="1" x14ac:dyDescent="0.3">
      <c r="A130" s="146"/>
      <c r="B130" s="127" t="str">
        <f t="shared" si="5"/>
        <v/>
      </c>
      <c r="C130" s="65" t="s">
        <v>54</v>
      </c>
      <c r="D130" s="112" t="s">
        <v>178</v>
      </c>
      <c r="E130" s="3" t="str">
        <f>IF(OR('Cover Sheet'!$G$20="",SUM(F130:BG130)&lt;=0),"",'Cover Sheet'!$G$20)</f>
        <v/>
      </c>
      <c r="F130" s="8"/>
      <c r="G130" s="9"/>
      <c r="H130" s="9"/>
      <c r="I130" s="9"/>
      <c r="J130" s="9"/>
      <c r="K130" s="10"/>
      <c r="L130" s="18"/>
      <c r="M130" s="19"/>
      <c r="N130" s="19"/>
      <c r="O130" s="19"/>
      <c r="P130" s="19"/>
      <c r="Q130" s="19"/>
      <c r="R130" s="19"/>
      <c r="S130" s="19"/>
      <c r="T130" s="19"/>
      <c r="U130" s="19"/>
      <c r="V130" s="19"/>
      <c r="W130" s="20"/>
      <c r="X130" s="36"/>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7"/>
      <c r="BB130" s="28"/>
      <c r="BC130" s="26"/>
      <c r="BD130" s="26"/>
      <c r="BE130" s="26"/>
      <c r="BF130" s="26"/>
      <c r="BG130" s="27"/>
      <c r="BH130" s="76">
        <f t="array" ref="BH130">SUMPRODUCT(F130:K130,{1000000,1000,1,1000000,1000,1})</f>
        <v>0</v>
      </c>
      <c r="BI130" s="77">
        <f t="array" ref="BI130">SUMPRODUCT(L130:W130,{1000000,1000,1,1000000,1000,1,1000000,1000,1,1000000,1000,1})</f>
        <v>0</v>
      </c>
      <c r="BJ130" s="77">
        <f>SUMPRODUCT(X130:BA130,{1000000,1000,1,1000000,1000,1,1000000,1000,1,1000000,1000,1,1000000,1000,1,1000000,1000,1,1000000,1000,1,1000000,1000,1,1000000,1000,1,1000000,1000,1})</f>
        <v>0</v>
      </c>
      <c r="BK130" s="77">
        <f t="array" ref="BK130">SUMPRODUCT(BB130:BG130,{1000000,1000,1,1000000,1000,1})</f>
        <v>0</v>
      </c>
      <c r="BL130" s="77">
        <f t="shared" si="6"/>
        <v>0</v>
      </c>
      <c r="BM130" s="78" t="str">
        <f t="shared" si="7"/>
        <v/>
      </c>
      <c r="BN130" s="93"/>
    </row>
    <row r="131" spans="1:66" ht="18.600000000000001" customHeight="1" x14ac:dyDescent="0.3">
      <c r="A131" s="146"/>
      <c r="B131" s="127" t="str">
        <f t="shared" si="5"/>
        <v/>
      </c>
      <c r="C131" s="65" t="s">
        <v>54</v>
      </c>
      <c r="D131" s="112" t="s">
        <v>179</v>
      </c>
      <c r="E131" s="3" t="str">
        <f>IF(OR('Cover Sheet'!$G$20="",SUM(F131:BG131)&lt;=0),"",'Cover Sheet'!$G$20)</f>
        <v/>
      </c>
      <c r="F131" s="8"/>
      <c r="G131" s="9"/>
      <c r="H131" s="9"/>
      <c r="I131" s="9"/>
      <c r="J131" s="9"/>
      <c r="K131" s="10"/>
      <c r="L131" s="18"/>
      <c r="M131" s="19"/>
      <c r="N131" s="19"/>
      <c r="O131" s="19"/>
      <c r="P131" s="19"/>
      <c r="Q131" s="19"/>
      <c r="R131" s="19"/>
      <c r="S131" s="19"/>
      <c r="T131" s="19"/>
      <c r="U131" s="19"/>
      <c r="V131" s="19"/>
      <c r="W131" s="20"/>
      <c r="X131" s="36"/>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7"/>
      <c r="BB131" s="28"/>
      <c r="BC131" s="26"/>
      <c r="BD131" s="26"/>
      <c r="BE131" s="26"/>
      <c r="BF131" s="26"/>
      <c r="BG131" s="27"/>
      <c r="BH131" s="76">
        <f t="array" ref="BH131">SUMPRODUCT(F131:K131,{1000000,1000,1,1000000,1000,1})</f>
        <v>0</v>
      </c>
      <c r="BI131" s="77">
        <f t="array" ref="BI131">SUMPRODUCT(L131:W131,{1000000,1000,1,1000000,1000,1,1000000,1000,1,1000000,1000,1})</f>
        <v>0</v>
      </c>
      <c r="BJ131" s="77">
        <f>SUMPRODUCT(X131:BA131,{1000000,1000,1,1000000,1000,1,1000000,1000,1,1000000,1000,1,1000000,1000,1,1000000,1000,1,1000000,1000,1,1000000,1000,1,1000000,1000,1,1000000,1000,1})</f>
        <v>0</v>
      </c>
      <c r="BK131" s="77">
        <f t="array" ref="BK131">SUMPRODUCT(BB131:BG131,{1000000,1000,1,1000000,1000,1})</f>
        <v>0</v>
      </c>
      <c r="BL131" s="77">
        <f t="shared" si="6"/>
        <v>0</v>
      </c>
      <c r="BM131" s="78" t="str">
        <f t="shared" si="7"/>
        <v/>
      </c>
      <c r="BN131" s="93"/>
    </row>
    <row r="132" spans="1:66" ht="18.600000000000001" customHeight="1" x14ac:dyDescent="0.3">
      <c r="A132" s="146"/>
      <c r="B132" s="127" t="str">
        <f t="shared" si="5"/>
        <v/>
      </c>
      <c r="C132" s="65" t="s">
        <v>54</v>
      </c>
      <c r="D132" s="112" t="s">
        <v>180</v>
      </c>
      <c r="E132" s="3" t="str">
        <f>IF(OR('Cover Sheet'!$G$20="",SUM(F132:BG132)&lt;=0),"",'Cover Sheet'!$G$20)</f>
        <v/>
      </c>
      <c r="F132" s="8"/>
      <c r="G132" s="9"/>
      <c r="H132" s="9"/>
      <c r="I132" s="9"/>
      <c r="J132" s="9"/>
      <c r="K132" s="10"/>
      <c r="L132" s="18"/>
      <c r="M132" s="19"/>
      <c r="N132" s="19"/>
      <c r="O132" s="19"/>
      <c r="P132" s="19"/>
      <c r="Q132" s="19"/>
      <c r="R132" s="19"/>
      <c r="S132" s="19"/>
      <c r="T132" s="19"/>
      <c r="U132" s="19"/>
      <c r="V132" s="19"/>
      <c r="W132" s="20"/>
      <c r="X132" s="36"/>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7"/>
      <c r="BB132" s="28"/>
      <c r="BC132" s="26"/>
      <c r="BD132" s="26"/>
      <c r="BE132" s="26"/>
      <c r="BF132" s="26"/>
      <c r="BG132" s="27"/>
      <c r="BH132" s="76">
        <f t="array" ref="BH132">SUMPRODUCT(F132:K132,{1000000,1000,1,1000000,1000,1})</f>
        <v>0</v>
      </c>
      <c r="BI132" s="77">
        <f t="array" ref="BI132">SUMPRODUCT(L132:W132,{1000000,1000,1,1000000,1000,1,1000000,1000,1,1000000,1000,1})</f>
        <v>0</v>
      </c>
      <c r="BJ132" s="77">
        <f>SUMPRODUCT(X132:BA132,{1000000,1000,1,1000000,1000,1,1000000,1000,1,1000000,1000,1,1000000,1000,1,1000000,1000,1,1000000,1000,1,1000000,1000,1,1000000,1000,1,1000000,1000,1})</f>
        <v>0</v>
      </c>
      <c r="BK132" s="77">
        <f t="array" ref="BK132">SUMPRODUCT(BB132:BG132,{1000000,1000,1,1000000,1000,1})</f>
        <v>0</v>
      </c>
      <c r="BL132" s="77">
        <f t="shared" si="6"/>
        <v>0</v>
      </c>
      <c r="BM132" s="78" t="str">
        <f t="shared" si="7"/>
        <v/>
      </c>
      <c r="BN132" s="93"/>
    </row>
    <row r="133" spans="1:66" ht="18.600000000000001" customHeight="1" x14ac:dyDescent="0.3">
      <c r="A133" s="146"/>
      <c r="B133" s="127" t="str">
        <f t="shared" ref="B133:B196" si="8">IF(E133="","",IF(BM133="","Incomplete",IF(OR(BM133&lt;0.95,BM133&gt;1.05),"Variation Error","Complete")))</f>
        <v/>
      </c>
      <c r="C133" s="65" t="s">
        <v>54</v>
      </c>
      <c r="D133" s="112" t="s">
        <v>181</v>
      </c>
      <c r="E133" s="3" t="str">
        <f>IF(OR('Cover Sheet'!$G$20="",SUM(F133:BG133)&lt;=0),"",'Cover Sheet'!$G$20)</f>
        <v/>
      </c>
      <c r="F133" s="8"/>
      <c r="G133" s="9"/>
      <c r="H133" s="9"/>
      <c r="I133" s="9"/>
      <c r="J133" s="9"/>
      <c r="K133" s="10"/>
      <c r="L133" s="18"/>
      <c r="M133" s="19"/>
      <c r="N133" s="19"/>
      <c r="O133" s="19"/>
      <c r="P133" s="19"/>
      <c r="Q133" s="19"/>
      <c r="R133" s="19"/>
      <c r="S133" s="19"/>
      <c r="T133" s="19"/>
      <c r="U133" s="19"/>
      <c r="V133" s="19"/>
      <c r="W133" s="20"/>
      <c r="X133" s="36"/>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7"/>
      <c r="BB133" s="28"/>
      <c r="BC133" s="26"/>
      <c r="BD133" s="26"/>
      <c r="BE133" s="26"/>
      <c r="BF133" s="26"/>
      <c r="BG133" s="27"/>
      <c r="BH133" s="76">
        <f t="array" ref="BH133">SUMPRODUCT(F133:K133,{1000000,1000,1,1000000,1000,1})</f>
        <v>0</v>
      </c>
      <c r="BI133" s="77">
        <f t="array" ref="BI133">SUMPRODUCT(L133:W133,{1000000,1000,1,1000000,1000,1,1000000,1000,1,1000000,1000,1})</f>
        <v>0</v>
      </c>
      <c r="BJ133" s="77">
        <f>SUMPRODUCT(X133:BA133,{1000000,1000,1,1000000,1000,1,1000000,1000,1,1000000,1000,1,1000000,1000,1,1000000,1000,1,1000000,1000,1,1000000,1000,1,1000000,1000,1,1000000,1000,1})</f>
        <v>0</v>
      </c>
      <c r="BK133" s="77">
        <f t="array" ref="BK133">SUMPRODUCT(BB133:BG133,{1000000,1000,1,1000000,1000,1})</f>
        <v>0</v>
      </c>
      <c r="BL133" s="77">
        <f t="shared" ref="BL133:BL196" si="9">BH133+BI133-BJ133-BK133</f>
        <v>0</v>
      </c>
      <c r="BM133" s="78" t="str">
        <f t="shared" ref="BM133:BM196" si="10">IF(BJ133+BK133=0,"",(BH133+BI133)/(BJ133+BK133))</f>
        <v/>
      </c>
      <c r="BN133" s="93"/>
    </row>
    <row r="134" spans="1:66" ht="18.600000000000001" customHeight="1" x14ac:dyDescent="0.3">
      <c r="A134" s="146"/>
      <c r="B134" s="127" t="str">
        <f t="shared" si="8"/>
        <v/>
      </c>
      <c r="C134" s="65" t="s">
        <v>54</v>
      </c>
      <c r="D134" s="112" t="s">
        <v>182</v>
      </c>
      <c r="E134" s="3" t="str">
        <f>IF(OR('Cover Sheet'!$G$20="",SUM(F134:BG134)&lt;=0),"",'Cover Sheet'!$G$20)</f>
        <v/>
      </c>
      <c r="F134" s="8"/>
      <c r="G134" s="9"/>
      <c r="H134" s="9"/>
      <c r="I134" s="9"/>
      <c r="J134" s="9"/>
      <c r="K134" s="10"/>
      <c r="L134" s="18"/>
      <c r="M134" s="19"/>
      <c r="N134" s="19"/>
      <c r="O134" s="19"/>
      <c r="P134" s="19"/>
      <c r="Q134" s="19"/>
      <c r="R134" s="19"/>
      <c r="S134" s="19"/>
      <c r="T134" s="19"/>
      <c r="U134" s="19"/>
      <c r="V134" s="19"/>
      <c r="W134" s="20"/>
      <c r="X134" s="36"/>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7"/>
      <c r="BB134" s="28"/>
      <c r="BC134" s="26"/>
      <c r="BD134" s="26"/>
      <c r="BE134" s="26"/>
      <c r="BF134" s="26"/>
      <c r="BG134" s="27"/>
      <c r="BH134" s="76">
        <f t="array" ref="BH134">SUMPRODUCT(F134:K134,{1000000,1000,1,1000000,1000,1})</f>
        <v>0</v>
      </c>
      <c r="BI134" s="77">
        <f t="array" ref="BI134">SUMPRODUCT(L134:W134,{1000000,1000,1,1000000,1000,1,1000000,1000,1,1000000,1000,1})</f>
        <v>0</v>
      </c>
      <c r="BJ134" s="77">
        <f>SUMPRODUCT(X134:BA134,{1000000,1000,1,1000000,1000,1,1000000,1000,1,1000000,1000,1,1000000,1000,1,1000000,1000,1,1000000,1000,1,1000000,1000,1,1000000,1000,1,1000000,1000,1})</f>
        <v>0</v>
      </c>
      <c r="BK134" s="77">
        <f t="array" ref="BK134">SUMPRODUCT(BB134:BG134,{1000000,1000,1,1000000,1000,1})</f>
        <v>0</v>
      </c>
      <c r="BL134" s="77">
        <f t="shared" si="9"/>
        <v>0</v>
      </c>
      <c r="BM134" s="78" t="str">
        <f t="shared" si="10"/>
        <v/>
      </c>
      <c r="BN134" s="93"/>
    </row>
    <row r="135" spans="1:66" ht="18.600000000000001" customHeight="1" x14ac:dyDescent="0.3">
      <c r="A135" s="146"/>
      <c r="B135" s="127" t="str">
        <f t="shared" si="8"/>
        <v/>
      </c>
      <c r="C135" s="65" t="s">
        <v>54</v>
      </c>
      <c r="D135" s="112" t="s">
        <v>183</v>
      </c>
      <c r="E135" s="3" t="str">
        <f>IF(OR('Cover Sheet'!$G$20="",SUM(F135:BG135)&lt;=0),"",'Cover Sheet'!$G$20)</f>
        <v/>
      </c>
      <c r="F135" s="8"/>
      <c r="G135" s="9"/>
      <c r="H135" s="9"/>
      <c r="I135" s="9"/>
      <c r="J135" s="9"/>
      <c r="K135" s="10"/>
      <c r="L135" s="18"/>
      <c r="M135" s="19"/>
      <c r="N135" s="19"/>
      <c r="O135" s="19"/>
      <c r="P135" s="19"/>
      <c r="Q135" s="19"/>
      <c r="R135" s="19"/>
      <c r="S135" s="19"/>
      <c r="T135" s="19"/>
      <c r="U135" s="19"/>
      <c r="V135" s="19"/>
      <c r="W135" s="20"/>
      <c r="X135" s="36"/>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7"/>
      <c r="BB135" s="28"/>
      <c r="BC135" s="26"/>
      <c r="BD135" s="26"/>
      <c r="BE135" s="26"/>
      <c r="BF135" s="26"/>
      <c r="BG135" s="27"/>
      <c r="BH135" s="76">
        <f t="array" ref="BH135">SUMPRODUCT(F135:K135,{1000000,1000,1,1000000,1000,1})</f>
        <v>0</v>
      </c>
      <c r="BI135" s="77">
        <f t="array" ref="BI135">SUMPRODUCT(L135:W135,{1000000,1000,1,1000000,1000,1,1000000,1000,1,1000000,1000,1})</f>
        <v>0</v>
      </c>
      <c r="BJ135" s="77">
        <f>SUMPRODUCT(X135:BA135,{1000000,1000,1,1000000,1000,1,1000000,1000,1,1000000,1000,1,1000000,1000,1,1000000,1000,1,1000000,1000,1,1000000,1000,1,1000000,1000,1,1000000,1000,1})</f>
        <v>0</v>
      </c>
      <c r="BK135" s="77">
        <f t="array" ref="BK135">SUMPRODUCT(BB135:BG135,{1000000,1000,1,1000000,1000,1})</f>
        <v>0</v>
      </c>
      <c r="BL135" s="77">
        <f t="shared" si="9"/>
        <v>0</v>
      </c>
      <c r="BM135" s="78" t="str">
        <f t="shared" si="10"/>
        <v/>
      </c>
      <c r="BN135" s="93"/>
    </row>
    <row r="136" spans="1:66" ht="18.600000000000001" customHeight="1" x14ac:dyDescent="0.3">
      <c r="A136" s="146"/>
      <c r="B136" s="127" t="str">
        <f t="shared" si="8"/>
        <v/>
      </c>
      <c r="C136" s="65" t="s">
        <v>54</v>
      </c>
      <c r="D136" s="112" t="s">
        <v>184</v>
      </c>
      <c r="E136" s="3" t="str">
        <f>IF(OR('Cover Sheet'!$G$20="",SUM(F136:BG136)&lt;=0),"",'Cover Sheet'!$G$20)</f>
        <v/>
      </c>
      <c r="F136" s="8"/>
      <c r="G136" s="9"/>
      <c r="H136" s="9"/>
      <c r="I136" s="9"/>
      <c r="J136" s="9"/>
      <c r="K136" s="10"/>
      <c r="L136" s="18"/>
      <c r="M136" s="19"/>
      <c r="N136" s="19"/>
      <c r="O136" s="19"/>
      <c r="P136" s="19"/>
      <c r="Q136" s="19"/>
      <c r="R136" s="19"/>
      <c r="S136" s="19"/>
      <c r="T136" s="19"/>
      <c r="U136" s="19"/>
      <c r="V136" s="19"/>
      <c r="W136" s="20"/>
      <c r="X136" s="36"/>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7"/>
      <c r="BB136" s="28"/>
      <c r="BC136" s="26"/>
      <c r="BD136" s="26"/>
      <c r="BE136" s="26"/>
      <c r="BF136" s="26"/>
      <c r="BG136" s="27"/>
      <c r="BH136" s="76">
        <f t="array" ref="BH136">SUMPRODUCT(F136:K136,{1000000,1000,1,1000000,1000,1})</f>
        <v>0</v>
      </c>
      <c r="BI136" s="77">
        <f t="array" ref="BI136">SUMPRODUCT(L136:W136,{1000000,1000,1,1000000,1000,1,1000000,1000,1,1000000,1000,1})</f>
        <v>0</v>
      </c>
      <c r="BJ136" s="77">
        <f>SUMPRODUCT(X136:BA136,{1000000,1000,1,1000000,1000,1,1000000,1000,1,1000000,1000,1,1000000,1000,1,1000000,1000,1,1000000,1000,1,1000000,1000,1,1000000,1000,1,1000000,1000,1})</f>
        <v>0</v>
      </c>
      <c r="BK136" s="77">
        <f t="array" ref="BK136">SUMPRODUCT(BB136:BG136,{1000000,1000,1,1000000,1000,1})</f>
        <v>0</v>
      </c>
      <c r="BL136" s="77">
        <f t="shared" si="9"/>
        <v>0</v>
      </c>
      <c r="BM136" s="78" t="str">
        <f t="shared" si="10"/>
        <v/>
      </c>
      <c r="BN136" s="93"/>
    </row>
    <row r="137" spans="1:66" ht="18.600000000000001" customHeight="1" x14ac:dyDescent="0.3">
      <c r="A137" s="146"/>
      <c r="B137" s="127" t="str">
        <f t="shared" si="8"/>
        <v/>
      </c>
      <c r="C137" s="65" t="s">
        <v>54</v>
      </c>
      <c r="D137" s="117" t="s">
        <v>185</v>
      </c>
      <c r="E137" s="3" t="str">
        <f>IF(OR('Cover Sheet'!$G$20="",SUM(F137:BG137)&lt;=0),"",'Cover Sheet'!$G$20)</f>
        <v/>
      </c>
      <c r="F137" s="8"/>
      <c r="G137" s="9"/>
      <c r="H137" s="9"/>
      <c r="I137" s="9"/>
      <c r="J137" s="9"/>
      <c r="K137" s="10"/>
      <c r="L137" s="18"/>
      <c r="M137" s="19"/>
      <c r="N137" s="19"/>
      <c r="O137" s="19"/>
      <c r="P137" s="19"/>
      <c r="Q137" s="19"/>
      <c r="R137" s="19"/>
      <c r="S137" s="19"/>
      <c r="T137" s="19"/>
      <c r="U137" s="19"/>
      <c r="V137" s="19"/>
      <c r="W137" s="20"/>
      <c r="X137" s="36"/>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7"/>
      <c r="BB137" s="28"/>
      <c r="BC137" s="26"/>
      <c r="BD137" s="26"/>
      <c r="BE137" s="26"/>
      <c r="BF137" s="26"/>
      <c r="BG137" s="27"/>
      <c r="BH137" s="76">
        <f t="array" ref="BH137">SUMPRODUCT(F137:K137,{1000000,1000,1,1000000,1000,1})</f>
        <v>0</v>
      </c>
      <c r="BI137" s="77">
        <f t="array" ref="BI137">SUMPRODUCT(L137:W137,{1000000,1000,1,1000000,1000,1,1000000,1000,1,1000000,1000,1})</f>
        <v>0</v>
      </c>
      <c r="BJ137" s="77">
        <f>SUMPRODUCT(X137:BA137,{1000000,1000,1,1000000,1000,1,1000000,1000,1,1000000,1000,1,1000000,1000,1,1000000,1000,1,1000000,1000,1,1000000,1000,1,1000000,1000,1,1000000,1000,1})</f>
        <v>0</v>
      </c>
      <c r="BK137" s="77">
        <f t="array" ref="BK137">SUMPRODUCT(BB137:BG137,{1000000,1000,1,1000000,1000,1})</f>
        <v>0</v>
      </c>
      <c r="BL137" s="77">
        <f t="shared" si="9"/>
        <v>0</v>
      </c>
      <c r="BM137" s="78" t="str">
        <f t="shared" si="10"/>
        <v/>
      </c>
      <c r="BN137" s="93"/>
    </row>
    <row r="138" spans="1:66" ht="18.600000000000001" customHeight="1" x14ac:dyDescent="0.3">
      <c r="A138" s="146"/>
      <c r="B138" s="127" t="str">
        <f t="shared" si="8"/>
        <v/>
      </c>
      <c r="C138" s="65" t="s">
        <v>54</v>
      </c>
      <c r="D138" s="112" t="s">
        <v>186</v>
      </c>
      <c r="E138" s="3" t="str">
        <f>IF(OR('Cover Sheet'!$G$20="",SUM(F138:BG138)&lt;=0),"",'Cover Sheet'!$G$20)</f>
        <v/>
      </c>
      <c r="F138" s="8"/>
      <c r="G138" s="9"/>
      <c r="H138" s="9"/>
      <c r="I138" s="9"/>
      <c r="J138" s="9"/>
      <c r="K138" s="10"/>
      <c r="L138" s="18"/>
      <c r="M138" s="19"/>
      <c r="N138" s="19"/>
      <c r="O138" s="19"/>
      <c r="P138" s="19"/>
      <c r="Q138" s="19"/>
      <c r="R138" s="19"/>
      <c r="S138" s="19"/>
      <c r="T138" s="19"/>
      <c r="U138" s="19"/>
      <c r="V138" s="19"/>
      <c r="W138" s="20"/>
      <c r="X138" s="36"/>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7"/>
      <c r="BB138" s="28"/>
      <c r="BC138" s="26"/>
      <c r="BD138" s="26"/>
      <c r="BE138" s="26"/>
      <c r="BF138" s="26"/>
      <c r="BG138" s="27"/>
      <c r="BH138" s="76">
        <f t="array" ref="BH138">SUMPRODUCT(F138:K138,{1000000,1000,1,1000000,1000,1})</f>
        <v>0</v>
      </c>
      <c r="BI138" s="77">
        <f t="array" ref="BI138">SUMPRODUCT(L138:W138,{1000000,1000,1,1000000,1000,1,1000000,1000,1,1000000,1000,1})</f>
        <v>0</v>
      </c>
      <c r="BJ138" s="77">
        <f>SUMPRODUCT(X138:BA138,{1000000,1000,1,1000000,1000,1,1000000,1000,1,1000000,1000,1,1000000,1000,1,1000000,1000,1,1000000,1000,1,1000000,1000,1,1000000,1000,1,1000000,1000,1})</f>
        <v>0</v>
      </c>
      <c r="BK138" s="77">
        <f t="array" ref="BK138">SUMPRODUCT(BB138:BG138,{1000000,1000,1,1000000,1000,1})</f>
        <v>0</v>
      </c>
      <c r="BL138" s="77">
        <f t="shared" si="9"/>
        <v>0</v>
      </c>
      <c r="BM138" s="78" t="str">
        <f t="shared" si="10"/>
        <v/>
      </c>
      <c r="BN138" s="93"/>
    </row>
    <row r="139" spans="1:66" ht="18.600000000000001" customHeight="1" x14ac:dyDescent="0.3">
      <c r="A139" s="146"/>
      <c r="B139" s="127" t="str">
        <f t="shared" si="8"/>
        <v/>
      </c>
      <c r="C139" s="65" t="s">
        <v>54</v>
      </c>
      <c r="D139" s="117" t="s">
        <v>187</v>
      </c>
      <c r="E139" s="3" t="str">
        <f>IF(OR('Cover Sheet'!$G$20="",SUM(F139:BG139)&lt;=0),"",'Cover Sheet'!$G$20)</f>
        <v/>
      </c>
      <c r="F139" s="8"/>
      <c r="G139" s="9"/>
      <c r="H139" s="9"/>
      <c r="I139" s="9"/>
      <c r="J139" s="9"/>
      <c r="K139" s="10"/>
      <c r="L139" s="18"/>
      <c r="M139" s="19"/>
      <c r="N139" s="19"/>
      <c r="O139" s="19"/>
      <c r="P139" s="19"/>
      <c r="Q139" s="19"/>
      <c r="R139" s="19"/>
      <c r="S139" s="19"/>
      <c r="T139" s="19"/>
      <c r="U139" s="19"/>
      <c r="V139" s="19"/>
      <c r="W139" s="20"/>
      <c r="X139" s="36"/>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7"/>
      <c r="BB139" s="28"/>
      <c r="BC139" s="26"/>
      <c r="BD139" s="26"/>
      <c r="BE139" s="26"/>
      <c r="BF139" s="26"/>
      <c r="BG139" s="27"/>
      <c r="BH139" s="76">
        <f t="array" ref="BH139">SUMPRODUCT(F139:K139,{1000000,1000,1,1000000,1000,1})</f>
        <v>0</v>
      </c>
      <c r="BI139" s="77">
        <f t="array" ref="BI139">SUMPRODUCT(L139:W139,{1000000,1000,1,1000000,1000,1,1000000,1000,1,1000000,1000,1})</f>
        <v>0</v>
      </c>
      <c r="BJ139" s="77">
        <f>SUMPRODUCT(X139:BA139,{1000000,1000,1,1000000,1000,1,1000000,1000,1,1000000,1000,1,1000000,1000,1,1000000,1000,1,1000000,1000,1,1000000,1000,1,1000000,1000,1,1000000,1000,1})</f>
        <v>0</v>
      </c>
      <c r="BK139" s="77">
        <f t="array" ref="BK139">SUMPRODUCT(BB139:BG139,{1000000,1000,1,1000000,1000,1})</f>
        <v>0</v>
      </c>
      <c r="BL139" s="77">
        <f t="shared" si="9"/>
        <v>0</v>
      </c>
      <c r="BM139" s="78" t="str">
        <f t="shared" si="10"/>
        <v/>
      </c>
      <c r="BN139" s="93"/>
    </row>
    <row r="140" spans="1:66" ht="18.600000000000001" customHeight="1" x14ac:dyDescent="0.3">
      <c r="A140" s="146"/>
      <c r="B140" s="127" t="str">
        <f t="shared" si="8"/>
        <v/>
      </c>
      <c r="C140" s="65" t="s">
        <v>54</v>
      </c>
      <c r="D140" s="112" t="s">
        <v>188</v>
      </c>
      <c r="E140" s="3" t="str">
        <f>IF(OR('Cover Sheet'!$G$20="",SUM(F140:BG140)&lt;=0),"",'Cover Sheet'!$G$20)</f>
        <v/>
      </c>
      <c r="F140" s="8"/>
      <c r="G140" s="9"/>
      <c r="H140" s="9"/>
      <c r="I140" s="9"/>
      <c r="J140" s="9"/>
      <c r="K140" s="10"/>
      <c r="L140" s="18"/>
      <c r="M140" s="19"/>
      <c r="N140" s="19"/>
      <c r="O140" s="19"/>
      <c r="P140" s="19"/>
      <c r="Q140" s="19"/>
      <c r="R140" s="19"/>
      <c r="S140" s="19"/>
      <c r="T140" s="19"/>
      <c r="U140" s="19"/>
      <c r="V140" s="19"/>
      <c r="W140" s="20"/>
      <c r="X140" s="36"/>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7"/>
      <c r="BB140" s="28"/>
      <c r="BC140" s="26"/>
      <c r="BD140" s="26"/>
      <c r="BE140" s="26"/>
      <c r="BF140" s="26"/>
      <c r="BG140" s="27"/>
      <c r="BH140" s="76">
        <f t="array" ref="BH140">SUMPRODUCT(F140:K140,{1000000,1000,1,1000000,1000,1})</f>
        <v>0</v>
      </c>
      <c r="BI140" s="77">
        <f t="array" ref="BI140">SUMPRODUCT(L140:W140,{1000000,1000,1,1000000,1000,1,1000000,1000,1,1000000,1000,1})</f>
        <v>0</v>
      </c>
      <c r="BJ140" s="77">
        <f>SUMPRODUCT(X140:BA140,{1000000,1000,1,1000000,1000,1,1000000,1000,1,1000000,1000,1,1000000,1000,1,1000000,1000,1,1000000,1000,1,1000000,1000,1,1000000,1000,1,1000000,1000,1})</f>
        <v>0</v>
      </c>
      <c r="BK140" s="77">
        <f t="array" ref="BK140">SUMPRODUCT(BB140:BG140,{1000000,1000,1,1000000,1000,1})</f>
        <v>0</v>
      </c>
      <c r="BL140" s="77">
        <f t="shared" si="9"/>
        <v>0</v>
      </c>
      <c r="BM140" s="78" t="str">
        <f t="shared" si="10"/>
        <v/>
      </c>
      <c r="BN140" s="93"/>
    </row>
    <row r="141" spans="1:66" ht="18.600000000000001" customHeight="1" x14ac:dyDescent="0.3">
      <c r="A141" s="146"/>
      <c r="B141" s="127" t="str">
        <f t="shared" si="8"/>
        <v/>
      </c>
      <c r="C141" s="65" t="s">
        <v>54</v>
      </c>
      <c r="D141" s="112" t="s">
        <v>189</v>
      </c>
      <c r="E141" s="3" t="str">
        <f>IF(OR('Cover Sheet'!$G$20="",SUM(F141:BG141)&lt;=0),"",'Cover Sheet'!$G$20)</f>
        <v/>
      </c>
      <c r="F141" s="8"/>
      <c r="G141" s="9"/>
      <c r="H141" s="9"/>
      <c r="I141" s="9"/>
      <c r="J141" s="9"/>
      <c r="K141" s="10"/>
      <c r="L141" s="18"/>
      <c r="M141" s="19"/>
      <c r="N141" s="19"/>
      <c r="O141" s="19"/>
      <c r="P141" s="19"/>
      <c r="Q141" s="19"/>
      <c r="R141" s="19"/>
      <c r="S141" s="19"/>
      <c r="T141" s="19"/>
      <c r="U141" s="19"/>
      <c r="V141" s="19"/>
      <c r="W141" s="20"/>
      <c r="X141" s="36"/>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7"/>
      <c r="BB141" s="28"/>
      <c r="BC141" s="26"/>
      <c r="BD141" s="26"/>
      <c r="BE141" s="26"/>
      <c r="BF141" s="26"/>
      <c r="BG141" s="27"/>
      <c r="BH141" s="76">
        <f t="array" ref="BH141">SUMPRODUCT(F141:K141,{1000000,1000,1,1000000,1000,1})</f>
        <v>0</v>
      </c>
      <c r="BI141" s="77">
        <f t="array" ref="BI141">SUMPRODUCT(L141:W141,{1000000,1000,1,1000000,1000,1,1000000,1000,1,1000000,1000,1})</f>
        <v>0</v>
      </c>
      <c r="BJ141" s="77">
        <f>SUMPRODUCT(X141:BA141,{1000000,1000,1,1000000,1000,1,1000000,1000,1,1000000,1000,1,1000000,1000,1,1000000,1000,1,1000000,1000,1,1000000,1000,1,1000000,1000,1,1000000,1000,1})</f>
        <v>0</v>
      </c>
      <c r="BK141" s="77">
        <f t="array" ref="BK141">SUMPRODUCT(BB141:BG141,{1000000,1000,1,1000000,1000,1})</f>
        <v>0</v>
      </c>
      <c r="BL141" s="77">
        <f t="shared" si="9"/>
        <v>0</v>
      </c>
      <c r="BM141" s="78" t="str">
        <f t="shared" si="10"/>
        <v/>
      </c>
      <c r="BN141" s="93"/>
    </row>
    <row r="142" spans="1:66" ht="18.600000000000001" customHeight="1" x14ac:dyDescent="0.3">
      <c r="A142" s="146"/>
      <c r="B142" s="127" t="str">
        <f t="shared" si="8"/>
        <v/>
      </c>
      <c r="C142" s="65" t="s">
        <v>54</v>
      </c>
      <c r="D142" s="145" t="s">
        <v>190</v>
      </c>
      <c r="E142" s="3" t="str">
        <f>IF(OR('Cover Sheet'!$G$20="",SUM(F142:BG142)&lt;=0),"",'Cover Sheet'!$G$20)</f>
        <v/>
      </c>
      <c r="F142" s="8"/>
      <c r="G142" s="9"/>
      <c r="H142" s="9"/>
      <c r="I142" s="9"/>
      <c r="J142" s="9"/>
      <c r="K142" s="10"/>
      <c r="L142" s="18"/>
      <c r="M142" s="19"/>
      <c r="N142" s="19"/>
      <c r="O142" s="19"/>
      <c r="P142" s="19"/>
      <c r="Q142" s="19"/>
      <c r="R142" s="19"/>
      <c r="S142" s="19"/>
      <c r="T142" s="19"/>
      <c r="U142" s="19"/>
      <c r="V142" s="19"/>
      <c r="W142" s="20"/>
      <c r="X142" s="36"/>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7"/>
      <c r="BB142" s="28"/>
      <c r="BC142" s="26"/>
      <c r="BD142" s="26"/>
      <c r="BE142" s="26"/>
      <c r="BF142" s="26"/>
      <c r="BG142" s="27"/>
      <c r="BH142" s="76">
        <f t="array" ref="BH142">SUMPRODUCT(F142:K142,{1000000,1000,1,1000000,1000,1})</f>
        <v>0</v>
      </c>
      <c r="BI142" s="77">
        <f t="array" ref="BI142">SUMPRODUCT(L142:W142,{1000000,1000,1,1000000,1000,1,1000000,1000,1,1000000,1000,1})</f>
        <v>0</v>
      </c>
      <c r="BJ142" s="77">
        <f>SUMPRODUCT(X142:BA142,{1000000,1000,1,1000000,1000,1,1000000,1000,1,1000000,1000,1,1000000,1000,1,1000000,1000,1,1000000,1000,1,1000000,1000,1,1000000,1000,1,1000000,1000,1})</f>
        <v>0</v>
      </c>
      <c r="BK142" s="77">
        <f t="array" ref="BK142">SUMPRODUCT(BB142:BG142,{1000000,1000,1,1000000,1000,1})</f>
        <v>0</v>
      </c>
      <c r="BL142" s="77">
        <f t="shared" si="9"/>
        <v>0</v>
      </c>
      <c r="BM142" s="78" t="str">
        <f t="shared" si="10"/>
        <v/>
      </c>
      <c r="BN142" s="93"/>
    </row>
    <row r="143" spans="1:66" ht="18.600000000000001" customHeight="1" x14ac:dyDescent="0.3">
      <c r="A143" s="146"/>
      <c r="B143" s="127" t="str">
        <f t="shared" si="8"/>
        <v/>
      </c>
      <c r="C143" s="65" t="s">
        <v>54</v>
      </c>
      <c r="D143" s="112" t="s">
        <v>191</v>
      </c>
      <c r="E143" s="3" t="str">
        <f>IF(OR('Cover Sheet'!$G$20="",SUM(F143:BG143)&lt;=0),"",'Cover Sheet'!$G$20)</f>
        <v/>
      </c>
      <c r="F143" s="8"/>
      <c r="G143" s="9"/>
      <c r="H143" s="9"/>
      <c r="I143" s="9"/>
      <c r="J143" s="9"/>
      <c r="K143" s="10"/>
      <c r="L143" s="18"/>
      <c r="M143" s="19"/>
      <c r="N143" s="19"/>
      <c r="O143" s="19"/>
      <c r="P143" s="19"/>
      <c r="Q143" s="19"/>
      <c r="R143" s="19"/>
      <c r="S143" s="19"/>
      <c r="T143" s="19"/>
      <c r="U143" s="19"/>
      <c r="V143" s="19"/>
      <c r="W143" s="20"/>
      <c r="X143" s="36"/>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7"/>
      <c r="BB143" s="28"/>
      <c r="BC143" s="26"/>
      <c r="BD143" s="26"/>
      <c r="BE143" s="26"/>
      <c r="BF143" s="26"/>
      <c r="BG143" s="27"/>
      <c r="BH143" s="76">
        <f t="array" ref="BH143">SUMPRODUCT(F143:K143,{1000000,1000,1,1000000,1000,1})</f>
        <v>0</v>
      </c>
      <c r="BI143" s="77">
        <f t="array" ref="BI143">SUMPRODUCT(L143:W143,{1000000,1000,1,1000000,1000,1,1000000,1000,1,1000000,1000,1})</f>
        <v>0</v>
      </c>
      <c r="BJ143" s="77">
        <f>SUMPRODUCT(X143:BA143,{1000000,1000,1,1000000,1000,1,1000000,1000,1,1000000,1000,1,1000000,1000,1,1000000,1000,1,1000000,1000,1,1000000,1000,1,1000000,1000,1,1000000,1000,1})</f>
        <v>0</v>
      </c>
      <c r="BK143" s="77">
        <f t="array" ref="BK143">SUMPRODUCT(BB143:BG143,{1000000,1000,1,1000000,1000,1})</f>
        <v>0</v>
      </c>
      <c r="BL143" s="77">
        <f t="shared" si="9"/>
        <v>0</v>
      </c>
      <c r="BM143" s="78" t="str">
        <f t="shared" si="10"/>
        <v/>
      </c>
      <c r="BN143" s="93"/>
    </row>
    <row r="144" spans="1:66" ht="18.600000000000001" customHeight="1" x14ac:dyDescent="0.3">
      <c r="A144" s="146"/>
      <c r="B144" s="127" t="str">
        <f t="shared" si="8"/>
        <v/>
      </c>
      <c r="C144" s="65" t="s">
        <v>54</v>
      </c>
      <c r="D144" s="112" t="s">
        <v>192</v>
      </c>
      <c r="E144" s="3" t="str">
        <f>IF(OR('Cover Sheet'!$G$20="",SUM(F144:BG144)&lt;=0),"",'Cover Sheet'!$G$20)</f>
        <v/>
      </c>
      <c r="F144" s="8"/>
      <c r="G144" s="9"/>
      <c r="H144" s="9"/>
      <c r="I144" s="9"/>
      <c r="J144" s="9"/>
      <c r="K144" s="10"/>
      <c r="L144" s="18"/>
      <c r="M144" s="19"/>
      <c r="N144" s="19"/>
      <c r="O144" s="19"/>
      <c r="P144" s="19"/>
      <c r="Q144" s="19"/>
      <c r="R144" s="19"/>
      <c r="S144" s="19"/>
      <c r="T144" s="19"/>
      <c r="U144" s="19"/>
      <c r="V144" s="19"/>
      <c r="W144" s="20"/>
      <c r="X144" s="36"/>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7"/>
      <c r="BB144" s="28"/>
      <c r="BC144" s="26"/>
      <c r="BD144" s="26"/>
      <c r="BE144" s="26"/>
      <c r="BF144" s="26"/>
      <c r="BG144" s="27"/>
      <c r="BH144" s="76">
        <f t="array" ref="BH144">SUMPRODUCT(F144:K144,{1000000,1000,1,1000000,1000,1})</f>
        <v>0</v>
      </c>
      <c r="BI144" s="77">
        <f t="array" ref="BI144">SUMPRODUCT(L144:W144,{1000000,1000,1,1000000,1000,1,1000000,1000,1,1000000,1000,1})</f>
        <v>0</v>
      </c>
      <c r="BJ144" s="77">
        <f>SUMPRODUCT(X144:BA144,{1000000,1000,1,1000000,1000,1,1000000,1000,1,1000000,1000,1,1000000,1000,1,1000000,1000,1,1000000,1000,1,1000000,1000,1,1000000,1000,1,1000000,1000,1})</f>
        <v>0</v>
      </c>
      <c r="BK144" s="77">
        <f t="array" ref="BK144">SUMPRODUCT(BB144:BG144,{1000000,1000,1,1000000,1000,1})</f>
        <v>0</v>
      </c>
      <c r="BL144" s="77">
        <f t="shared" si="9"/>
        <v>0</v>
      </c>
      <c r="BM144" s="78" t="str">
        <f t="shared" si="10"/>
        <v/>
      </c>
      <c r="BN144" s="93"/>
    </row>
    <row r="145" spans="1:66" ht="18.600000000000001" customHeight="1" x14ac:dyDescent="0.3">
      <c r="A145" s="146"/>
      <c r="B145" s="127" t="str">
        <f t="shared" si="8"/>
        <v/>
      </c>
      <c r="C145" s="65" t="s">
        <v>54</v>
      </c>
      <c r="D145" s="112" t="s">
        <v>193</v>
      </c>
      <c r="E145" s="3" t="str">
        <f>IF(OR('Cover Sheet'!$G$20="",SUM(F145:BG145)&lt;=0),"",'Cover Sheet'!$G$20)</f>
        <v/>
      </c>
      <c r="F145" s="8"/>
      <c r="G145" s="9"/>
      <c r="H145" s="9"/>
      <c r="I145" s="9"/>
      <c r="J145" s="9"/>
      <c r="K145" s="10"/>
      <c r="L145" s="18"/>
      <c r="M145" s="19"/>
      <c r="N145" s="19"/>
      <c r="O145" s="19"/>
      <c r="P145" s="19"/>
      <c r="Q145" s="19"/>
      <c r="R145" s="19"/>
      <c r="S145" s="19"/>
      <c r="T145" s="19"/>
      <c r="U145" s="19"/>
      <c r="V145" s="19"/>
      <c r="W145" s="20"/>
      <c r="X145" s="36"/>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7"/>
      <c r="BB145" s="28"/>
      <c r="BC145" s="26"/>
      <c r="BD145" s="26"/>
      <c r="BE145" s="26"/>
      <c r="BF145" s="26"/>
      <c r="BG145" s="27"/>
      <c r="BH145" s="76">
        <f t="array" ref="BH145">SUMPRODUCT(F145:K145,{1000000,1000,1,1000000,1000,1})</f>
        <v>0</v>
      </c>
      <c r="BI145" s="77">
        <f t="array" ref="BI145">SUMPRODUCT(L145:W145,{1000000,1000,1,1000000,1000,1,1000000,1000,1,1000000,1000,1})</f>
        <v>0</v>
      </c>
      <c r="BJ145" s="77">
        <f>SUMPRODUCT(X145:BA145,{1000000,1000,1,1000000,1000,1,1000000,1000,1,1000000,1000,1,1000000,1000,1,1000000,1000,1,1000000,1000,1,1000000,1000,1,1000000,1000,1,1000000,1000,1})</f>
        <v>0</v>
      </c>
      <c r="BK145" s="77">
        <f t="array" ref="BK145">SUMPRODUCT(BB145:BG145,{1000000,1000,1,1000000,1000,1})</f>
        <v>0</v>
      </c>
      <c r="BL145" s="77">
        <f t="shared" si="9"/>
        <v>0</v>
      </c>
      <c r="BM145" s="78" t="str">
        <f t="shared" si="10"/>
        <v/>
      </c>
      <c r="BN145" s="93"/>
    </row>
    <row r="146" spans="1:66" ht="18.600000000000001" customHeight="1" x14ac:dyDescent="0.3">
      <c r="A146" s="146"/>
      <c r="B146" s="127" t="str">
        <f t="shared" si="8"/>
        <v/>
      </c>
      <c r="C146" s="65" t="s">
        <v>54</v>
      </c>
      <c r="D146" s="118" t="s">
        <v>194</v>
      </c>
      <c r="E146" s="3" t="str">
        <f>IF(OR('Cover Sheet'!$G$20="",SUM(F146:BG146)&lt;=0),"",'Cover Sheet'!$G$20)</f>
        <v/>
      </c>
      <c r="F146" s="8"/>
      <c r="G146" s="9"/>
      <c r="H146" s="9"/>
      <c r="I146" s="9"/>
      <c r="J146" s="9"/>
      <c r="K146" s="10"/>
      <c r="L146" s="18"/>
      <c r="M146" s="19"/>
      <c r="N146" s="19"/>
      <c r="O146" s="19"/>
      <c r="P146" s="19"/>
      <c r="Q146" s="19"/>
      <c r="R146" s="19"/>
      <c r="S146" s="19"/>
      <c r="T146" s="19"/>
      <c r="U146" s="19"/>
      <c r="V146" s="19"/>
      <c r="W146" s="20"/>
      <c r="X146" s="36"/>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7"/>
      <c r="BB146" s="28"/>
      <c r="BC146" s="26"/>
      <c r="BD146" s="26"/>
      <c r="BE146" s="26"/>
      <c r="BF146" s="26"/>
      <c r="BG146" s="27"/>
      <c r="BH146" s="76">
        <f t="array" ref="BH146">SUMPRODUCT(F146:K146,{1000000,1000,1,1000000,1000,1})</f>
        <v>0</v>
      </c>
      <c r="BI146" s="77">
        <f t="array" ref="BI146">SUMPRODUCT(L146:W146,{1000000,1000,1,1000000,1000,1,1000000,1000,1,1000000,1000,1})</f>
        <v>0</v>
      </c>
      <c r="BJ146" s="77">
        <f>SUMPRODUCT(X146:BA146,{1000000,1000,1,1000000,1000,1,1000000,1000,1,1000000,1000,1,1000000,1000,1,1000000,1000,1,1000000,1000,1,1000000,1000,1,1000000,1000,1,1000000,1000,1})</f>
        <v>0</v>
      </c>
      <c r="BK146" s="77">
        <f t="array" ref="BK146">SUMPRODUCT(BB146:BG146,{1000000,1000,1,1000000,1000,1})</f>
        <v>0</v>
      </c>
      <c r="BL146" s="77">
        <f t="shared" si="9"/>
        <v>0</v>
      </c>
      <c r="BM146" s="78" t="str">
        <f t="shared" si="10"/>
        <v/>
      </c>
      <c r="BN146" s="93"/>
    </row>
    <row r="147" spans="1:66" ht="18.600000000000001" customHeight="1" x14ac:dyDescent="0.3">
      <c r="A147" s="146"/>
      <c r="B147" s="127" t="str">
        <f t="shared" si="8"/>
        <v/>
      </c>
      <c r="C147" s="65" t="s">
        <v>54</v>
      </c>
      <c r="D147" s="119" t="s">
        <v>195</v>
      </c>
      <c r="E147" s="3" t="str">
        <f>IF(OR('Cover Sheet'!$G$20="",SUM(F147:BG147)&lt;=0),"",'Cover Sheet'!$G$20)</f>
        <v/>
      </c>
      <c r="F147" s="8"/>
      <c r="G147" s="9"/>
      <c r="H147" s="9"/>
      <c r="I147" s="9"/>
      <c r="J147" s="9"/>
      <c r="K147" s="10"/>
      <c r="L147" s="18"/>
      <c r="M147" s="19"/>
      <c r="N147" s="19"/>
      <c r="O147" s="19"/>
      <c r="P147" s="19"/>
      <c r="Q147" s="19"/>
      <c r="R147" s="19"/>
      <c r="S147" s="19"/>
      <c r="T147" s="19"/>
      <c r="U147" s="19"/>
      <c r="V147" s="19"/>
      <c r="W147" s="20"/>
      <c r="X147" s="36"/>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7"/>
      <c r="BB147" s="28"/>
      <c r="BC147" s="26"/>
      <c r="BD147" s="26"/>
      <c r="BE147" s="26"/>
      <c r="BF147" s="26"/>
      <c r="BG147" s="27"/>
      <c r="BH147" s="76">
        <f t="array" ref="BH147">SUMPRODUCT(F147:K147,{1000000,1000,1,1000000,1000,1})</f>
        <v>0</v>
      </c>
      <c r="BI147" s="77">
        <f t="array" ref="BI147">SUMPRODUCT(L147:W147,{1000000,1000,1,1000000,1000,1,1000000,1000,1,1000000,1000,1})</f>
        <v>0</v>
      </c>
      <c r="BJ147" s="77">
        <f>SUMPRODUCT(X147:BA147,{1000000,1000,1,1000000,1000,1,1000000,1000,1,1000000,1000,1,1000000,1000,1,1000000,1000,1,1000000,1000,1,1000000,1000,1,1000000,1000,1,1000000,1000,1})</f>
        <v>0</v>
      </c>
      <c r="BK147" s="77">
        <f t="array" ref="BK147">SUMPRODUCT(BB147:BG147,{1000000,1000,1,1000000,1000,1})</f>
        <v>0</v>
      </c>
      <c r="BL147" s="77">
        <f t="shared" si="9"/>
        <v>0</v>
      </c>
      <c r="BM147" s="78" t="str">
        <f t="shared" si="10"/>
        <v/>
      </c>
      <c r="BN147" s="93"/>
    </row>
    <row r="148" spans="1:66" ht="18.600000000000001" customHeight="1" x14ac:dyDescent="0.3">
      <c r="A148" s="146"/>
      <c r="B148" s="127" t="str">
        <f t="shared" si="8"/>
        <v/>
      </c>
      <c r="C148" s="65" t="s">
        <v>54</v>
      </c>
      <c r="D148" s="115" t="s">
        <v>196</v>
      </c>
      <c r="E148" s="3" t="str">
        <f>IF(OR('Cover Sheet'!$G$20="",SUM(F148:BG148)&lt;=0),"",'Cover Sheet'!$G$20)</f>
        <v/>
      </c>
      <c r="F148" s="8"/>
      <c r="G148" s="9"/>
      <c r="H148" s="9"/>
      <c r="I148" s="9"/>
      <c r="J148" s="9"/>
      <c r="K148" s="10"/>
      <c r="L148" s="18"/>
      <c r="M148" s="19"/>
      <c r="N148" s="19"/>
      <c r="O148" s="19"/>
      <c r="P148" s="19"/>
      <c r="Q148" s="19"/>
      <c r="R148" s="19"/>
      <c r="S148" s="19"/>
      <c r="T148" s="19"/>
      <c r="U148" s="19"/>
      <c r="V148" s="19"/>
      <c r="W148" s="20"/>
      <c r="X148" s="36"/>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7"/>
      <c r="BB148" s="28"/>
      <c r="BC148" s="26"/>
      <c r="BD148" s="26"/>
      <c r="BE148" s="26"/>
      <c r="BF148" s="26"/>
      <c r="BG148" s="27"/>
      <c r="BH148" s="76">
        <f t="array" ref="BH148">SUMPRODUCT(F148:K148,{1000000,1000,1,1000000,1000,1})</f>
        <v>0</v>
      </c>
      <c r="BI148" s="77">
        <f t="array" ref="BI148">SUMPRODUCT(L148:W148,{1000000,1000,1,1000000,1000,1,1000000,1000,1,1000000,1000,1})</f>
        <v>0</v>
      </c>
      <c r="BJ148" s="77">
        <f>SUMPRODUCT(X148:BA148,{1000000,1000,1,1000000,1000,1,1000000,1000,1,1000000,1000,1,1000000,1000,1,1000000,1000,1,1000000,1000,1,1000000,1000,1,1000000,1000,1,1000000,1000,1})</f>
        <v>0</v>
      </c>
      <c r="BK148" s="77">
        <f t="array" ref="BK148">SUMPRODUCT(BB148:BG148,{1000000,1000,1,1000000,1000,1})</f>
        <v>0</v>
      </c>
      <c r="BL148" s="77">
        <f t="shared" si="9"/>
        <v>0</v>
      </c>
      <c r="BM148" s="78" t="str">
        <f t="shared" si="10"/>
        <v/>
      </c>
      <c r="BN148" s="93"/>
    </row>
    <row r="149" spans="1:66" ht="18.600000000000001" customHeight="1" x14ac:dyDescent="0.3">
      <c r="A149" s="146"/>
      <c r="B149" s="127" t="str">
        <f t="shared" si="8"/>
        <v/>
      </c>
      <c r="C149" s="65" t="s">
        <v>54</v>
      </c>
      <c r="D149" s="112" t="s">
        <v>197</v>
      </c>
      <c r="E149" s="3" t="str">
        <f>IF(OR('Cover Sheet'!$G$20="",SUM(F149:BG149)&lt;=0),"",'Cover Sheet'!$G$20)</f>
        <v/>
      </c>
      <c r="F149" s="8"/>
      <c r="G149" s="9"/>
      <c r="H149" s="9"/>
      <c r="I149" s="9"/>
      <c r="J149" s="9"/>
      <c r="K149" s="10"/>
      <c r="L149" s="18"/>
      <c r="M149" s="19"/>
      <c r="N149" s="19"/>
      <c r="O149" s="19"/>
      <c r="P149" s="19"/>
      <c r="Q149" s="19"/>
      <c r="R149" s="19"/>
      <c r="S149" s="19"/>
      <c r="T149" s="19"/>
      <c r="U149" s="19"/>
      <c r="V149" s="19"/>
      <c r="W149" s="20"/>
      <c r="X149" s="36"/>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7"/>
      <c r="BB149" s="28"/>
      <c r="BC149" s="26"/>
      <c r="BD149" s="26"/>
      <c r="BE149" s="26"/>
      <c r="BF149" s="26"/>
      <c r="BG149" s="27"/>
      <c r="BH149" s="76">
        <f t="array" ref="BH149">SUMPRODUCT(F149:K149,{1000000,1000,1,1000000,1000,1})</f>
        <v>0</v>
      </c>
      <c r="BI149" s="77">
        <f t="array" ref="BI149">SUMPRODUCT(L149:W149,{1000000,1000,1,1000000,1000,1,1000000,1000,1,1000000,1000,1})</f>
        <v>0</v>
      </c>
      <c r="BJ149" s="77">
        <f>SUMPRODUCT(X149:BA149,{1000000,1000,1,1000000,1000,1,1000000,1000,1,1000000,1000,1,1000000,1000,1,1000000,1000,1,1000000,1000,1,1000000,1000,1,1000000,1000,1,1000000,1000,1})</f>
        <v>0</v>
      </c>
      <c r="BK149" s="77">
        <f t="array" ref="BK149">SUMPRODUCT(BB149:BG149,{1000000,1000,1,1000000,1000,1})</f>
        <v>0</v>
      </c>
      <c r="BL149" s="77">
        <f t="shared" si="9"/>
        <v>0</v>
      </c>
      <c r="BM149" s="78" t="str">
        <f t="shared" si="10"/>
        <v/>
      </c>
      <c r="BN149" s="93"/>
    </row>
    <row r="150" spans="1:66" ht="18.600000000000001" customHeight="1" x14ac:dyDescent="0.3">
      <c r="A150" s="146"/>
      <c r="B150" s="127" t="str">
        <f t="shared" si="8"/>
        <v/>
      </c>
      <c r="C150" s="65" t="s">
        <v>54</v>
      </c>
      <c r="D150" s="118" t="s">
        <v>198</v>
      </c>
      <c r="E150" s="3" t="str">
        <f>IF(OR('Cover Sheet'!$G$20="",SUM(F150:BG150)&lt;=0),"",'Cover Sheet'!$G$20)</f>
        <v/>
      </c>
      <c r="F150" s="8"/>
      <c r="G150" s="9"/>
      <c r="H150" s="9"/>
      <c r="I150" s="9"/>
      <c r="J150" s="9"/>
      <c r="K150" s="10"/>
      <c r="L150" s="18"/>
      <c r="M150" s="19"/>
      <c r="N150" s="19"/>
      <c r="O150" s="19"/>
      <c r="P150" s="19"/>
      <c r="Q150" s="19"/>
      <c r="R150" s="19"/>
      <c r="S150" s="19"/>
      <c r="T150" s="19"/>
      <c r="U150" s="19"/>
      <c r="V150" s="19"/>
      <c r="W150" s="20"/>
      <c r="X150" s="36"/>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7"/>
      <c r="BB150" s="28"/>
      <c r="BC150" s="26"/>
      <c r="BD150" s="26"/>
      <c r="BE150" s="26"/>
      <c r="BF150" s="26"/>
      <c r="BG150" s="27"/>
      <c r="BH150" s="76">
        <f t="array" ref="BH150">SUMPRODUCT(F150:K150,{1000000,1000,1,1000000,1000,1})</f>
        <v>0</v>
      </c>
      <c r="BI150" s="77">
        <f t="array" ref="BI150">SUMPRODUCT(L150:W150,{1000000,1000,1,1000000,1000,1,1000000,1000,1,1000000,1000,1})</f>
        <v>0</v>
      </c>
      <c r="BJ150" s="77">
        <f>SUMPRODUCT(X150:BA150,{1000000,1000,1,1000000,1000,1,1000000,1000,1,1000000,1000,1,1000000,1000,1,1000000,1000,1,1000000,1000,1,1000000,1000,1,1000000,1000,1,1000000,1000,1})</f>
        <v>0</v>
      </c>
      <c r="BK150" s="77">
        <f t="array" ref="BK150">SUMPRODUCT(BB150:BG150,{1000000,1000,1,1000000,1000,1})</f>
        <v>0</v>
      </c>
      <c r="BL150" s="77">
        <f t="shared" si="9"/>
        <v>0</v>
      </c>
      <c r="BM150" s="78" t="str">
        <f t="shared" si="10"/>
        <v/>
      </c>
      <c r="BN150" s="93"/>
    </row>
    <row r="151" spans="1:66" ht="18.600000000000001" customHeight="1" x14ac:dyDescent="0.3">
      <c r="A151" s="146"/>
      <c r="B151" s="127" t="str">
        <f t="shared" si="8"/>
        <v/>
      </c>
      <c r="C151" s="65" t="s">
        <v>54</v>
      </c>
      <c r="D151" s="112" t="s">
        <v>199</v>
      </c>
      <c r="E151" s="3" t="str">
        <f>IF(OR('Cover Sheet'!$G$20="",SUM(F151:BG151)&lt;=0),"",'Cover Sheet'!$G$20)</f>
        <v/>
      </c>
      <c r="F151" s="8"/>
      <c r="G151" s="9"/>
      <c r="H151" s="9"/>
      <c r="I151" s="9"/>
      <c r="J151" s="9"/>
      <c r="K151" s="10"/>
      <c r="L151" s="18"/>
      <c r="M151" s="19"/>
      <c r="N151" s="19"/>
      <c r="O151" s="19"/>
      <c r="P151" s="19"/>
      <c r="Q151" s="19"/>
      <c r="R151" s="19"/>
      <c r="S151" s="19"/>
      <c r="T151" s="19"/>
      <c r="U151" s="19"/>
      <c r="V151" s="19"/>
      <c r="W151" s="20"/>
      <c r="X151" s="36"/>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7"/>
      <c r="BB151" s="28"/>
      <c r="BC151" s="26"/>
      <c r="BD151" s="26"/>
      <c r="BE151" s="26"/>
      <c r="BF151" s="26"/>
      <c r="BG151" s="27"/>
      <c r="BH151" s="76">
        <f t="array" ref="BH151">SUMPRODUCT(F151:K151,{1000000,1000,1,1000000,1000,1})</f>
        <v>0</v>
      </c>
      <c r="BI151" s="77">
        <f t="array" ref="BI151">SUMPRODUCT(L151:W151,{1000000,1000,1,1000000,1000,1,1000000,1000,1,1000000,1000,1})</f>
        <v>0</v>
      </c>
      <c r="BJ151" s="77">
        <f>SUMPRODUCT(X151:BA151,{1000000,1000,1,1000000,1000,1,1000000,1000,1,1000000,1000,1,1000000,1000,1,1000000,1000,1,1000000,1000,1,1000000,1000,1,1000000,1000,1,1000000,1000,1})</f>
        <v>0</v>
      </c>
      <c r="BK151" s="77">
        <f t="array" ref="BK151">SUMPRODUCT(BB151:BG151,{1000000,1000,1,1000000,1000,1})</f>
        <v>0</v>
      </c>
      <c r="BL151" s="77">
        <f t="shared" si="9"/>
        <v>0</v>
      </c>
      <c r="BM151" s="78" t="str">
        <f t="shared" si="10"/>
        <v/>
      </c>
      <c r="BN151" s="93"/>
    </row>
    <row r="152" spans="1:66" ht="18.600000000000001" customHeight="1" x14ac:dyDescent="0.3">
      <c r="A152" s="146"/>
      <c r="B152" s="127" t="str">
        <f t="shared" si="8"/>
        <v/>
      </c>
      <c r="C152" s="65" t="s">
        <v>54</v>
      </c>
      <c r="D152" s="119" t="s">
        <v>200</v>
      </c>
      <c r="E152" s="3" t="str">
        <f>IF(OR('Cover Sheet'!$G$20="",SUM(F152:BG152)&lt;=0),"",'Cover Sheet'!$G$20)</f>
        <v/>
      </c>
      <c r="F152" s="8"/>
      <c r="G152" s="9"/>
      <c r="H152" s="9"/>
      <c r="I152" s="9"/>
      <c r="J152" s="9"/>
      <c r="K152" s="10"/>
      <c r="L152" s="18"/>
      <c r="M152" s="19"/>
      <c r="N152" s="19"/>
      <c r="O152" s="19"/>
      <c r="P152" s="19"/>
      <c r="Q152" s="19"/>
      <c r="R152" s="19"/>
      <c r="S152" s="19"/>
      <c r="T152" s="19"/>
      <c r="U152" s="19"/>
      <c r="V152" s="19"/>
      <c r="W152" s="20"/>
      <c r="X152" s="36"/>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7"/>
      <c r="BB152" s="28"/>
      <c r="BC152" s="26"/>
      <c r="BD152" s="26"/>
      <c r="BE152" s="26"/>
      <c r="BF152" s="26"/>
      <c r="BG152" s="27"/>
      <c r="BH152" s="76">
        <f t="array" ref="BH152">SUMPRODUCT(F152:K152,{1000000,1000,1,1000000,1000,1})</f>
        <v>0</v>
      </c>
      <c r="BI152" s="77">
        <f t="array" ref="BI152">SUMPRODUCT(L152:W152,{1000000,1000,1,1000000,1000,1,1000000,1000,1,1000000,1000,1})</f>
        <v>0</v>
      </c>
      <c r="BJ152" s="77">
        <f>SUMPRODUCT(X152:BA152,{1000000,1000,1,1000000,1000,1,1000000,1000,1,1000000,1000,1,1000000,1000,1,1000000,1000,1,1000000,1000,1,1000000,1000,1,1000000,1000,1,1000000,1000,1})</f>
        <v>0</v>
      </c>
      <c r="BK152" s="77">
        <f t="array" ref="BK152">SUMPRODUCT(BB152:BG152,{1000000,1000,1,1000000,1000,1})</f>
        <v>0</v>
      </c>
      <c r="BL152" s="77">
        <f t="shared" si="9"/>
        <v>0</v>
      </c>
      <c r="BM152" s="78" t="str">
        <f t="shared" si="10"/>
        <v/>
      </c>
      <c r="BN152" s="93"/>
    </row>
    <row r="153" spans="1:66" ht="18.600000000000001" customHeight="1" x14ac:dyDescent="0.3">
      <c r="A153" s="146"/>
      <c r="B153" s="127" t="str">
        <f t="shared" si="8"/>
        <v/>
      </c>
      <c r="C153" s="65" t="s">
        <v>54</v>
      </c>
      <c r="D153" s="112" t="s">
        <v>201</v>
      </c>
      <c r="E153" s="3" t="str">
        <f>IF(OR('Cover Sheet'!$G$20="",SUM(F153:BG153)&lt;=0),"",'Cover Sheet'!$G$20)</f>
        <v/>
      </c>
      <c r="F153" s="8"/>
      <c r="G153" s="9"/>
      <c r="H153" s="9"/>
      <c r="I153" s="9"/>
      <c r="J153" s="9"/>
      <c r="K153" s="10"/>
      <c r="L153" s="18"/>
      <c r="M153" s="19"/>
      <c r="N153" s="19"/>
      <c r="O153" s="19"/>
      <c r="P153" s="19"/>
      <c r="Q153" s="19"/>
      <c r="R153" s="19"/>
      <c r="S153" s="19"/>
      <c r="T153" s="19"/>
      <c r="U153" s="19"/>
      <c r="V153" s="19"/>
      <c r="W153" s="20"/>
      <c r="X153" s="36"/>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7"/>
      <c r="BB153" s="28"/>
      <c r="BC153" s="26"/>
      <c r="BD153" s="26"/>
      <c r="BE153" s="26"/>
      <c r="BF153" s="26"/>
      <c r="BG153" s="27"/>
      <c r="BH153" s="76">
        <f t="array" ref="BH153">SUMPRODUCT(F153:K153,{1000000,1000,1,1000000,1000,1})</f>
        <v>0</v>
      </c>
      <c r="BI153" s="77">
        <f t="array" ref="BI153">SUMPRODUCT(L153:W153,{1000000,1000,1,1000000,1000,1,1000000,1000,1,1000000,1000,1})</f>
        <v>0</v>
      </c>
      <c r="BJ153" s="77">
        <f>SUMPRODUCT(X153:BA153,{1000000,1000,1,1000000,1000,1,1000000,1000,1,1000000,1000,1,1000000,1000,1,1000000,1000,1,1000000,1000,1,1000000,1000,1,1000000,1000,1,1000000,1000,1})</f>
        <v>0</v>
      </c>
      <c r="BK153" s="77">
        <f t="array" ref="BK153">SUMPRODUCT(BB153:BG153,{1000000,1000,1,1000000,1000,1})</f>
        <v>0</v>
      </c>
      <c r="BL153" s="77">
        <f t="shared" si="9"/>
        <v>0</v>
      </c>
      <c r="BM153" s="78" t="str">
        <f t="shared" si="10"/>
        <v/>
      </c>
      <c r="BN153" s="93"/>
    </row>
    <row r="154" spans="1:66" ht="18.600000000000001" customHeight="1" x14ac:dyDescent="0.3">
      <c r="A154" s="146"/>
      <c r="B154" s="127" t="str">
        <f t="shared" si="8"/>
        <v/>
      </c>
      <c r="C154" s="65" t="s">
        <v>54</v>
      </c>
      <c r="D154" s="112" t="s">
        <v>202</v>
      </c>
      <c r="E154" s="3" t="str">
        <f>IF(OR('Cover Sheet'!$G$20="",SUM(F154:BG154)&lt;=0),"",'Cover Sheet'!$G$20)</f>
        <v/>
      </c>
      <c r="F154" s="8"/>
      <c r="G154" s="9"/>
      <c r="H154" s="9"/>
      <c r="I154" s="9"/>
      <c r="J154" s="9"/>
      <c r="K154" s="10"/>
      <c r="L154" s="18"/>
      <c r="M154" s="19"/>
      <c r="N154" s="19"/>
      <c r="O154" s="19"/>
      <c r="P154" s="19"/>
      <c r="Q154" s="19"/>
      <c r="R154" s="19"/>
      <c r="S154" s="19"/>
      <c r="T154" s="19"/>
      <c r="U154" s="19"/>
      <c r="V154" s="19"/>
      <c r="W154" s="20"/>
      <c r="X154" s="36"/>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7"/>
      <c r="BB154" s="28"/>
      <c r="BC154" s="26"/>
      <c r="BD154" s="26"/>
      <c r="BE154" s="26"/>
      <c r="BF154" s="26"/>
      <c r="BG154" s="27"/>
      <c r="BH154" s="76">
        <f t="array" ref="BH154">SUMPRODUCT(F154:K154,{1000000,1000,1,1000000,1000,1})</f>
        <v>0</v>
      </c>
      <c r="BI154" s="77">
        <f t="array" ref="BI154">SUMPRODUCT(L154:W154,{1000000,1000,1,1000000,1000,1,1000000,1000,1,1000000,1000,1})</f>
        <v>0</v>
      </c>
      <c r="BJ154" s="77">
        <f>SUMPRODUCT(X154:BA154,{1000000,1000,1,1000000,1000,1,1000000,1000,1,1000000,1000,1,1000000,1000,1,1000000,1000,1,1000000,1000,1,1000000,1000,1,1000000,1000,1,1000000,1000,1})</f>
        <v>0</v>
      </c>
      <c r="BK154" s="77">
        <f t="array" ref="BK154">SUMPRODUCT(BB154:BG154,{1000000,1000,1,1000000,1000,1})</f>
        <v>0</v>
      </c>
      <c r="BL154" s="77">
        <f t="shared" si="9"/>
        <v>0</v>
      </c>
      <c r="BM154" s="78" t="str">
        <f t="shared" si="10"/>
        <v/>
      </c>
      <c r="BN154" s="93"/>
    </row>
    <row r="155" spans="1:66" ht="18.600000000000001" customHeight="1" x14ac:dyDescent="0.3">
      <c r="A155" s="146"/>
      <c r="B155" s="127" t="str">
        <f t="shared" si="8"/>
        <v/>
      </c>
      <c r="C155" s="65" t="s">
        <v>54</v>
      </c>
      <c r="D155" s="119" t="s">
        <v>203</v>
      </c>
      <c r="E155" s="3" t="str">
        <f>IF(OR('Cover Sheet'!$G$20="",SUM(F155:BG155)&lt;=0),"",'Cover Sheet'!$G$20)</f>
        <v/>
      </c>
      <c r="F155" s="8"/>
      <c r="G155" s="9"/>
      <c r="H155" s="9"/>
      <c r="I155" s="9"/>
      <c r="J155" s="9"/>
      <c r="K155" s="10"/>
      <c r="L155" s="18"/>
      <c r="M155" s="19"/>
      <c r="N155" s="19"/>
      <c r="O155" s="19"/>
      <c r="P155" s="19"/>
      <c r="Q155" s="19"/>
      <c r="R155" s="19"/>
      <c r="S155" s="19"/>
      <c r="T155" s="19"/>
      <c r="U155" s="19"/>
      <c r="V155" s="19"/>
      <c r="W155" s="20"/>
      <c r="X155" s="36"/>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7"/>
      <c r="BB155" s="28"/>
      <c r="BC155" s="26"/>
      <c r="BD155" s="26"/>
      <c r="BE155" s="26"/>
      <c r="BF155" s="26"/>
      <c r="BG155" s="27"/>
      <c r="BH155" s="76">
        <f t="array" ref="BH155">SUMPRODUCT(F155:K155,{1000000,1000,1,1000000,1000,1})</f>
        <v>0</v>
      </c>
      <c r="BI155" s="77">
        <f t="array" ref="BI155">SUMPRODUCT(L155:W155,{1000000,1000,1,1000000,1000,1,1000000,1000,1,1000000,1000,1})</f>
        <v>0</v>
      </c>
      <c r="BJ155" s="77">
        <f>SUMPRODUCT(X155:BA155,{1000000,1000,1,1000000,1000,1,1000000,1000,1,1000000,1000,1,1000000,1000,1,1000000,1000,1,1000000,1000,1,1000000,1000,1,1000000,1000,1,1000000,1000,1})</f>
        <v>0</v>
      </c>
      <c r="BK155" s="77">
        <f t="array" ref="BK155">SUMPRODUCT(BB155:BG155,{1000000,1000,1,1000000,1000,1})</f>
        <v>0</v>
      </c>
      <c r="BL155" s="77">
        <f t="shared" si="9"/>
        <v>0</v>
      </c>
      <c r="BM155" s="78" t="str">
        <f t="shared" si="10"/>
        <v/>
      </c>
      <c r="BN155" s="93"/>
    </row>
    <row r="156" spans="1:66" ht="18.600000000000001" customHeight="1" x14ac:dyDescent="0.3">
      <c r="A156" s="146"/>
      <c r="B156" s="127" t="str">
        <f t="shared" si="8"/>
        <v/>
      </c>
      <c r="C156" s="65" t="s">
        <v>204</v>
      </c>
      <c r="D156" s="112" t="s">
        <v>205</v>
      </c>
      <c r="E156" s="3" t="str">
        <f>IF(OR('Cover Sheet'!$G$20="",SUM(F156:BG156)&lt;=0),"",'Cover Sheet'!$G$20)</f>
        <v/>
      </c>
      <c r="F156" s="8"/>
      <c r="G156" s="9"/>
      <c r="H156" s="9"/>
      <c r="I156" s="9"/>
      <c r="J156" s="9"/>
      <c r="K156" s="10"/>
      <c r="L156" s="18"/>
      <c r="M156" s="19"/>
      <c r="N156" s="19"/>
      <c r="O156" s="19"/>
      <c r="P156" s="19"/>
      <c r="Q156" s="19"/>
      <c r="R156" s="19"/>
      <c r="S156" s="19"/>
      <c r="T156" s="19"/>
      <c r="U156" s="19"/>
      <c r="V156" s="19"/>
      <c r="W156" s="20"/>
      <c r="X156" s="36"/>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7"/>
      <c r="BB156" s="28"/>
      <c r="BC156" s="26"/>
      <c r="BD156" s="26"/>
      <c r="BE156" s="26"/>
      <c r="BF156" s="26"/>
      <c r="BG156" s="27"/>
      <c r="BH156" s="76">
        <f t="array" ref="BH156">SUMPRODUCT(F156:K156,{1000000,1000,1,1000000,1000,1})</f>
        <v>0</v>
      </c>
      <c r="BI156" s="77">
        <f t="array" ref="BI156">SUMPRODUCT(L156:W156,{1000000,1000,1,1000000,1000,1,1000000,1000,1,1000000,1000,1})</f>
        <v>0</v>
      </c>
      <c r="BJ156" s="77">
        <f>SUMPRODUCT(X156:BA156,{1000000,1000,1,1000000,1000,1,1000000,1000,1,1000000,1000,1,1000000,1000,1,1000000,1000,1,1000000,1000,1,1000000,1000,1,1000000,1000,1,1000000,1000,1})</f>
        <v>0</v>
      </c>
      <c r="BK156" s="77">
        <f t="array" ref="BK156">SUMPRODUCT(BB156:BG156,{1000000,1000,1,1000000,1000,1})</f>
        <v>0</v>
      </c>
      <c r="BL156" s="77">
        <f t="shared" si="9"/>
        <v>0</v>
      </c>
      <c r="BM156" s="78" t="str">
        <f t="shared" si="10"/>
        <v/>
      </c>
      <c r="BN156" s="93"/>
    </row>
    <row r="157" spans="1:66" ht="18.600000000000001" customHeight="1" x14ac:dyDescent="0.3">
      <c r="A157" s="146"/>
      <c r="B157" s="127" t="str">
        <f t="shared" si="8"/>
        <v/>
      </c>
      <c r="C157" s="65" t="s">
        <v>204</v>
      </c>
      <c r="D157" s="112" t="s">
        <v>206</v>
      </c>
      <c r="E157" s="3" t="str">
        <f>IF(OR('Cover Sheet'!$G$20="",SUM(F157:BG157)&lt;=0),"",'Cover Sheet'!$G$20)</f>
        <v/>
      </c>
      <c r="F157" s="8"/>
      <c r="G157" s="9"/>
      <c r="H157" s="9"/>
      <c r="I157" s="9"/>
      <c r="J157" s="9"/>
      <c r="K157" s="10"/>
      <c r="L157" s="18"/>
      <c r="M157" s="19"/>
      <c r="N157" s="19"/>
      <c r="O157" s="19"/>
      <c r="P157" s="19"/>
      <c r="Q157" s="19"/>
      <c r="R157" s="19"/>
      <c r="S157" s="19"/>
      <c r="T157" s="19"/>
      <c r="U157" s="19"/>
      <c r="V157" s="19"/>
      <c r="W157" s="20"/>
      <c r="X157" s="36"/>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7"/>
      <c r="BB157" s="28"/>
      <c r="BC157" s="26"/>
      <c r="BD157" s="26"/>
      <c r="BE157" s="26"/>
      <c r="BF157" s="26"/>
      <c r="BG157" s="27"/>
      <c r="BH157" s="76">
        <f t="array" ref="BH157">SUMPRODUCT(F157:K157,{1000000,1000,1,1000000,1000,1})</f>
        <v>0</v>
      </c>
      <c r="BI157" s="77">
        <f t="array" ref="BI157">SUMPRODUCT(L157:W157,{1000000,1000,1,1000000,1000,1,1000000,1000,1,1000000,1000,1})</f>
        <v>0</v>
      </c>
      <c r="BJ157" s="77">
        <f>SUMPRODUCT(X157:BA157,{1000000,1000,1,1000000,1000,1,1000000,1000,1,1000000,1000,1,1000000,1000,1,1000000,1000,1,1000000,1000,1,1000000,1000,1,1000000,1000,1,1000000,1000,1})</f>
        <v>0</v>
      </c>
      <c r="BK157" s="77">
        <f t="array" ref="BK157">SUMPRODUCT(BB157:BG157,{1000000,1000,1,1000000,1000,1})</f>
        <v>0</v>
      </c>
      <c r="BL157" s="77">
        <f t="shared" si="9"/>
        <v>0</v>
      </c>
      <c r="BM157" s="78" t="str">
        <f t="shared" si="10"/>
        <v/>
      </c>
      <c r="BN157" s="93"/>
    </row>
    <row r="158" spans="1:66" ht="18.600000000000001" customHeight="1" x14ac:dyDescent="0.3">
      <c r="A158" s="146"/>
      <c r="B158" s="127" t="str">
        <f t="shared" si="8"/>
        <v/>
      </c>
      <c r="C158" s="65" t="s">
        <v>204</v>
      </c>
      <c r="D158" s="112" t="s">
        <v>207</v>
      </c>
      <c r="E158" s="3" t="str">
        <f>IF(OR('Cover Sheet'!$G$20="",SUM(F158:BG158)&lt;=0),"",'Cover Sheet'!$G$20)</f>
        <v/>
      </c>
      <c r="F158" s="8"/>
      <c r="G158" s="9"/>
      <c r="H158" s="9"/>
      <c r="I158" s="9"/>
      <c r="J158" s="9"/>
      <c r="K158" s="10"/>
      <c r="L158" s="18"/>
      <c r="M158" s="19"/>
      <c r="N158" s="19"/>
      <c r="O158" s="19"/>
      <c r="P158" s="19"/>
      <c r="Q158" s="19"/>
      <c r="R158" s="19"/>
      <c r="S158" s="19"/>
      <c r="T158" s="19"/>
      <c r="U158" s="19"/>
      <c r="V158" s="19"/>
      <c r="W158" s="20"/>
      <c r="X158" s="36"/>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7"/>
      <c r="BB158" s="28"/>
      <c r="BC158" s="26"/>
      <c r="BD158" s="26"/>
      <c r="BE158" s="26"/>
      <c r="BF158" s="26"/>
      <c r="BG158" s="27"/>
      <c r="BH158" s="76">
        <f t="array" ref="BH158">SUMPRODUCT(F158:K158,{1000000,1000,1,1000000,1000,1})</f>
        <v>0</v>
      </c>
      <c r="BI158" s="77">
        <f t="array" ref="BI158">SUMPRODUCT(L158:W158,{1000000,1000,1,1000000,1000,1,1000000,1000,1,1000000,1000,1})</f>
        <v>0</v>
      </c>
      <c r="BJ158" s="77">
        <f>SUMPRODUCT(X158:BA158,{1000000,1000,1,1000000,1000,1,1000000,1000,1,1000000,1000,1,1000000,1000,1,1000000,1000,1,1000000,1000,1,1000000,1000,1,1000000,1000,1,1000000,1000,1})</f>
        <v>0</v>
      </c>
      <c r="BK158" s="77">
        <f t="array" ref="BK158">SUMPRODUCT(BB158:BG158,{1000000,1000,1,1000000,1000,1})</f>
        <v>0</v>
      </c>
      <c r="BL158" s="77">
        <f t="shared" si="9"/>
        <v>0</v>
      </c>
      <c r="BM158" s="78" t="str">
        <f t="shared" si="10"/>
        <v/>
      </c>
      <c r="BN158" s="93"/>
    </row>
    <row r="159" spans="1:66" ht="18.600000000000001" customHeight="1" x14ac:dyDescent="0.3">
      <c r="A159" s="146"/>
      <c r="B159" s="127" t="str">
        <f t="shared" si="8"/>
        <v/>
      </c>
      <c r="C159" s="65" t="s">
        <v>204</v>
      </c>
      <c r="D159" s="112" t="s">
        <v>208</v>
      </c>
      <c r="E159" s="3" t="str">
        <f>IF(OR('Cover Sheet'!$G$20="",SUM(F159:BG159)&lt;=0),"",'Cover Sheet'!$G$20)</f>
        <v/>
      </c>
      <c r="F159" s="8"/>
      <c r="G159" s="9"/>
      <c r="H159" s="9"/>
      <c r="I159" s="9"/>
      <c r="J159" s="9"/>
      <c r="K159" s="10"/>
      <c r="L159" s="18"/>
      <c r="M159" s="19"/>
      <c r="N159" s="19"/>
      <c r="O159" s="19"/>
      <c r="P159" s="19"/>
      <c r="Q159" s="19"/>
      <c r="R159" s="19"/>
      <c r="S159" s="19"/>
      <c r="T159" s="19"/>
      <c r="U159" s="19"/>
      <c r="V159" s="19"/>
      <c r="W159" s="20"/>
      <c r="X159" s="36"/>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7"/>
      <c r="BB159" s="28"/>
      <c r="BC159" s="26"/>
      <c r="BD159" s="26"/>
      <c r="BE159" s="26"/>
      <c r="BF159" s="26"/>
      <c r="BG159" s="27"/>
      <c r="BH159" s="76">
        <f t="array" ref="BH159">SUMPRODUCT(F159:K159,{1000000,1000,1,1000000,1000,1})</f>
        <v>0</v>
      </c>
      <c r="BI159" s="77">
        <f t="array" ref="BI159">SUMPRODUCT(L159:W159,{1000000,1000,1,1000000,1000,1,1000000,1000,1,1000000,1000,1})</f>
        <v>0</v>
      </c>
      <c r="BJ159" s="77">
        <f>SUMPRODUCT(X159:BA159,{1000000,1000,1,1000000,1000,1,1000000,1000,1,1000000,1000,1,1000000,1000,1,1000000,1000,1,1000000,1000,1,1000000,1000,1,1000000,1000,1,1000000,1000,1})</f>
        <v>0</v>
      </c>
      <c r="BK159" s="77">
        <f t="array" ref="BK159">SUMPRODUCT(BB159:BG159,{1000000,1000,1,1000000,1000,1})</f>
        <v>0</v>
      </c>
      <c r="BL159" s="77">
        <f t="shared" si="9"/>
        <v>0</v>
      </c>
      <c r="BM159" s="78" t="str">
        <f t="shared" si="10"/>
        <v/>
      </c>
      <c r="BN159" s="93"/>
    </row>
    <row r="160" spans="1:66" ht="18.600000000000001" customHeight="1" x14ac:dyDescent="0.3">
      <c r="A160" s="146"/>
      <c r="B160" s="127" t="str">
        <f t="shared" si="8"/>
        <v/>
      </c>
      <c r="C160" s="65" t="s">
        <v>204</v>
      </c>
      <c r="D160" s="112" t="s">
        <v>209</v>
      </c>
      <c r="E160" s="3" t="str">
        <f>IF(OR('Cover Sheet'!$G$20="",SUM(F160:BG160)&lt;=0),"",'Cover Sheet'!$G$20)</f>
        <v/>
      </c>
      <c r="F160" s="8"/>
      <c r="G160" s="9"/>
      <c r="H160" s="9"/>
      <c r="I160" s="9"/>
      <c r="J160" s="9"/>
      <c r="K160" s="10"/>
      <c r="L160" s="18"/>
      <c r="M160" s="19"/>
      <c r="N160" s="19"/>
      <c r="O160" s="19"/>
      <c r="P160" s="19"/>
      <c r="Q160" s="19"/>
      <c r="R160" s="19"/>
      <c r="S160" s="19"/>
      <c r="T160" s="19"/>
      <c r="U160" s="19"/>
      <c r="V160" s="19"/>
      <c r="W160" s="20"/>
      <c r="X160" s="36"/>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7"/>
      <c r="BB160" s="28"/>
      <c r="BC160" s="26"/>
      <c r="BD160" s="26"/>
      <c r="BE160" s="26"/>
      <c r="BF160" s="26"/>
      <c r="BG160" s="27"/>
      <c r="BH160" s="76">
        <f t="array" ref="BH160">SUMPRODUCT(F160:K160,{1000000,1000,1,1000000,1000,1})</f>
        <v>0</v>
      </c>
      <c r="BI160" s="77">
        <f t="array" ref="BI160">SUMPRODUCT(L160:W160,{1000000,1000,1,1000000,1000,1,1000000,1000,1,1000000,1000,1})</f>
        <v>0</v>
      </c>
      <c r="BJ160" s="77">
        <f>SUMPRODUCT(X160:BA160,{1000000,1000,1,1000000,1000,1,1000000,1000,1,1000000,1000,1,1000000,1000,1,1000000,1000,1,1000000,1000,1,1000000,1000,1,1000000,1000,1,1000000,1000,1})</f>
        <v>0</v>
      </c>
      <c r="BK160" s="77">
        <f t="array" ref="BK160">SUMPRODUCT(BB160:BG160,{1000000,1000,1,1000000,1000,1})</f>
        <v>0</v>
      </c>
      <c r="BL160" s="77">
        <f t="shared" si="9"/>
        <v>0</v>
      </c>
      <c r="BM160" s="78" t="str">
        <f t="shared" si="10"/>
        <v/>
      </c>
      <c r="BN160" s="93"/>
    </row>
    <row r="161" spans="1:66" ht="18.600000000000001" customHeight="1" x14ac:dyDescent="0.3">
      <c r="A161" s="146"/>
      <c r="B161" s="127" t="str">
        <f t="shared" si="8"/>
        <v/>
      </c>
      <c r="C161" s="65" t="s">
        <v>204</v>
      </c>
      <c r="D161" s="112" t="s">
        <v>210</v>
      </c>
      <c r="E161" s="3" t="str">
        <f>IF(OR('Cover Sheet'!$G$20="",SUM(F161:BG161)&lt;=0),"",'Cover Sheet'!$G$20)</f>
        <v/>
      </c>
      <c r="F161" s="8"/>
      <c r="G161" s="9"/>
      <c r="H161" s="9"/>
      <c r="I161" s="9"/>
      <c r="J161" s="9"/>
      <c r="K161" s="10"/>
      <c r="L161" s="18"/>
      <c r="M161" s="19"/>
      <c r="N161" s="19"/>
      <c r="O161" s="19"/>
      <c r="P161" s="19"/>
      <c r="Q161" s="19"/>
      <c r="R161" s="19"/>
      <c r="S161" s="19"/>
      <c r="T161" s="19"/>
      <c r="U161" s="19"/>
      <c r="V161" s="19"/>
      <c r="W161" s="20"/>
      <c r="X161" s="36"/>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7"/>
      <c r="BB161" s="28"/>
      <c r="BC161" s="26"/>
      <c r="BD161" s="26"/>
      <c r="BE161" s="26"/>
      <c r="BF161" s="26"/>
      <c r="BG161" s="27"/>
      <c r="BH161" s="76">
        <f t="array" ref="BH161">SUMPRODUCT(F161:K161,{1000000,1000,1,1000000,1000,1})</f>
        <v>0</v>
      </c>
      <c r="BI161" s="77">
        <f t="array" ref="BI161">SUMPRODUCT(L161:W161,{1000000,1000,1,1000000,1000,1,1000000,1000,1,1000000,1000,1})</f>
        <v>0</v>
      </c>
      <c r="BJ161" s="77">
        <f>SUMPRODUCT(X161:BA161,{1000000,1000,1,1000000,1000,1,1000000,1000,1,1000000,1000,1,1000000,1000,1,1000000,1000,1,1000000,1000,1,1000000,1000,1,1000000,1000,1,1000000,1000,1})</f>
        <v>0</v>
      </c>
      <c r="BK161" s="77">
        <f t="array" ref="BK161">SUMPRODUCT(BB161:BG161,{1000000,1000,1,1000000,1000,1})</f>
        <v>0</v>
      </c>
      <c r="BL161" s="77">
        <f t="shared" si="9"/>
        <v>0</v>
      </c>
      <c r="BM161" s="78" t="str">
        <f t="shared" si="10"/>
        <v/>
      </c>
      <c r="BN161" s="93"/>
    </row>
    <row r="162" spans="1:66" ht="18.600000000000001" customHeight="1" x14ac:dyDescent="0.3">
      <c r="A162" s="146"/>
      <c r="B162" s="127" t="str">
        <f t="shared" si="8"/>
        <v/>
      </c>
      <c r="C162" s="65" t="s">
        <v>204</v>
      </c>
      <c r="D162" s="112" t="s">
        <v>211</v>
      </c>
      <c r="E162" s="3" t="str">
        <f>IF(OR('Cover Sheet'!$G$20="",SUM(F162:BG162)&lt;=0),"",'Cover Sheet'!$G$20)</f>
        <v/>
      </c>
      <c r="F162" s="8"/>
      <c r="G162" s="9"/>
      <c r="H162" s="9"/>
      <c r="I162" s="9"/>
      <c r="J162" s="9"/>
      <c r="K162" s="10"/>
      <c r="L162" s="18"/>
      <c r="M162" s="19"/>
      <c r="N162" s="19"/>
      <c r="O162" s="19"/>
      <c r="P162" s="19"/>
      <c r="Q162" s="19"/>
      <c r="R162" s="19"/>
      <c r="S162" s="19"/>
      <c r="T162" s="19"/>
      <c r="U162" s="19"/>
      <c r="V162" s="19"/>
      <c r="W162" s="20"/>
      <c r="X162" s="36"/>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7"/>
      <c r="BB162" s="28"/>
      <c r="BC162" s="26"/>
      <c r="BD162" s="26"/>
      <c r="BE162" s="26"/>
      <c r="BF162" s="26"/>
      <c r="BG162" s="27"/>
      <c r="BH162" s="76">
        <f t="array" ref="BH162">SUMPRODUCT(F162:K162,{1000000,1000,1,1000000,1000,1})</f>
        <v>0</v>
      </c>
      <c r="BI162" s="77">
        <f t="array" ref="BI162">SUMPRODUCT(L162:W162,{1000000,1000,1,1000000,1000,1,1000000,1000,1,1000000,1000,1})</f>
        <v>0</v>
      </c>
      <c r="BJ162" s="77">
        <f>SUMPRODUCT(X162:BA162,{1000000,1000,1,1000000,1000,1,1000000,1000,1,1000000,1000,1,1000000,1000,1,1000000,1000,1,1000000,1000,1,1000000,1000,1,1000000,1000,1,1000000,1000,1})</f>
        <v>0</v>
      </c>
      <c r="BK162" s="77">
        <f t="array" ref="BK162">SUMPRODUCT(BB162:BG162,{1000000,1000,1,1000000,1000,1})</f>
        <v>0</v>
      </c>
      <c r="BL162" s="77">
        <f t="shared" si="9"/>
        <v>0</v>
      </c>
      <c r="BM162" s="78" t="str">
        <f t="shared" si="10"/>
        <v/>
      </c>
      <c r="BN162" s="93"/>
    </row>
    <row r="163" spans="1:66" ht="18.600000000000001" customHeight="1" x14ac:dyDescent="0.3">
      <c r="A163" s="146"/>
      <c r="B163" s="127" t="str">
        <f t="shared" si="8"/>
        <v/>
      </c>
      <c r="C163" s="65" t="s">
        <v>204</v>
      </c>
      <c r="D163" s="147" t="s">
        <v>212</v>
      </c>
      <c r="E163" s="3" t="str">
        <f>IF(OR('Cover Sheet'!$G$20="",SUM(F163:BG163)&lt;=0),"",'Cover Sheet'!$G$20)</f>
        <v/>
      </c>
      <c r="F163" s="8"/>
      <c r="G163" s="9"/>
      <c r="H163" s="9"/>
      <c r="I163" s="9"/>
      <c r="J163" s="9"/>
      <c r="K163" s="10"/>
      <c r="L163" s="18"/>
      <c r="M163" s="19"/>
      <c r="N163" s="19"/>
      <c r="O163" s="19"/>
      <c r="P163" s="19"/>
      <c r="Q163" s="19"/>
      <c r="R163" s="19"/>
      <c r="S163" s="19"/>
      <c r="T163" s="19"/>
      <c r="U163" s="19"/>
      <c r="V163" s="19"/>
      <c r="W163" s="20"/>
      <c r="X163" s="36"/>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7"/>
      <c r="BB163" s="28"/>
      <c r="BC163" s="26"/>
      <c r="BD163" s="26"/>
      <c r="BE163" s="26"/>
      <c r="BF163" s="26"/>
      <c r="BG163" s="27"/>
      <c r="BH163" s="76">
        <f t="array" ref="BH163">SUMPRODUCT(F163:K163,{1000000,1000,1,1000000,1000,1})</f>
        <v>0</v>
      </c>
      <c r="BI163" s="77">
        <f t="array" ref="BI163">SUMPRODUCT(L163:W163,{1000000,1000,1,1000000,1000,1,1000000,1000,1,1000000,1000,1})</f>
        <v>0</v>
      </c>
      <c r="BJ163" s="77">
        <f>SUMPRODUCT(X163:BA163,{1000000,1000,1,1000000,1000,1,1000000,1000,1,1000000,1000,1,1000000,1000,1,1000000,1000,1,1000000,1000,1,1000000,1000,1,1000000,1000,1,1000000,1000,1})</f>
        <v>0</v>
      </c>
      <c r="BK163" s="77">
        <f t="array" ref="BK163">SUMPRODUCT(BB163:BG163,{1000000,1000,1,1000000,1000,1})</f>
        <v>0</v>
      </c>
      <c r="BL163" s="77">
        <f t="shared" si="9"/>
        <v>0</v>
      </c>
      <c r="BM163" s="78" t="str">
        <f t="shared" si="10"/>
        <v/>
      </c>
      <c r="BN163" s="93"/>
    </row>
    <row r="164" spans="1:66" ht="18.600000000000001" customHeight="1" x14ac:dyDescent="0.3">
      <c r="A164" s="146"/>
      <c r="B164" s="127" t="str">
        <f t="shared" si="8"/>
        <v/>
      </c>
      <c r="C164" s="65" t="s">
        <v>204</v>
      </c>
      <c r="D164" s="119" t="s">
        <v>213</v>
      </c>
      <c r="E164" s="3" t="str">
        <f>IF(OR('Cover Sheet'!$G$20="",SUM(F164:BG164)&lt;=0),"",'Cover Sheet'!$G$20)</f>
        <v/>
      </c>
      <c r="F164" s="8"/>
      <c r="G164" s="9"/>
      <c r="H164" s="9"/>
      <c r="I164" s="9"/>
      <c r="J164" s="9"/>
      <c r="K164" s="10"/>
      <c r="L164" s="18"/>
      <c r="M164" s="19"/>
      <c r="N164" s="19"/>
      <c r="O164" s="19"/>
      <c r="P164" s="19"/>
      <c r="Q164" s="19"/>
      <c r="R164" s="19"/>
      <c r="S164" s="19"/>
      <c r="T164" s="19"/>
      <c r="U164" s="19"/>
      <c r="V164" s="19"/>
      <c r="W164" s="20"/>
      <c r="X164" s="36"/>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7"/>
      <c r="BB164" s="28"/>
      <c r="BC164" s="26"/>
      <c r="BD164" s="26"/>
      <c r="BE164" s="26"/>
      <c r="BF164" s="26"/>
      <c r="BG164" s="27"/>
      <c r="BH164" s="76">
        <f t="array" ref="BH164">SUMPRODUCT(F164:K164,{1000000,1000,1,1000000,1000,1})</f>
        <v>0</v>
      </c>
      <c r="BI164" s="77">
        <f t="array" ref="BI164">SUMPRODUCT(L164:W164,{1000000,1000,1,1000000,1000,1,1000000,1000,1,1000000,1000,1})</f>
        <v>0</v>
      </c>
      <c r="BJ164" s="77">
        <f>SUMPRODUCT(X164:BA164,{1000000,1000,1,1000000,1000,1,1000000,1000,1,1000000,1000,1,1000000,1000,1,1000000,1000,1,1000000,1000,1,1000000,1000,1,1000000,1000,1,1000000,1000,1})</f>
        <v>0</v>
      </c>
      <c r="BK164" s="77">
        <f t="array" ref="BK164">SUMPRODUCT(BB164:BG164,{1000000,1000,1,1000000,1000,1})</f>
        <v>0</v>
      </c>
      <c r="BL164" s="77">
        <f t="shared" si="9"/>
        <v>0</v>
      </c>
      <c r="BM164" s="78" t="str">
        <f t="shared" si="10"/>
        <v/>
      </c>
      <c r="BN164" s="93"/>
    </row>
    <row r="165" spans="1:66" ht="18.600000000000001" customHeight="1" x14ac:dyDescent="0.3">
      <c r="A165" s="146"/>
      <c r="B165" s="127" t="str">
        <f t="shared" si="8"/>
        <v/>
      </c>
      <c r="C165" s="65" t="s">
        <v>204</v>
      </c>
      <c r="D165" s="119" t="s">
        <v>214</v>
      </c>
      <c r="E165" s="3" t="str">
        <f>IF(OR('Cover Sheet'!$G$20="",SUM(F165:BG165)&lt;=0),"",'Cover Sheet'!$G$20)</f>
        <v/>
      </c>
      <c r="F165" s="8"/>
      <c r="G165" s="9"/>
      <c r="H165" s="9"/>
      <c r="I165" s="9"/>
      <c r="J165" s="9"/>
      <c r="K165" s="10"/>
      <c r="L165" s="18"/>
      <c r="M165" s="19"/>
      <c r="N165" s="19"/>
      <c r="O165" s="19"/>
      <c r="P165" s="19"/>
      <c r="Q165" s="19"/>
      <c r="R165" s="19"/>
      <c r="S165" s="19"/>
      <c r="T165" s="19"/>
      <c r="U165" s="19"/>
      <c r="V165" s="19"/>
      <c r="W165" s="20"/>
      <c r="X165" s="36"/>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7"/>
      <c r="BB165" s="28"/>
      <c r="BC165" s="26"/>
      <c r="BD165" s="26"/>
      <c r="BE165" s="26"/>
      <c r="BF165" s="26"/>
      <c r="BG165" s="27"/>
      <c r="BH165" s="76">
        <f t="array" ref="BH165">SUMPRODUCT(F165:K165,{1000000,1000,1,1000000,1000,1})</f>
        <v>0</v>
      </c>
      <c r="BI165" s="77">
        <f t="array" ref="BI165">SUMPRODUCT(L165:W165,{1000000,1000,1,1000000,1000,1,1000000,1000,1,1000000,1000,1})</f>
        <v>0</v>
      </c>
      <c r="BJ165" s="77">
        <f>SUMPRODUCT(X165:BA165,{1000000,1000,1,1000000,1000,1,1000000,1000,1,1000000,1000,1,1000000,1000,1,1000000,1000,1,1000000,1000,1,1000000,1000,1,1000000,1000,1,1000000,1000,1})</f>
        <v>0</v>
      </c>
      <c r="BK165" s="77">
        <f t="array" ref="BK165">SUMPRODUCT(BB165:BG165,{1000000,1000,1,1000000,1000,1})</f>
        <v>0</v>
      </c>
      <c r="BL165" s="77">
        <f t="shared" si="9"/>
        <v>0</v>
      </c>
      <c r="BM165" s="78" t="str">
        <f t="shared" si="10"/>
        <v/>
      </c>
      <c r="BN165" s="93"/>
    </row>
    <row r="166" spans="1:66" ht="18.600000000000001" customHeight="1" x14ac:dyDescent="0.3">
      <c r="A166" s="146"/>
      <c r="B166" s="127" t="str">
        <f t="shared" si="8"/>
        <v/>
      </c>
      <c r="C166" s="65" t="s">
        <v>204</v>
      </c>
      <c r="D166" s="119" t="s">
        <v>215</v>
      </c>
      <c r="E166" s="3" t="str">
        <f>IF(OR('Cover Sheet'!$G$20="",SUM(F166:BG166)&lt;=0),"",'Cover Sheet'!$G$20)</f>
        <v/>
      </c>
      <c r="F166" s="8"/>
      <c r="G166" s="9"/>
      <c r="H166" s="9"/>
      <c r="I166" s="9"/>
      <c r="J166" s="9"/>
      <c r="K166" s="10"/>
      <c r="L166" s="18"/>
      <c r="M166" s="19"/>
      <c r="N166" s="19"/>
      <c r="O166" s="19"/>
      <c r="P166" s="19"/>
      <c r="Q166" s="19"/>
      <c r="R166" s="19"/>
      <c r="S166" s="19"/>
      <c r="T166" s="19"/>
      <c r="U166" s="19"/>
      <c r="V166" s="19"/>
      <c r="W166" s="20"/>
      <c r="X166" s="36"/>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7"/>
      <c r="BB166" s="28"/>
      <c r="BC166" s="26"/>
      <c r="BD166" s="26"/>
      <c r="BE166" s="26"/>
      <c r="BF166" s="26"/>
      <c r="BG166" s="27"/>
      <c r="BH166" s="76">
        <f t="array" ref="BH166">SUMPRODUCT(F166:K166,{1000000,1000,1,1000000,1000,1})</f>
        <v>0</v>
      </c>
      <c r="BI166" s="77">
        <f t="array" ref="BI166">SUMPRODUCT(L166:W166,{1000000,1000,1,1000000,1000,1,1000000,1000,1,1000000,1000,1})</f>
        <v>0</v>
      </c>
      <c r="BJ166" s="77">
        <f>SUMPRODUCT(X166:BA166,{1000000,1000,1,1000000,1000,1,1000000,1000,1,1000000,1000,1,1000000,1000,1,1000000,1000,1,1000000,1000,1,1000000,1000,1,1000000,1000,1,1000000,1000,1})</f>
        <v>0</v>
      </c>
      <c r="BK166" s="77">
        <f t="array" ref="BK166">SUMPRODUCT(BB166:BG166,{1000000,1000,1,1000000,1000,1})</f>
        <v>0</v>
      </c>
      <c r="BL166" s="77">
        <f t="shared" si="9"/>
        <v>0</v>
      </c>
      <c r="BM166" s="78" t="str">
        <f t="shared" si="10"/>
        <v/>
      </c>
      <c r="BN166" s="93"/>
    </row>
    <row r="167" spans="1:66" ht="18.600000000000001" customHeight="1" x14ac:dyDescent="0.3">
      <c r="A167" s="146"/>
      <c r="B167" s="127" t="str">
        <f t="shared" si="8"/>
        <v/>
      </c>
      <c r="C167" s="65" t="s">
        <v>204</v>
      </c>
      <c r="D167" s="119" t="s">
        <v>216</v>
      </c>
      <c r="E167" s="3" t="str">
        <f>IF(OR('Cover Sheet'!$G$20="",SUM(F167:BG167)&lt;=0),"",'Cover Sheet'!$G$20)</f>
        <v/>
      </c>
      <c r="F167" s="8"/>
      <c r="G167" s="9"/>
      <c r="H167" s="9"/>
      <c r="I167" s="9"/>
      <c r="J167" s="9"/>
      <c r="K167" s="10"/>
      <c r="L167" s="18"/>
      <c r="M167" s="19"/>
      <c r="N167" s="19"/>
      <c r="O167" s="19"/>
      <c r="P167" s="19"/>
      <c r="Q167" s="19"/>
      <c r="R167" s="19"/>
      <c r="S167" s="19"/>
      <c r="T167" s="19"/>
      <c r="U167" s="19"/>
      <c r="V167" s="19"/>
      <c r="W167" s="20"/>
      <c r="X167" s="36"/>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7"/>
      <c r="BB167" s="28"/>
      <c r="BC167" s="26"/>
      <c r="BD167" s="26"/>
      <c r="BE167" s="26"/>
      <c r="BF167" s="26"/>
      <c r="BG167" s="27"/>
      <c r="BH167" s="76">
        <f t="array" ref="BH167">SUMPRODUCT(F167:K167,{1000000,1000,1,1000000,1000,1})</f>
        <v>0</v>
      </c>
      <c r="BI167" s="77">
        <f t="array" ref="BI167">SUMPRODUCT(L167:W167,{1000000,1000,1,1000000,1000,1,1000000,1000,1,1000000,1000,1})</f>
        <v>0</v>
      </c>
      <c r="BJ167" s="77">
        <f>SUMPRODUCT(X167:BA167,{1000000,1000,1,1000000,1000,1,1000000,1000,1,1000000,1000,1,1000000,1000,1,1000000,1000,1,1000000,1000,1,1000000,1000,1,1000000,1000,1,1000000,1000,1})</f>
        <v>0</v>
      </c>
      <c r="BK167" s="77">
        <f t="array" ref="BK167">SUMPRODUCT(BB167:BG167,{1000000,1000,1,1000000,1000,1})</f>
        <v>0</v>
      </c>
      <c r="BL167" s="77">
        <f t="shared" si="9"/>
        <v>0</v>
      </c>
      <c r="BM167" s="78" t="str">
        <f t="shared" si="10"/>
        <v/>
      </c>
      <c r="BN167" s="93"/>
    </row>
    <row r="168" spans="1:66" ht="18.600000000000001" customHeight="1" x14ac:dyDescent="0.3">
      <c r="A168" s="146"/>
      <c r="B168" s="127" t="str">
        <f t="shared" si="8"/>
        <v/>
      </c>
      <c r="C168" s="65" t="s">
        <v>204</v>
      </c>
      <c r="D168" s="112" t="s">
        <v>217</v>
      </c>
      <c r="E168" s="3" t="str">
        <f>IF(OR('Cover Sheet'!$G$20="",SUM(F168:BG168)&lt;=0),"",'Cover Sheet'!$G$20)</f>
        <v/>
      </c>
      <c r="F168" s="8"/>
      <c r="G168" s="9"/>
      <c r="H168" s="9"/>
      <c r="I168" s="9"/>
      <c r="J168" s="9"/>
      <c r="K168" s="10"/>
      <c r="L168" s="18"/>
      <c r="M168" s="19"/>
      <c r="N168" s="19"/>
      <c r="O168" s="19"/>
      <c r="P168" s="19"/>
      <c r="Q168" s="19"/>
      <c r="R168" s="19"/>
      <c r="S168" s="19"/>
      <c r="T168" s="19"/>
      <c r="U168" s="19"/>
      <c r="V168" s="19"/>
      <c r="W168" s="20"/>
      <c r="X168" s="36"/>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7"/>
      <c r="BB168" s="28"/>
      <c r="BC168" s="26"/>
      <c r="BD168" s="26"/>
      <c r="BE168" s="26"/>
      <c r="BF168" s="26"/>
      <c r="BG168" s="27"/>
      <c r="BH168" s="76">
        <f t="array" ref="BH168">SUMPRODUCT(F168:K168,{1000000,1000,1,1000000,1000,1})</f>
        <v>0</v>
      </c>
      <c r="BI168" s="77">
        <f t="array" ref="BI168">SUMPRODUCT(L168:W168,{1000000,1000,1,1000000,1000,1,1000000,1000,1,1000000,1000,1})</f>
        <v>0</v>
      </c>
      <c r="BJ168" s="77">
        <f>SUMPRODUCT(X168:BA168,{1000000,1000,1,1000000,1000,1,1000000,1000,1,1000000,1000,1,1000000,1000,1,1000000,1000,1,1000000,1000,1,1000000,1000,1,1000000,1000,1,1000000,1000,1})</f>
        <v>0</v>
      </c>
      <c r="BK168" s="77">
        <f t="array" ref="BK168">SUMPRODUCT(BB168:BG168,{1000000,1000,1,1000000,1000,1})</f>
        <v>0</v>
      </c>
      <c r="BL168" s="77">
        <f t="shared" si="9"/>
        <v>0</v>
      </c>
      <c r="BM168" s="78" t="str">
        <f t="shared" si="10"/>
        <v/>
      </c>
      <c r="BN168" s="93"/>
    </row>
    <row r="169" spans="1:66" ht="18.600000000000001" customHeight="1" x14ac:dyDescent="0.3">
      <c r="A169" s="146"/>
      <c r="B169" s="127" t="str">
        <f t="shared" si="8"/>
        <v/>
      </c>
      <c r="C169" s="65" t="s">
        <v>204</v>
      </c>
      <c r="D169" s="112" t="s">
        <v>218</v>
      </c>
      <c r="E169" s="3" t="str">
        <f>IF(OR('Cover Sheet'!$G$20="",SUM(F169:BG169)&lt;=0),"",'Cover Sheet'!$G$20)</f>
        <v/>
      </c>
      <c r="F169" s="8"/>
      <c r="G169" s="9"/>
      <c r="H169" s="9"/>
      <c r="I169" s="9"/>
      <c r="J169" s="9"/>
      <c r="K169" s="10"/>
      <c r="L169" s="18"/>
      <c r="M169" s="19"/>
      <c r="N169" s="19"/>
      <c r="O169" s="19"/>
      <c r="P169" s="19"/>
      <c r="Q169" s="19"/>
      <c r="R169" s="19"/>
      <c r="S169" s="19"/>
      <c r="T169" s="19"/>
      <c r="U169" s="19"/>
      <c r="V169" s="19"/>
      <c r="W169" s="20"/>
      <c r="X169" s="36"/>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7"/>
      <c r="BB169" s="28"/>
      <c r="BC169" s="26"/>
      <c r="BD169" s="26"/>
      <c r="BE169" s="26"/>
      <c r="BF169" s="26"/>
      <c r="BG169" s="27"/>
      <c r="BH169" s="76">
        <f t="array" ref="BH169">SUMPRODUCT(F169:K169,{1000000,1000,1,1000000,1000,1})</f>
        <v>0</v>
      </c>
      <c r="BI169" s="77">
        <f t="array" ref="BI169">SUMPRODUCT(L169:W169,{1000000,1000,1,1000000,1000,1,1000000,1000,1,1000000,1000,1})</f>
        <v>0</v>
      </c>
      <c r="BJ169" s="77">
        <f>SUMPRODUCT(X169:BA169,{1000000,1000,1,1000000,1000,1,1000000,1000,1,1000000,1000,1,1000000,1000,1,1000000,1000,1,1000000,1000,1,1000000,1000,1,1000000,1000,1,1000000,1000,1})</f>
        <v>0</v>
      </c>
      <c r="BK169" s="77">
        <f t="array" ref="BK169">SUMPRODUCT(BB169:BG169,{1000000,1000,1,1000000,1000,1})</f>
        <v>0</v>
      </c>
      <c r="BL169" s="77">
        <f t="shared" si="9"/>
        <v>0</v>
      </c>
      <c r="BM169" s="78" t="str">
        <f t="shared" si="10"/>
        <v/>
      </c>
      <c r="BN169" s="93"/>
    </row>
    <row r="170" spans="1:66" ht="18.600000000000001" customHeight="1" x14ac:dyDescent="0.3">
      <c r="A170" s="146"/>
      <c r="B170" s="127" t="str">
        <f t="shared" si="8"/>
        <v/>
      </c>
      <c r="C170" s="65" t="s">
        <v>204</v>
      </c>
      <c r="D170" s="119" t="s">
        <v>219</v>
      </c>
      <c r="E170" s="3" t="str">
        <f>IF(OR('Cover Sheet'!$G$20="",SUM(F170:BG170)&lt;=0),"",'Cover Sheet'!$G$20)</f>
        <v/>
      </c>
      <c r="F170" s="8"/>
      <c r="G170" s="9"/>
      <c r="H170" s="9"/>
      <c r="I170" s="9"/>
      <c r="J170" s="9"/>
      <c r="K170" s="10"/>
      <c r="L170" s="18"/>
      <c r="M170" s="19"/>
      <c r="N170" s="19"/>
      <c r="O170" s="19"/>
      <c r="P170" s="19"/>
      <c r="Q170" s="19"/>
      <c r="R170" s="19"/>
      <c r="S170" s="19"/>
      <c r="T170" s="19"/>
      <c r="U170" s="19"/>
      <c r="V170" s="19"/>
      <c r="W170" s="20"/>
      <c r="X170" s="36"/>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7"/>
      <c r="BB170" s="28"/>
      <c r="BC170" s="26"/>
      <c r="BD170" s="26"/>
      <c r="BE170" s="26"/>
      <c r="BF170" s="26"/>
      <c r="BG170" s="27"/>
      <c r="BH170" s="76">
        <f t="array" ref="BH170">SUMPRODUCT(F170:K170,{1000000,1000,1,1000000,1000,1})</f>
        <v>0</v>
      </c>
      <c r="BI170" s="77">
        <f t="array" ref="BI170">SUMPRODUCT(L170:W170,{1000000,1000,1,1000000,1000,1,1000000,1000,1,1000000,1000,1})</f>
        <v>0</v>
      </c>
      <c r="BJ170" s="77">
        <f>SUMPRODUCT(X170:BA170,{1000000,1000,1,1000000,1000,1,1000000,1000,1,1000000,1000,1,1000000,1000,1,1000000,1000,1,1000000,1000,1,1000000,1000,1,1000000,1000,1,1000000,1000,1})</f>
        <v>0</v>
      </c>
      <c r="BK170" s="77">
        <f t="array" ref="BK170">SUMPRODUCT(BB170:BG170,{1000000,1000,1,1000000,1000,1})</f>
        <v>0</v>
      </c>
      <c r="BL170" s="77">
        <f t="shared" si="9"/>
        <v>0</v>
      </c>
      <c r="BM170" s="78" t="str">
        <f t="shared" si="10"/>
        <v/>
      </c>
      <c r="BN170" s="93"/>
    </row>
    <row r="171" spans="1:66" ht="18.600000000000001" customHeight="1" x14ac:dyDescent="0.3">
      <c r="A171" s="146"/>
      <c r="B171" s="127" t="str">
        <f t="shared" si="8"/>
        <v/>
      </c>
      <c r="C171" s="65" t="s">
        <v>204</v>
      </c>
      <c r="D171" s="119" t="s">
        <v>220</v>
      </c>
      <c r="E171" s="3" t="str">
        <f>IF(OR('Cover Sheet'!$G$20="",SUM(F171:BG171)&lt;=0),"",'Cover Sheet'!$G$20)</f>
        <v/>
      </c>
      <c r="F171" s="8"/>
      <c r="G171" s="9"/>
      <c r="H171" s="9"/>
      <c r="I171" s="9"/>
      <c r="J171" s="9"/>
      <c r="K171" s="10"/>
      <c r="L171" s="18"/>
      <c r="M171" s="19"/>
      <c r="N171" s="19"/>
      <c r="O171" s="19"/>
      <c r="P171" s="19"/>
      <c r="Q171" s="19"/>
      <c r="R171" s="19"/>
      <c r="S171" s="19"/>
      <c r="T171" s="19"/>
      <c r="U171" s="19"/>
      <c r="V171" s="19"/>
      <c r="W171" s="20"/>
      <c r="X171" s="36"/>
      <c r="Y171" s="34"/>
      <c r="Z171" s="34"/>
      <c r="AA171" s="34"/>
      <c r="AB171" s="34"/>
      <c r="AC171" s="34"/>
      <c r="AD171" s="34"/>
      <c r="AE171" s="34"/>
      <c r="AF171" s="34"/>
      <c r="AG171" s="34"/>
      <c r="AH171" s="34"/>
      <c r="AI171" s="34"/>
      <c r="AJ171" s="34"/>
      <c r="AK171" s="34"/>
      <c r="AL171" s="34"/>
      <c r="AM171" s="34"/>
      <c r="AN171" s="34"/>
      <c r="AO171" s="34"/>
      <c r="AP171" s="34"/>
      <c r="AQ171" s="34"/>
      <c r="AR171" s="34"/>
      <c r="AS171" s="34"/>
      <c r="AT171" s="34"/>
      <c r="AU171" s="34"/>
      <c r="AV171" s="34"/>
      <c r="AW171" s="34"/>
      <c r="AX171" s="34"/>
      <c r="AY171" s="34"/>
      <c r="AZ171" s="34"/>
      <c r="BA171" s="37"/>
      <c r="BB171" s="28"/>
      <c r="BC171" s="26"/>
      <c r="BD171" s="26"/>
      <c r="BE171" s="26"/>
      <c r="BF171" s="26"/>
      <c r="BG171" s="27"/>
      <c r="BH171" s="76">
        <f t="array" ref="BH171">SUMPRODUCT(F171:K171,{1000000,1000,1,1000000,1000,1})</f>
        <v>0</v>
      </c>
      <c r="BI171" s="77">
        <f t="array" ref="BI171">SUMPRODUCT(L171:W171,{1000000,1000,1,1000000,1000,1,1000000,1000,1,1000000,1000,1})</f>
        <v>0</v>
      </c>
      <c r="BJ171" s="77">
        <f>SUMPRODUCT(X171:BA171,{1000000,1000,1,1000000,1000,1,1000000,1000,1,1000000,1000,1,1000000,1000,1,1000000,1000,1,1000000,1000,1,1000000,1000,1,1000000,1000,1,1000000,1000,1})</f>
        <v>0</v>
      </c>
      <c r="BK171" s="77">
        <f t="array" ref="BK171">SUMPRODUCT(BB171:BG171,{1000000,1000,1,1000000,1000,1})</f>
        <v>0</v>
      </c>
      <c r="BL171" s="77">
        <f t="shared" si="9"/>
        <v>0</v>
      </c>
      <c r="BM171" s="78" t="str">
        <f t="shared" si="10"/>
        <v/>
      </c>
      <c r="BN171" s="93"/>
    </row>
    <row r="172" spans="1:66" ht="18.600000000000001" customHeight="1" x14ac:dyDescent="0.3">
      <c r="A172" s="146"/>
      <c r="B172" s="127" t="str">
        <f t="shared" si="8"/>
        <v/>
      </c>
      <c r="C172" s="65" t="s">
        <v>204</v>
      </c>
      <c r="D172" s="119" t="s">
        <v>221</v>
      </c>
      <c r="E172" s="3" t="str">
        <f>IF(OR('Cover Sheet'!$G$20="",SUM(F172:BG172)&lt;=0),"",'Cover Sheet'!$G$20)</f>
        <v/>
      </c>
      <c r="F172" s="8"/>
      <c r="G172" s="9"/>
      <c r="H172" s="9"/>
      <c r="I172" s="9"/>
      <c r="J172" s="9"/>
      <c r="K172" s="10"/>
      <c r="L172" s="18"/>
      <c r="M172" s="19"/>
      <c r="N172" s="19"/>
      <c r="O172" s="19"/>
      <c r="P172" s="19"/>
      <c r="Q172" s="19"/>
      <c r="R172" s="19"/>
      <c r="S172" s="19"/>
      <c r="T172" s="19"/>
      <c r="U172" s="19"/>
      <c r="V172" s="19"/>
      <c r="W172" s="20"/>
      <c r="X172" s="36"/>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7"/>
      <c r="BB172" s="28"/>
      <c r="BC172" s="26"/>
      <c r="BD172" s="26"/>
      <c r="BE172" s="26"/>
      <c r="BF172" s="26"/>
      <c r="BG172" s="27"/>
      <c r="BH172" s="76">
        <f t="array" ref="BH172">SUMPRODUCT(F172:K172,{1000000,1000,1,1000000,1000,1})</f>
        <v>0</v>
      </c>
      <c r="BI172" s="77">
        <f t="array" ref="BI172">SUMPRODUCT(L172:W172,{1000000,1000,1,1000000,1000,1,1000000,1000,1,1000000,1000,1})</f>
        <v>0</v>
      </c>
      <c r="BJ172" s="77">
        <f>SUMPRODUCT(X172:BA172,{1000000,1000,1,1000000,1000,1,1000000,1000,1,1000000,1000,1,1000000,1000,1,1000000,1000,1,1000000,1000,1,1000000,1000,1,1000000,1000,1,1000000,1000,1})</f>
        <v>0</v>
      </c>
      <c r="BK172" s="77">
        <f t="array" ref="BK172">SUMPRODUCT(BB172:BG172,{1000000,1000,1,1000000,1000,1})</f>
        <v>0</v>
      </c>
      <c r="BL172" s="77">
        <f t="shared" si="9"/>
        <v>0</v>
      </c>
      <c r="BM172" s="78" t="str">
        <f t="shared" si="10"/>
        <v/>
      </c>
      <c r="BN172" s="93"/>
    </row>
    <row r="173" spans="1:66" ht="18.600000000000001" customHeight="1" x14ac:dyDescent="0.3">
      <c r="A173" s="146"/>
      <c r="B173" s="127" t="str">
        <f t="shared" si="8"/>
        <v/>
      </c>
      <c r="C173" s="65" t="s">
        <v>204</v>
      </c>
      <c r="D173" s="119" t="s">
        <v>222</v>
      </c>
      <c r="E173" s="3" t="str">
        <f>IF(OR('Cover Sheet'!$G$20="",SUM(F173:BG173)&lt;=0),"",'Cover Sheet'!$G$20)</f>
        <v/>
      </c>
      <c r="F173" s="8"/>
      <c r="G173" s="9"/>
      <c r="H173" s="9"/>
      <c r="I173" s="9"/>
      <c r="J173" s="9"/>
      <c r="K173" s="10"/>
      <c r="L173" s="18"/>
      <c r="M173" s="19"/>
      <c r="N173" s="19"/>
      <c r="O173" s="19"/>
      <c r="P173" s="19"/>
      <c r="Q173" s="19"/>
      <c r="R173" s="19"/>
      <c r="S173" s="19"/>
      <c r="T173" s="19"/>
      <c r="U173" s="19"/>
      <c r="V173" s="19"/>
      <c r="W173" s="20"/>
      <c r="X173" s="36"/>
      <c r="Y173" s="34"/>
      <c r="Z173" s="34"/>
      <c r="AA173" s="34"/>
      <c r="AB173" s="34"/>
      <c r="AC173" s="34"/>
      <c r="AD173" s="34"/>
      <c r="AE173" s="34"/>
      <c r="AF173" s="34"/>
      <c r="AG173" s="34"/>
      <c r="AH173" s="34"/>
      <c r="AI173" s="34"/>
      <c r="AJ173" s="34"/>
      <c r="AK173" s="34"/>
      <c r="AL173" s="34"/>
      <c r="AM173" s="34"/>
      <c r="AN173" s="34"/>
      <c r="AO173" s="34"/>
      <c r="AP173" s="34"/>
      <c r="AQ173" s="34"/>
      <c r="AR173" s="34"/>
      <c r="AS173" s="34"/>
      <c r="AT173" s="34"/>
      <c r="AU173" s="34"/>
      <c r="AV173" s="34"/>
      <c r="AW173" s="34"/>
      <c r="AX173" s="34"/>
      <c r="AY173" s="34"/>
      <c r="AZ173" s="34"/>
      <c r="BA173" s="37"/>
      <c r="BB173" s="28"/>
      <c r="BC173" s="26"/>
      <c r="BD173" s="26"/>
      <c r="BE173" s="26"/>
      <c r="BF173" s="26"/>
      <c r="BG173" s="27"/>
      <c r="BH173" s="76">
        <f t="array" ref="BH173">SUMPRODUCT(F173:K173,{1000000,1000,1,1000000,1000,1})</f>
        <v>0</v>
      </c>
      <c r="BI173" s="77">
        <f t="array" ref="BI173">SUMPRODUCT(L173:W173,{1000000,1000,1,1000000,1000,1,1000000,1000,1,1000000,1000,1})</f>
        <v>0</v>
      </c>
      <c r="BJ173" s="77">
        <f>SUMPRODUCT(X173:BA173,{1000000,1000,1,1000000,1000,1,1000000,1000,1,1000000,1000,1,1000000,1000,1,1000000,1000,1,1000000,1000,1,1000000,1000,1,1000000,1000,1,1000000,1000,1})</f>
        <v>0</v>
      </c>
      <c r="BK173" s="77">
        <f t="array" ref="BK173">SUMPRODUCT(BB173:BG173,{1000000,1000,1,1000000,1000,1})</f>
        <v>0</v>
      </c>
      <c r="BL173" s="77">
        <f t="shared" si="9"/>
        <v>0</v>
      </c>
      <c r="BM173" s="78" t="str">
        <f t="shared" si="10"/>
        <v/>
      </c>
      <c r="BN173" s="93"/>
    </row>
    <row r="174" spans="1:66" ht="18.600000000000001" customHeight="1" x14ac:dyDescent="0.3">
      <c r="A174" s="146"/>
      <c r="B174" s="127" t="str">
        <f t="shared" si="8"/>
        <v/>
      </c>
      <c r="C174" s="65" t="s">
        <v>204</v>
      </c>
      <c r="D174" s="119" t="s">
        <v>223</v>
      </c>
      <c r="E174" s="3" t="str">
        <f>IF(OR('Cover Sheet'!$G$20="",SUM(F174:BG174)&lt;=0),"",'Cover Sheet'!$G$20)</f>
        <v/>
      </c>
      <c r="F174" s="8"/>
      <c r="G174" s="9"/>
      <c r="H174" s="9"/>
      <c r="I174" s="9"/>
      <c r="J174" s="9"/>
      <c r="K174" s="10"/>
      <c r="L174" s="18"/>
      <c r="M174" s="19"/>
      <c r="N174" s="19"/>
      <c r="O174" s="19"/>
      <c r="P174" s="19"/>
      <c r="Q174" s="19"/>
      <c r="R174" s="19"/>
      <c r="S174" s="19"/>
      <c r="T174" s="19"/>
      <c r="U174" s="19"/>
      <c r="V174" s="19"/>
      <c r="W174" s="20"/>
      <c r="X174" s="36"/>
      <c r="Y174" s="34"/>
      <c r="Z174" s="34"/>
      <c r="AA174" s="34"/>
      <c r="AB174" s="34"/>
      <c r="AC174" s="34"/>
      <c r="AD174" s="34"/>
      <c r="AE174" s="34"/>
      <c r="AF174" s="34"/>
      <c r="AG174" s="34"/>
      <c r="AH174" s="34"/>
      <c r="AI174" s="34"/>
      <c r="AJ174" s="34"/>
      <c r="AK174" s="34"/>
      <c r="AL174" s="34"/>
      <c r="AM174" s="34"/>
      <c r="AN174" s="34"/>
      <c r="AO174" s="34"/>
      <c r="AP174" s="34"/>
      <c r="AQ174" s="34"/>
      <c r="AR174" s="34"/>
      <c r="AS174" s="34"/>
      <c r="AT174" s="34"/>
      <c r="AU174" s="34"/>
      <c r="AV174" s="34"/>
      <c r="AW174" s="34"/>
      <c r="AX174" s="34"/>
      <c r="AY174" s="34"/>
      <c r="AZ174" s="34"/>
      <c r="BA174" s="37"/>
      <c r="BB174" s="28"/>
      <c r="BC174" s="26"/>
      <c r="BD174" s="26"/>
      <c r="BE174" s="26"/>
      <c r="BF174" s="26"/>
      <c r="BG174" s="27"/>
      <c r="BH174" s="76">
        <f t="array" ref="BH174">SUMPRODUCT(F174:K174,{1000000,1000,1,1000000,1000,1})</f>
        <v>0</v>
      </c>
      <c r="BI174" s="77">
        <f t="array" ref="BI174">SUMPRODUCT(L174:W174,{1000000,1000,1,1000000,1000,1,1000000,1000,1,1000000,1000,1})</f>
        <v>0</v>
      </c>
      <c r="BJ174" s="77">
        <f>SUMPRODUCT(X174:BA174,{1000000,1000,1,1000000,1000,1,1000000,1000,1,1000000,1000,1,1000000,1000,1,1000000,1000,1,1000000,1000,1,1000000,1000,1,1000000,1000,1,1000000,1000,1})</f>
        <v>0</v>
      </c>
      <c r="BK174" s="77">
        <f t="array" ref="BK174">SUMPRODUCT(BB174:BG174,{1000000,1000,1,1000000,1000,1})</f>
        <v>0</v>
      </c>
      <c r="BL174" s="77">
        <f t="shared" si="9"/>
        <v>0</v>
      </c>
      <c r="BM174" s="78" t="str">
        <f t="shared" si="10"/>
        <v/>
      </c>
      <c r="BN174" s="93"/>
    </row>
    <row r="175" spans="1:66" ht="18.600000000000001" customHeight="1" x14ac:dyDescent="0.3">
      <c r="A175" s="146"/>
      <c r="B175" s="127" t="str">
        <f t="shared" si="8"/>
        <v/>
      </c>
      <c r="C175" s="65" t="s">
        <v>204</v>
      </c>
      <c r="D175" s="119" t="s">
        <v>224</v>
      </c>
      <c r="E175" s="3" t="str">
        <f>IF(OR('Cover Sheet'!$G$20="",SUM(F175:BG175)&lt;=0),"",'Cover Sheet'!$G$20)</f>
        <v/>
      </c>
      <c r="F175" s="8"/>
      <c r="G175" s="9"/>
      <c r="H175" s="9"/>
      <c r="I175" s="9"/>
      <c r="J175" s="9"/>
      <c r="K175" s="10"/>
      <c r="L175" s="18"/>
      <c r="M175" s="19"/>
      <c r="N175" s="19"/>
      <c r="O175" s="19"/>
      <c r="P175" s="19"/>
      <c r="Q175" s="19"/>
      <c r="R175" s="19"/>
      <c r="S175" s="19"/>
      <c r="T175" s="19"/>
      <c r="U175" s="19"/>
      <c r="V175" s="19"/>
      <c r="W175" s="20"/>
      <c r="X175" s="36"/>
      <c r="Y175" s="34"/>
      <c r="Z175" s="34"/>
      <c r="AA175" s="34"/>
      <c r="AB175" s="34"/>
      <c r="AC175" s="34"/>
      <c r="AD175" s="34"/>
      <c r="AE175" s="34"/>
      <c r="AF175" s="34"/>
      <c r="AG175" s="34"/>
      <c r="AH175" s="34"/>
      <c r="AI175" s="34"/>
      <c r="AJ175" s="34"/>
      <c r="AK175" s="34"/>
      <c r="AL175" s="34"/>
      <c r="AM175" s="34"/>
      <c r="AN175" s="34"/>
      <c r="AO175" s="34"/>
      <c r="AP175" s="34"/>
      <c r="AQ175" s="34"/>
      <c r="AR175" s="34"/>
      <c r="AS175" s="34"/>
      <c r="AT175" s="34"/>
      <c r="AU175" s="34"/>
      <c r="AV175" s="34"/>
      <c r="AW175" s="34"/>
      <c r="AX175" s="34"/>
      <c r="AY175" s="34"/>
      <c r="AZ175" s="34"/>
      <c r="BA175" s="37"/>
      <c r="BB175" s="28"/>
      <c r="BC175" s="26"/>
      <c r="BD175" s="26"/>
      <c r="BE175" s="26"/>
      <c r="BF175" s="26"/>
      <c r="BG175" s="27"/>
      <c r="BH175" s="76">
        <f t="array" ref="BH175">SUMPRODUCT(F175:K175,{1000000,1000,1,1000000,1000,1})</f>
        <v>0</v>
      </c>
      <c r="BI175" s="77">
        <f t="array" ref="BI175">SUMPRODUCT(L175:W175,{1000000,1000,1,1000000,1000,1,1000000,1000,1,1000000,1000,1})</f>
        <v>0</v>
      </c>
      <c r="BJ175" s="77">
        <f>SUMPRODUCT(X175:BA175,{1000000,1000,1,1000000,1000,1,1000000,1000,1,1000000,1000,1,1000000,1000,1,1000000,1000,1,1000000,1000,1,1000000,1000,1,1000000,1000,1,1000000,1000,1})</f>
        <v>0</v>
      </c>
      <c r="BK175" s="77">
        <f t="array" ref="BK175">SUMPRODUCT(BB175:BG175,{1000000,1000,1,1000000,1000,1})</f>
        <v>0</v>
      </c>
      <c r="BL175" s="77">
        <f t="shared" si="9"/>
        <v>0</v>
      </c>
      <c r="BM175" s="78" t="str">
        <f t="shared" si="10"/>
        <v/>
      </c>
      <c r="BN175" s="93"/>
    </row>
    <row r="176" spans="1:66" ht="18.600000000000001" customHeight="1" x14ac:dyDescent="0.3">
      <c r="A176" s="146"/>
      <c r="B176" s="127" t="str">
        <f t="shared" si="8"/>
        <v/>
      </c>
      <c r="C176" s="65" t="s">
        <v>204</v>
      </c>
      <c r="D176" s="119" t="s">
        <v>225</v>
      </c>
      <c r="E176" s="3" t="str">
        <f>IF(OR('Cover Sheet'!$G$20="",SUM(F176:BG176)&lt;=0),"",'Cover Sheet'!$G$20)</f>
        <v/>
      </c>
      <c r="F176" s="8"/>
      <c r="G176" s="9"/>
      <c r="H176" s="9"/>
      <c r="I176" s="9"/>
      <c r="J176" s="9"/>
      <c r="K176" s="10"/>
      <c r="L176" s="18"/>
      <c r="M176" s="19"/>
      <c r="N176" s="19"/>
      <c r="O176" s="19"/>
      <c r="P176" s="19"/>
      <c r="Q176" s="19"/>
      <c r="R176" s="19"/>
      <c r="S176" s="19"/>
      <c r="T176" s="19"/>
      <c r="U176" s="19"/>
      <c r="V176" s="19"/>
      <c r="W176" s="20"/>
      <c r="X176" s="36"/>
      <c r="Y176" s="34"/>
      <c r="Z176" s="34"/>
      <c r="AA176" s="34"/>
      <c r="AB176" s="34"/>
      <c r="AC176" s="34"/>
      <c r="AD176" s="34"/>
      <c r="AE176" s="34"/>
      <c r="AF176" s="34"/>
      <c r="AG176" s="34"/>
      <c r="AH176" s="34"/>
      <c r="AI176" s="34"/>
      <c r="AJ176" s="34"/>
      <c r="AK176" s="34"/>
      <c r="AL176" s="34"/>
      <c r="AM176" s="34"/>
      <c r="AN176" s="34"/>
      <c r="AO176" s="34"/>
      <c r="AP176" s="34"/>
      <c r="AQ176" s="34"/>
      <c r="AR176" s="34"/>
      <c r="AS176" s="34"/>
      <c r="AT176" s="34"/>
      <c r="AU176" s="34"/>
      <c r="AV176" s="34"/>
      <c r="AW176" s="34"/>
      <c r="AX176" s="34"/>
      <c r="AY176" s="34"/>
      <c r="AZ176" s="34"/>
      <c r="BA176" s="37"/>
      <c r="BB176" s="28"/>
      <c r="BC176" s="26"/>
      <c r="BD176" s="26"/>
      <c r="BE176" s="26"/>
      <c r="BF176" s="26"/>
      <c r="BG176" s="27"/>
      <c r="BH176" s="76">
        <f t="array" ref="BH176">SUMPRODUCT(F176:K176,{1000000,1000,1,1000000,1000,1})</f>
        <v>0</v>
      </c>
      <c r="BI176" s="77">
        <f t="array" ref="BI176">SUMPRODUCT(L176:W176,{1000000,1000,1,1000000,1000,1,1000000,1000,1,1000000,1000,1})</f>
        <v>0</v>
      </c>
      <c r="BJ176" s="77">
        <f>SUMPRODUCT(X176:BA176,{1000000,1000,1,1000000,1000,1,1000000,1000,1,1000000,1000,1,1000000,1000,1,1000000,1000,1,1000000,1000,1,1000000,1000,1,1000000,1000,1,1000000,1000,1})</f>
        <v>0</v>
      </c>
      <c r="BK176" s="77">
        <f t="array" ref="BK176">SUMPRODUCT(BB176:BG176,{1000000,1000,1,1000000,1000,1})</f>
        <v>0</v>
      </c>
      <c r="BL176" s="77">
        <f t="shared" si="9"/>
        <v>0</v>
      </c>
      <c r="BM176" s="78" t="str">
        <f t="shared" si="10"/>
        <v/>
      </c>
      <c r="BN176" s="93"/>
    </row>
    <row r="177" spans="1:66" ht="18.600000000000001" customHeight="1" x14ac:dyDescent="0.3">
      <c r="A177" s="146"/>
      <c r="B177" s="127" t="str">
        <f t="shared" si="8"/>
        <v/>
      </c>
      <c r="C177" s="65" t="s">
        <v>204</v>
      </c>
      <c r="D177" s="119" t="s">
        <v>226</v>
      </c>
      <c r="E177" s="3" t="str">
        <f>IF(OR('Cover Sheet'!$G$20="",SUM(F177:BG177)&lt;=0),"",'Cover Sheet'!$G$20)</f>
        <v/>
      </c>
      <c r="F177" s="8"/>
      <c r="G177" s="9"/>
      <c r="H177" s="9"/>
      <c r="I177" s="9"/>
      <c r="J177" s="9"/>
      <c r="K177" s="10"/>
      <c r="L177" s="18"/>
      <c r="M177" s="19"/>
      <c r="N177" s="19"/>
      <c r="O177" s="19"/>
      <c r="P177" s="19"/>
      <c r="Q177" s="19"/>
      <c r="R177" s="19"/>
      <c r="S177" s="19"/>
      <c r="T177" s="19"/>
      <c r="U177" s="19"/>
      <c r="V177" s="19"/>
      <c r="W177" s="20"/>
      <c r="X177" s="36"/>
      <c r="Y177" s="34"/>
      <c r="Z177" s="34"/>
      <c r="AA177" s="34"/>
      <c r="AB177" s="34"/>
      <c r="AC177" s="34"/>
      <c r="AD177" s="34"/>
      <c r="AE177" s="34"/>
      <c r="AF177" s="34"/>
      <c r="AG177" s="34"/>
      <c r="AH177" s="34"/>
      <c r="AI177" s="34"/>
      <c r="AJ177" s="34"/>
      <c r="AK177" s="34"/>
      <c r="AL177" s="34"/>
      <c r="AM177" s="34"/>
      <c r="AN177" s="34"/>
      <c r="AO177" s="34"/>
      <c r="AP177" s="34"/>
      <c r="AQ177" s="34"/>
      <c r="AR177" s="34"/>
      <c r="AS177" s="34"/>
      <c r="AT177" s="34"/>
      <c r="AU177" s="34"/>
      <c r="AV177" s="34"/>
      <c r="AW177" s="34"/>
      <c r="AX177" s="34"/>
      <c r="AY177" s="34"/>
      <c r="AZ177" s="34"/>
      <c r="BA177" s="37"/>
      <c r="BB177" s="28"/>
      <c r="BC177" s="26"/>
      <c r="BD177" s="26"/>
      <c r="BE177" s="26"/>
      <c r="BF177" s="26"/>
      <c r="BG177" s="27"/>
      <c r="BH177" s="76">
        <f t="array" ref="BH177">SUMPRODUCT(F177:K177,{1000000,1000,1,1000000,1000,1})</f>
        <v>0</v>
      </c>
      <c r="BI177" s="77">
        <f t="array" ref="BI177">SUMPRODUCT(L177:W177,{1000000,1000,1,1000000,1000,1,1000000,1000,1,1000000,1000,1})</f>
        <v>0</v>
      </c>
      <c r="BJ177" s="77">
        <f>SUMPRODUCT(X177:BA177,{1000000,1000,1,1000000,1000,1,1000000,1000,1,1000000,1000,1,1000000,1000,1,1000000,1000,1,1000000,1000,1,1000000,1000,1,1000000,1000,1,1000000,1000,1})</f>
        <v>0</v>
      </c>
      <c r="BK177" s="77">
        <f t="array" ref="BK177">SUMPRODUCT(BB177:BG177,{1000000,1000,1,1000000,1000,1})</f>
        <v>0</v>
      </c>
      <c r="BL177" s="77">
        <f t="shared" si="9"/>
        <v>0</v>
      </c>
      <c r="BM177" s="78" t="str">
        <f t="shared" si="10"/>
        <v/>
      </c>
      <c r="BN177" s="93"/>
    </row>
    <row r="178" spans="1:66" ht="18.600000000000001" customHeight="1" x14ac:dyDescent="0.3">
      <c r="A178" s="146"/>
      <c r="B178" s="127" t="str">
        <f t="shared" si="8"/>
        <v/>
      </c>
      <c r="C178" s="65" t="s">
        <v>204</v>
      </c>
      <c r="D178" s="147" t="s">
        <v>227</v>
      </c>
      <c r="E178" s="3" t="str">
        <f>IF(OR('Cover Sheet'!$G$20="",SUM(F178:BG178)&lt;=0),"",'Cover Sheet'!$G$20)</f>
        <v/>
      </c>
      <c r="F178" s="8"/>
      <c r="G178" s="9"/>
      <c r="H178" s="9"/>
      <c r="I178" s="9"/>
      <c r="J178" s="9"/>
      <c r="K178" s="10"/>
      <c r="L178" s="18"/>
      <c r="M178" s="19"/>
      <c r="N178" s="19"/>
      <c r="O178" s="19"/>
      <c r="P178" s="19"/>
      <c r="Q178" s="19"/>
      <c r="R178" s="19"/>
      <c r="S178" s="19"/>
      <c r="T178" s="19"/>
      <c r="U178" s="19"/>
      <c r="V178" s="19"/>
      <c r="W178" s="20"/>
      <c r="X178" s="36"/>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4"/>
      <c r="AY178" s="34"/>
      <c r="AZ178" s="34"/>
      <c r="BA178" s="37"/>
      <c r="BB178" s="28"/>
      <c r="BC178" s="26"/>
      <c r="BD178" s="26"/>
      <c r="BE178" s="26"/>
      <c r="BF178" s="26"/>
      <c r="BG178" s="27"/>
      <c r="BH178" s="76">
        <f t="array" ref="BH178">SUMPRODUCT(F178:K178,{1000000,1000,1,1000000,1000,1})</f>
        <v>0</v>
      </c>
      <c r="BI178" s="77">
        <f t="array" ref="BI178">SUMPRODUCT(L178:W178,{1000000,1000,1,1000000,1000,1,1000000,1000,1,1000000,1000,1})</f>
        <v>0</v>
      </c>
      <c r="BJ178" s="77">
        <f>SUMPRODUCT(X178:BA178,{1000000,1000,1,1000000,1000,1,1000000,1000,1,1000000,1000,1,1000000,1000,1,1000000,1000,1,1000000,1000,1,1000000,1000,1,1000000,1000,1,1000000,1000,1})</f>
        <v>0</v>
      </c>
      <c r="BK178" s="77">
        <f t="array" ref="BK178">SUMPRODUCT(BB178:BG178,{1000000,1000,1,1000000,1000,1})</f>
        <v>0</v>
      </c>
      <c r="BL178" s="77">
        <f t="shared" si="9"/>
        <v>0</v>
      </c>
      <c r="BM178" s="78" t="str">
        <f t="shared" si="10"/>
        <v/>
      </c>
      <c r="BN178" s="93"/>
    </row>
    <row r="179" spans="1:66" ht="18.600000000000001" customHeight="1" x14ac:dyDescent="0.3">
      <c r="A179" s="146"/>
      <c r="B179" s="127" t="str">
        <f t="shared" si="8"/>
        <v/>
      </c>
      <c r="C179" s="65" t="s">
        <v>204</v>
      </c>
      <c r="D179" s="115" t="s">
        <v>228</v>
      </c>
      <c r="E179" s="3" t="str">
        <f>IF(OR('Cover Sheet'!$G$20="",SUM(F179:BG179)&lt;=0),"",'Cover Sheet'!$G$20)</f>
        <v/>
      </c>
      <c r="F179" s="8"/>
      <c r="G179" s="9"/>
      <c r="H179" s="9"/>
      <c r="I179" s="9"/>
      <c r="J179" s="9"/>
      <c r="K179" s="10"/>
      <c r="L179" s="18"/>
      <c r="M179" s="19"/>
      <c r="N179" s="19"/>
      <c r="O179" s="19"/>
      <c r="P179" s="19"/>
      <c r="Q179" s="19"/>
      <c r="R179" s="19"/>
      <c r="S179" s="19"/>
      <c r="T179" s="19"/>
      <c r="U179" s="19"/>
      <c r="V179" s="19"/>
      <c r="W179" s="20"/>
      <c r="X179" s="36"/>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7"/>
      <c r="BB179" s="28"/>
      <c r="BC179" s="26"/>
      <c r="BD179" s="26"/>
      <c r="BE179" s="26"/>
      <c r="BF179" s="26"/>
      <c r="BG179" s="27"/>
      <c r="BH179" s="76">
        <f t="array" ref="BH179">SUMPRODUCT(F179:K179,{1000000,1000,1,1000000,1000,1})</f>
        <v>0</v>
      </c>
      <c r="BI179" s="77">
        <f t="array" ref="BI179">SUMPRODUCT(L179:W179,{1000000,1000,1,1000000,1000,1,1000000,1000,1,1000000,1000,1})</f>
        <v>0</v>
      </c>
      <c r="BJ179" s="77">
        <f>SUMPRODUCT(X179:BA179,{1000000,1000,1,1000000,1000,1,1000000,1000,1,1000000,1000,1,1000000,1000,1,1000000,1000,1,1000000,1000,1,1000000,1000,1,1000000,1000,1,1000000,1000,1})</f>
        <v>0</v>
      </c>
      <c r="BK179" s="77">
        <f t="array" ref="BK179">SUMPRODUCT(BB179:BG179,{1000000,1000,1,1000000,1000,1})</f>
        <v>0</v>
      </c>
      <c r="BL179" s="77">
        <f t="shared" si="9"/>
        <v>0</v>
      </c>
      <c r="BM179" s="78" t="str">
        <f t="shared" si="10"/>
        <v/>
      </c>
      <c r="BN179" s="93"/>
    </row>
    <row r="180" spans="1:66" ht="18.600000000000001" customHeight="1" x14ac:dyDescent="0.3">
      <c r="A180" s="146"/>
      <c r="B180" s="127" t="str">
        <f t="shared" si="8"/>
        <v/>
      </c>
      <c r="C180" s="65" t="s">
        <v>204</v>
      </c>
      <c r="D180" s="115" t="s">
        <v>229</v>
      </c>
      <c r="E180" s="3" t="str">
        <f>IF(OR('Cover Sheet'!$G$20="",SUM(F180:BG180)&lt;=0),"",'Cover Sheet'!$G$20)</f>
        <v/>
      </c>
      <c r="F180" s="8"/>
      <c r="G180" s="9"/>
      <c r="H180" s="9"/>
      <c r="I180" s="9"/>
      <c r="J180" s="9"/>
      <c r="K180" s="10"/>
      <c r="L180" s="18"/>
      <c r="M180" s="19"/>
      <c r="N180" s="19"/>
      <c r="O180" s="19"/>
      <c r="P180" s="19"/>
      <c r="Q180" s="19"/>
      <c r="R180" s="19"/>
      <c r="S180" s="19"/>
      <c r="T180" s="19"/>
      <c r="U180" s="19"/>
      <c r="V180" s="19"/>
      <c r="W180" s="20"/>
      <c r="X180" s="36"/>
      <c r="Y180" s="34"/>
      <c r="Z180" s="34"/>
      <c r="AA180" s="34"/>
      <c r="AB180" s="34"/>
      <c r="AC180" s="34"/>
      <c r="AD180" s="34"/>
      <c r="AE180" s="34"/>
      <c r="AF180" s="34"/>
      <c r="AG180" s="34"/>
      <c r="AH180" s="34"/>
      <c r="AI180" s="34"/>
      <c r="AJ180" s="34"/>
      <c r="AK180" s="34"/>
      <c r="AL180" s="34"/>
      <c r="AM180" s="34"/>
      <c r="AN180" s="34"/>
      <c r="AO180" s="34"/>
      <c r="AP180" s="34"/>
      <c r="AQ180" s="34"/>
      <c r="AR180" s="34"/>
      <c r="AS180" s="34"/>
      <c r="AT180" s="34"/>
      <c r="AU180" s="34"/>
      <c r="AV180" s="34"/>
      <c r="AW180" s="34"/>
      <c r="AX180" s="34"/>
      <c r="AY180" s="34"/>
      <c r="AZ180" s="34"/>
      <c r="BA180" s="37"/>
      <c r="BB180" s="28"/>
      <c r="BC180" s="26"/>
      <c r="BD180" s="26"/>
      <c r="BE180" s="26"/>
      <c r="BF180" s="26"/>
      <c r="BG180" s="27"/>
      <c r="BH180" s="76">
        <f t="array" ref="BH180">SUMPRODUCT(F180:K180,{1000000,1000,1,1000000,1000,1})</f>
        <v>0</v>
      </c>
      <c r="BI180" s="77">
        <f t="array" ref="BI180">SUMPRODUCT(L180:W180,{1000000,1000,1,1000000,1000,1,1000000,1000,1,1000000,1000,1})</f>
        <v>0</v>
      </c>
      <c r="BJ180" s="77">
        <f>SUMPRODUCT(X180:BA180,{1000000,1000,1,1000000,1000,1,1000000,1000,1,1000000,1000,1,1000000,1000,1,1000000,1000,1,1000000,1000,1,1000000,1000,1,1000000,1000,1,1000000,1000,1})</f>
        <v>0</v>
      </c>
      <c r="BK180" s="77">
        <f t="array" ref="BK180">SUMPRODUCT(BB180:BG180,{1000000,1000,1,1000000,1000,1})</f>
        <v>0</v>
      </c>
      <c r="BL180" s="77">
        <f t="shared" si="9"/>
        <v>0</v>
      </c>
      <c r="BM180" s="78" t="str">
        <f t="shared" si="10"/>
        <v/>
      </c>
      <c r="BN180" s="93"/>
    </row>
    <row r="181" spans="1:66" ht="18.600000000000001" customHeight="1" x14ac:dyDescent="0.3">
      <c r="A181" s="146"/>
      <c r="B181" s="127" t="str">
        <f t="shared" si="8"/>
        <v/>
      </c>
      <c r="C181" s="65" t="s">
        <v>204</v>
      </c>
      <c r="D181" s="119" t="s">
        <v>230</v>
      </c>
      <c r="E181" s="3" t="str">
        <f>IF(OR('Cover Sheet'!$G$20="",SUM(F181:BG181)&lt;=0),"",'Cover Sheet'!$G$20)</f>
        <v/>
      </c>
      <c r="F181" s="8"/>
      <c r="G181" s="9"/>
      <c r="H181" s="9"/>
      <c r="I181" s="9"/>
      <c r="J181" s="9"/>
      <c r="K181" s="10"/>
      <c r="L181" s="18"/>
      <c r="M181" s="19"/>
      <c r="N181" s="19"/>
      <c r="O181" s="19"/>
      <c r="P181" s="19"/>
      <c r="Q181" s="19"/>
      <c r="R181" s="19"/>
      <c r="S181" s="19"/>
      <c r="T181" s="19"/>
      <c r="U181" s="19"/>
      <c r="V181" s="19"/>
      <c r="W181" s="20"/>
      <c r="X181" s="36"/>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7"/>
      <c r="BB181" s="28"/>
      <c r="BC181" s="26"/>
      <c r="BD181" s="26"/>
      <c r="BE181" s="26"/>
      <c r="BF181" s="26"/>
      <c r="BG181" s="27"/>
      <c r="BH181" s="76">
        <f t="array" ref="BH181">SUMPRODUCT(F181:K181,{1000000,1000,1,1000000,1000,1})</f>
        <v>0</v>
      </c>
      <c r="BI181" s="77">
        <f t="array" ref="BI181">SUMPRODUCT(L181:W181,{1000000,1000,1,1000000,1000,1,1000000,1000,1,1000000,1000,1})</f>
        <v>0</v>
      </c>
      <c r="BJ181" s="77">
        <f>SUMPRODUCT(X181:BA181,{1000000,1000,1,1000000,1000,1,1000000,1000,1,1000000,1000,1,1000000,1000,1,1000000,1000,1,1000000,1000,1,1000000,1000,1,1000000,1000,1,1000000,1000,1})</f>
        <v>0</v>
      </c>
      <c r="BK181" s="77">
        <f t="array" ref="BK181">SUMPRODUCT(BB181:BG181,{1000000,1000,1,1000000,1000,1})</f>
        <v>0</v>
      </c>
      <c r="BL181" s="77">
        <f t="shared" si="9"/>
        <v>0</v>
      </c>
      <c r="BM181" s="78" t="str">
        <f t="shared" si="10"/>
        <v/>
      </c>
      <c r="BN181" s="93"/>
    </row>
    <row r="182" spans="1:66" ht="18.600000000000001" customHeight="1" x14ac:dyDescent="0.3">
      <c r="A182" s="146"/>
      <c r="B182" s="127" t="str">
        <f t="shared" si="8"/>
        <v/>
      </c>
      <c r="C182" s="65" t="s">
        <v>204</v>
      </c>
      <c r="D182" s="119" t="s">
        <v>231</v>
      </c>
      <c r="E182" s="3" t="str">
        <f>IF(OR('Cover Sheet'!$G$20="",SUM(F182:BG182)&lt;=0),"",'Cover Sheet'!$G$20)</f>
        <v/>
      </c>
      <c r="F182" s="8"/>
      <c r="G182" s="9"/>
      <c r="H182" s="9"/>
      <c r="I182" s="9"/>
      <c r="J182" s="9"/>
      <c r="K182" s="10"/>
      <c r="L182" s="18"/>
      <c r="M182" s="19"/>
      <c r="N182" s="19"/>
      <c r="O182" s="19"/>
      <c r="P182" s="19"/>
      <c r="Q182" s="19"/>
      <c r="R182" s="19"/>
      <c r="S182" s="19"/>
      <c r="T182" s="19"/>
      <c r="U182" s="19"/>
      <c r="V182" s="19"/>
      <c r="W182" s="20"/>
      <c r="X182" s="36"/>
      <c r="Y182" s="34"/>
      <c r="Z182" s="34"/>
      <c r="AA182" s="34"/>
      <c r="AB182" s="34"/>
      <c r="AC182" s="34"/>
      <c r="AD182" s="34"/>
      <c r="AE182" s="34"/>
      <c r="AF182" s="34"/>
      <c r="AG182" s="34"/>
      <c r="AH182" s="34"/>
      <c r="AI182" s="34"/>
      <c r="AJ182" s="34"/>
      <c r="AK182" s="34"/>
      <c r="AL182" s="34"/>
      <c r="AM182" s="34"/>
      <c r="AN182" s="34"/>
      <c r="AO182" s="34"/>
      <c r="AP182" s="34"/>
      <c r="AQ182" s="34"/>
      <c r="AR182" s="34"/>
      <c r="AS182" s="34"/>
      <c r="AT182" s="34"/>
      <c r="AU182" s="34"/>
      <c r="AV182" s="34"/>
      <c r="AW182" s="34"/>
      <c r="AX182" s="34"/>
      <c r="AY182" s="34"/>
      <c r="AZ182" s="34"/>
      <c r="BA182" s="37"/>
      <c r="BB182" s="28"/>
      <c r="BC182" s="26"/>
      <c r="BD182" s="26"/>
      <c r="BE182" s="26"/>
      <c r="BF182" s="26"/>
      <c r="BG182" s="27"/>
      <c r="BH182" s="76">
        <f t="array" ref="BH182">SUMPRODUCT(F182:K182,{1000000,1000,1,1000000,1000,1})</f>
        <v>0</v>
      </c>
      <c r="BI182" s="77">
        <f t="array" ref="BI182">SUMPRODUCT(L182:W182,{1000000,1000,1,1000000,1000,1,1000000,1000,1,1000000,1000,1})</f>
        <v>0</v>
      </c>
      <c r="BJ182" s="77">
        <f>SUMPRODUCT(X182:BA182,{1000000,1000,1,1000000,1000,1,1000000,1000,1,1000000,1000,1,1000000,1000,1,1000000,1000,1,1000000,1000,1,1000000,1000,1,1000000,1000,1,1000000,1000,1})</f>
        <v>0</v>
      </c>
      <c r="BK182" s="77">
        <f t="array" ref="BK182">SUMPRODUCT(BB182:BG182,{1000000,1000,1,1000000,1000,1})</f>
        <v>0</v>
      </c>
      <c r="BL182" s="77">
        <f t="shared" si="9"/>
        <v>0</v>
      </c>
      <c r="BM182" s="78" t="str">
        <f t="shared" si="10"/>
        <v/>
      </c>
      <c r="BN182" s="93"/>
    </row>
    <row r="183" spans="1:66" ht="18.600000000000001" customHeight="1" x14ac:dyDescent="0.3">
      <c r="A183" s="146"/>
      <c r="B183" s="127" t="str">
        <f t="shared" si="8"/>
        <v/>
      </c>
      <c r="C183" s="65" t="s">
        <v>204</v>
      </c>
      <c r="D183" s="147" t="s">
        <v>232</v>
      </c>
      <c r="E183" s="3" t="str">
        <f>IF(OR('Cover Sheet'!$G$20="",SUM(F183:BG183)&lt;=0),"",'Cover Sheet'!$G$20)</f>
        <v/>
      </c>
      <c r="F183" s="8"/>
      <c r="G183" s="9"/>
      <c r="H183" s="9"/>
      <c r="I183" s="9"/>
      <c r="J183" s="9"/>
      <c r="K183" s="10"/>
      <c r="L183" s="18"/>
      <c r="M183" s="19"/>
      <c r="N183" s="19"/>
      <c r="O183" s="19"/>
      <c r="P183" s="19"/>
      <c r="Q183" s="19"/>
      <c r="R183" s="19"/>
      <c r="S183" s="19"/>
      <c r="T183" s="19"/>
      <c r="U183" s="19"/>
      <c r="V183" s="19"/>
      <c r="W183" s="20"/>
      <c r="X183" s="36"/>
      <c r="Y183" s="34"/>
      <c r="Z183" s="34"/>
      <c r="AA183" s="34"/>
      <c r="AB183" s="34"/>
      <c r="AC183" s="34"/>
      <c r="AD183" s="34"/>
      <c r="AE183" s="34"/>
      <c r="AF183" s="34"/>
      <c r="AG183" s="34"/>
      <c r="AH183" s="34"/>
      <c r="AI183" s="34"/>
      <c r="AJ183" s="34"/>
      <c r="AK183" s="34"/>
      <c r="AL183" s="34"/>
      <c r="AM183" s="34"/>
      <c r="AN183" s="34"/>
      <c r="AO183" s="34"/>
      <c r="AP183" s="34"/>
      <c r="AQ183" s="34"/>
      <c r="AR183" s="34"/>
      <c r="AS183" s="34"/>
      <c r="AT183" s="34"/>
      <c r="AU183" s="34"/>
      <c r="AV183" s="34"/>
      <c r="AW183" s="34"/>
      <c r="AX183" s="34"/>
      <c r="AY183" s="34"/>
      <c r="AZ183" s="34"/>
      <c r="BA183" s="37"/>
      <c r="BB183" s="28"/>
      <c r="BC183" s="26"/>
      <c r="BD183" s="26"/>
      <c r="BE183" s="26"/>
      <c r="BF183" s="26"/>
      <c r="BG183" s="27"/>
      <c r="BH183" s="76">
        <f t="array" ref="BH183">SUMPRODUCT(F183:K183,{1000000,1000,1,1000000,1000,1})</f>
        <v>0</v>
      </c>
      <c r="BI183" s="77">
        <f t="array" ref="BI183">SUMPRODUCT(L183:W183,{1000000,1000,1,1000000,1000,1,1000000,1000,1,1000000,1000,1})</f>
        <v>0</v>
      </c>
      <c r="BJ183" s="77">
        <f>SUMPRODUCT(X183:BA183,{1000000,1000,1,1000000,1000,1,1000000,1000,1,1000000,1000,1,1000000,1000,1,1000000,1000,1,1000000,1000,1,1000000,1000,1,1000000,1000,1,1000000,1000,1})</f>
        <v>0</v>
      </c>
      <c r="BK183" s="77">
        <f t="array" ref="BK183">SUMPRODUCT(BB183:BG183,{1000000,1000,1,1000000,1000,1})</f>
        <v>0</v>
      </c>
      <c r="BL183" s="77">
        <f t="shared" si="9"/>
        <v>0</v>
      </c>
      <c r="BM183" s="78" t="str">
        <f t="shared" si="10"/>
        <v/>
      </c>
      <c r="BN183" s="93"/>
    </row>
    <row r="184" spans="1:66" ht="18.600000000000001" customHeight="1" x14ac:dyDescent="0.3">
      <c r="A184" s="146"/>
      <c r="B184" s="127" t="str">
        <f t="shared" si="8"/>
        <v/>
      </c>
      <c r="C184" s="65" t="s">
        <v>204</v>
      </c>
      <c r="D184" s="119" t="s">
        <v>233</v>
      </c>
      <c r="E184" s="3" t="str">
        <f>IF(OR('Cover Sheet'!$G$20="",SUM(F184:BG184)&lt;=0),"",'Cover Sheet'!$G$20)</f>
        <v/>
      </c>
      <c r="F184" s="8"/>
      <c r="G184" s="9"/>
      <c r="H184" s="9"/>
      <c r="I184" s="9"/>
      <c r="J184" s="9"/>
      <c r="K184" s="10"/>
      <c r="L184" s="18"/>
      <c r="M184" s="19"/>
      <c r="N184" s="19"/>
      <c r="O184" s="19"/>
      <c r="P184" s="19"/>
      <c r="Q184" s="19"/>
      <c r="R184" s="19"/>
      <c r="S184" s="19"/>
      <c r="T184" s="19"/>
      <c r="U184" s="19"/>
      <c r="V184" s="19"/>
      <c r="W184" s="20"/>
      <c r="X184" s="36"/>
      <c r="Y184" s="34"/>
      <c r="Z184" s="34"/>
      <c r="AA184" s="34"/>
      <c r="AB184" s="34"/>
      <c r="AC184" s="34"/>
      <c r="AD184" s="34"/>
      <c r="AE184" s="34"/>
      <c r="AF184" s="34"/>
      <c r="AG184" s="34"/>
      <c r="AH184" s="34"/>
      <c r="AI184" s="34"/>
      <c r="AJ184" s="34"/>
      <c r="AK184" s="34"/>
      <c r="AL184" s="34"/>
      <c r="AM184" s="34"/>
      <c r="AN184" s="34"/>
      <c r="AO184" s="34"/>
      <c r="AP184" s="34"/>
      <c r="AQ184" s="34"/>
      <c r="AR184" s="34"/>
      <c r="AS184" s="34"/>
      <c r="AT184" s="34"/>
      <c r="AU184" s="34"/>
      <c r="AV184" s="34"/>
      <c r="AW184" s="34"/>
      <c r="AX184" s="34"/>
      <c r="AY184" s="34"/>
      <c r="AZ184" s="34"/>
      <c r="BA184" s="37"/>
      <c r="BB184" s="28"/>
      <c r="BC184" s="26"/>
      <c r="BD184" s="26"/>
      <c r="BE184" s="26"/>
      <c r="BF184" s="26"/>
      <c r="BG184" s="27"/>
      <c r="BH184" s="76">
        <f t="array" ref="BH184">SUMPRODUCT(F184:K184,{1000000,1000,1,1000000,1000,1})</f>
        <v>0</v>
      </c>
      <c r="BI184" s="77">
        <f t="array" ref="BI184">SUMPRODUCT(L184:W184,{1000000,1000,1,1000000,1000,1,1000000,1000,1,1000000,1000,1})</f>
        <v>0</v>
      </c>
      <c r="BJ184" s="77">
        <f>SUMPRODUCT(X184:BA184,{1000000,1000,1,1000000,1000,1,1000000,1000,1,1000000,1000,1,1000000,1000,1,1000000,1000,1,1000000,1000,1,1000000,1000,1,1000000,1000,1,1000000,1000,1})</f>
        <v>0</v>
      </c>
      <c r="BK184" s="77">
        <f t="array" ref="BK184">SUMPRODUCT(BB184:BG184,{1000000,1000,1,1000000,1000,1})</f>
        <v>0</v>
      </c>
      <c r="BL184" s="77">
        <f t="shared" si="9"/>
        <v>0</v>
      </c>
      <c r="BM184" s="78" t="str">
        <f t="shared" si="10"/>
        <v/>
      </c>
      <c r="BN184" s="93"/>
    </row>
    <row r="185" spans="1:66" ht="18.600000000000001" customHeight="1" x14ac:dyDescent="0.3">
      <c r="A185" s="146"/>
      <c r="B185" s="127" t="str">
        <f t="shared" si="8"/>
        <v/>
      </c>
      <c r="C185" s="65" t="s">
        <v>204</v>
      </c>
      <c r="D185" s="119" t="s">
        <v>234</v>
      </c>
      <c r="E185" s="3" t="str">
        <f>IF(OR('Cover Sheet'!$G$20="",SUM(F185:BG185)&lt;=0),"",'Cover Sheet'!$G$20)</f>
        <v/>
      </c>
      <c r="F185" s="8"/>
      <c r="G185" s="9"/>
      <c r="H185" s="9"/>
      <c r="I185" s="9"/>
      <c r="J185" s="9"/>
      <c r="K185" s="10"/>
      <c r="L185" s="18"/>
      <c r="M185" s="19"/>
      <c r="N185" s="19"/>
      <c r="O185" s="19"/>
      <c r="P185" s="19"/>
      <c r="Q185" s="19"/>
      <c r="R185" s="19"/>
      <c r="S185" s="19"/>
      <c r="T185" s="19"/>
      <c r="U185" s="19"/>
      <c r="V185" s="19"/>
      <c r="W185" s="20"/>
      <c r="X185" s="36"/>
      <c r="Y185" s="34"/>
      <c r="Z185" s="34"/>
      <c r="AA185" s="34"/>
      <c r="AB185" s="34"/>
      <c r="AC185" s="34"/>
      <c r="AD185" s="34"/>
      <c r="AE185" s="34"/>
      <c r="AF185" s="34"/>
      <c r="AG185" s="34"/>
      <c r="AH185" s="34"/>
      <c r="AI185" s="34"/>
      <c r="AJ185" s="34"/>
      <c r="AK185" s="34"/>
      <c r="AL185" s="34"/>
      <c r="AM185" s="34"/>
      <c r="AN185" s="34"/>
      <c r="AO185" s="34"/>
      <c r="AP185" s="34"/>
      <c r="AQ185" s="34"/>
      <c r="AR185" s="34"/>
      <c r="AS185" s="34"/>
      <c r="AT185" s="34"/>
      <c r="AU185" s="34"/>
      <c r="AV185" s="34"/>
      <c r="AW185" s="34"/>
      <c r="AX185" s="34"/>
      <c r="AY185" s="34"/>
      <c r="AZ185" s="34"/>
      <c r="BA185" s="37"/>
      <c r="BB185" s="28"/>
      <c r="BC185" s="26"/>
      <c r="BD185" s="26"/>
      <c r="BE185" s="26"/>
      <c r="BF185" s="26"/>
      <c r="BG185" s="27"/>
      <c r="BH185" s="76">
        <f t="array" ref="BH185">SUMPRODUCT(F185:K185,{1000000,1000,1,1000000,1000,1})</f>
        <v>0</v>
      </c>
      <c r="BI185" s="77">
        <f t="array" ref="BI185">SUMPRODUCT(L185:W185,{1000000,1000,1,1000000,1000,1,1000000,1000,1,1000000,1000,1})</f>
        <v>0</v>
      </c>
      <c r="BJ185" s="77">
        <f>SUMPRODUCT(X185:BA185,{1000000,1000,1,1000000,1000,1,1000000,1000,1,1000000,1000,1,1000000,1000,1,1000000,1000,1,1000000,1000,1,1000000,1000,1,1000000,1000,1,1000000,1000,1})</f>
        <v>0</v>
      </c>
      <c r="BK185" s="77">
        <f t="array" ref="BK185">SUMPRODUCT(BB185:BG185,{1000000,1000,1,1000000,1000,1})</f>
        <v>0</v>
      </c>
      <c r="BL185" s="77">
        <f t="shared" si="9"/>
        <v>0</v>
      </c>
      <c r="BM185" s="78" t="str">
        <f t="shared" si="10"/>
        <v/>
      </c>
      <c r="BN185" s="93"/>
    </row>
    <row r="186" spans="1:66" ht="18.600000000000001" customHeight="1" x14ac:dyDescent="0.3">
      <c r="A186" s="146"/>
      <c r="B186" s="127" t="str">
        <f t="shared" si="8"/>
        <v/>
      </c>
      <c r="C186" s="65" t="s">
        <v>204</v>
      </c>
      <c r="D186" s="119" t="s">
        <v>235</v>
      </c>
      <c r="E186" s="3" t="str">
        <f>IF(OR('Cover Sheet'!$G$20="",SUM(F186:BG186)&lt;=0),"",'Cover Sheet'!$G$20)</f>
        <v/>
      </c>
      <c r="F186" s="8"/>
      <c r="G186" s="9"/>
      <c r="H186" s="9"/>
      <c r="I186" s="9"/>
      <c r="J186" s="9"/>
      <c r="K186" s="10"/>
      <c r="L186" s="18"/>
      <c r="M186" s="19"/>
      <c r="N186" s="19"/>
      <c r="O186" s="19"/>
      <c r="P186" s="19"/>
      <c r="Q186" s="19"/>
      <c r="R186" s="19"/>
      <c r="S186" s="19"/>
      <c r="T186" s="19"/>
      <c r="U186" s="19"/>
      <c r="V186" s="19"/>
      <c r="W186" s="20"/>
      <c r="X186" s="36"/>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7"/>
      <c r="BB186" s="28"/>
      <c r="BC186" s="26"/>
      <c r="BD186" s="26"/>
      <c r="BE186" s="26"/>
      <c r="BF186" s="26"/>
      <c r="BG186" s="27"/>
      <c r="BH186" s="76">
        <f t="array" ref="BH186">SUMPRODUCT(F186:K186,{1000000,1000,1,1000000,1000,1})</f>
        <v>0</v>
      </c>
      <c r="BI186" s="77">
        <f t="array" ref="BI186">SUMPRODUCT(L186:W186,{1000000,1000,1,1000000,1000,1,1000000,1000,1,1000000,1000,1})</f>
        <v>0</v>
      </c>
      <c r="BJ186" s="77">
        <f>SUMPRODUCT(X186:BA186,{1000000,1000,1,1000000,1000,1,1000000,1000,1,1000000,1000,1,1000000,1000,1,1000000,1000,1,1000000,1000,1,1000000,1000,1,1000000,1000,1,1000000,1000,1})</f>
        <v>0</v>
      </c>
      <c r="BK186" s="77">
        <f t="array" ref="BK186">SUMPRODUCT(BB186:BG186,{1000000,1000,1,1000000,1000,1})</f>
        <v>0</v>
      </c>
      <c r="BL186" s="77">
        <f t="shared" si="9"/>
        <v>0</v>
      </c>
      <c r="BM186" s="78" t="str">
        <f t="shared" si="10"/>
        <v/>
      </c>
      <c r="BN186" s="93"/>
    </row>
    <row r="187" spans="1:66" ht="18.600000000000001" customHeight="1" x14ac:dyDescent="0.3">
      <c r="A187" s="146"/>
      <c r="B187" s="127" t="str">
        <f t="shared" si="8"/>
        <v/>
      </c>
      <c r="C187" s="65" t="s">
        <v>204</v>
      </c>
      <c r="D187" s="119" t="s">
        <v>236</v>
      </c>
      <c r="E187" s="3" t="str">
        <f>IF(OR('Cover Sheet'!$G$20="",SUM(F187:BG187)&lt;=0),"",'Cover Sheet'!$G$20)</f>
        <v/>
      </c>
      <c r="F187" s="8"/>
      <c r="G187" s="9"/>
      <c r="H187" s="9"/>
      <c r="I187" s="9"/>
      <c r="J187" s="9"/>
      <c r="K187" s="10"/>
      <c r="L187" s="18"/>
      <c r="M187" s="19"/>
      <c r="N187" s="19"/>
      <c r="O187" s="19"/>
      <c r="P187" s="19"/>
      <c r="Q187" s="19"/>
      <c r="R187" s="19"/>
      <c r="S187" s="19"/>
      <c r="T187" s="19"/>
      <c r="U187" s="19"/>
      <c r="V187" s="19"/>
      <c r="W187" s="20"/>
      <c r="X187" s="36"/>
      <c r="Y187" s="34"/>
      <c r="Z187" s="34"/>
      <c r="AA187" s="34"/>
      <c r="AB187" s="34"/>
      <c r="AC187" s="34"/>
      <c r="AD187" s="34"/>
      <c r="AE187" s="34"/>
      <c r="AF187" s="34"/>
      <c r="AG187" s="34"/>
      <c r="AH187" s="34"/>
      <c r="AI187" s="34"/>
      <c r="AJ187" s="34"/>
      <c r="AK187" s="34"/>
      <c r="AL187" s="34"/>
      <c r="AM187" s="34"/>
      <c r="AN187" s="34"/>
      <c r="AO187" s="34"/>
      <c r="AP187" s="34"/>
      <c r="AQ187" s="34"/>
      <c r="AR187" s="34"/>
      <c r="AS187" s="34"/>
      <c r="AT187" s="34"/>
      <c r="AU187" s="34"/>
      <c r="AV187" s="34"/>
      <c r="AW187" s="34"/>
      <c r="AX187" s="34"/>
      <c r="AY187" s="34"/>
      <c r="AZ187" s="34"/>
      <c r="BA187" s="37"/>
      <c r="BB187" s="28"/>
      <c r="BC187" s="26"/>
      <c r="BD187" s="26"/>
      <c r="BE187" s="26"/>
      <c r="BF187" s="26"/>
      <c r="BG187" s="27"/>
      <c r="BH187" s="76">
        <f t="array" ref="BH187">SUMPRODUCT(F187:K187,{1000000,1000,1,1000000,1000,1})</f>
        <v>0</v>
      </c>
      <c r="BI187" s="77">
        <f t="array" ref="BI187">SUMPRODUCT(L187:W187,{1000000,1000,1,1000000,1000,1,1000000,1000,1,1000000,1000,1})</f>
        <v>0</v>
      </c>
      <c r="BJ187" s="77">
        <f>SUMPRODUCT(X187:BA187,{1000000,1000,1,1000000,1000,1,1000000,1000,1,1000000,1000,1,1000000,1000,1,1000000,1000,1,1000000,1000,1,1000000,1000,1,1000000,1000,1,1000000,1000,1})</f>
        <v>0</v>
      </c>
      <c r="BK187" s="77">
        <f t="array" ref="BK187">SUMPRODUCT(BB187:BG187,{1000000,1000,1,1000000,1000,1})</f>
        <v>0</v>
      </c>
      <c r="BL187" s="77">
        <f t="shared" si="9"/>
        <v>0</v>
      </c>
      <c r="BM187" s="78" t="str">
        <f t="shared" si="10"/>
        <v/>
      </c>
      <c r="BN187" s="93"/>
    </row>
    <row r="188" spans="1:66" ht="18.600000000000001" customHeight="1" x14ac:dyDescent="0.3">
      <c r="A188" s="146"/>
      <c r="B188" s="127" t="str">
        <f t="shared" si="8"/>
        <v/>
      </c>
      <c r="C188" s="65" t="s">
        <v>204</v>
      </c>
      <c r="D188" s="119" t="s">
        <v>237</v>
      </c>
      <c r="E188" s="3" t="str">
        <f>IF(OR('Cover Sheet'!$G$20="",SUM(F188:BG188)&lt;=0),"",'Cover Sheet'!$G$20)</f>
        <v/>
      </c>
      <c r="F188" s="8"/>
      <c r="G188" s="9"/>
      <c r="H188" s="9"/>
      <c r="I188" s="9"/>
      <c r="J188" s="9"/>
      <c r="K188" s="10"/>
      <c r="L188" s="18"/>
      <c r="M188" s="19"/>
      <c r="N188" s="19"/>
      <c r="O188" s="19"/>
      <c r="P188" s="19"/>
      <c r="Q188" s="19"/>
      <c r="R188" s="19"/>
      <c r="S188" s="19"/>
      <c r="T188" s="19"/>
      <c r="U188" s="19"/>
      <c r="V188" s="19"/>
      <c r="W188" s="20"/>
      <c r="X188" s="36"/>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7"/>
      <c r="BB188" s="28"/>
      <c r="BC188" s="26"/>
      <c r="BD188" s="26"/>
      <c r="BE188" s="26"/>
      <c r="BF188" s="26"/>
      <c r="BG188" s="27"/>
      <c r="BH188" s="76">
        <f t="array" ref="BH188">SUMPRODUCT(F188:K188,{1000000,1000,1,1000000,1000,1})</f>
        <v>0</v>
      </c>
      <c r="BI188" s="77">
        <f t="array" ref="BI188">SUMPRODUCT(L188:W188,{1000000,1000,1,1000000,1000,1,1000000,1000,1,1000000,1000,1})</f>
        <v>0</v>
      </c>
      <c r="BJ188" s="77">
        <f>SUMPRODUCT(X188:BA188,{1000000,1000,1,1000000,1000,1,1000000,1000,1,1000000,1000,1,1000000,1000,1,1000000,1000,1,1000000,1000,1,1000000,1000,1,1000000,1000,1,1000000,1000,1})</f>
        <v>0</v>
      </c>
      <c r="BK188" s="77">
        <f t="array" ref="BK188">SUMPRODUCT(BB188:BG188,{1000000,1000,1,1000000,1000,1})</f>
        <v>0</v>
      </c>
      <c r="BL188" s="77">
        <f t="shared" si="9"/>
        <v>0</v>
      </c>
      <c r="BM188" s="78" t="str">
        <f t="shared" si="10"/>
        <v/>
      </c>
      <c r="BN188" s="93"/>
    </row>
    <row r="189" spans="1:66" ht="18.600000000000001" customHeight="1" x14ac:dyDescent="0.3">
      <c r="A189" s="146"/>
      <c r="B189" s="127" t="str">
        <f t="shared" si="8"/>
        <v/>
      </c>
      <c r="C189" s="65" t="s">
        <v>204</v>
      </c>
      <c r="D189" s="119" t="s">
        <v>238</v>
      </c>
      <c r="E189" s="3" t="str">
        <f>IF(OR('Cover Sheet'!$G$20="",SUM(F189:BG189)&lt;=0),"",'Cover Sheet'!$G$20)</f>
        <v/>
      </c>
      <c r="F189" s="8"/>
      <c r="G189" s="9"/>
      <c r="H189" s="9"/>
      <c r="I189" s="9"/>
      <c r="J189" s="9"/>
      <c r="K189" s="10"/>
      <c r="L189" s="18"/>
      <c r="M189" s="19"/>
      <c r="N189" s="19"/>
      <c r="O189" s="19"/>
      <c r="P189" s="19"/>
      <c r="Q189" s="19"/>
      <c r="R189" s="19"/>
      <c r="S189" s="19"/>
      <c r="T189" s="19"/>
      <c r="U189" s="19"/>
      <c r="V189" s="19"/>
      <c r="W189" s="20"/>
      <c r="X189" s="36"/>
      <c r="Y189" s="34"/>
      <c r="Z189" s="34"/>
      <c r="AA189" s="34"/>
      <c r="AB189" s="34"/>
      <c r="AC189" s="34"/>
      <c r="AD189" s="34"/>
      <c r="AE189" s="34"/>
      <c r="AF189" s="34"/>
      <c r="AG189" s="34"/>
      <c r="AH189" s="34"/>
      <c r="AI189" s="34"/>
      <c r="AJ189" s="34"/>
      <c r="AK189" s="34"/>
      <c r="AL189" s="34"/>
      <c r="AM189" s="34"/>
      <c r="AN189" s="34"/>
      <c r="AO189" s="34"/>
      <c r="AP189" s="34"/>
      <c r="AQ189" s="34"/>
      <c r="AR189" s="34"/>
      <c r="AS189" s="34"/>
      <c r="AT189" s="34"/>
      <c r="AU189" s="34"/>
      <c r="AV189" s="34"/>
      <c r="AW189" s="34"/>
      <c r="AX189" s="34"/>
      <c r="AY189" s="34"/>
      <c r="AZ189" s="34"/>
      <c r="BA189" s="37"/>
      <c r="BB189" s="28"/>
      <c r="BC189" s="26"/>
      <c r="BD189" s="26"/>
      <c r="BE189" s="26"/>
      <c r="BF189" s="26"/>
      <c r="BG189" s="27"/>
      <c r="BH189" s="76">
        <f t="array" ref="BH189">SUMPRODUCT(F189:K189,{1000000,1000,1,1000000,1000,1})</f>
        <v>0</v>
      </c>
      <c r="BI189" s="77">
        <f t="array" ref="BI189">SUMPRODUCT(L189:W189,{1000000,1000,1,1000000,1000,1,1000000,1000,1,1000000,1000,1})</f>
        <v>0</v>
      </c>
      <c r="BJ189" s="77">
        <f>SUMPRODUCT(X189:BA189,{1000000,1000,1,1000000,1000,1,1000000,1000,1,1000000,1000,1,1000000,1000,1,1000000,1000,1,1000000,1000,1,1000000,1000,1,1000000,1000,1,1000000,1000,1})</f>
        <v>0</v>
      </c>
      <c r="BK189" s="77">
        <f t="array" ref="BK189">SUMPRODUCT(BB189:BG189,{1000000,1000,1,1000000,1000,1})</f>
        <v>0</v>
      </c>
      <c r="BL189" s="77">
        <f t="shared" si="9"/>
        <v>0</v>
      </c>
      <c r="BM189" s="78" t="str">
        <f t="shared" si="10"/>
        <v/>
      </c>
      <c r="BN189" s="93"/>
    </row>
    <row r="190" spans="1:66" ht="18.600000000000001" customHeight="1" x14ac:dyDescent="0.3">
      <c r="A190" s="146"/>
      <c r="B190" s="127" t="str">
        <f t="shared" si="8"/>
        <v/>
      </c>
      <c r="C190" s="65" t="s">
        <v>204</v>
      </c>
      <c r="D190" s="119" t="s">
        <v>239</v>
      </c>
      <c r="E190" s="3" t="str">
        <f>IF(OR('Cover Sheet'!$G$20="",SUM(F190:BG190)&lt;=0),"",'Cover Sheet'!$G$20)</f>
        <v/>
      </c>
      <c r="F190" s="8"/>
      <c r="G190" s="9"/>
      <c r="H190" s="9"/>
      <c r="I190" s="9"/>
      <c r="J190" s="9"/>
      <c r="K190" s="10"/>
      <c r="L190" s="18"/>
      <c r="M190" s="19"/>
      <c r="N190" s="19"/>
      <c r="O190" s="19"/>
      <c r="P190" s="19"/>
      <c r="Q190" s="19"/>
      <c r="R190" s="19"/>
      <c r="S190" s="19"/>
      <c r="T190" s="19"/>
      <c r="U190" s="19"/>
      <c r="V190" s="19"/>
      <c r="W190" s="20"/>
      <c r="X190" s="36"/>
      <c r="Y190" s="34"/>
      <c r="Z190" s="34"/>
      <c r="AA190" s="34"/>
      <c r="AB190" s="34"/>
      <c r="AC190" s="34"/>
      <c r="AD190" s="34"/>
      <c r="AE190" s="34"/>
      <c r="AF190" s="34"/>
      <c r="AG190" s="34"/>
      <c r="AH190" s="34"/>
      <c r="AI190" s="34"/>
      <c r="AJ190" s="34"/>
      <c r="AK190" s="34"/>
      <c r="AL190" s="34"/>
      <c r="AM190" s="34"/>
      <c r="AN190" s="34"/>
      <c r="AO190" s="34"/>
      <c r="AP190" s="34"/>
      <c r="AQ190" s="34"/>
      <c r="AR190" s="34"/>
      <c r="AS190" s="34"/>
      <c r="AT190" s="34"/>
      <c r="AU190" s="34"/>
      <c r="AV190" s="34"/>
      <c r="AW190" s="34"/>
      <c r="AX190" s="34"/>
      <c r="AY190" s="34"/>
      <c r="AZ190" s="34"/>
      <c r="BA190" s="37"/>
      <c r="BB190" s="28"/>
      <c r="BC190" s="26"/>
      <c r="BD190" s="26"/>
      <c r="BE190" s="26"/>
      <c r="BF190" s="26"/>
      <c r="BG190" s="27"/>
      <c r="BH190" s="76">
        <f t="array" ref="BH190">SUMPRODUCT(F190:K190,{1000000,1000,1,1000000,1000,1})</f>
        <v>0</v>
      </c>
      <c r="BI190" s="77">
        <f t="array" ref="BI190">SUMPRODUCT(L190:W190,{1000000,1000,1,1000000,1000,1,1000000,1000,1,1000000,1000,1})</f>
        <v>0</v>
      </c>
      <c r="BJ190" s="77">
        <f>SUMPRODUCT(X190:BA190,{1000000,1000,1,1000000,1000,1,1000000,1000,1,1000000,1000,1,1000000,1000,1,1000000,1000,1,1000000,1000,1,1000000,1000,1,1000000,1000,1,1000000,1000,1})</f>
        <v>0</v>
      </c>
      <c r="BK190" s="77">
        <f t="array" ref="BK190">SUMPRODUCT(BB190:BG190,{1000000,1000,1,1000000,1000,1})</f>
        <v>0</v>
      </c>
      <c r="BL190" s="77">
        <f t="shared" si="9"/>
        <v>0</v>
      </c>
      <c r="BM190" s="78" t="str">
        <f t="shared" si="10"/>
        <v/>
      </c>
      <c r="BN190" s="93"/>
    </row>
    <row r="191" spans="1:66" ht="18.600000000000001" customHeight="1" x14ac:dyDescent="0.3">
      <c r="A191" s="146"/>
      <c r="B191" s="127" t="str">
        <f t="shared" si="8"/>
        <v/>
      </c>
      <c r="C191" s="65" t="s">
        <v>204</v>
      </c>
      <c r="D191" s="119" t="s">
        <v>240</v>
      </c>
      <c r="E191" s="3" t="str">
        <f>IF(OR('Cover Sheet'!$G$20="",SUM(F191:BG191)&lt;=0),"",'Cover Sheet'!$G$20)</f>
        <v/>
      </c>
      <c r="F191" s="8"/>
      <c r="G191" s="9"/>
      <c r="H191" s="9"/>
      <c r="I191" s="9"/>
      <c r="J191" s="9"/>
      <c r="K191" s="10"/>
      <c r="L191" s="18"/>
      <c r="M191" s="19"/>
      <c r="N191" s="19"/>
      <c r="O191" s="19"/>
      <c r="P191" s="19"/>
      <c r="Q191" s="19"/>
      <c r="R191" s="19"/>
      <c r="S191" s="19"/>
      <c r="T191" s="19"/>
      <c r="U191" s="19"/>
      <c r="V191" s="19"/>
      <c r="W191" s="20"/>
      <c r="X191" s="36"/>
      <c r="Y191" s="34"/>
      <c r="Z191" s="34"/>
      <c r="AA191" s="34"/>
      <c r="AB191" s="34"/>
      <c r="AC191" s="34"/>
      <c r="AD191" s="34"/>
      <c r="AE191" s="34"/>
      <c r="AF191" s="34"/>
      <c r="AG191" s="34"/>
      <c r="AH191" s="34"/>
      <c r="AI191" s="34"/>
      <c r="AJ191" s="34"/>
      <c r="AK191" s="34"/>
      <c r="AL191" s="34"/>
      <c r="AM191" s="34"/>
      <c r="AN191" s="34"/>
      <c r="AO191" s="34"/>
      <c r="AP191" s="34"/>
      <c r="AQ191" s="34"/>
      <c r="AR191" s="34"/>
      <c r="AS191" s="34"/>
      <c r="AT191" s="34"/>
      <c r="AU191" s="34"/>
      <c r="AV191" s="34"/>
      <c r="AW191" s="34"/>
      <c r="AX191" s="34"/>
      <c r="AY191" s="34"/>
      <c r="AZ191" s="34"/>
      <c r="BA191" s="37"/>
      <c r="BB191" s="28"/>
      <c r="BC191" s="26"/>
      <c r="BD191" s="26"/>
      <c r="BE191" s="26"/>
      <c r="BF191" s="26"/>
      <c r="BG191" s="27"/>
      <c r="BH191" s="76">
        <f t="array" ref="BH191">SUMPRODUCT(F191:K191,{1000000,1000,1,1000000,1000,1})</f>
        <v>0</v>
      </c>
      <c r="BI191" s="77">
        <f t="array" ref="BI191">SUMPRODUCT(L191:W191,{1000000,1000,1,1000000,1000,1,1000000,1000,1,1000000,1000,1})</f>
        <v>0</v>
      </c>
      <c r="BJ191" s="77">
        <f>SUMPRODUCT(X191:BA191,{1000000,1000,1,1000000,1000,1,1000000,1000,1,1000000,1000,1,1000000,1000,1,1000000,1000,1,1000000,1000,1,1000000,1000,1,1000000,1000,1,1000000,1000,1})</f>
        <v>0</v>
      </c>
      <c r="BK191" s="77">
        <f t="array" ref="BK191">SUMPRODUCT(BB191:BG191,{1000000,1000,1,1000000,1000,1})</f>
        <v>0</v>
      </c>
      <c r="BL191" s="77">
        <f t="shared" si="9"/>
        <v>0</v>
      </c>
      <c r="BM191" s="78" t="str">
        <f t="shared" si="10"/>
        <v/>
      </c>
      <c r="BN191" s="93"/>
    </row>
    <row r="192" spans="1:66" ht="18.600000000000001" customHeight="1" x14ac:dyDescent="0.3">
      <c r="A192" s="146"/>
      <c r="B192" s="127" t="str">
        <f t="shared" si="8"/>
        <v/>
      </c>
      <c r="C192" s="65" t="s">
        <v>204</v>
      </c>
      <c r="D192" s="119" t="s">
        <v>241</v>
      </c>
      <c r="E192" s="3" t="str">
        <f>IF(OR('Cover Sheet'!$G$20="",SUM(F192:BG192)&lt;=0),"",'Cover Sheet'!$G$20)</f>
        <v/>
      </c>
      <c r="F192" s="8"/>
      <c r="G192" s="9"/>
      <c r="H192" s="9"/>
      <c r="I192" s="9"/>
      <c r="J192" s="9"/>
      <c r="K192" s="10"/>
      <c r="L192" s="18"/>
      <c r="M192" s="19"/>
      <c r="N192" s="19"/>
      <c r="O192" s="19"/>
      <c r="P192" s="19"/>
      <c r="Q192" s="19"/>
      <c r="R192" s="19"/>
      <c r="S192" s="19"/>
      <c r="T192" s="19"/>
      <c r="U192" s="19"/>
      <c r="V192" s="19"/>
      <c r="W192" s="20"/>
      <c r="X192" s="36"/>
      <c r="Y192" s="34"/>
      <c r="Z192" s="34"/>
      <c r="AA192" s="34"/>
      <c r="AB192" s="34"/>
      <c r="AC192" s="34"/>
      <c r="AD192" s="34"/>
      <c r="AE192" s="34"/>
      <c r="AF192" s="34"/>
      <c r="AG192" s="34"/>
      <c r="AH192" s="34"/>
      <c r="AI192" s="34"/>
      <c r="AJ192" s="34"/>
      <c r="AK192" s="34"/>
      <c r="AL192" s="34"/>
      <c r="AM192" s="34"/>
      <c r="AN192" s="34"/>
      <c r="AO192" s="34"/>
      <c r="AP192" s="34"/>
      <c r="AQ192" s="34"/>
      <c r="AR192" s="34"/>
      <c r="AS192" s="34"/>
      <c r="AT192" s="34"/>
      <c r="AU192" s="34"/>
      <c r="AV192" s="34"/>
      <c r="AW192" s="34"/>
      <c r="AX192" s="34"/>
      <c r="AY192" s="34"/>
      <c r="AZ192" s="34"/>
      <c r="BA192" s="37"/>
      <c r="BB192" s="28"/>
      <c r="BC192" s="26"/>
      <c r="BD192" s="26"/>
      <c r="BE192" s="26"/>
      <c r="BF192" s="26"/>
      <c r="BG192" s="27"/>
      <c r="BH192" s="76">
        <f t="array" ref="BH192">SUMPRODUCT(F192:K192,{1000000,1000,1,1000000,1000,1})</f>
        <v>0</v>
      </c>
      <c r="BI192" s="77">
        <f t="array" ref="BI192">SUMPRODUCT(L192:W192,{1000000,1000,1,1000000,1000,1,1000000,1000,1,1000000,1000,1})</f>
        <v>0</v>
      </c>
      <c r="BJ192" s="77">
        <f>SUMPRODUCT(X192:BA192,{1000000,1000,1,1000000,1000,1,1000000,1000,1,1000000,1000,1,1000000,1000,1,1000000,1000,1,1000000,1000,1,1000000,1000,1,1000000,1000,1,1000000,1000,1})</f>
        <v>0</v>
      </c>
      <c r="BK192" s="77">
        <f t="array" ref="BK192">SUMPRODUCT(BB192:BG192,{1000000,1000,1,1000000,1000,1})</f>
        <v>0</v>
      </c>
      <c r="BL192" s="77">
        <f t="shared" si="9"/>
        <v>0</v>
      </c>
      <c r="BM192" s="78" t="str">
        <f t="shared" si="10"/>
        <v/>
      </c>
      <c r="BN192" s="93"/>
    </row>
    <row r="193" spans="1:66" ht="18.600000000000001" customHeight="1" x14ac:dyDescent="0.3">
      <c r="A193" s="146"/>
      <c r="B193" s="127" t="str">
        <f t="shared" si="8"/>
        <v/>
      </c>
      <c r="C193" s="65" t="s">
        <v>204</v>
      </c>
      <c r="D193" s="119" t="s">
        <v>242</v>
      </c>
      <c r="E193" s="3" t="str">
        <f>IF(OR('Cover Sheet'!$G$20="",SUM(F193:BG193)&lt;=0),"",'Cover Sheet'!$G$20)</f>
        <v/>
      </c>
      <c r="F193" s="8"/>
      <c r="G193" s="9"/>
      <c r="H193" s="9"/>
      <c r="I193" s="9"/>
      <c r="J193" s="9"/>
      <c r="K193" s="10"/>
      <c r="L193" s="18"/>
      <c r="M193" s="19"/>
      <c r="N193" s="19"/>
      <c r="O193" s="19"/>
      <c r="P193" s="19"/>
      <c r="Q193" s="19"/>
      <c r="R193" s="19"/>
      <c r="S193" s="19"/>
      <c r="T193" s="19"/>
      <c r="U193" s="19"/>
      <c r="V193" s="19"/>
      <c r="W193" s="20"/>
      <c r="X193" s="36"/>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7"/>
      <c r="BB193" s="28"/>
      <c r="BC193" s="26"/>
      <c r="BD193" s="26"/>
      <c r="BE193" s="26"/>
      <c r="BF193" s="26"/>
      <c r="BG193" s="27"/>
      <c r="BH193" s="76">
        <f t="array" ref="BH193">SUMPRODUCT(F193:K193,{1000000,1000,1,1000000,1000,1})</f>
        <v>0</v>
      </c>
      <c r="BI193" s="77">
        <f t="array" ref="BI193">SUMPRODUCT(L193:W193,{1000000,1000,1,1000000,1000,1,1000000,1000,1,1000000,1000,1})</f>
        <v>0</v>
      </c>
      <c r="BJ193" s="77">
        <f>SUMPRODUCT(X193:BA193,{1000000,1000,1,1000000,1000,1,1000000,1000,1,1000000,1000,1,1000000,1000,1,1000000,1000,1,1000000,1000,1,1000000,1000,1,1000000,1000,1,1000000,1000,1})</f>
        <v>0</v>
      </c>
      <c r="BK193" s="77">
        <f t="array" ref="BK193">SUMPRODUCT(BB193:BG193,{1000000,1000,1,1000000,1000,1})</f>
        <v>0</v>
      </c>
      <c r="BL193" s="77">
        <f t="shared" si="9"/>
        <v>0</v>
      </c>
      <c r="BM193" s="78" t="str">
        <f t="shared" si="10"/>
        <v/>
      </c>
      <c r="BN193" s="93"/>
    </row>
    <row r="194" spans="1:66" ht="18.600000000000001" customHeight="1" x14ac:dyDescent="0.3">
      <c r="A194" s="146"/>
      <c r="B194" s="127" t="str">
        <f t="shared" si="8"/>
        <v/>
      </c>
      <c r="C194" s="65" t="s">
        <v>204</v>
      </c>
      <c r="D194" s="119" t="s">
        <v>243</v>
      </c>
      <c r="E194" s="3" t="str">
        <f>IF(OR('Cover Sheet'!$G$20="",SUM(F194:BG194)&lt;=0),"",'Cover Sheet'!$G$20)</f>
        <v/>
      </c>
      <c r="F194" s="8"/>
      <c r="G194" s="9"/>
      <c r="H194" s="9"/>
      <c r="I194" s="9"/>
      <c r="J194" s="9"/>
      <c r="K194" s="10"/>
      <c r="L194" s="18"/>
      <c r="M194" s="19"/>
      <c r="N194" s="19"/>
      <c r="O194" s="19"/>
      <c r="P194" s="19"/>
      <c r="Q194" s="19"/>
      <c r="R194" s="19"/>
      <c r="S194" s="19"/>
      <c r="T194" s="19"/>
      <c r="U194" s="19"/>
      <c r="V194" s="19"/>
      <c r="W194" s="20"/>
      <c r="X194" s="36"/>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7"/>
      <c r="BB194" s="28"/>
      <c r="BC194" s="26"/>
      <c r="BD194" s="26"/>
      <c r="BE194" s="26"/>
      <c r="BF194" s="26"/>
      <c r="BG194" s="27"/>
      <c r="BH194" s="76">
        <f t="array" ref="BH194">SUMPRODUCT(F194:K194,{1000000,1000,1,1000000,1000,1})</f>
        <v>0</v>
      </c>
      <c r="BI194" s="77">
        <f t="array" ref="BI194">SUMPRODUCT(L194:W194,{1000000,1000,1,1000000,1000,1,1000000,1000,1,1000000,1000,1})</f>
        <v>0</v>
      </c>
      <c r="BJ194" s="77">
        <f>SUMPRODUCT(X194:BA194,{1000000,1000,1,1000000,1000,1,1000000,1000,1,1000000,1000,1,1000000,1000,1,1000000,1000,1,1000000,1000,1,1000000,1000,1,1000000,1000,1,1000000,1000,1})</f>
        <v>0</v>
      </c>
      <c r="BK194" s="77">
        <f t="array" ref="BK194">SUMPRODUCT(BB194:BG194,{1000000,1000,1,1000000,1000,1})</f>
        <v>0</v>
      </c>
      <c r="BL194" s="77">
        <f t="shared" si="9"/>
        <v>0</v>
      </c>
      <c r="BM194" s="78" t="str">
        <f t="shared" si="10"/>
        <v/>
      </c>
      <c r="BN194" s="93"/>
    </row>
    <row r="195" spans="1:66" ht="18.600000000000001" customHeight="1" x14ac:dyDescent="0.3">
      <c r="A195" s="146"/>
      <c r="B195" s="127" t="str">
        <f t="shared" si="8"/>
        <v/>
      </c>
      <c r="C195" s="65" t="s">
        <v>204</v>
      </c>
      <c r="D195" s="119" t="s">
        <v>244</v>
      </c>
      <c r="E195" s="3" t="str">
        <f>IF(OR('Cover Sheet'!$G$20="",SUM(F195:BG195)&lt;=0),"",'Cover Sheet'!$G$20)</f>
        <v/>
      </c>
      <c r="F195" s="8"/>
      <c r="G195" s="9"/>
      <c r="H195" s="9"/>
      <c r="I195" s="9"/>
      <c r="J195" s="9"/>
      <c r="K195" s="10"/>
      <c r="L195" s="18"/>
      <c r="M195" s="19"/>
      <c r="N195" s="19"/>
      <c r="O195" s="19"/>
      <c r="P195" s="19"/>
      <c r="Q195" s="19"/>
      <c r="R195" s="19"/>
      <c r="S195" s="19"/>
      <c r="T195" s="19"/>
      <c r="U195" s="19"/>
      <c r="V195" s="19"/>
      <c r="W195" s="20"/>
      <c r="X195" s="36"/>
      <c r="Y195" s="34"/>
      <c r="Z195" s="34"/>
      <c r="AA195" s="34"/>
      <c r="AB195" s="34"/>
      <c r="AC195" s="34"/>
      <c r="AD195" s="34"/>
      <c r="AE195" s="34"/>
      <c r="AF195" s="34"/>
      <c r="AG195" s="34"/>
      <c r="AH195" s="34"/>
      <c r="AI195" s="34"/>
      <c r="AJ195" s="34"/>
      <c r="AK195" s="34"/>
      <c r="AL195" s="34"/>
      <c r="AM195" s="34"/>
      <c r="AN195" s="34"/>
      <c r="AO195" s="34"/>
      <c r="AP195" s="34"/>
      <c r="AQ195" s="34"/>
      <c r="AR195" s="34"/>
      <c r="AS195" s="34"/>
      <c r="AT195" s="34"/>
      <c r="AU195" s="34"/>
      <c r="AV195" s="34"/>
      <c r="AW195" s="34"/>
      <c r="AX195" s="34"/>
      <c r="AY195" s="34"/>
      <c r="AZ195" s="34"/>
      <c r="BA195" s="37"/>
      <c r="BB195" s="28"/>
      <c r="BC195" s="26"/>
      <c r="BD195" s="26"/>
      <c r="BE195" s="26"/>
      <c r="BF195" s="26"/>
      <c r="BG195" s="27"/>
      <c r="BH195" s="76">
        <f t="array" ref="BH195">SUMPRODUCT(F195:K195,{1000000,1000,1,1000000,1000,1})</f>
        <v>0</v>
      </c>
      <c r="BI195" s="77">
        <f t="array" ref="BI195">SUMPRODUCT(L195:W195,{1000000,1000,1,1000000,1000,1,1000000,1000,1,1000000,1000,1})</f>
        <v>0</v>
      </c>
      <c r="BJ195" s="77">
        <f>SUMPRODUCT(X195:BA195,{1000000,1000,1,1000000,1000,1,1000000,1000,1,1000000,1000,1,1000000,1000,1,1000000,1000,1,1000000,1000,1,1000000,1000,1,1000000,1000,1,1000000,1000,1})</f>
        <v>0</v>
      </c>
      <c r="BK195" s="77">
        <f t="array" ref="BK195">SUMPRODUCT(BB195:BG195,{1000000,1000,1,1000000,1000,1})</f>
        <v>0</v>
      </c>
      <c r="BL195" s="77">
        <f t="shared" si="9"/>
        <v>0</v>
      </c>
      <c r="BM195" s="78" t="str">
        <f t="shared" si="10"/>
        <v/>
      </c>
      <c r="BN195" s="93"/>
    </row>
    <row r="196" spans="1:66" ht="18.600000000000001" customHeight="1" x14ac:dyDescent="0.3">
      <c r="A196" s="146"/>
      <c r="B196" s="127" t="str">
        <f t="shared" si="8"/>
        <v/>
      </c>
      <c r="C196" s="65" t="s">
        <v>204</v>
      </c>
      <c r="D196" s="119" t="s">
        <v>245</v>
      </c>
      <c r="E196" s="3" t="str">
        <f>IF(OR('Cover Sheet'!$G$20="",SUM(F196:BG196)&lt;=0),"",'Cover Sheet'!$G$20)</f>
        <v/>
      </c>
      <c r="F196" s="8"/>
      <c r="G196" s="9"/>
      <c r="H196" s="9"/>
      <c r="I196" s="9"/>
      <c r="J196" s="9"/>
      <c r="K196" s="10"/>
      <c r="L196" s="18"/>
      <c r="M196" s="19"/>
      <c r="N196" s="19"/>
      <c r="O196" s="19"/>
      <c r="P196" s="19"/>
      <c r="Q196" s="19"/>
      <c r="R196" s="19"/>
      <c r="S196" s="19"/>
      <c r="T196" s="19"/>
      <c r="U196" s="19"/>
      <c r="V196" s="19"/>
      <c r="W196" s="20"/>
      <c r="X196" s="36"/>
      <c r="Y196" s="34"/>
      <c r="Z196" s="34"/>
      <c r="AA196" s="34"/>
      <c r="AB196" s="34"/>
      <c r="AC196" s="34"/>
      <c r="AD196" s="34"/>
      <c r="AE196" s="34"/>
      <c r="AF196" s="34"/>
      <c r="AG196" s="34"/>
      <c r="AH196" s="34"/>
      <c r="AI196" s="34"/>
      <c r="AJ196" s="34"/>
      <c r="AK196" s="34"/>
      <c r="AL196" s="34"/>
      <c r="AM196" s="34"/>
      <c r="AN196" s="34"/>
      <c r="AO196" s="34"/>
      <c r="AP196" s="34"/>
      <c r="AQ196" s="34"/>
      <c r="AR196" s="34"/>
      <c r="AS196" s="34"/>
      <c r="AT196" s="34"/>
      <c r="AU196" s="34"/>
      <c r="AV196" s="34"/>
      <c r="AW196" s="34"/>
      <c r="AX196" s="34"/>
      <c r="AY196" s="34"/>
      <c r="AZ196" s="34"/>
      <c r="BA196" s="37"/>
      <c r="BB196" s="28"/>
      <c r="BC196" s="26"/>
      <c r="BD196" s="26"/>
      <c r="BE196" s="26"/>
      <c r="BF196" s="26"/>
      <c r="BG196" s="27"/>
      <c r="BH196" s="76">
        <f t="array" ref="BH196">SUMPRODUCT(F196:K196,{1000000,1000,1,1000000,1000,1})</f>
        <v>0</v>
      </c>
      <c r="BI196" s="77">
        <f t="array" ref="BI196">SUMPRODUCT(L196:W196,{1000000,1000,1,1000000,1000,1,1000000,1000,1,1000000,1000,1})</f>
        <v>0</v>
      </c>
      <c r="BJ196" s="77">
        <f>SUMPRODUCT(X196:BA196,{1000000,1000,1,1000000,1000,1,1000000,1000,1,1000000,1000,1,1000000,1000,1,1000000,1000,1,1000000,1000,1,1000000,1000,1,1000000,1000,1,1000000,1000,1})</f>
        <v>0</v>
      </c>
      <c r="BK196" s="77">
        <f t="array" ref="BK196">SUMPRODUCT(BB196:BG196,{1000000,1000,1,1000000,1000,1})</f>
        <v>0</v>
      </c>
      <c r="BL196" s="77">
        <f t="shared" si="9"/>
        <v>0</v>
      </c>
      <c r="BM196" s="78" t="str">
        <f t="shared" si="10"/>
        <v/>
      </c>
      <c r="BN196" s="93"/>
    </row>
    <row r="197" spans="1:66" ht="18.600000000000001" customHeight="1" x14ac:dyDescent="0.3">
      <c r="A197" s="146"/>
      <c r="B197" s="127" t="str">
        <f t="shared" ref="B197:B260" si="11">IF(E197="","",IF(BM197="","Incomplete",IF(OR(BM197&lt;0.95,BM197&gt;1.05),"Variation Error","Complete")))</f>
        <v/>
      </c>
      <c r="C197" s="65" t="s">
        <v>204</v>
      </c>
      <c r="D197" s="119" t="s">
        <v>246</v>
      </c>
      <c r="E197" s="3" t="str">
        <f>IF(OR('Cover Sheet'!$G$20="",SUM(F197:BG197)&lt;=0),"",'Cover Sheet'!$G$20)</f>
        <v/>
      </c>
      <c r="F197" s="8"/>
      <c r="G197" s="9"/>
      <c r="H197" s="9"/>
      <c r="I197" s="9"/>
      <c r="J197" s="9"/>
      <c r="K197" s="10"/>
      <c r="L197" s="18"/>
      <c r="M197" s="19"/>
      <c r="N197" s="19"/>
      <c r="O197" s="19"/>
      <c r="P197" s="19"/>
      <c r="Q197" s="19"/>
      <c r="R197" s="19"/>
      <c r="S197" s="19"/>
      <c r="T197" s="19"/>
      <c r="U197" s="19"/>
      <c r="V197" s="19"/>
      <c r="W197" s="20"/>
      <c r="X197" s="36"/>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7"/>
      <c r="BB197" s="28"/>
      <c r="BC197" s="26"/>
      <c r="BD197" s="26"/>
      <c r="BE197" s="26"/>
      <c r="BF197" s="26"/>
      <c r="BG197" s="27"/>
      <c r="BH197" s="76">
        <f t="array" ref="BH197">SUMPRODUCT(F197:K197,{1000000,1000,1,1000000,1000,1})</f>
        <v>0</v>
      </c>
      <c r="BI197" s="77">
        <f t="array" ref="BI197">SUMPRODUCT(L197:W197,{1000000,1000,1,1000000,1000,1,1000000,1000,1,1000000,1000,1})</f>
        <v>0</v>
      </c>
      <c r="BJ197" s="77">
        <f>SUMPRODUCT(X197:BA197,{1000000,1000,1,1000000,1000,1,1000000,1000,1,1000000,1000,1,1000000,1000,1,1000000,1000,1,1000000,1000,1,1000000,1000,1,1000000,1000,1,1000000,1000,1})</f>
        <v>0</v>
      </c>
      <c r="BK197" s="77">
        <f t="array" ref="BK197">SUMPRODUCT(BB197:BG197,{1000000,1000,1,1000000,1000,1})</f>
        <v>0</v>
      </c>
      <c r="BL197" s="77">
        <f t="shared" ref="BL197:BL260" si="12">BH197+BI197-BJ197-BK197</f>
        <v>0</v>
      </c>
      <c r="BM197" s="78" t="str">
        <f t="shared" ref="BM197:BM260" si="13">IF(BJ197+BK197=0,"",(BH197+BI197)/(BJ197+BK197))</f>
        <v/>
      </c>
      <c r="BN197" s="93"/>
    </row>
    <row r="198" spans="1:66" ht="18.600000000000001" customHeight="1" x14ac:dyDescent="0.3">
      <c r="A198" s="146"/>
      <c r="B198" s="127" t="str">
        <f t="shared" si="11"/>
        <v/>
      </c>
      <c r="C198" s="65" t="s">
        <v>204</v>
      </c>
      <c r="D198" s="119" t="s">
        <v>247</v>
      </c>
      <c r="E198" s="3" t="str">
        <f>IF(OR('Cover Sheet'!$G$20="",SUM(F198:BG198)&lt;=0),"",'Cover Sheet'!$G$20)</f>
        <v/>
      </c>
      <c r="F198" s="8"/>
      <c r="G198" s="9"/>
      <c r="H198" s="9"/>
      <c r="I198" s="9"/>
      <c r="J198" s="9"/>
      <c r="K198" s="10"/>
      <c r="L198" s="18"/>
      <c r="M198" s="19"/>
      <c r="N198" s="19"/>
      <c r="O198" s="19"/>
      <c r="P198" s="19"/>
      <c r="Q198" s="19"/>
      <c r="R198" s="19"/>
      <c r="S198" s="19"/>
      <c r="T198" s="19"/>
      <c r="U198" s="19"/>
      <c r="V198" s="19"/>
      <c r="W198" s="20"/>
      <c r="X198" s="36"/>
      <c r="Y198" s="34"/>
      <c r="Z198" s="34"/>
      <c r="AA198" s="34"/>
      <c r="AB198" s="34"/>
      <c r="AC198" s="34"/>
      <c r="AD198" s="34"/>
      <c r="AE198" s="34"/>
      <c r="AF198" s="34"/>
      <c r="AG198" s="34"/>
      <c r="AH198" s="34"/>
      <c r="AI198" s="34"/>
      <c r="AJ198" s="34"/>
      <c r="AK198" s="34"/>
      <c r="AL198" s="34"/>
      <c r="AM198" s="34"/>
      <c r="AN198" s="34"/>
      <c r="AO198" s="34"/>
      <c r="AP198" s="34"/>
      <c r="AQ198" s="34"/>
      <c r="AR198" s="34"/>
      <c r="AS198" s="34"/>
      <c r="AT198" s="34"/>
      <c r="AU198" s="34"/>
      <c r="AV198" s="34"/>
      <c r="AW198" s="34"/>
      <c r="AX198" s="34"/>
      <c r="AY198" s="34"/>
      <c r="AZ198" s="34"/>
      <c r="BA198" s="37"/>
      <c r="BB198" s="28"/>
      <c r="BC198" s="26"/>
      <c r="BD198" s="26"/>
      <c r="BE198" s="26"/>
      <c r="BF198" s="26"/>
      <c r="BG198" s="27"/>
      <c r="BH198" s="76">
        <f t="array" ref="BH198">SUMPRODUCT(F198:K198,{1000000,1000,1,1000000,1000,1})</f>
        <v>0</v>
      </c>
      <c r="BI198" s="77">
        <f t="array" ref="BI198">SUMPRODUCT(L198:W198,{1000000,1000,1,1000000,1000,1,1000000,1000,1,1000000,1000,1})</f>
        <v>0</v>
      </c>
      <c r="BJ198" s="77">
        <f>SUMPRODUCT(X198:BA198,{1000000,1000,1,1000000,1000,1,1000000,1000,1,1000000,1000,1,1000000,1000,1,1000000,1000,1,1000000,1000,1,1000000,1000,1,1000000,1000,1,1000000,1000,1})</f>
        <v>0</v>
      </c>
      <c r="BK198" s="77">
        <f t="array" ref="BK198">SUMPRODUCT(BB198:BG198,{1000000,1000,1,1000000,1000,1})</f>
        <v>0</v>
      </c>
      <c r="BL198" s="77">
        <f t="shared" si="12"/>
        <v>0</v>
      </c>
      <c r="BM198" s="78" t="str">
        <f t="shared" si="13"/>
        <v/>
      </c>
      <c r="BN198" s="93"/>
    </row>
    <row r="199" spans="1:66" ht="18.600000000000001" customHeight="1" x14ac:dyDescent="0.3">
      <c r="A199" s="146"/>
      <c r="B199" s="127" t="str">
        <f t="shared" si="11"/>
        <v/>
      </c>
      <c r="C199" s="65" t="s">
        <v>204</v>
      </c>
      <c r="D199" s="119" t="s">
        <v>248</v>
      </c>
      <c r="E199" s="3" t="str">
        <f>IF(OR('Cover Sheet'!$G$20="",SUM(F199:BG199)&lt;=0),"",'Cover Sheet'!$G$20)</f>
        <v/>
      </c>
      <c r="F199" s="8"/>
      <c r="G199" s="9"/>
      <c r="H199" s="9"/>
      <c r="I199" s="9"/>
      <c r="J199" s="9"/>
      <c r="K199" s="10"/>
      <c r="L199" s="18"/>
      <c r="M199" s="19"/>
      <c r="N199" s="19"/>
      <c r="O199" s="19"/>
      <c r="P199" s="19"/>
      <c r="Q199" s="19"/>
      <c r="R199" s="19"/>
      <c r="S199" s="19"/>
      <c r="T199" s="19"/>
      <c r="U199" s="19"/>
      <c r="V199" s="19"/>
      <c r="W199" s="20"/>
      <c r="X199" s="36"/>
      <c r="Y199" s="34"/>
      <c r="Z199" s="34"/>
      <c r="AA199" s="34"/>
      <c r="AB199" s="34"/>
      <c r="AC199" s="34"/>
      <c r="AD199" s="34"/>
      <c r="AE199" s="34"/>
      <c r="AF199" s="34"/>
      <c r="AG199" s="34"/>
      <c r="AH199" s="34"/>
      <c r="AI199" s="34"/>
      <c r="AJ199" s="34"/>
      <c r="AK199" s="34"/>
      <c r="AL199" s="34"/>
      <c r="AM199" s="34"/>
      <c r="AN199" s="34"/>
      <c r="AO199" s="34"/>
      <c r="AP199" s="34"/>
      <c r="AQ199" s="34"/>
      <c r="AR199" s="34"/>
      <c r="AS199" s="34"/>
      <c r="AT199" s="34"/>
      <c r="AU199" s="34"/>
      <c r="AV199" s="34"/>
      <c r="AW199" s="34"/>
      <c r="AX199" s="34"/>
      <c r="AY199" s="34"/>
      <c r="AZ199" s="34"/>
      <c r="BA199" s="37"/>
      <c r="BB199" s="28"/>
      <c r="BC199" s="26"/>
      <c r="BD199" s="26"/>
      <c r="BE199" s="26"/>
      <c r="BF199" s="26"/>
      <c r="BG199" s="27"/>
      <c r="BH199" s="76">
        <f t="array" ref="BH199">SUMPRODUCT(F199:K199,{1000000,1000,1,1000000,1000,1})</f>
        <v>0</v>
      </c>
      <c r="BI199" s="77">
        <f t="array" ref="BI199">SUMPRODUCT(L199:W199,{1000000,1000,1,1000000,1000,1,1000000,1000,1,1000000,1000,1})</f>
        <v>0</v>
      </c>
      <c r="BJ199" s="77">
        <f>SUMPRODUCT(X199:BA199,{1000000,1000,1,1000000,1000,1,1000000,1000,1,1000000,1000,1,1000000,1000,1,1000000,1000,1,1000000,1000,1,1000000,1000,1,1000000,1000,1,1000000,1000,1})</f>
        <v>0</v>
      </c>
      <c r="BK199" s="77">
        <f t="array" ref="BK199">SUMPRODUCT(BB199:BG199,{1000000,1000,1,1000000,1000,1})</f>
        <v>0</v>
      </c>
      <c r="BL199" s="77">
        <f t="shared" si="12"/>
        <v>0</v>
      </c>
      <c r="BM199" s="78" t="str">
        <f t="shared" si="13"/>
        <v/>
      </c>
      <c r="BN199" s="93"/>
    </row>
    <row r="200" spans="1:66" ht="18.600000000000001" customHeight="1" x14ac:dyDescent="0.3">
      <c r="A200" s="146" t="s">
        <v>85</v>
      </c>
      <c r="B200" s="127" t="str">
        <f t="shared" si="11"/>
        <v/>
      </c>
      <c r="C200" s="65" t="s">
        <v>204</v>
      </c>
      <c r="D200" s="119" t="s">
        <v>431</v>
      </c>
      <c r="E200" s="3" t="str">
        <f>IF(OR('Cover Sheet'!$G$20="",SUM(F200:BG200)&lt;=0),"",'Cover Sheet'!$G$20)</f>
        <v/>
      </c>
      <c r="F200" s="8"/>
      <c r="G200" s="9"/>
      <c r="H200" s="9"/>
      <c r="I200" s="9"/>
      <c r="J200" s="9"/>
      <c r="K200" s="10"/>
      <c r="L200" s="18"/>
      <c r="M200" s="19"/>
      <c r="N200" s="19"/>
      <c r="O200" s="19"/>
      <c r="P200" s="19"/>
      <c r="Q200" s="19"/>
      <c r="R200" s="19"/>
      <c r="S200" s="19"/>
      <c r="T200" s="19"/>
      <c r="U200" s="19"/>
      <c r="V200" s="19"/>
      <c r="W200" s="20"/>
      <c r="X200" s="36"/>
      <c r="Y200" s="34"/>
      <c r="Z200" s="34"/>
      <c r="AA200" s="34"/>
      <c r="AB200" s="34"/>
      <c r="AC200" s="34"/>
      <c r="AD200" s="34"/>
      <c r="AE200" s="34"/>
      <c r="AF200" s="34"/>
      <c r="AG200" s="34"/>
      <c r="AH200" s="34"/>
      <c r="AI200" s="34"/>
      <c r="AJ200" s="34"/>
      <c r="AK200" s="34"/>
      <c r="AL200" s="34"/>
      <c r="AM200" s="34"/>
      <c r="AN200" s="34"/>
      <c r="AO200" s="34"/>
      <c r="AP200" s="34"/>
      <c r="AQ200" s="34"/>
      <c r="AR200" s="34"/>
      <c r="AS200" s="34"/>
      <c r="AT200" s="34"/>
      <c r="AU200" s="34"/>
      <c r="AV200" s="34"/>
      <c r="AW200" s="34"/>
      <c r="AX200" s="34"/>
      <c r="AY200" s="34"/>
      <c r="AZ200" s="34"/>
      <c r="BA200" s="37"/>
      <c r="BB200" s="28"/>
      <c r="BC200" s="26"/>
      <c r="BD200" s="26"/>
      <c r="BE200" s="26"/>
      <c r="BF200" s="26"/>
      <c r="BG200" s="27"/>
      <c r="BH200" s="76">
        <f t="array" ref="BH200">SUMPRODUCT(F200:K200,{1000000,1000,1,1000000,1000,1})</f>
        <v>0</v>
      </c>
      <c r="BI200" s="77">
        <f t="array" ref="BI200">SUMPRODUCT(L200:W200,{1000000,1000,1,1000000,1000,1,1000000,1000,1,1000000,1000,1})</f>
        <v>0</v>
      </c>
      <c r="BJ200" s="77">
        <f>SUMPRODUCT(X200:BA200,{1000000,1000,1,1000000,1000,1,1000000,1000,1,1000000,1000,1,1000000,1000,1,1000000,1000,1,1000000,1000,1,1000000,1000,1,1000000,1000,1,1000000,1000,1})</f>
        <v>0</v>
      </c>
      <c r="BK200" s="77">
        <f t="array" ref="BK200">SUMPRODUCT(BB200:BG200,{1000000,1000,1,1000000,1000,1})</f>
        <v>0</v>
      </c>
      <c r="BL200" s="77">
        <f t="shared" si="12"/>
        <v>0</v>
      </c>
      <c r="BM200" s="78" t="str">
        <f t="shared" si="13"/>
        <v/>
      </c>
      <c r="BN200" s="93"/>
    </row>
    <row r="201" spans="1:66" ht="18.600000000000001" customHeight="1" x14ac:dyDescent="0.3">
      <c r="A201" s="146"/>
      <c r="B201" s="127" t="str">
        <f t="shared" si="11"/>
        <v/>
      </c>
      <c r="C201" s="65" t="s">
        <v>204</v>
      </c>
      <c r="D201" s="119" t="s">
        <v>249</v>
      </c>
      <c r="E201" s="3" t="str">
        <f>IF(OR('Cover Sheet'!$G$20="",SUM(F201:BG201)&lt;=0),"",'Cover Sheet'!$G$20)</f>
        <v/>
      </c>
      <c r="F201" s="8"/>
      <c r="G201" s="9"/>
      <c r="H201" s="9"/>
      <c r="I201" s="9"/>
      <c r="J201" s="9"/>
      <c r="K201" s="10"/>
      <c r="L201" s="18"/>
      <c r="M201" s="19"/>
      <c r="N201" s="19"/>
      <c r="O201" s="19"/>
      <c r="P201" s="19"/>
      <c r="Q201" s="19"/>
      <c r="R201" s="19"/>
      <c r="S201" s="19"/>
      <c r="T201" s="19"/>
      <c r="U201" s="19"/>
      <c r="V201" s="19"/>
      <c r="W201" s="20"/>
      <c r="X201" s="36"/>
      <c r="Y201" s="34"/>
      <c r="Z201" s="34"/>
      <c r="AA201" s="34"/>
      <c r="AB201" s="34"/>
      <c r="AC201" s="34"/>
      <c r="AD201" s="34"/>
      <c r="AE201" s="3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7"/>
      <c r="BB201" s="28"/>
      <c r="BC201" s="26"/>
      <c r="BD201" s="26"/>
      <c r="BE201" s="26"/>
      <c r="BF201" s="26"/>
      <c r="BG201" s="27"/>
      <c r="BH201" s="76">
        <f t="array" ref="BH201">SUMPRODUCT(F201:K201,{1000000,1000,1,1000000,1000,1})</f>
        <v>0</v>
      </c>
      <c r="BI201" s="77">
        <f t="array" ref="BI201">SUMPRODUCT(L201:W201,{1000000,1000,1,1000000,1000,1,1000000,1000,1,1000000,1000,1})</f>
        <v>0</v>
      </c>
      <c r="BJ201" s="77">
        <f>SUMPRODUCT(X201:BA201,{1000000,1000,1,1000000,1000,1,1000000,1000,1,1000000,1000,1,1000000,1000,1,1000000,1000,1,1000000,1000,1,1000000,1000,1,1000000,1000,1,1000000,1000,1})</f>
        <v>0</v>
      </c>
      <c r="BK201" s="77">
        <f t="array" ref="BK201">SUMPRODUCT(BB201:BG201,{1000000,1000,1,1000000,1000,1})</f>
        <v>0</v>
      </c>
      <c r="BL201" s="77">
        <f t="shared" si="12"/>
        <v>0</v>
      </c>
      <c r="BM201" s="78" t="str">
        <f t="shared" si="13"/>
        <v/>
      </c>
      <c r="BN201" s="93"/>
    </row>
    <row r="202" spans="1:66" ht="18.600000000000001" customHeight="1" x14ac:dyDescent="0.3">
      <c r="A202" s="146"/>
      <c r="B202" s="127" t="str">
        <f t="shared" si="11"/>
        <v/>
      </c>
      <c r="C202" s="65" t="s">
        <v>204</v>
      </c>
      <c r="D202" s="119" t="s">
        <v>250</v>
      </c>
      <c r="E202" s="3" t="str">
        <f>IF(OR('Cover Sheet'!$G$20="",SUM(F202:BG202)&lt;=0),"",'Cover Sheet'!$G$20)</f>
        <v/>
      </c>
      <c r="F202" s="8"/>
      <c r="G202" s="9"/>
      <c r="H202" s="9"/>
      <c r="I202" s="9"/>
      <c r="J202" s="9"/>
      <c r="K202" s="10"/>
      <c r="L202" s="18"/>
      <c r="M202" s="19"/>
      <c r="N202" s="19"/>
      <c r="O202" s="19"/>
      <c r="P202" s="19"/>
      <c r="Q202" s="19"/>
      <c r="R202" s="19"/>
      <c r="S202" s="19"/>
      <c r="T202" s="19"/>
      <c r="U202" s="19"/>
      <c r="V202" s="19"/>
      <c r="W202" s="20"/>
      <c r="X202" s="36"/>
      <c r="Y202" s="34"/>
      <c r="Z202" s="34"/>
      <c r="AA202" s="34"/>
      <c r="AB202" s="34"/>
      <c r="AC202" s="34"/>
      <c r="AD202" s="34"/>
      <c r="AE202" s="34"/>
      <c r="AF202" s="34"/>
      <c r="AG202" s="34"/>
      <c r="AH202" s="34"/>
      <c r="AI202" s="34"/>
      <c r="AJ202" s="34"/>
      <c r="AK202" s="34"/>
      <c r="AL202" s="34"/>
      <c r="AM202" s="34"/>
      <c r="AN202" s="34"/>
      <c r="AO202" s="34"/>
      <c r="AP202" s="34"/>
      <c r="AQ202" s="34"/>
      <c r="AR202" s="34"/>
      <c r="AS202" s="34"/>
      <c r="AT202" s="34"/>
      <c r="AU202" s="34"/>
      <c r="AV202" s="34"/>
      <c r="AW202" s="34"/>
      <c r="AX202" s="34"/>
      <c r="AY202" s="34"/>
      <c r="AZ202" s="34"/>
      <c r="BA202" s="37"/>
      <c r="BB202" s="28"/>
      <c r="BC202" s="26"/>
      <c r="BD202" s="26"/>
      <c r="BE202" s="26"/>
      <c r="BF202" s="26"/>
      <c r="BG202" s="27"/>
      <c r="BH202" s="76">
        <f t="array" ref="BH202">SUMPRODUCT(F202:K202,{1000000,1000,1,1000000,1000,1})</f>
        <v>0</v>
      </c>
      <c r="BI202" s="77">
        <f t="array" ref="BI202">SUMPRODUCT(L202:W202,{1000000,1000,1,1000000,1000,1,1000000,1000,1,1000000,1000,1})</f>
        <v>0</v>
      </c>
      <c r="BJ202" s="77">
        <f>SUMPRODUCT(X202:BA202,{1000000,1000,1,1000000,1000,1,1000000,1000,1,1000000,1000,1,1000000,1000,1,1000000,1000,1,1000000,1000,1,1000000,1000,1,1000000,1000,1,1000000,1000,1})</f>
        <v>0</v>
      </c>
      <c r="BK202" s="77">
        <f t="array" ref="BK202">SUMPRODUCT(BB202:BG202,{1000000,1000,1,1000000,1000,1})</f>
        <v>0</v>
      </c>
      <c r="BL202" s="77">
        <f t="shared" si="12"/>
        <v>0</v>
      </c>
      <c r="BM202" s="78" t="str">
        <f t="shared" si="13"/>
        <v/>
      </c>
      <c r="BN202" s="93"/>
    </row>
    <row r="203" spans="1:66" ht="18.600000000000001" customHeight="1" x14ac:dyDescent="0.3">
      <c r="A203" s="146"/>
      <c r="B203" s="127" t="str">
        <f t="shared" si="11"/>
        <v/>
      </c>
      <c r="C203" s="65" t="s">
        <v>204</v>
      </c>
      <c r="D203" s="119" t="s">
        <v>251</v>
      </c>
      <c r="E203" s="3" t="str">
        <f>IF(OR('Cover Sheet'!$G$20="",SUM(F203:BG203)&lt;=0),"",'Cover Sheet'!$G$20)</f>
        <v/>
      </c>
      <c r="F203" s="8"/>
      <c r="G203" s="9"/>
      <c r="H203" s="9"/>
      <c r="I203" s="9"/>
      <c r="J203" s="9"/>
      <c r="K203" s="10"/>
      <c r="L203" s="18"/>
      <c r="M203" s="19"/>
      <c r="N203" s="19"/>
      <c r="O203" s="19"/>
      <c r="P203" s="19"/>
      <c r="Q203" s="19"/>
      <c r="R203" s="19"/>
      <c r="S203" s="19"/>
      <c r="T203" s="19"/>
      <c r="U203" s="19"/>
      <c r="V203" s="19"/>
      <c r="W203" s="20"/>
      <c r="X203" s="36"/>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7"/>
      <c r="BB203" s="28"/>
      <c r="BC203" s="26"/>
      <c r="BD203" s="26"/>
      <c r="BE203" s="26"/>
      <c r="BF203" s="26"/>
      <c r="BG203" s="27"/>
      <c r="BH203" s="76">
        <f t="array" ref="BH203">SUMPRODUCT(F203:K203,{1000000,1000,1,1000000,1000,1})</f>
        <v>0</v>
      </c>
      <c r="BI203" s="77">
        <f t="array" ref="BI203">SUMPRODUCT(L203:W203,{1000000,1000,1,1000000,1000,1,1000000,1000,1,1000000,1000,1})</f>
        <v>0</v>
      </c>
      <c r="BJ203" s="77">
        <f>SUMPRODUCT(X203:BA203,{1000000,1000,1,1000000,1000,1,1000000,1000,1,1000000,1000,1,1000000,1000,1,1000000,1000,1,1000000,1000,1,1000000,1000,1,1000000,1000,1,1000000,1000,1})</f>
        <v>0</v>
      </c>
      <c r="BK203" s="77">
        <f t="array" ref="BK203">SUMPRODUCT(BB203:BG203,{1000000,1000,1,1000000,1000,1})</f>
        <v>0</v>
      </c>
      <c r="BL203" s="77">
        <f t="shared" si="12"/>
        <v>0</v>
      </c>
      <c r="BM203" s="78" t="str">
        <f t="shared" si="13"/>
        <v/>
      </c>
      <c r="BN203" s="93"/>
    </row>
    <row r="204" spans="1:66" ht="18.600000000000001" customHeight="1" x14ac:dyDescent="0.3">
      <c r="A204" s="146"/>
      <c r="B204" s="127" t="str">
        <f t="shared" si="11"/>
        <v/>
      </c>
      <c r="C204" s="65" t="s">
        <v>204</v>
      </c>
      <c r="D204" s="119" t="s">
        <v>252</v>
      </c>
      <c r="E204" s="3" t="str">
        <f>IF(OR('Cover Sheet'!$G$20="",SUM(F204:BG204)&lt;=0),"",'Cover Sheet'!$G$20)</f>
        <v/>
      </c>
      <c r="F204" s="8"/>
      <c r="G204" s="9"/>
      <c r="H204" s="9"/>
      <c r="I204" s="9"/>
      <c r="J204" s="9"/>
      <c r="K204" s="10"/>
      <c r="L204" s="18"/>
      <c r="M204" s="19"/>
      <c r="N204" s="19"/>
      <c r="O204" s="19"/>
      <c r="P204" s="19"/>
      <c r="Q204" s="19"/>
      <c r="R204" s="19"/>
      <c r="S204" s="19"/>
      <c r="T204" s="19"/>
      <c r="U204" s="19"/>
      <c r="V204" s="19"/>
      <c r="W204" s="20"/>
      <c r="X204" s="36"/>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7"/>
      <c r="BB204" s="28"/>
      <c r="BC204" s="26"/>
      <c r="BD204" s="26"/>
      <c r="BE204" s="26"/>
      <c r="BF204" s="26"/>
      <c r="BG204" s="27"/>
      <c r="BH204" s="76">
        <f t="array" ref="BH204">SUMPRODUCT(F204:K204,{1000000,1000,1,1000000,1000,1})</f>
        <v>0</v>
      </c>
      <c r="BI204" s="77">
        <f t="array" ref="BI204">SUMPRODUCT(L204:W204,{1000000,1000,1,1000000,1000,1,1000000,1000,1,1000000,1000,1})</f>
        <v>0</v>
      </c>
      <c r="BJ204" s="77">
        <f>SUMPRODUCT(X204:BA204,{1000000,1000,1,1000000,1000,1,1000000,1000,1,1000000,1000,1,1000000,1000,1,1000000,1000,1,1000000,1000,1,1000000,1000,1,1000000,1000,1,1000000,1000,1})</f>
        <v>0</v>
      </c>
      <c r="BK204" s="77">
        <f t="array" ref="BK204">SUMPRODUCT(BB204:BG204,{1000000,1000,1,1000000,1000,1})</f>
        <v>0</v>
      </c>
      <c r="BL204" s="77">
        <f t="shared" si="12"/>
        <v>0</v>
      </c>
      <c r="BM204" s="78" t="str">
        <f t="shared" si="13"/>
        <v/>
      </c>
      <c r="BN204" s="93"/>
    </row>
    <row r="205" spans="1:66" ht="18.600000000000001" customHeight="1" x14ac:dyDescent="0.3">
      <c r="A205" s="146"/>
      <c r="B205" s="127" t="str">
        <f t="shared" si="11"/>
        <v/>
      </c>
      <c r="C205" s="65" t="s">
        <v>204</v>
      </c>
      <c r="D205" s="119" t="s">
        <v>253</v>
      </c>
      <c r="E205" s="3" t="str">
        <f>IF(OR('Cover Sheet'!$G$20="",SUM(F205:BG205)&lt;=0),"",'Cover Sheet'!$G$20)</f>
        <v/>
      </c>
      <c r="F205" s="8"/>
      <c r="G205" s="9"/>
      <c r="H205" s="9"/>
      <c r="I205" s="9"/>
      <c r="J205" s="9"/>
      <c r="K205" s="10"/>
      <c r="L205" s="18"/>
      <c r="M205" s="19"/>
      <c r="N205" s="19"/>
      <c r="O205" s="19"/>
      <c r="P205" s="19"/>
      <c r="Q205" s="19"/>
      <c r="R205" s="19"/>
      <c r="S205" s="19"/>
      <c r="T205" s="19"/>
      <c r="U205" s="19"/>
      <c r="V205" s="19"/>
      <c r="W205" s="20"/>
      <c r="X205" s="36"/>
      <c r="Y205" s="34"/>
      <c r="Z205" s="34"/>
      <c r="AA205" s="34"/>
      <c r="AB205" s="34"/>
      <c r="AC205" s="34"/>
      <c r="AD205" s="34"/>
      <c r="AE205" s="34"/>
      <c r="AF205" s="34"/>
      <c r="AG205" s="34"/>
      <c r="AH205" s="34"/>
      <c r="AI205" s="34"/>
      <c r="AJ205" s="34"/>
      <c r="AK205" s="34"/>
      <c r="AL205" s="34"/>
      <c r="AM205" s="34"/>
      <c r="AN205" s="34"/>
      <c r="AO205" s="34"/>
      <c r="AP205" s="34"/>
      <c r="AQ205" s="34"/>
      <c r="AR205" s="34"/>
      <c r="AS205" s="34"/>
      <c r="AT205" s="34"/>
      <c r="AU205" s="34"/>
      <c r="AV205" s="34"/>
      <c r="AW205" s="34"/>
      <c r="AX205" s="34"/>
      <c r="AY205" s="34"/>
      <c r="AZ205" s="34"/>
      <c r="BA205" s="37"/>
      <c r="BB205" s="28"/>
      <c r="BC205" s="26"/>
      <c r="BD205" s="26"/>
      <c r="BE205" s="26"/>
      <c r="BF205" s="26"/>
      <c r="BG205" s="27"/>
      <c r="BH205" s="76">
        <f t="array" ref="BH205">SUMPRODUCT(F205:K205,{1000000,1000,1,1000000,1000,1})</f>
        <v>0</v>
      </c>
      <c r="BI205" s="77">
        <f t="array" ref="BI205">SUMPRODUCT(L205:W205,{1000000,1000,1,1000000,1000,1,1000000,1000,1,1000000,1000,1})</f>
        <v>0</v>
      </c>
      <c r="BJ205" s="77">
        <f>SUMPRODUCT(X205:BA205,{1000000,1000,1,1000000,1000,1,1000000,1000,1,1000000,1000,1,1000000,1000,1,1000000,1000,1,1000000,1000,1,1000000,1000,1,1000000,1000,1,1000000,1000,1})</f>
        <v>0</v>
      </c>
      <c r="BK205" s="77">
        <f t="array" ref="BK205">SUMPRODUCT(BB205:BG205,{1000000,1000,1,1000000,1000,1})</f>
        <v>0</v>
      </c>
      <c r="BL205" s="77">
        <f t="shared" si="12"/>
        <v>0</v>
      </c>
      <c r="BM205" s="78" t="str">
        <f t="shared" si="13"/>
        <v/>
      </c>
      <c r="BN205" s="93"/>
    </row>
    <row r="206" spans="1:66" ht="18.600000000000001" customHeight="1" x14ac:dyDescent="0.3">
      <c r="A206" s="146"/>
      <c r="B206" s="127" t="str">
        <f t="shared" si="11"/>
        <v/>
      </c>
      <c r="C206" s="65" t="s">
        <v>204</v>
      </c>
      <c r="D206" s="119" t="s">
        <v>254</v>
      </c>
      <c r="E206" s="3" t="str">
        <f>IF(OR('Cover Sheet'!$G$20="",SUM(F206:BG206)&lt;=0),"",'Cover Sheet'!$G$20)</f>
        <v/>
      </c>
      <c r="F206" s="8"/>
      <c r="G206" s="9"/>
      <c r="H206" s="9"/>
      <c r="I206" s="9"/>
      <c r="J206" s="9"/>
      <c r="K206" s="10"/>
      <c r="L206" s="18"/>
      <c r="M206" s="19"/>
      <c r="N206" s="19"/>
      <c r="O206" s="19"/>
      <c r="P206" s="19"/>
      <c r="Q206" s="19"/>
      <c r="R206" s="19"/>
      <c r="S206" s="19"/>
      <c r="T206" s="19"/>
      <c r="U206" s="19"/>
      <c r="V206" s="19"/>
      <c r="W206" s="20"/>
      <c r="X206" s="36"/>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7"/>
      <c r="BB206" s="28"/>
      <c r="BC206" s="26"/>
      <c r="BD206" s="26"/>
      <c r="BE206" s="26"/>
      <c r="BF206" s="26"/>
      <c r="BG206" s="27"/>
      <c r="BH206" s="76">
        <f t="array" ref="BH206">SUMPRODUCT(F206:K206,{1000000,1000,1,1000000,1000,1})</f>
        <v>0</v>
      </c>
      <c r="BI206" s="77">
        <f t="array" ref="BI206">SUMPRODUCT(L206:W206,{1000000,1000,1,1000000,1000,1,1000000,1000,1,1000000,1000,1})</f>
        <v>0</v>
      </c>
      <c r="BJ206" s="77">
        <f>SUMPRODUCT(X206:BA206,{1000000,1000,1,1000000,1000,1,1000000,1000,1,1000000,1000,1,1000000,1000,1,1000000,1000,1,1000000,1000,1,1000000,1000,1,1000000,1000,1,1000000,1000,1})</f>
        <v>0</v>
      </c>
      <c r="BK206" s="77">
        <f t="array" ref="BK206">SUMPRODUCT(BB206:BG206,{1000000,1000,1,1000000,1000,1})</f>
        <v>0</v>
      </c>
      <c r="BL206" s="77">
        <f t="shared" si="12"/>
        <v>0</v>
      </c>
      <c r="BM206" s="78" t="str">
        <f t="shared" si="13"/>
        <v/>
      </c>
      <c r="BN206" s="93"/>
    </row>
    <row r="207" spans="1:66" ht="18.600000000000001" customHeight="1" x14ac:dyDescent="0.3">
      <c r="A207" s="146"/>
      <c r="B207" s="127" t="str">
        <f t="shared" si="11"/>
        <v/>
      </c>
      <c r="C207" s="65" t="s">
        <v>204</v>
      </c>
      <c r="D207" s="119" t="s">
        <v>255</v>
      </c>
      <c r="E207" s="3" t="str">
        <f>IF(OR('Cover Sheet'!$G$20="",SUM(F207:BG207)&lt;=0),"",'Cover Sheet'!$G$20)</f>
        <v/>
      </c>
      <c r="F207" s="8"/>
      <c r="G207" s="9"/>
      <c r="H207" s="9"/>
      <c r="I207" s="9"/>
      <c r="J207" s="9"/>
      <c r="K207" s="10"/>
      <c r="L207" s="18"/>
      <c r="M207" s="19"/>
      <c r="N207" s="19"/>
      <c r="O207" s="19"/>
      <c r="P207" s="19"/>
      <c r="Q207" s="19"/>
      <c r="R207" s="19"/>
      <c r="S207" s="19"/>
      <c r="T207" s="19"/>
      <c r="U207" s="19"/>
      <c r="V207" s="19"/>
      <c r="W207" s="20"/>
      <c r="X207" s="36"/>
      <c r="Y207" s="34"/>
      <c r="Z207" s="34"/>
      <c r="AA207" s="34"/>
      <c r="AB207" s="34"/>
      <c r="AC207" s="34"/>
      <c r="AD207" s="34"/>
      <c r="AE207" s="34"/>
      <c r="AF207" s="34"/>
      <c r="AG207" s="34"/>
      <c r="AH207" s="34"/>
      <c r="AI207" s="34"/>
      <c r="AJ207" s="34"/>
      <c r="AK207" s="34"/>
      <c r="AL207" s="34"/>
      <c r="AM207" s="34"/>
      <c r="AN207" s="34"/>
      <c r="AO207" s="34"/>
      <c r="AP207" s="34"/>
      <c r="AQ207" s="34"/>
      <c r="AR207" s="34"/>
      <c r="AS207" s="34"/>
      <c r="AT207" s="34"/>
      <c r="AU207" s="34"/>
      <c r="AV207" s="34"/>
      <c r="AW207" s="34"/>
      <c r="AX207" s="34"/>
      <c r="AY207" s="34"/>
      <c r="AZ207" s="34"/>
      <c r="BA207" s="37"/>
      <c r="BB207" s="28"/>
      <c r="BC207" s="26"/>
      <c r="BD207" s="26"/>
      <c r="BE207" s="26"/>
      <c r="BF207" s="26"/>
      <c r="BG207" s="27"/>
      <c r="BH207" s="76">
        <f t="array" ref="BH207">SUMPRODUCT(F207:K207,{1000000,1000,1,1000000,1000,1})</f>
        <v>0</v>
      </c>
      <c r="BI207" s="77">
        <f t="array" ref="BI207">SUMPRODUCT(L207:W207,{1000000,1000,1,1000000,1000,1,1000000,1000,1,1000000,1000,1})</f>
        <v>0</v>
      </c>
      <c r="BJ207" s="77">
        <f>SUMPRODUCT(X207:BA207,{1000000,1000,1,1000000,1000,1,1000000,1000,1,1000000,1000,1,1000000,1000,1,1000000,1000,1,1000000,1000,1,1000000,1000,1,1000000,1000,1,1000000,1000,1})</f>
        <v>0</v>
      </c>
      <c r="BK207" s="77">
        <f t="array" ref="BK207">SUMPRODUCT(BB207:BG207,{1000000,1000,1,1000000,1000,1})</f>
        <v>0</v>
      </c>
      <c r="BL207" s="77">
        <f t="shared" si="12"/>
        <v>0</v>
      </c>
      <c r="BM207" s="78" t="str">
        <f t="shared" si="13"/>
        <v/>
      </c>
      <c r="BN207" s="93"/>
    </row>
    <row r="208" spans="1:66" ht="18.600000000000001" customHeight="1" x14ac:dyDescent="0.3">
      <c r="A208" s="146"/>
      <c r="B208" s="127" t="str">
        <f t="shared" si="11"/>
        <v/>
      </c>
      <c r="C208" s="65" t="s">
        <v>204</v>
      </c>
      <c r="D208" s="119" t="s">
        <v>256</v>
      </c>
      <c r="E208" s="3" t="str">
        <f>IF(OR('Cover Sheet'!$G$20="",SUM(F208:BG208)&lt;=0),"",'Cover Sheet'!$G$20)</f>
        <v/>
      </c>
      <c r="F208" s="8"/>
      <c r="G208" s="9"/>
      <c r="H208" s="9"/>
      <c r="I208" s="9"/>
      <c r="J208" s="9"/>
      <c r="K208" s="10"/>
      <c r="L208" s="18"/>
      <c r="M208" s="19"/>
      <c r="N208" s="19"/>
      <c r="O208" s="19"/>
      <c r="P208" s="19"/>
      <c r="Q208" s="19"/>
      <c r="R208" s="19"/>
      <c r="S208" s="19"/>
      <c r="T208" s="19"/>
      <c r="U208" s="19"/>
      <c r="V208" s="19"/>
      <c r="W208" s="20"/>
      <c r="X208" s="36"/>
      <c r="Y208" s="34"/>
      <c r="Z208" s="34"/>
      <c r="AA208" s="34"/>
      <c r="AB208" s="34"/>
      <c r="AC208" s="34"/>
      <c r="AD208" s="34"/>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7"/>
      <c r="BB208" s="28"/>
      <c r="BC208" s="26"/>
      <c r="BD208" s="26"/>
      <c r="BE208" s="26"/>
      <c r="BF208" s="26"/>
      <c r="BG208" s="27"/>
      <c r="BH208" s="76">
        <f t="array" ref="BH208">SUMPRODUCT(F208:K208,{1000000,1000,1,1000000,1000,1})</f>
        <v>0</v>
      </c>
      <c r="BI208" s="77">
        <f t="array" ref="BI208">SUMPRODUCT(L208:W208,{1000000,1000,1,1000000,1000,1,1000000,1000,1,1000000,1000,1})</f>
        <v>0</v>
      </c>
      <c r="BJ208" s="77">
        <f>SUMPRODUCT(X208:BA208,{1000000,1000,1,1000000,1000,1,1000000,1000,1,1000000,1000,1,1000000,1000,1,1000000,1000,1,1000000,1000,1,1000000,1000,1,1000000,1000,1,1000000,1000,1})</f>
        <v>0</v>
      </c>
      <c r="BK208" s="77">
        <f t="array" ref="BK208">SUMPRODUCT(BB208:BG208,{1000000,1000,1,1000000,1000,1})</f>
        <v>0</v>
      </c>
      <c r="BL208" s="77">
        <f t="shared" si="12"/>
        <v>0</v>
      </c>
      <c r="BM208" s="78" t="str">
        <f t="shared" si="13"/>
        <v/>
      </c>
      <c r="BN208" s="93"/>
    </row>
    <row r="209" spans="1:66" ht="18.600000000000001" customHeight="1" x14ac:dyDescent="0.3">
      <c r="A209" s="146"/>
      <c r="B209" s="127" t="str">
        <f t="shared" si="11"/>
        <v/>
      </c>
      <c r="C209" s="65" t="s">
        <v>204</v>
      </c>
      <c r="D209" s="119" t="s">
        <v>257</v>
      </c>
      <c r="E209" s="3" t="str">
        <f>IF(OR('Cover Sheet'!$G$20="",SUM(F209:BG209)&lt;=0),"",'Cover Sheet'!$G$20)</f>
        <v/>
      </c>
      <c r="F209" s="8"/>
      <c r="G209" s="9"/>
      <c r="H209" s="9"/>
      <c r="I209" s="9"/>
      <c r="J209" s="9"/>
      <c r="K209" s="10"/>
      <c r="L209" s="18"/>
      <c r="M209" s="19"/>
      <c r="N209" s="19"/>
      <c r="O209" s="19"/>
      <c r="P209" s="19"/>
      <c r="Q209" s="19"/>
      <c r="R209" s="19"/>
      <c r="S209" s="19"/>
      <c r="T209" s="19"/>
      <c r="U209" s="19"/>
      <c r="V209" s="19"/>
      <c r="W209" s="20"/>
      <c r="X209" s="36"/>
      <c r="Y209" s="34"/>
      <c r="Z209" s="34"/>
      <c r="AA209" s="34"/>
      <c r="AB209" s="34"/>
      <c r="AC209" s="34"/>
      <c r="AD209" s="3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7"/>
      <c r="BB209" s="28"/>
      <c r="BC209" s="26"/>
      <c r="BD209" s="26"/>
      <c r="BE209" s="26"/>
      <c r="BF209" s="26"/>
      <c r="BG209" s="27"/>
      <c r="BH209" s="76">
        <f t="array" ref="BH209">SUMPRODUCT(F209:K209,{1000000,1000,1,1000000,1000,1})</f>
        <v>0</v>
      </c>
      <c r="BI209" s="77">
        <f t="array" ref="BI209">SUMPRODUCT(L209:W209,{1000000,1000,1,1000000,1000,1,1000000,1000,1,1000000,1000,1})</f>
        <v>0</v>
      </c>
      <c r="BJ209" s="77">
        <f>SUMPRODUCT(X209:BA209,{1000000,1000,1,1000000,1000,1,1000000,1000,1,1000000,1000,1,1000000,1000,1,1000000,1000,1,1000000,1000,1,1000000,1000,1,1000000,1000,1,1000000,1000,1})</f>
        <v>0</v>
      </c>
      <c r="BK209" s="77">
        <f t="array" ref="BK209">SUMPRODUCT(BB209:BG209,{1000000,1000,1,1000000,1000,1})</f>
        <v>0</v>
      </c>
      <c r="BL209" s="77">
        <f t="shared" si="12"/>
        <v>0</v>
      </c>
      <c r="BM209" s="78" t="str">
        <f t="shared" si="13"/>
        <v/>
      </c>
      <c r="BN209" s="93"/>
    </row>
    <row r="210" spans="1:66" ht="18.600000000000001" customHeight="1" x14ac:dyDescent="0.3">
      <c r="A210" s="146"/>
      <c r="B210" s="127" t="str">
        <f t="shared" si="11"/>
        <v/>
      </c>
      <c r="C210" s="65" t="s">
        <v>204</v>
      </c>
      <c r="D210" s="115" t="s">
        <v>258</v>
      </c>
      <c r="E210" s="3" t="str">
        <f>IF(OR('Cover Sheet'!$G$20="",SUM(F210:BG210)&lt;=0),"",'Cover Sheet'!$G$20)</f>
        <v/>
      </c>
      <c r="F210" s="8"/>
      <c r="G210" s="9"/>
      <c r="H210" s="9"/>
      <c r="I210" s="9"/>
      <c r="J210" s="9"/>
      <c r="K210" s="10"/>
      <c r="L210" s="18"/>
      <c r="M210" s="19"/>
      <c r="N210" s="19"/>
      <c r="O210" s="19"/>
      <c r="P210" s="19"/>
      <c r="Q210" s="19"/>
      <c r="R210" s="19"/>
      <c r="S210" s="19"/>
      <c r="T210" s="19"/>
      <c r="U210" s="19"/>
      <c r="V210" s="19"/>
      <c r="W210" s="20"/>
      <c r="X210" s="36"/>
      <c r="Y210" s="34"/>
      <c r="Z210" s="34"/>
      <c r="AA210" s="34"/>
      <c r="AB210" s="34"/>
      <c r="AC210" s="34"/>
      <c r="AD210" s="3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7"/>
      <c r="BB210" s="28"/>
      <c r="BC210" s="26"/>
      <c r="BD210" s="26"/>
      <c r="BE210" s="26"/>
      <c r="BF210" s="26"/>
      <c r="BG210" s="27"/>
      <c r="BH210" s="76">
        <f t="array" ref="BH210">SUMPRODUCT(F210:K210,{1000000,1000,1,1000000,1000,1})</f>
        <v>0</v>
      </c>
      <c r="BI210" s="77">
        <f t="array" ref="BI210">SUMPRODUCT(L210:W210,{1000000,1000,1,1000000,1000,1,1000000,1000,1,1000000,1000,1})</f>
        <v>0</v>
      </c>
      <c r="BJ210" s="77">
        <f>SUMPRODUCT(X210:BA210,{1000000,1000,1,1000000,1000,1,1000000,1000,1,1000000,1000,1,1000000,1000,1,1000000,1000,1,1000000,1000,1,1000000,1000,1,1000000,1000,1,1000000,1000,1})</f>
        <v>0</v>
      </c>
      <c r="BK210" s="77">
        <f t="array" ref="BK210">SUMPRODUCT(BB210:BG210,{1000000,1000,1,1000000,1000,1})</f>
        <v>0</v>
      </c>
      <c r="BL210" s="77">
        <f t="shared" si="12"/>
        <v>0</v>
      </c>
      <c r="BM210" s="78" t="str">
        <f t="shared" si="13"/>
        <v/>
      </c>
      <c r="BN210" s="93"/>
    </row>
    <row r="211" spans="1:66" ht="18.600000000000001" customHeight="1" x14ac:dyDescent="0.3">
      <c r="A211" s="146"/>
      <c r="B211" s="127" t="str">
        <f t="shared" si="11"/>
        <v/>
      </c>
      <c r="C211" s="65" t="s">
        <v>204</v>
      </c>
      <c r="D211" s="115" t="s">
        <v>259</v>
      </c>
      <c r="E211" s="3" t="str">
        <f>IF(OR('Cover Sheet'!$G$20="",SUM(F211:BG211)&lt;=0),"",'Cover Sheet'!$G$20)</f>
        <v/>
      </c>
      <c r="F211" s="8"/>
      <c r="G211" s="9"/>
      <c r="H211" s="9"/>
      <c r="I211" s="9"/>
      <c r="J211" s="9"/>
      <c r="K211" s="10"/>
      <c r="L211" s="18"/>
      <c r="M211" s="19"/>
      <c r="N211" s="19"/>
      <c r="O211" s="19"/>
      <c r="P211" s="19"/>
      <c r="Q211" s="19"/>
      <c r="R211" s="19"/>
      <c r="S211" s="19"/>
      <c r="T211" s="19"/>
      <c r="U211" s="19"/>
      <c r="V211" s="19"/>
      <c r="W211" s="20"/>
      <c r="X211" s="36"/>
      <c r="Y211" s="34"/>
      <c r="Z211" s="34"/>
      <c r="AA211" s="34"/>
      <c r="AB211" s="34"/>
      <c r="AC211" s="34"/>
      <c r="AD211" s="3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7"/>
      <c r="BB211" s="28"/>
      <c r="BC211" s="26"/>
      <c r="BD211" s="26"/>
      <c r="BE211" s="26"/>
      <c r="BF211" s="26"/>
      <c r="BG211" s="27"/>
      <c r="BH211" s="76">
        <f t="array" ref="BH211">SUMPRODUCT(F211:K211,{1000000,1000,1,1000000,1000,1})</f>
        <v>0</v>
      </c>
      <c r="BI211" s="77">
        <f t="array" ref="BI211">SUMPRODUCT(L211:W211,{1000000,1000,1,1000000,1000,1,1000000,1000,1,1000000,1000,1})</f>
        <v>0</v>
      </c>
      <c r="BJ211" s="77">
        <f>SUMPRODUCT(X211:BA211,{1000000,1000,1,1000000,1000,1,1000000,1000,1,1000000,1000,1,1000000,1000,1,1000000,1000,1,1000000,1000,1,1000000,1000,1,1000000,1000,1,1000000,1000,1})</f>
        <v>0</v>
      </c>
      <c r="BK211" s="77">
        <f t="array" ref="BK211">SUMPRODUCT(BB211:BG211,{1000000,1000,1,1000000,1000,1})</f>
        <v>0</v>
      </c>
      <c r="BL211" s="77">
        <f t="shared" si="12"/>
        <v>0</v>
      </c>
      <c r="BM211" s="78" t="str">
        <f t="shared" si="13"/>
        <v/>
      </c>
      <c r="BN211" s="93"/>
    </row>
    <row r="212" spans="1:66" ht="18.600000000000001" customHeight="1" x14ac:dyDescent="0.3">
      <c r="A212" s="146"/>
      <c r="B212" s="127" t="str">
        <f t="shared" si="11"/>
        <v/>
      </c>
      <c r="C212" s="65" t="s">
        <v>204</v>
      </c>
      <c r="D212" s="115" t="s">
        <v>260</v>
      </c>
      <c r="E212" s="3" t="str">
        <f>IF(OR('Cover Sheet'!$G$20="",SUM(F212:BG212)&lt;=0),"",'Cover Sheet'!$G$20)</f>
        <v/>
      </c>
      <c r="F212" s="8"/>
      <c r="G212" s="9"/>
      <c r="H212" s="9"/>
      <c r="I212" s="9"/>
      <c r="J212" s="9"/>
      <c r="K212" s="10"/>
      <c r="L212" s="18"/>
      <c r="M212" s="19"/>
      <c r="N212" s="19"/>
      <c r="O212" s="19"/>
      <c r="P212" s="19"/>
      <c r="Q212" s="19"/>
      <c r="R212" s="19"/>
      <c r="S212" s="19"/>
      <c r="T212" s="19"/>
      <c r="U212" s="19"/>
      <c r="V212" s="19"/>
      <c r="W212" s="20"/>
      <c r="X212" s="36"/>
      <c r="Y212" s="34"/>
      <c r="Z212" s="34"/>
      <c r="AA212" s="34"/>
      <c r="AB212" s="34"/>
      <c r="AC212" s="34"/>
      <c r="AD212" s="3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7"/>
      <c r="BB212" s="28"/>
      <c r="BC212" s="26"/>
      <c r="BD212" s="26"/>
      <c r="BE212" s="26"/>
      <c r="BF212" s="26"/>
      <c r="BG212" s="27"/>
      <c r="BH212" s="76">
        <f t="array" ref="BH212">SUMPRODUCT(F212:K212,{1000000,1000,1,1000000,1000,1})</f>
        <v>0</v>
      </c>
      <c r="BI212" s="77">
        <f t="array" ref="BI212">SUMPRODUCT(L212:W212,{1000000,1000,1,1000000,1000,1,1000000,1000,1,1000000,1000,1})</f>
        <v>0</v>
      </c>
      <c r="BJ212" s="77">
        <f>SUMPRODUCT(X212:BA212,{1000000,1000,1,1000000,1000,1,1000000,1000,1,1000000,1000,1,1000000,1000,1,1000000,1000,1,1000000,1000,1,1000000,1000,1,1000000,1000,1,1000000,1000,1})</f>
        <v>0</v>
      </c>
      <c r="BK212" s="77">
        <f t="array" ref="BK212">SUMPRODUCT(BB212:BG212,{1000000,1000,1,1000000,1000,1})</f>
        <v>0</v>
      </c>
      <c r="BL212" s="77">
        <f t="shared" si="12"/>
        <v>0</v>
      </c>
      <c r="BM212" s="78" t="str">
        <f t="shared" si="13"/>
        <v/>
      </c>
      <c r="BN212" s="93"/>
    </row>
    <row r="213" spans="1:66" ht="18.600000000000001" customHeight="1" x14ac:dyDescent="0.3">
      <c r="A213" s="146"/>
      <c r="B213" s="127" t="str">
        <f t="shared" si="11"/>
        <v/>
      </c>
      <c r="C213" s="65" t="s">
        <v>204</v>
      </c>
      <c r="D213" s="119" t="s">
        <v>261</v>
      </c>
      <c r="E213" s="3" t="str">
        <f>IF(OR('Cover Sheet'!$G$20="",SUM(F213:BG213)&lt;=0),"",'Cover Sheet'!$G$20)</f>
        <v/>
      </c>
      <c r="F213" s="8"/>
      <c r="G213" s="9"/>
      <c r="H213" s="9"/>
      <c r="I213" s="9"/>
      <c r="J213" s="9"/>
      <c r="K213" s="10"/>
      <c r="L213" s="18"/>
      <c r="M213" s="19"/>
      <c r="N213" s="19"/>
      <c r="O213" s="19"/>
      <c r="P213" s="19"/>
      <c r="Q213" s="19"/>
      <c r="R213" s="19"/>
      <c r="S213" s="19"/>
      <c r="T213" s="19"/>
      <c r="U213" s="19"/>
      <c r="V213" s="19"/>
      <c r="W213" s="20"/>
      <c r="X213" s="36"/>
      <c r="Y213" s="34"/>
      <c r="Z213" s="34"/>
      <c r="AA213" s="34"/>
      <c r="AB213" s="34"/>
      <c r="AC213" s="34"/>
      <c r="AD213" s="3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7"/>
      <c r="BB213" s="28"/>
      <c r="BC213" s="26"/>
      <c r="BD213" s="26"/>
      <c r="BE213" s="26"/>
      <c r="BF213" s="26"/>
      <c r="BG213" s="27"/>
      <c r="BH213" s="76">
        <f t="array" ref="BH213">SUMPRODUCT(F213:K213,{1000000,1000,1,1000000,1000,1})</f>
        <v>0</v>
      </c>
      <c r="BI213" s="77">
        <f t="array" ref="BI213">SUMPRODUCT(L213:W213,{1000000,1000,1,1000000,1000,1,1000000,1000,1,1000000,1000,1})</f>
        <v>0</v>
      </c>
      <c r="BJ213" s="77">
        <f>SUMPRODUCT(X213:BA213,{1000000,1000,1,1000000,1000,1,1000000,1000,1,1000000,1000,1,1000000,1000,1,1000000,1000,1,1000000,1000,1,1000000,1000,1,1000000,1000,1,1000000,1000,1})</f>
        <v>0</v>
      </c>
      <c r="BK213" s="77">
        <f t="array" ref="BK213">SUMPRODUCT(BB213:BG213,{1000000,1000,1,1000000,1000,1})</f>
        <v>0</v>
      </c>
      <c r="BL213" s="77">
        <f t="shared" si="12"/>
        <v>0</v>
      </c>
      <c r="BM213" s="78" t="str">
        <f t="shared" si="13"/>
        <v/>
      </c>
      <c r="BN213" s="93"/>
    </row>
    <row r="214" spans="1:66" ht="18.600000000000001" customHeight="1" x14ac:dyDescent="0.3">
      <c r="A214" s="146"/>
      <c r="B214" s="127" t="str">
        <f t="shared" si="11"/>
        <v/>
      </c>
      <c r="C214" s="65" t="s">
        <v>204</v>
      </c>
      <c r="D214" s="119" t="s">
        <v>262</v>
      </c>
      <c r="E214" s="3" t="str">
        <f>IF(OR('Cover Sheet'!$G$20="",SUM(F214:BG214)&lt;=0),"",'Cover Sheet'!$G$20)</f>
        <v/>
      </c>
      <c r="F214" s="8"/>
      <c r="G214" s="9"/>
      <c r="H214" s="9"/>
      <c r="I214" s="9"/>
      <c r="J214" s="9"/>
      <c r="K214" s="10"/>
      <c r="L214" s="18"/>
      <c r="M214" s="19"/>
      <c r="N214" s="19"/>
      <c r="O214" s="19"/>
      <c r="P214" s="19"/>
      <c r="Q214" s="19"/>
      <c r="R214" s="19"/>
      <c r="S214" s="19"/>
      <c r="T214" s="19"/>
      <c r="U214" s="19"/>
      <c r="V214" s="19"/>
      <c r="W214" s="20"/>
      <c r="X214" s="36"/>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7"/>
      <c r="BB214" s="28"/>
      <c r="BC214" s="26"/>
      <c r="BD214" s="26"/>
      <c r="BE214" s="26"/>
      <c r="BF214" s="26"/>
      <c r="BG214" s="27"/>
      <c r="BH214" s="76">
        <f t="array" ref="BH214">SUMPRODUCT(F214:K214,{1000000,1000,1,1000000,1000,1})</f>
        <v>0</v>
      </c>
      <c r="BI214" s="77">
        <f t="array" ref="BI214">SUMPRODUCT(L214:W214,{1000000,1000,1,1000000,1000,1,1000000,1000,1,1000000,1000,1})</f>
        <v>0</v>
      </c>
      <c r="BJ214" s="77">
        <f>SUMPRODUCT(X214:BA214,{1000000,1000,1,1000000,1000,1,1000000,1000,1,1000000,1000,1,1000000,1000,1,1000000,1000,1,1000000,1000,1,1000000,1000,1,1000000,1000,1,1000000,1000,1})</f>
        <v>0</v>
      </c>
      <c r="BK214" s="77">
        <f t="array" ref="BK214">SUMPRODUCT(BB214:BG214,{1000000,1000,1,1000000,1000,1})</f>
        <v>0</v>
      </c>
      <c r="BL214" s="77">
        <f t="shared" si="12"/>
        <v>0</v>
      </c>
      <c r="BM214" s="78" t="str">
        <f t="shared" si="13"/>
        <v/>
      </c>
      <c r="BN214" s="93"/>
    </row>
    <row r="215" spans="1:66" ht="18.600000000000001" customHeight="1" x14ac:dyDescent="0.3">
      <c r="A215" s="146"/>
      <c r="B215" s="127" t="str">
        <f t="shared" si="11"/>
        <v/>
      </c>
      <c r="C215" s="65" t="s">
        <v>204</v>
      </c>
      <c r="D215" s="119" t="s">
        <v>263</v>
      </c>
      <c r="E215" s="3" t="str">
        <f>IF(OR('Cover Sheet'!$G$20="",SUM(F215:BG215)&lt;=0),"",'Cover Sheet'!$G$20)</f>
        <v/>
      </c>
      <c r="F215" s="8"/>
      <c r="G215" s="9"/>
      <c r="H215" s="9"/>
      <c r="I215" s="9"/>
      <c r="J215" s="9"/>
      <c r="K215" s="10"/>
      <c r="L215" s="18"/>
      <c r="M215" s="19"/>
      <c r="N215" s="19"/>
      <c r="O215" s="19"/>
      <c r="P215" s="19"/>
      <c r="Q215" s="19"/>
      <c r="R215" s="19"/>
      <c r="S215" s="19"/>
      <c r="T215" s="19"/>
      <c r="U215" s="19"/>
      <c r="V215" s="19"/>
      <c r="W215" s="20"/>
      <c r="X215" s="36"/>
      <c r="Y215" s="34"/>
      <c r="Z215" s="34"/>
      <c r="AA215" s="34"/>
      <c r="AB215" s="34"/>
      <c r="AC215" s="34"/>
      <c r="AD215" s="34"/>
      <c r="AE215" s="34"/>
      <c r="AF215" s="34"/>
      <c r="AG215" s="34"/>
      <c r="AH215" s="34"/>
      <c r="AI215" s="34"/>
      <c r="AJ215" s="34"/>
      <c r="AK215" s="34"/>
      <c r="AL215" s="34"/>
      <c r="AM215" s="34"/>
      <c r="AN215" s="34"/>
      <c r="AO215" s="34"/>
      <c r="AP215" s="34"/>
      <c r="AQ215" s="34"/>
      <c r="AR215" s="34"/>
      <c r="AS215" s="34"/>
      <c r="AT215" s="34"/>
      <c r="AU215" s="34"/>
      <c r="AV215" s="34"/>
      <c r="AW215" s="34"/>
      <c r="AX215" s="34"/>
      <c r="AY215" s="34"/>
      <c r="AZ215" s="34"/>
      <c r="BA215" s="37"/>
      <c r="BB215" s="28"/>
      <c r="BC215" s="26"/>
      <c r="BD215" s="26"/>
      <c r="BE215" s="26"/>
      <c r="BF215" s="26"/>
      <c r="BG215" s="27"/>
      <c r="BH215" s="76">
        <f t="array" ref="BH215">SUMPRODUCT(F215:K215,{1000000,1000,1,1000000,1000,1})</f>
        <v>0</v>
      </c>
      <c r="BI215" s="77">
        <f t="array" ref="BI215">SUMPRODUCT(L215:W215,{1000000,1000,1,1000000,1000,1,1000000,1000,1,1000000,1000,1})</f>
        <v>0</v>
      </c>
      <c r="BJ215" s="77">
        <f>SUMPRODUCT(X215:BA215,{1000000,1000,1,1000000,1000,1,1000000,1000,1,1000000,1000,1,1000000,1000,1,1000000,1000,1,1000000,1000,1,1000000,1000,1,1000000,1000,1,1000000,1000,1})</f>
        <v>0</v>
      </c>
      <c r="BK215" s="77">
        <f t="array" ref="BK215">SUMPRODUCT(BB215:BG215,{1000000,1000,1,1000000,1000,1})</f>
        <v>0</v>
      </c>
      <c r="BL215" s="77">
        <f t="shared" si="12"/>
        <v>0</v>
      </c>
      <c r="BM215" s="78" t="str">
        <f t="shared" si="13"/>
        <v/>
      </c>
      <c r="BN215" s="93"/>
    </row>
    <row r="216" spans="1:66" ht="18.600000000000001" customHeight="1" x14ac:dyDescent="0.3">
      <c r="A216" s="146"/>
      <c r="B216" s="127" t="str">
        <f t="shared" si="11"/>
        <v/>
      </c>
      <c r="C216" s="65" t="s">
        <v>204</v>
      </c>
      <c r="D216" s="119" t="s">
        <v>264</v>
      </c>
      <c r="E216" s="3" t="str">
        <f>IF(OR('Cover Sheet'!$G$20="",SUM(F216:BG216)&lt;=0),"",'Cover Sheet'!$G$20)</f>
        <v/>
      </c>
      <c r="F216" s="8"/>
      <c r="G216" s="9"/>
      <c r="H216" s="9"/>
      <c r="I216" s="9"/>
      <c r="J216" s="9"/>
      <c r="K216" s="10"/>
      <c r="L216" s="18"/>
      <c r="M216" s="19"/>
      <c r="N216" s="19"/>
      <c r="O216" s="19"/>
      <c r="P216" s="19"/>
      <c r="Q216" s="19"/>
      <c r="R216" s="19"/>
      <c r="S216" s="19"/>
      <c r="T216" s="19"/>
      <c r="U216" s="19"/>
      <c r="V216" s="19"/>
      <c r="W216" s="20"/>
      <c r="X216" s="36"/>
      <c r="Y216" s="34"/>
      <c r="Z216" s="34"/>
      <c r="AA216" s="34"/>
      <c r="AB216" s="34"/>
      <c r="AC216" s="34"/>
      <c r="AD216" s="34"/>
      <c r="AE216" s="34"/>
      <c r="AF216" s="34"/>
      <c r="AG216" s="34"/>
      <c r="AH216" s="34"/>
      <c r="AI216" s="34"/>
      <c r="AJ216" s="34"/>
      <c r="AK216" s="34"/>
      <c r="AL216" s="34"/>
      <c r="AM216" s="34"/>
      <c r="AN216" s="34"/>
      <c r="AO216" s="34"/>
      <c r="AP216" s="34"/>
      <c r="AQ216" s="34"/>
      <c r="AR216" s="34"/>
      <c r="AS216" s="34"/>
      <c r="AT216" s="34"/>
      <c r="AU216" s="34"/>
      <c r="AV216" s="34"/>
      <c r="AW216" s="34"/>
      <c r="AX216" s="34"/>
      <c r="AY216" s="34"/>
      <c r="AZ216" s="34"/>
      <c r="BA216" s="37"/>
      <c r="BB216" s="28"/>
      <c r="BC216" s="26"/>
      <c r="BD216" s="26"/>
      <c r="BE216" s="26"/>
      <c r="BF216" s="26"/>
      <c r="BG216" s="27"/>
      <c r="BH216" s="76">
        <f t="array" ref="BH216">SUMPRODUCT(F216:K216,{1000000,1000,1,1000000,1000,1})</f>
        <v>0</v>
      </c>
      <c r="BI216" s="77">
        <f t="array" ref="BI216">SUMPRODUCT(L216:W216,{1000000,1000,1,1000000,1000,1,1000000,1000,1,1000000,1000,1})</f>
        <v>0</v>
      </c>
      <c r="BJ216" s="77">
        <f>SUMPRODUCT(X216:BA216,{1000000,1000,1,1000000,1000,1,1000000,1000,1,1000000,1000,1,1000000,1000,1,1000000,1000,1,1000000,1000,1,1000000,1000,1,1000000,1000,1,1000000,1000,1})</f>
        <v>0</v>
      </c>
      <c r="BK216" s="77">
        <f t="array" ref="BK216">SUMPRODUCT(BB216:BG216,{1000000,1000,1,1000000,1000,1})</f>
        <v>0</v>
      </c>
      <c r="BL216" s="77">
        <f t="shared" si="12"/>
        <v>0</v>
      </c>
      <c r="BM216" s="78" t="str">
        <f t="shared" si="13"/>
        <v/>
      </c>
      <c r="BN216" s="93"/>
    </row>
    <row r="217" spans="1:66" ht="18.600000000000001" customHeight="1" x14ac:dyDescent="0.3">
      <c r="A217" s="146"/>
      <c r="B217" s="127" t="str">
        <f t="shared" si="11"/>
        <v/>
      </c>
      <c r="C217" s="65" t="s">
        <v>204</v>
      </c>
      <c r="D217" s="119" t="s">
        <v>265</v>
      </c>
      <c r="E217" s="3" t="str">
        <f>IF(OR('Cover Sheet'!$G$20="",SUM(F217:BG217)&lt;=0),"",'Cover Sheet'!$G$20)</f>
        <v/>
      </c>
      <c r="F217" s="8"/>
      <c r="G217" s="9"/>
      <c r="H217" s="9"/>
      <c r="I217" s="9"/>
      <c r="J217" s="9"/>
      <c r="K217" s="10"/>
      <c r="L217" s="18"/>
      <c r="M217" s="19"/>
      <c r="N217" s="19"/>
      <c r="O217" s="19"/>
      <c r="P217" s="19"/>
      <c r="Q217" s="19"/>
      <c r="R217" s="19"/>
      <c r="S217" s="19"/>
      <c r="T217" s="19"/>
      <c r="U217" s="19"/>
      <c r="V217" s="19"/>
      <c r="W217" s="20"/>
      <c r="X217" s="36"/>
      <c r="Y217" s="34"/>
      <c r="Z217" s="34"/>
      <c r="AA217" s="34"/>
      <c r="AB217" s="34"/>
      <c r="AC217" s="34"/>
      <c r="AD217" s="34"/>
      <c r="AE217" s="34"/>
      <c r="AF217" s="34"/>
      <c r="AG217" s="34"/>
      <c r="AH217" s="34"/>
      <c r="AI217" s="34"/>
      <c r="AJ217" s="34"/>
      <c r="AK217" s="34"/>
      <c r="AL217" s="34"/>
      <c r="AM217" s="34"/>
      <c r="AN217" s="34"/>
      <c r="AO217" s="34"/>
      <c r="AP217" s="34"/>
      <c r="AQ217" s="34"/>
      <c r="AR217" s="34"/>
      <c r="AS217" s="34"/>
      <c r="AT217" s="34"/>
      <c r="AU217" s="34"/>
      <c r="AV217" s="34"/>
      <c r="AW217" s="34"/>
      <c r="AX217" s="34"/>
      <c r="AY217" s="34"/>
      <c r="AZ217" s="34"/>
      <c r="BA217" s="37"/>
      <c r="BB217" s="28"/>
      <c r="BC217" s="26"/>
      <c r="BD217" s="26"/>
      <c r="BE217" s="26"/>
      <c r="BF217" s="26"/>
      <c r="BG217" s="27"/>
      <c r="BH217" s="76">
        <f t="array" ref="BH217">SUMPRODUCT(F217:K217,{1000000,1000,1,1000000,1000,1})</f>
        <v>0</v>
      </c>
      <c r="BI217" s="77">
        <f t="array" ref="BI217">SUMPRODUCT(L217:W217,{1000000,1000,1,1000000,1000,1,1000000,1000,1,1000000,1000,1})</f>
        <v>0</v>
      </c>
      <c r="BJ217" s="77">
        <f>SUMPRODUCT(X217:BA217,{1000000,1000,1,1000000,1000,1,1000000,1000,1,1000000,1000,1,1000000,1000,1,1000000,1000,1,1000000,1000,1,1000000,1000,1,1000000,1000,1,1000000,1000,1})</f>
        <v>0</v>
      </c>
      <c r="BK217" s="77">
        <f t="array" ref="BK217">SUMPRODUCT(BB217:BG217,{1000000,1000,1,1000000,1000,1})</f>
        <v>0</v>
      </c>
      <c r="BL217" s="77">
        <f t="shared" si="12"/>
        <v>0</v>
      </c>
      <c r="BM217" s="78" t="str">
        <f t="shared" si="13"/>
        <v/>
      </c>
      <c r="BN217" s="93"/>
    </row>
    <row r="218" spans="1:66" ht="18.600000000000001" customHeight="1" x14ac:dyDescent="0.3">
      <c r="A218" s="146"/>
      <c r="B218" s="127" t="str">
        <f t="shared" si="11"/>
        <v/>
      </c>
      <c r="C218" s="65" t="s">
        <v>204</v>
      </c>
      <c r="D218" s="119" t="s">
        <v>266</v>
      </c>
      <c r="E218" s="3" t="str">
        <f>IF(OR('Cover Sheet'!$G$20="",SUM(F218:BG218)&lt;=0),"",'Cover Sheet'!$G$20)</f>
        <v/>
      </c>
      <c r="F218" s="8"/>
      <c r="G218" s="9"/>
      <c r="H218" s="9"/>
      <c r="I218" s="9"/>
      <c r="J218" s="9"/>
      <c r="K218" s="10"/>
      <c r="L218" s="18"/>
      <c r="M218" s="19"/>
      <c r="N218" s="19"/>
      <c r="O218" s="19"/>
      <c r="P218" s="19"/>
      <c r="Q218" s="19"/>
      <c r="R218" s="19"/>
      <c r="S218" s="19"/>
      <c r="T218" s="19"/>
      <c r="U218" s="19"/>
      <c r="V218" s="19"/>
      <c r="W218" s="20"/>
      <c r="X218" s="36"/>
      <c r="Y218" s="34"/>
      <c r="Z218" s="34"/>
      <c r="AA218" s="34"/>
      <c r="AB218" s="34"/>
      <c r="AC218" s="34"/>
      <c r="AD218" s="34"/>
      <c r="AE218" s="34"/>
      <c r="AF218" s="34"/>
      <c r="AG218" s="34"/>
      <c r="AH218" s="34"/>
      <c r="AI218" s="34"/>
      <c r="AJ218" s="34"/>
      <c r="AK218" s="34"/>
      <c r="AL218" s="34"/>
      <c r="AM218" s="34"/>
      <c r="AN218" s="34"/>
      <c r="AO218" s="34"/>
      <c r="AP218" s="34"/>
      <c r="AQ218" s="34"/>
      <c r="AR218" s="34"/>
      <c r="AS218" s="34"/>
      <c r="AT218" s="34"/>
      <c r="AU218" s="34"/>
      <c r="AV218" s="34"/>
      <c r="AW218" s="34"/>
      <c r="AX218" s="34"/>
      <c r="AY218" s="34"/>
      <c r="AZ218" s="34"/>
      <c r="BA218" s="37"/>
      <c r="BB218" s="28"/>
      <c r="BC218" s="26"/>
      <c r="BD218" s="26"/>
      <c r="BE218" s="26"/>
      <c r="BF218" s="26"/>
      <c r="BG218" s="27"/>
      <c r="BH218" s="76">
        <f t="array" ref="BH218">SUMPRODUCT(F218:K218,{1000000,1000,1,1000000,1000,1})</f>
        <v>0</v>
      </c>
      <c r="BI218" s="77">
        <f t="array" ref="BI218">SUMPRODUCT(L218:W218,{1000000,1000,1,1000000,1000,1,1000000,1000,1,1000000,1000,1})</f>
        <v>0</v>
      </c>
      <c r="BJ218" s="77">
        <f>SUMPRODUCT(X218:BA218,{1000000,1000,1,1000000,1000,1,1000000,1000,1,1000000,1000,1,1000000,1000,1,1000000,1000,1,1000000,1000,1,1000000,1000,1,1000000,1000,1,1000000,1000,1})</f>
        <v>0</v>
      </c>
      <c r="BK218" s="77">
        <f t="array" ref="BK218">SUMPRODUCT(BB218:BG218,{1000000,1000,1,1000000,1000,1})</f>
        <v>0</v>
      </c>
      <c r="BL218" s="77">
        <f t="shared" si="12"/>
        <v>0</v>
      </c>
      <c r="BM218" s="78" t="str">
        <f t="shared" si="13"/>
        <v/>
      </c>
      <c r="BN218" s="93"/>
    </row>
    <row r="219" spans="1:66" ht="18.600000000000001" customHeight="1" x14ac:dyDescent="0.3">
      <c r="A219" s="146"/>
      <c r="B219" s="127" t="str">
        <f t="shared" si="11"/>
        <v/>
      </c>
      <c r="C219" s="65" t="s">
        <v>204</v>
      </c>
      <c r="D219" s="119" t="s">
        <v>267</v>
      </c>
      <c r="E219" s="3" t="str">
        <f>IF(OR('Cover Sheet'!$G$20="",SUM(F219:BG219)&lt;=0),"",'Cover Sheet'!$G$20)</f>
        <v/>
      </c>
      <c r="F219" s="8"/>
      <c r="G219" s="9"/>
      <c r="H219" s="9"/>
      <c r="I219" s="9"/>
      <c r="J219" s="9"/>
      <c r="K219" s="10"/>
      <c r="L219" s="18"/>
      <c r="M219" s="19"/>
      <c r="N219" s="19"/>
      <c r="O219" s="19"/>
      <c r="P219" s="19"/>
      <c r="Q219" s="19"/>
      <c r="R219" s="19"/>
      <c r="S219" s="19"/>
      <c r="T219" s="19"/>
      <c r="U219" s="19"/>
      <c r="V219" s="19"/>
      <c r="W219" s="20"/>
      <c r="X219" s="36"/>
      <c r="Y219" s="34"/>
      <c r="Z219" s="34"/>
      <c r="AA219" s="34"/>
      <c r="AB219" s="34"/>
      <c r="AC219" s="34"/>
      <c r="AD219" s="34"/>
      <c r="AE219" s="34"/>
      <c r="AF219" s="34"/>
      <c r="AG219" s="34"/>
      <c r="AH219" s="34"/>
      <c r="AI219" s="34"/>
      <c r="AJ219" s="34"/>
      <c r="AK219" s="34"/>
      <c r="AL219" s="34"/>
      <c r="AM219" s="34"/>
      <c r="AN219" s="34"/>
      <c r="AO219" s="34"/>
      <c r="AP219" s="34"/>
      <c r="AQ219" s="34"/>
      <c r="AR219" s="34"/>
      <c r="AS219" s="34"/>
      <c r="AT219" s="34"/>
      <c r="AU219" s="34"/>
      <c r="AV219" s="34"/>
      <c r="AW219" s="34"/>
      <c r="AX219" s="34"/>
      <c r="AY219" s="34"/>
      <c r="AZ219" s="34"/>
      <c r="BA219" s="37"/>
      <c r="BB219" s="28"/>
      <c r="BC219" s="26"/>
      <c r="BD219" s="26"/>
      <c r="BE219" s="26"/>
      <c r="BF219" s="26"/>
      <c r="BG219" s="27"/>
      <c r="BH219" s="76">
        <f t="array" ref="BH219">SUMPRODUCT(F219:K219,{1000000,1000,1,1000000,1000,1})</f>
        <v>0</v>
      </c>
      <c r="BI219" s="77">
        <f t="array" ref="BI219">SUMPRODUCT(L219:W219,{1000000,1000,1,1000000,1000,1,1000000,1000,1,1000000,1000,1})</f>
        <v>0</v>
      </c>
      <c r="BJ219" s="77">
        <f>SUMPRODUCT(X219:BA219,{1000000,1000,1,1000000,1000,1,1000000,1000,1,1000000,1000,1,1000000,1000,1,1000000,1000,1,1000000,1000,1,1000000,1000,1,1000000,1000,1,1000000,1000,1})</f>
        <v>0</v>
      </c>
      <c r="BK219" s="77">
        <f t="array" ref="BK219">SUMPRODUCT(BB219:BG219,{1000000,1000,1,1000000,1000,1})</f>
        <v>0</v>
      </c>
      <c r="BL219" s="77">
        <f t="shared" si="12"/>
        <v>0</v>
      </c>
      <c r="BM219" s="78" t="str">
        <f t="shared" si="13"/>
        <v/>
      </c>
      <c r="BN219" s="93"/>
    </row>
    <row r="220" spans="1:66" ht="18.600000000000001" customHeight="1" x14ac:dyDescent="0.3">
      <c r="A220" s="146"/>
      <c r="B220" s="127" t="str">
        <f t="shared" si="11"/>
        <v/>
      </c>
      <c r="C220" s="65" t="s">
        <v>204</v>
      </c>
      <c r="D220" s="119" t="s">
        <v>268</v>
      </c>
      <c r="E220" s="3" t="str">
        <f>IF(OR('Cover Sheet'!$G$20="",SUM(F220:BG220)&lt;=0),"",'Cover Sheet'!$G$20)</f>
        <v/>
      </c>
      <c r="F220" s="8"/>
      <c r="G220" s="9"/>
      <c r="H220" s="9"/>
      <c r="I220" s="9"/>
      <c r="J220" s="9"/>
      <c r="K220" s="10"/>
      <c r="L220" s="18"/>
      <c r="M220" s="19"/>
      <c r="N220" s="19"/>
      <c r="O220" s="19"/>
      <c r="P220" s="19"/>
      <c r="Q220" s="19"/>
      <c r="R220" s="19"/>
      <c r="S220" s="19"/>
      <c r="T220" s="19"/>
      <c r="U220" s="19"/>
      <c r="V220" s="19"/>
      <c r="W220" s="20"/>
      <c r="X220" s="36"/>
      <c r="Y220" s="34"/>
      <c r="Z220" s="34"/>
      <c r="AA220" s="34"/>
      <c r="AB220" s="34"/>
      <c r="AC220" s="34"/>
      <c r="AD220" s="34"/>
      <c r="AE220" s="34"/>
      <c r="AF220" s="34"/>
      <c r="AG220" s="34"/>
      <c r="AH220" s="34"/>
      <c r="AI220" s="34"/>
      <c r="AJ220" s="34"/>
      <c r="AK220" s="34"/>
      <c r="AL220" s="34"/>
      <c r="AM220" s="34"/>
      <c r="AN220" s="34"/>
      <c r="AO220" s="34"/>
      <c r="AP220" s="34"/>
      <c r="AQ220" s="34"/>
      <c r="AR220" s="34"/>
      <c r="AS220" s="34"/>
      <c r="AT220" s="34"/>
      <c r="AU220" s="34"/>
      <c r="AV220" s="34"/>
      <c r="AW220" s="34"/>
      <c r="AX220" s="34"/>
      <c r="AY220" s="34"/>
      <c r="AZ220" s="34"/>
      <c r="BA220" s="37"/>
      <c r="BB220" s="28"/>
      <c r="BC220" s="26"/>
      <c r="BD220" s="26"/>
      <c r="BE220" s="26"/>
      <c r="BF220" s="26"/>
      <c r="BG220" s="27"/>
      <c r="BH220" s="76">
        <f t="array" ref="BH220">SUMPRODUCT(F220:K220,{1000000,1000,1,1000000,1000,1})</f>
        <v>0</v>
      </c>
      <c r="BI220" s="77">
        <f t="array" ref="BI220">SUMPRODUCT(L220:W220,{1000000,1000,1,1000000,1000,1,1000000,1000,1,1000000,1000,1})</f>
        <v>0</v>
      </c>
      <c r="BJ220" s="77">
        <f>SUMPRODUCT(X220:BA220,{1000000,1000,1,1000000,1000,1,1000000,1000,1,1000000,1000,1,1000000,1000,1,1000000,1000,1,1000000,1000,1,1000000,1000,1,1000000,1000,1,1000000,1000,1})</f>
        <v>0</v>
      </c>
      <c r="BK220" s="77">
        <f t="array" ref="BK220">SUMPRODUCT(BB220:BG220,{1000000,1000,1,1000000,1000,1})</f>
        <v>0</v>
      </c>
      <c r="BL220" s="77">
        <f t="shared" si="12"/>
        <v>0</v>
      </c>
      <c r="BM220" s="78" t="str">
        <f t="shared" si="13"/>
        <v/>
      </c>
      <c r="BN220" s="93"/>
    </row>
    <row r="221" spans="1:66" ht="18.600000000000001" customHeight="1" x14ac:dyDescent="0.3">
      <c r="A221" s="146"/>
      <c r="B221" s="127" t="str">
        <f t="shared" si="11"/>
        <v/>
      </c>
      <c r="C221" s="65" t="s">
        <v>204</v>
      </c>
      <c r="D221" s="119" t="s">
        <v>269</v>
      </c>
      <c r="E221" s="3" t="str">
        <f>IF(OR('Cover Sheet'!$G$20="",SUM(F221:BG221)&lt;=0),"",'Cover Sheet'!$G$20)</f>
        <v/>
      </c>
      <c r="F221" s="8"/>
      <c r="G221" s="9"/>
      <c r="H221" s="9"/>
      <c r="I221" s="9"/>
      <c r="J221" s="9"/>
      <c r="K221" s="10"/>
      <c r="L221" s="18"/>
      <c r="M221" s="19"/>
      <c r="N221" s="19"/>
      <c r="O221" s="19"/>
      <c r="P221" s="19"/>
      <c r="Q221" s="19"/>
      <c r="R221" s="19"/>
      <c r="S221" s="19"/>
      <c r="T221" s="19"/>
      <c r="U221" s="19"/>
      <c r="V221" s="19"/>
      <c r="W221" s="20"/>
      <c r="X221" s="36"/>
      <c r="Y221" s="34"/>
      <c r="Z221" s="34"/>
      <c r="AA221" s="34"/>
      <c r="AB221" s="34"/>
      <c r="AC221" s="34"/>
      <c r="AD221" s="34"/>
      <c r="AE221" s="34"/>
      <c r="AF221" s="34"/>
      <c r="AG221" s="34"/>
      <c r="AH221" s="34"/>
      <c r="AI221" s="34"/>
      <c r="AJ221" s="34"/>
      <c r="AK221" s="34"/>
      <c r="AL221" s="34"/>
      <c r="AM221" s="34"/>
      <c r="AN221" s="34"/>
      <c r="AO221" s="34"/>
      <c r="AP221" s="34"/>
      <c r="AQ221" s="34"/>
      <c r="AR221" s="34"/>
      <c r="AS221" s="34"/>
      <c r="AT221" s="34"/>
      <c r="AU221" s="34"/>
      <c r="AV221" s="34"/>
      <c r="AW221" s="34"/>
      <c r="AX221" s="34"/>
      <c r="AY221" s="34"/>
      <c r="AZ221" s="34"/>
      <c r="BA221" s="37"/>
      <c r="BB221" s="28"/>
      <c r="BC221" s="26"/>
      <c r="BD221" s="26"/>
      <c r="BE221" s="26"/>
      <c r="BF221" s="26"/>
      <c r="BG221" s="27"/>
      <c r="BH221" s="76">
        <f t="array" ref="BH221">SUMPRODUCT(F221:K221,{1000000,1000,1,1000000,1000,1})</f>
        <v>0</v>
      </c>
      <c r="BI221" s="77">
        <f t="array" ref="BI221">SUMPRODUCT(L221:W221,{1000000,1000,1,1000000,1000,1,1000000,1000,1,1000000,1000,1})</f>
        <v>0</v>
      </c>
      <c r="BJ221" s="77">
        <f>SUMPRODUCT(X221:BA221,{1000000,1000,1,1000000,1000,1,1000000,1000,1,1000000,1000,1,1000000,1000,1,1000000,1000,1,1000000,1000,1,1000000,1000,1,1000000,1000,1,1000000,1000,1})</f>
        <v>0</v>
      </c>
      <c r="BK221" s="77">
        <f t="array" ref="BK221">SUMPRODUCT(BB221:BG221,{1000000,1000,1,1000000,1000,1})</f>
        <v>0</v>
      </c>
      <c r="BL221" s="77">
        <f t="shared" si="12"/>
        <v>0</v>
      </c>
      <c r="BM221" s="78" t="str">
        <f t="shared" si="13"/>
        <v/>
      </c>
      <c r="BN221" s="93"/>
    </row>
    <row r="222" spans="1:66" ht="18.600000000000001" customHeight="1" x14ac:dyDescent="0.3">
      <c r="A222" s="146"/>
      <c r="B222" s="127" t="str">
        <f t="shared" si="11"/>
        <v/>
      </c>
      <c r="C222" s="65" t="s">
        <v>204</v>
      </c>
      <c r="D222" s="119" t="s">
        <v>270</v>
      </c>
      <c r="E222" s="3" t="str">
        <f>IF(OR('Cover Sheet'!$G$20="",SUM(F222:BG222)&lt;=0),"",'Cover Sheet'!$G$20)</f>
        <v/>
      </c>
      <c r="F222" s="8"/>
      <c r="G222" s="9"/>
      <c r="H222" s="9"/>
      <c r="I222" s="9"/>
      <c r="J222" s="9"/>
      <c r="K222" s="10"/>
      <c r="L222" s="18"/>
      <c r="M222" s="19"/>
      <c r="N222" s="19"/>
      <c r="O222" s="19"/>
      <c r="P222" s="19"/>
      <c r="Q222" s="19"/>
      <c r="R222" s="19"/>
      <c r="S222" s="19"/>
      <c r="T222" s="19"/>
      <c r="U222" s="19"/>
      <c r="V222" s="19"/>
      <c r="W222" s="20"/>
      <c r="X222" s="36"/>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7"/>
      <c r="BB222" s="28"/>
      <c r="BC222" s="26"/>
      <c r="BD222" s="26"/>
      <c r="BE222" s="26"/>
      <c r="BF222" s="26"/>
      <c r="BG222" s="27"/>
      <c r="BH222" s="76">
        <f t="array" ref="BH222">SUMPRODUCT(F222:K222,{1000000,1000,1,1000000,1000,1})</f>
        <v>0</v>
      </c>
      <c r="BI222" s="77">
        <f t="array" ref="BI222">SUMPRODUCT(L222:W222,{1000000,1000,1,1000000,1000,1,1000000,1000,1,1000000,1000,1})</f>
        <v>0</v>
      </c>
      <c r="BJ222" s="77">
        <f>SUMPRODUCT(X222:BA222,{1000000,1000,1,1000000,1000,1,1000000,1000,1,1000000,1000,1,1000000,1000,1,1000000,1000,1,1000000,1000,1,1000000,1000,1,1000000,1000,1,1000000,1000,1})</f>
        <v>0</v>
      </c>
      <c r="BK222" s="77">
        <f t="array" ref="BK222">SUMPRODUCT(BB222:BG222,{1000000,1000,1,1000000,1000,1})</f>
        <v>0</v>
      </c>
      <c r="BL222" s="77">
        <f t="shared" si="12"/>
        <v>0</v>
      </c>
      <c r="BM222" s="78" t="str">
        <f t="shared" si="13"/>
        <v/>
      </c>
      <c r="BN222" s="93"/>
    </row>
    <row r="223" spans="1:66" ht="18.600000000000001" customHeight="1" x14ac:dyDescent="0.3">
      <c r="A223" s="146"/>
      <c r="B223" s="127" t="str">
        <f t="shared" si="11"/>
        <v/>
      </c>
      <c r="C223" s="65" t="s">
        <v>204</v>
      </c>
      <c r="D223" s="119" t="s">
        <v>271</v>
      </c>
      <c r="E223" s="3" t="str">
        <f>IF(OR('Cover Sheet'!$G$20="",SUM(F223:BG223)&lt;=0),"",'Cover Sheet'!$G$20)</f>
        <v/>
      </c>
      <c r="F223" s="8"/>
      <c r="G223" s="9"/>
      <c r="H223" s="9"/>
      <c r="I223" s="9"/>
      <c r="J223" s="9"/>
      <c r="K223" s="10"/>
      <c r="L223" s="18"/>
      <c r="M223" s="19"/>
      <c r="N223" s="19"/>
      <c r="O223" s="19"/>
      <c r="P223" s="19"/>
      <c r="Q223" s="19"/>
      <c r="R223" s="19"/>
      <c r="S223" s="19"/>
      <c r="T223" s="19"/>
      <c r="U223" s="19"/>
      <c r="V223" s="19"/>
      <c r="W223" s="20"/>
      <c r="X223" s="36"/>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7"/>
      <c r="BB223" s="28"/>
      <c r="BC223" s="26"/>
      <c r="BD223" s="26"/>
      <c r="BE223" s="26"/>
      <c r="BF223" s="26"/>
      <c r="BG223" s="27"/>
      <c r="BH223" s="76">
        <f t="array" ref="BH223">SUMPRODUCT(F223:K223,{1000000,1000,1,1000000,1000,1})</f>
        <v>0</v>
      </c>
      <c r="BI223" s="77">
        <f t="array" ref="BI223">SUMPRODUCT(L223:W223,{1000000,1000,1,1000000,1000,1,1000000,1000,1,1000000,1000,1})</f>
        <v>0</v>
      </c>
      <c r="BJ223" s="77">
        <f>SUMPRODUCT(X223:BA223,{1000000,1000,1,1000000,1000,1,1000000,1000,1,1000000,1000,1,1000000,1000,1,1000000,1000,1,1000000,1000,1,1000000,1000,1,1000000,1000,1,1000000,1000,1})</f>
        <v>0</v>
      </c>
      <c r="BK223" s="77">
        <f t="array" ref="BK223">SUMPRODUCT(BB223:BG223,{1000000,1000,1,1000000,1000,1})</f>
        <v>0</v>
      </c>
      <c r="BL223" s="77">
        <f t="shared" si="12"/>
        <v>0</v>
      </c>
      <c r="BM223" s="78" t="str">
        <f t="shared" si="13"/>
        <v/>
      </c>
      <c r="BN223" s="93"/>
    </row>
    <row r="224" spans="1:66" ht="18.600000000000001" customHeight="1" x14ac:dyDescent="0.3">
      <c r="A224" s="146"/>
      <c r="B224" s="127" t="str">
        <f t="shared" si="11"/>
        <v/>
      </c>
      <c r="C224" s="65" t="s">
        <v>204</v>
      </c>
      <c r="D224" s="119" t="s">
        <v>272</v>
      </c>
      <c r="E224" s="3" t="str">
        <f>IF(OR('Cover Sheet'!$G$20="",SUM(F224:BG224)&lt;=0),"",'Cover Sheet'!$G$20)</f>
        <v/>
      </c>
      <c r="F224" s="8"/>
      <c r="G224" s="9"/>
      <c r="H224" s="9"/>
      <c r="I224" s="9"/>
      <c r="J224" s="9"/>
      <c r="K224" s="10"/>
      <c r="L224" s="18"/>
      <c r="M224" s="19"/>
      <c r="N224" s="19"/>
      <c r="O224" s="19"/>
      <c r="P224" s="19"/>
      <c r="Q224" s="19"/>
      <c r="R224" s="19"/>
      <c r="S224" s="19"/>
      <c r="T224" s="19"/>
      <c r="U224" s="19"/>
      <c r="V224" s="19"/>
      <c r="W224" s="20"/>
      <c r="X224" s="36"/>
      <c r="Y224" s="34"/>
      <c r="Z224" s="34"/>
      <c r="AA224" s="34"/>
      <c r="AB224" s="34"/>
      <c r="AC224" s="34"/>
      <c r="AD224" s="34"/>
      <c r="AE224" s="34"/>
      <c r="AF224" s="34"/>
      <c r="AG224" s="34"/>
      <c r="AH224" s="34"/>
      <c r="AI224" s="34"/>
      <c r="AJ224" s="34"/>
      <c r="AK224" s="34"/>
      <c r="AL224" s="34"/>
      <c r="AM224" s="34"/>
      <c r="AN224" s="34"/>
      <c r="AO224" s="34"/>
      <c r="AP224" s="34"/>
      <c r="AQ224" s="34"/>
      <c r="AR224" s="34"/>
      <c r="AS224" s="34"/>
      <c r="AT224" s="34"/>
      <c r="AU224" s="34"/>
      <c r="AV224" s="34"/>
      <c r="AW224" s="34"/>
      <c r="AX224" s="34"/>
      <c r="AY224" s="34"/>
      <c r="AZ224" s="34"/>
      <c r="BA224" s="37"/>
      <c r="BB224" s="28"/>
      <c r="BC224" s="26"/>
      <c r="BD224" s="26"/>
      <c r="BE224" s="26"/>
      <c r="BF224" s="26"/>
      <c r="BG224" s="27"/>
      <c r="BH224" s="76">
        <f t="array" ref="BH224">SUMPRODUCT(F224:K224,{1000000,1000,1,1000000,1000,1})</f>
        <v>0</v>
      </c>
      <c r="BI224" s="77">
        <f t="array" ref="BI224">SUMPRODUCT(L224:W224,{1000000,1000,1,1000000,1000,1,1000000,1000,1,1000000,1000,1})</f>
        <v>0</v>
      </c>
      <c r="BJ224" s="77">
        <f>SUMPRODUCT(X224:BA224,{1000000,1000,1,1000000,1000,1,1000000,1000,1,1000000,1000,1,1000000,1000,1,1000000,1000,1,1000000,1000,1,1000000,1000,1,1000000,1000,1,1000000,1000,1})</f>
        <v>0</v>
      </c>
      <c r="BK224" s="77">
        <f t="array" ref="BK224">SUMPRODUCT(BB224:BG224,{1000000,1000,1,1000000,1000,1})</f>
        <v>0</v>
      </c>
      <c r="BL224" s="77">
        <f t="shared" si="12"/>
        <v>0</v>
      </c>
      <c r="BM224" s="78" t="str">
        <f t="shared" si="13"/>
        <v/>
      </c>
      <c r="BN224" s="93"/>
    </row>
    <row r="225" spans="1:66" ht="18.600000000000001" customHeight="1" x14ac:dyDescent="0.3">
      <c r="A225" s="146"/>
      <c r="B225" s="127" t="str">
        <f t="shared" si="11"/>
        <v/>
      </c>
      <c r="C225" s="65" t="s">
        <v>204</v>
      </c>
      <c r="D225" s="119" t="s">
        <v>273</v>
      </c>
      <c r="E225" s="3" t="str">
        <f>IF(OR('Cover Sheet'!$G$20="",SUM(F225:BG225)&lt;=0),"",'Cover Sheet'!$G$20)</f>
        <v/>
      </c>
      <c r="F225" s="8"/>
      <c r="G225" s="9"/>
      <c r="H225" s="9"/>
      <c r="I225" s="9"/>
      <c r="J225" s="9"/>
      <c r="K225" s="10"/>
      <c r="L225" s="18"/>
      <c r="M225" s="19"/>
      <c r="N225" s="19"/>
      <c r="O225" s="19"/>
      <c r="P225" s="19"/>
      <c r="Q225" s="19"/>
      <c r="R225" s="19"/>
      <c r="S225" s="19"/>
      <c r="T225" s="19"/>
      <c r="U225" s="19"/>
      <c r="V225" s="19"/>
      <c r="W225" s="20"/>
      <c r="X225" s="36"/>
      <c r="Y225" s="34"/>
      <c r="Z225" s="34"/>
      <c r="AA225" s="34"/>
      <c r="AB225" s="34"/>
      <c r="AC225" s="34"/>
      <c r="AD225" s="34"/>
      <c r="AE225" s="34"/>
      <c r="AF225" s="34"/>
      <c r="AG225" s="34"/>
      <c r="AH225" s="34"/>
      <c r="AI225" s="34"/>
      <c r="AJ225" s="34"/>
      <c r="AK225" s="34"/>
      <c r="AL225" s="34"/>
      <c r="AM225" s="34"/>
      <c r="AN225" s="34"/>
      <c r="AO225" s="34"/>
      <c r="AP225" s="34"/>
      <c r="AQ225" s="34"/>
      <c r="AR225" s="34"/>
      <c r="AS225" s="34"/>
      <c r="AT225" s="34"/>
      <c r="AU225" s="34"/>
      <c r="AV225" s="34"/>
      <c r="AW225" s="34"/>
      <c r="AX225" s="34"/>
      <c r="AY225" s="34"/>
      <c r="AZ225" s="34"/>
      <c r="BA225" s="37"/>
      <c r="BB225" s="28"/>
      <c r="BC225" s="26"/>
      <c r="BD225" s="26"/>
      <c r="BE225" s="26"/>
      <c r="BF225" s="26"/>
      <c r="BG225" s="27"/>
      <c r="BH225" s="76">
        <f t="array" ref="BH225">SUMPRODUCT(F225:K225,{1000000,1000,1,1000000,1000,1})</f>
        <v>0</v>
      </c>
      <c r="BI225" s="77">
        <f t="array" ref="BI225">SUMPRODUCT(L225:W225,{1000000,1000,1,1000000,1000,1,1000000,1000,1,1000000,1000,1})</f>
        <v>0</v>
      </c>
      <c r="BJ225" s="77">
        <f>SUMPRODUCT(X225:BA225,{1000000,1000,1,1000000,1000,1,1000000,1000,1,1000000,1000,1,1000000,1000,1,1000000,1000,1,1000000,1000,1,1000000,1000,1,1000000,1000,1,1000000,1000,1})</f>
        <v>0</v>
      </c>
      <c r="BK225" s="77">
        <f t="array" ref="BK225">SUMPRODUCT(BB225:BG225,{1000000,1000,1,1000000,1000,1})</f>
        <v>0</v>
      </c>
      <c r="BL225" s="77">
        <f t="shared" si="12"/>
        <v>0</v>
      </c>
      <c r="BM225" s="78" t="str">
        <f t="shared" si="13"/>
        <v/>
      </c>
      <c r="BN225" s="93"/>
    </row>
    <row r="226" spans="1:66" ht="18.600000000000001" customHeight="1" x14ac:dyDescent="0.3">
      <c r="A226" s="146"/>
      <c r="B226" s="127" t="str">
        <f t="shared" si="11"/>
        <v/>
      </c>
      <c r="C226" s="65" t="s">
        <v>204</v>
      </c>
      <c r="D226" s="119" t="s">
        <v>274</v>
      </c>
      <c r="E226" s="3" t="str">
        <f>IF(OR('Cover Sheet'!$G$20="",SUM(F226:BG226)&lt;=0),"",'Cover Sheet'!$G$20)</f>
        <v/>
      </c>
      <c r="F226" s="8"/>
      <c r="G226" s="9"/>
      <c r="H226" s="9"/>
      <c r="I226" s="9"/>
      <c r="J226" s="9"/>
      <c r="K226" s="10"/>
      <c r="L226" s="18"/>
      <c r="M226" s="19"/>
      <c r="N226" s="19"/>
      <c r="O226" s="19"/>
      <c r="P226" s="19"/>
      <c r="Q226" s="19"/>
      <c r="R226" s="19"/>
      <c r="S226" s="19"/>
      <c r="T226" s="19"/>
      <c r="U226" s="19"/>
      <c r="V226" s="19"/>
      <c r="W226" s="20"/>
      <c r="X226" s="36"/>
      <c r="Y226" s="34"/>
      <c r="Z226" s="34"/>
      <c r="AA226" s="34"/>
      <c r="AB226" s="34"/>
      <c r="AC226" s="34"/>
      <c r="AD226" s="34"/>
      <c r="AE226" s="34"/>
      <c r="AF226" s="34"/>
      <c r="AG226" s="34"/>
      <c r="AH226" s="34"/>
      <c r="AI226" s="34"/>
      <c r="AJ226" s="34"/>
      <c r="AK226" s="34"/>
      <c r="AL226" s="34"/>
      <c r="AM226" s="34"/>
      <c r="AN226" s="34"/>
      <c r="AO226" s="34"/>
      <c r="AP226" s="34"/>
      <c r="AQ226" s="34"/>
      <c r="AR226" s="34"/>
      <c r="AS226" s="34"/>
      <c r="AT226" s="34"/>
      <c r="AU226" s="34"/>
      <c r="AV226" s="34"/>
      <c r="AW226" s="34"/>
      <c r="AX226" s="34"/>
      <c r="AY226" s="34"/>
      <c r="AZ226" s="34"/>
      <c r="BA226" s="37"/>
      <c r="BB226" s="28"/>
      <c r="BC226" s="26"/>
      <c r="BD226" s="26"/>
      <c r="BE226" s="26"/>
      <c r="BF226" s="26"/>
      <c r="BG226" s="27"/>
      <c r="BH226" s="76">
        <f t="array" ref="BH226">SUMPRODUCT(F226:K226,{1000000,1000,1,1000000,1000,1})</f>
        <v>0</v>
      </c>
      <c r="BI226" s="77">
        <f t="array" ref="BI226">SUMPRODUCT(L226:W226,{1000000,1000,1,1000000,1000,1,1000000,1000,1,1000000,1000,1})</f>
        <v>0</v>
      </c>
      <c r="BJ226" s="77">
        <f>SUMPRODUCT(X226:BA226,{1000000,1000,1,1000000,1000,1,1000000,1000,1,1000000,1000,1,1000000,1000,1,1000000,1000,1,1000000,1000,1,1000000,1000,1,1000000,1000,1,1000000,1000,1})</f>
        <v>0</v>
      </c>
      <c r="BK226" s="77">
        <f t="array" ref="BK226">SUMPRODUCT(BB226:BG226,{1000000,1000,1,1000000,1000,1})</f>
        <v>0</v>
      </c>
      <c r="BL226" s="77">
        <f t="shared" si="12"/>
        <v>0</v>
      </c>
      <c r="BM226" s="78" t="str">
        <f t="shared" si="13"/>
        <v/>
      </c>
      <c r="BN226" s="93"/>
    </row>
    <row r="227" spans="1:66" ht="18.600000000000001" customHeight="1" x14ac:dyDescent="0.3">
      <c r="A227" s="146"/>
      <c r="B227" s="127" t="str">
        <f t="shared" si="11"/>
        <v/>
      </c>
      <c r="C227" s="65" t="s">
        <v>204</v>
      </c>
      <c r="D227" s="119" t="s">
        <v>275</v>
      </c>
      <c r="E227" s="3" t="str">
        <f>IF(OR('Cover Sheet'!$G$20="",SUM(F227:BG227)&lt;=0),"",'Cover Sheet'!$G$20)</f>
        <v/>
      </c>
      <c r="F227" s="8"/>
      <c r="G227" s="9"/>
      <c r="H227" s="9"/>
      <c r="I227" s="9"/>
      <c r="J227" s="9"/>
      <c r="K227" s="10"/>
      <c r="L227" s="18"/>
      <c r="M227" s="19"/>
      <c r="N227" s="19"/>
      <c r="O227" s="19"/>
      <c r="P227" s="19"/>
      <c r="Q227" s="19"/>
      <c r="R227" s="19"/>
      <c r="S227" s="19"/>
      <c r="T227" s="19"/>
      <c r="U227" s="19"/>
      <c r="V227" s="19"/>
      <c r="W227" s="20"/>
      <c r="X227" s="36"/>
      <c r="Y227" s="34"/>
      <c r="Z227" s="34"/>
      <c r="AA227" s="34"/>
      <c r="AB227" s="34"/>
      <c r="AC227" s="34"/>
      <c r="AD227" s="34"/>
      <c r="AE227" s="34"/>
      <c r="AF227" s="34"/>
      <c r="AG227" s="34"/>
      <c r="AH227" s="34"/>
      <c r="AI227" s="34"/>
      <c r="AJ227" s="34"/>
      <c r="AK227" s="34"/>
      <c r="AL227" s="34"/>
      <c r="AM227" s="34"/>
      <c r="AN227" s="34"/>
      <c r="AO227" s="34"/>
      <c r="AP227" s="34"/>
      <c r="AQ227" s="34"/>
      <c r="AR227" s="34"/>
      <c r="AS227" s="34"/>
      <c r="AT227" s="34"/>
      <c r="AU227" s="34"/>
      <c r="AV227" s="34"/>
      <c r="AW227" s="34"/>
      <c r="AX227" s="34"/>
      <c r="AY227" s="34"/>
      <c r="AZ227" s="34"/>
      <c r="BA227" s="37"/>
      <c r="BB227" s="28"/>
      <c r="BC227" s="26"/>
      <c r="BD227" s="26"/>
      <c r="BE227" s="26"/>
      <c r="BF227" s="26"/>
      <c r="BG227" s="27"/>
      <c r="BH227" s="76">
        <f t="array" ref="BH227">SUMPRODUCT(F227:K227,{1000000,1000,1,1000000,1000,1})</f>
        <v>0</v>
      </c>
      <c r="BI227" s="77">
        <f t="array" ref="BI227">SUMPRODUCT(L227:W227,{1000000,1000,1,1000000,1000,1,1000000,1000,1,1000000,1000,1})</f>
        <v>0</v>
      </c>
      <c r="BJ227" s="77">
        <f>SUMPRODUCT(X227:BA227,{1000000,1000,1,1000000,1000,1,1000000,1000,1,1000000,1000,1,1000000,1000,1,1000000,1000,1,1000000,1000,1,1000000,1000,1,1000000,1000,1,1000000,1000,1})</f>
        <v>0</v>
      </c>
      <c r="BK227" s="77">
        <f t="array" ref="BK227">SUMPRODUCT(BB227:BG227,{1000000,1000,1,1000000,1000,1})</f>
        <v>0</v>
      </c>
      <c r="BL227" s="77">
        <f t="shared" si="12"/>
        <v>0</v>
      </c>
      <c r="BM227" s="78" t="str">
        <f t="shared" si="13"/>
        <v/>
      </c>
      <c r="BN227" s="93"/>
    </row>
    <row r="228" spans="1:66" ht="18.600000000000001" customHeight="1" x14ac:dyDescent="0.3">
      <c r="A228" s="146"/>
      <c r="B228" s="127" t="str">
        <f t="shared" si="11"/>
        <v/>
      </c>
      <c r="C228" s="65" t="s">
        <v>204</v>
      </c>
      <c r="D228" s="119" t="s">
        <v>276</v>
      </c>
      <c r="E228" s="3" t="str">
        <f>IF(OR('Cover Sheet'!$G$20="",SUM(F228:BG228)&lt;=0),"",'Cover Sheet'!$G$20)</f>
        <v/>
      </c>
      <c r="F228" s="8"/>
      <c r="G228" s="9"/>
      <c r="H228" s="9"/>
      <c r="I228" s="9"/>
      <c r="J228" s="9"/>
      <c r="K228" s="10"/>
      <c r="L228" s="18"/>
      <c r="M228" s="19"/>
      <c r="N228" s="19"/>
      <c r="O228" s="19"/>
      <c r="P228" s="19"/>
      <c r="Q228" s="19"/>
      <c r="R228" s="19"/>
      <c r="S228" s="19"/>
      <c r="T228" s="19"/>
      <c r="U228" s="19"/>
      <c r="V228" s="19"/>
      <c r="W228" s="20"/>
      <c r="X228" s="36"/>
      <c r="Y228" s="34"/>
      <c r="Z228" s="34"/>
      <c r="AA228" s="34"/>
      <c r="AB228" s="34"/>
      <c r="AC228" s="34"/>
      <c r="AD228" s="34"/>
      <c r="AE228" s="34"/>
      <c r="AF228" s="34"/>
      <c r="AG228" s="34"/>
      <c r="AH228" s="34"/>
      <c r="AI228" s="34"/>
      <c r="AJ228" s="34"/>
      <c r="AK228" s="34"/>
      <c r="AL228" s="34"/>
      <c r="AM228" s="34"/>
      <c r="AN228" s="34"/>
      <c r="AO228" s="34"/>
      <c r="AP228" s="34"/>
      <c r="AQ228" s="34"/>
      <c r="AR228" s="34"/>
      <c r="AS228" s="34"/>
      <c r="AT228" s="34"/>
      <c r="AU228" s="34"/>
      <c r="AV228" s="34"/>
      <c r="AW228" s="34"/>
      <c r="AX228" s="34"/>
      <c r="AY228" s="34"/>
      <c r="AZ228" s="34"/>
      <c r="BA228" s="37"/>
      <c r="BB228" s="28"/>
      <c r="BC228" s="26"/>
      <c r="BD228" s="26"/>
      <c r="BE228" s="26"/>
      <c r="BF228" s="26"/>
      <c r="BG228" s="27"/>
      <c r="BH228" s="76">
        <f t="array" ref="BH228">SUMPRODUCT(F228:K228,{1000000,1000,1,1000000,1000,1})</f>
        <v>0</v>
      </c>
      <c r="BI228" s="77">
        <f t="array" ref="BI228">SUMPRODUCT(L228:W228,{1000000,1000,1,1000000,1000,1,1000000,1000,1,1000000,1000,1})</f>
        <v>0</v>
      </c>
      <c r="BJ228" s="77">
        <f>SUMPRODUCT(X228:BA228,{1000000,1000,1,1000000,1000,1,1000000,1000,1,1000000,1000,1,1000000,1000,1,1000000,1000,1,1000000,1000,1,1000000,1000,1,1000000,1000,1,1000000,1000,1})</f>
        <v>0</v>
      </c>
      <c r="BK228" s="77">
        <f t="array" ref="BK228">SUMPRODUCT(BB228:BG228,{1000000,1000,1,1000000,1000,1})</f>
        <v>0</v>
      </c>
      <c r="BL228" s="77">
        <f t="shared" si="12"/>
        <v>0</v>
      </c>
      <c r="BM228" s="78" t="str">
        <f t="shared" si="13"/>
        <v/>
      </c>
      <c r="BN228" s="93"/>
    </row>
    <row r="229" spans="1:66" ht="18.600000000000001" customHeight="1" x14ac:dyDescent="0.3">
      <c r="A229" s="146"/>
      <c r="B229" s="127" t="str">
        <f t="shared" si="11"/>
        <v/>
      </c>
      <c r="C229" s="65" t="s">
        <v>204</v>
      </c>
      <c r="D229" s="119" t="s">
        <v>277</v>
      </c>
      <c r="E229" s="3" t="str">
        <f>IF(OR('Cover Sheet'!$G$20="",SUM(F229:BG229)&lt;=0),"",'Cover Sheet'!$G$20)</f>
        <v/>
      </c>
      <c r="F229" s="8"/>
      <c r="G229" s="9"/>
      <c r="H229" s="9"/>
      <c r="I229" s="9"/>
      <c r="J229" s="9"/>
      <c r="K229" s="10"/>
      <c r="L229" s="18"/>
      <c r="M229" s="19"/>
      <c r="N229" s="19"/>
      <c r="O229" s="19"/>
      <c r="P229" s="19"/>
      <c r="Q229" s="19"/>
      <c r="R229" s="19"/>
      <c r="S229" s="19"/>
      <c r="T229" s="19"/>
      <c r="U229" s="19"/>
      <c r="V229" s="19"/>
      <c r="W229" s="20"/>
      <c r="X229" s="36"/>
      <c r="Y229" s="34"/>
      <c r="Z229" s="34"/>
      <c r="AA229" s="34"/>
      <c r="AB229" s="34"/>
      <c r="AC229" s="34"/>
      <c r="AD229" s="34"/>
      <c r="AE229" s="34"/>
      <c r="AF229" s="34"/>
      <c r="AG229" s="34"/>
      <c r="AH229" s="34"/>
      <c r="AI229" s="34"/>
      <c r="AJ229" s="34"/>
      <c r="AK229" s="34"/>
      <c r="AL229" s="34"/>
      <c r="AM229" s="34"/>
      <c r="AN229" s="34"/>
      <c r="AO229" s="34"/>
      <c r="AP229" s="34"/>
      <c r="AQ229" s="34"/>
      <c r="AR229" s="34"/>
      <c r="AS229" s="34"/>
      <c r="AT229" s="34"/>
      <c r="AU229" s="34"/>
      <c r="AV229" s="34"/>
      <c r="AW229" s="34"/>
      <c r="AX229" s="34"/>
      <c r="AY229" s="34"/>
      <c r="AZ229" s="34"/>
      <c r="BA229" s="37"/>
      <c r="BB229" s="28"/>
      <c r="BC229" s="26"/>
      <c r="BD229" s="26"/>
      <c r="BE229" s="26"/>
      <c r="BF229" s="26"/>
      <c r="BG229" s="27"/>
      <c r="BH229" s="76">
        <f t="array" ref="BH229">SUMPRODUCT(F229:K229,{1000000,1000,1,1000000,1000,1})</f>
        <v>0</v>
      </c>
      <c r="BI229" s="77">
        <f t="array" ref="BI229">SUMPRODUCT(L229:W229,{1000000,1000,1,1000000,1000,1,1000000,1000,1,1000000,1000,1})</f>
        <v>0</v>
      </c>
      <c r="BJ229" s="77">
        <f>SUMPRODUCT(X229:BA229,{1000000,1000,1,1000000,1000,1,1000000,1000,1,1000000,1000,1,1000000,1000,1,1000000,1000,1,1000000,1000,1,1000000,1000,1,1000000,1000,1,1000000,1000,1})</f>
        <v>0</v>
      </c>
      <c r="BK229" s="77">
        <f t="array" ref="BK229">SUMPRODUCT(BB229:BG229,{1000000,1000,1,1000000,1000,1})</f>
        <v>0</v>
      </c>
      <c r="BL229" s="77">
        <f t="shared" si="12"/>
        <v>0</v>
      </c>
      <c r="BM229" s="78" t="str">
        <f t="shared" si="13"/>
        <v/>
      </c>
      <c r="BN229" s="93"/>
    </row>
    <row r="230" spans="1:66" ht="18.600000000000001" customHeight="1" x14ac:dyDescent="0.3">
      <c r="A230" s="146"/>
      <c r="B230" s="127" t="str">
        <f t="shared" si="11"/>
        <v/>
      </c>
      <c r="C230" s="65" t="s">
        <v>204</v>
      </c>
      <c r="D230" s="119" t="s">
        <v>278</v>
      </c>
      <c r="E230" s="3" t="str">
        <f>IF(OR('Cover Sheet'!$G$20="",SUM(F230:BG230)&lt;=0),"",'Cover Sheet'!$G$20)</f>
        <v/>
      </c>
      <c r="F230" s="8"/>
      <c r="G230" s="9"/>
      <c r="H230" s="9"/>
      <c r="I230" s="9"/>
      <c r="J230" s="9"/>
      <c r="K230" s="10"/>
      <c r="L230" s="18"/>
      <c r="M230" s="19"/>
      <c r="N230" s="19"/>
      <c r="O230" s="19"/>
      <c r="P230" s="19"/>
      <c r="Q230" s="19"/>
      <c r="R230" s="19"/>
      <c r="S230" s="19"/>
      <c r="T230" s="19"/>
      <c r="U230" s="19"/>
      <c r="V230" s="19"/>
      <c r="W230" s="20"/>
      <c r="X230" s="36"/>
      <c r="Y230" s="34"/>
      <c r="Z230" s="34"/>
      <c r="AA230" s="34"/>
      <c r="AB230" s="34"/>
      <c r="AC230" s="34"/>
      <c r="AD230" s="34"/>
      <c r="AE230" s="34"/>
      <c r="AF230" s="34"/>
      <c r="AG230" s="34"/>
      <c r="AH230" s="34"/>
      <c r="AI230" s="34"/>
      <c r="AJ230" s="34"/>
      <c r="AK230" s="34"/>
      <c r="AL230" s="34"/>
      <c r="AM230" s="34"/>
      <c r="AN230" s="34"/>
      <c r="AO230" s="34"/>
      <c r="AP230" s="34"/>
      <c r="AQ230" s="34"/>
      <c r="AR230" s="34"/>
      <c r="AS230" s="34"/>
      <c r="AT230" s="34"/>
      <c r="AU230" s="34"/>
      <c r="AV230" s="34"/>
      <c r="AW230" s="34"/>
      <c r="AX230" s="34"/>
      <c r="AY230" s="34"/>
      <c r="AZ230" s="34"/>
      <c r="BA230" s="37"/>
      <c r="BB230" s="28"/>
      <c r="BC230" s="26"/>
      <c r="BD230" s="26"/>
      <c r="BE230" s="26"/>
      <c r="BF230" s="26"/>
      <c r="BG230" s="27"/>
      <c r="BH230" s="76">
        <f t="array" ref="BH230">SUMPRODUCT(F230:K230,{1000000,1000,1,1000000,1000,1})</f>
        <v>0</v>
      </c>
      <c r="BI230" s="77">
        <f t="array" ref="BI230">SUMPRODUCT(L230:W230,{1000000,1000,1,1000000,1000,1,1000000,1000,1,1000000,1000,1})</f>
        <v>0</v>
      </c>
      <c r="BJ230" s="77">
        <f>SUMPRODUCT(X230:BA230,{1000000,1000,1,1000000,1000,1,1000000,1000,1,1000000,1000,1,1000000,1000,1,1000000,1000,1,1000000,1000,1,1000000,1000,1,1000000,1000,1,1000000,1000,1})</f>
        <v>0</v>
      </c>
      <c r="BK230" s="77">
        <f t="array" ref="BK230">SUMPRODUCT(BB230:BG230,{1000000,1000,1,1000000,1000,1})</f>
        <v>0</v>
      </c>
      <c r="BL230" s="77">
        <f t="shared" si="12"/>
        <v>0</v>
      </c>
      <c r="BM230" s="78" t="str">
        <f t="shared" si="13"/>
        <v/>
      </c>
      <c r="BN230" s="93"/>
    </row>
    <row r="231" spans="1:66" ht="18.600000000000001" customHeight="1" x14ac:dyDescent="0.3">
      <c r="A231" s="146"/>
      <c r="B231" s="127" t="str">
        <f t="shared" si="11"/>
        <v/>
      </c>
      <c r="C231" s="65" t="s">
        <v>204</v>
      </c>
      <c r="D231" s="119" t="s">
        <v>279</v>
      </c>
      <c r="E231" s="3" t="str">
        <f>IF(OR('Cover Sheet'!$G$20="",SUM(F231:BG231)&lt;=0),"",'Cover Sheet'!$G$20)</f>
        <v/>
      </c>
      <c r="F231" s="8"/>
      <c r="G231" s="9"/>
      <c r="H231" s="9"/>
      <c r="I231" s="9"/>
      <c r="J231" s="9"/>
      <c r="K231" s="10"/>
      <c r="L231" s="18"/>
      <c r="M231" s="19"/>
      <c r="N231" s="19"/>
      <c r="O231" s="19"/>
      <c r="P231" s="19"/>
      <c r="Q231" s="19"/>
      <c r="R231" s="19"/>
      <c r="S231" s="19"/>
      <c r="T231" s="19"/>
      <c r="U231" s="19"/>
      <c r="V231" s="19"/>
      <c r="W231" s="20"/>
      <c r="X231" s="36"/>
      <c r="Y231" s="34"/>
      <c r="Z231" s="34"/>
      <c r="AA231" s="34"/>
      <c r="AB231" s="34"/>
      <c r="AC231" s="34"/>
      <c r="AD231" s="34"/>
      <c r="AE231" s="34"/>
      <c r="AF231" s="34"/>
      <c r="AG231" s="34"/>
      <c r="AH231" s="34"/>
      <c r="AI231" s="34"/>
      <c r="AJ231" s="34"/>
      <c r="AK231" s="34"/>
      <c r="AL231" s="34"/>
      <c r="AM231" s="34"/>
      <c r="AN231" s="34"/>
      <c r="AO231" s="34"/>
      <c r="AP231" s="34"/>
      <c r="AQ231" s="34"/>
      <c r="AR231" s="34"/>
      <c r="AS231" s="34"/>
      <c r="AT231" s="34"/>
      <c r="AU231" s="34"/>
      <c r="AV231" s="34"/>
      <c r="AW231" s="34"/>
      <c r="AX231" s="34"/>
      <c r="AY231" s="34"/>
      <c r="AZ231" s="34"/>
      <c r="BA231" s="37"/>
      <c r="BB231" s="28"/>
      <c r="BC231" s="26"/>
      <c r="BD231" s="26"/>
      <c r="BE231" s="26"/>
      <c r="BF231" s="26"/>
      <c r="BG231" s="27"/>
      <c r="BH231" s="76">
        <f t="array" ref="BH231">SUMPRODUCT(F231:K231,{1000000,1000,1,1000000,1000,1})</f>
        <v>0</v>
      </c>
      <c r="BI231" s="77">
        <f t="array" ref="BI231">SUMPRODUCT(L231:W231,{1000000,1000,1,1000000,1000,1,1000000,1000,1,1000000,1000,1})</f>
        <v>0</v>
      </c>
      <c r="BJ231" s="77">
        <f>SUMPRODUCT(X231:BA231,{1000000,1000,1,1000000,1000,1,1000000,1000,1,1000000,1000,1,1000000,1000,1,1000000,1000,1,1000000,1000,1,1000000,1000,1,1000000,1000,1,1000000,1000,1})</f>
        <v>0</v>
      </c>
      <c r="BK231" s="77">
        <f t="array" ref="BK231">SUMPRODUCT(BB231:BG231,{1000000,1000,1,1000000,1000,1})</f>
        <v>0</v>
      </c>
      <c r="BL231" s="77">
        <f t="shared" si="12"/>
        <v>0</v>
      </c>
      <c r="BM231" s="78" t="str">
        <f t="shared" si="13"/>
        <v/>
      </c>
      <c r="BN231" s="93"/>
    </row>
    <row r="232" spans="1:66" ht="18.600000000000001" customHeight="1" x14ac:dyDescent="0.3">
      <c r="A232" s="146"/>
      <c r="B232" s="127" t="str">
        <f t="shared" si="11"/>
        <v/>
      </c>
      <c r="C232" s="65" t="s">
        <v>204</v>
      </c>
      <c r="D232" s="119" t="s">
        <v>280</v>
      </c>
      <c r="E232" s="3" t="str">
        <f>IF(OR('Cover Sheet'!$G$20="",SUM(F232:BG232)&lt;=0),"",'Cover Sheet'!$G$20)</f>
        <v/>
      </c>
      <c r="F232" s="8"/>
      <c r="G232" s="9"/>
      <c r="H232" s="9"/>
      <c r="I232" s="9"/>
      <c r="J232" s="9"/>
      <c r="K232" s="10"/>
      <c r="L232" s="18"/>
      <c r="M232" s="19"/>
      <c r="N232" s="19"/>
      <c r="O232" s="19"/>
      <c r="P232" s="19"/>
      <c r="Q232" s="19"/>
      <c r="R232" s="19"/>
      <c r="S232" s="19"/>
      <c r="T232" s="19"/>
      <c r="U232" s="19"/>
      <c r="V232" s="19"/>
      <c r="W232" s="20"/>
      <c r="X232" s="36"/>
      <c r="Y232" s="34"/>
      <c r="Z232" s="34"/>
      <c r="AA232" s="34"/>
      <c r="AB232" s="34"/>
      <c r="AC232" s="34"/>
      <c r="AD232" s="34"/>
      <c r="AE232" s="34"/>
      <c r="AF232" s="34"/>
      <c r="AG232" s="34"/>
      <c r="AH232" s="34"/>
      <c r="AI232" s="34"/>
      <c r="AJ232" s="34"/>
      <c r="AK232" s="34"/>
      <c r="AL232" s="34"/>
      <c r="AM232" s="34"/>
      <c r="AN232" s="34"/>
      <c r="AO232" s="34"/>
      <c r="AP232" s="34"/>
      <c r="AQ232" s="34"/>
      <c r="AR232" s="34"/>
      <c r="AS232" s="34"/>
      <c r="AT232" s="34"/>
      <c r="AU232" s="34"/>
      <c r="AV232" s="34"/>
      <c r="AW232" s="34"/>
      <c r="AX232" s="34"/>
      <c r="AY232" s="34"/>
      <c r="AZ232" s="34"/>
      <c r="BA232" s="37"/>
      <c r="BB232" s="28"/>
      <c r="BC232" s="26"/>
      <c r="BD232" s="26"/>
      <c r="BE232" s="26"/>
      <c r="BF232" s="26"/>
      <c r="BG232" s="27"/>
      <c r="BH232" s="76">
        <f t="array" ref="BH232">SUMPRODUCT(F232:K232,{1000000,1000,1,1000000,1000,1})</f>
        <v>0</v>
      </c>
      <c r="BI232" s="77">
        <f t="array" ref="BI232">SUMPRODUCT(L232:W232,{1000000,1000,1,1000000,1000,1,1000000,1000,1,1000000,1000,1})</f>
        <v>0</v>
      </c>
      <c r="BJ232" s="77">
        <f>SUMPRODUCT(X232:BA232,{1000000,1000,1,1000000,1000,1,1000000,1000,1,1000000,1000,1,1000000,1000,1,1000000,1000,1,1000000,1000,1,1000000,1000,1,1000000,1000,1,1000000,1000,1})</f>
        <v>0</v>
      </c>
      <c r="BK232" s="77">
        <f t="array" ref="BK232">SUMPRODUCT(BB232:BG232,{1000000,1000,1,1000000,1000,1})</f>
        <v>0</v>
      </c>
      <c r="BL232" s="77">
        <f t="shared" si="12"/>
        <v>0</v>
      </c>
      <c r="BM232" s="78" t="str">
        <f t="shared" si="13"/>
        <v/>
      </c>
      <c r="BN232" s="93"/>
    </row>
    <row r="233" spans="1:66" ht="18.600000000000001" customHeight="1" x14ac:dyDescent="0.3">
      <c r="A233" s="146"/>
      <c r="B233" s="127" t="str">
        <f t="shared" si="11"/>
        <v/>
      </c>
      <c r="C233" s="65" t="s">
        <v>204</v>
      </c>
      <c r="D233" s="119" t="s">
        <v>281</v>
      </c>
      <c r="E233" s="3" t="str">
        <f>IF(OR('Cover Sheet'!$G$20="",SUM(F233:BG233)&lt;=0),"",'Cover Sheet'!$G$20)</f>
        <v/>
      </c>
      <c r="F233" s="8"/>
      <c r="G233" s="9"/>
      <c r="H233" s="9"/>
      <c r="I233" s="9"/>
      <c r="J233" s="9"/>
      <c r="K233" s="10"/>
      <c r="L233" s="18"/>
      <c r="M233" s="19"/>
      <c r="N233" s="19"/>
      <c r="O233" s="19"/>
      <c r="P233" s="19"/>
      <c r="Q233" s="19"/>
      <c r="R233" s="19"/>
      <c r="S233" s="19"/>
      <c r="T233" s="19"/>
      <c r="U233" s="19"/>
      <c r="V233" s="19"/>
      <c r="W233" s="20"/>
      <c r="X233" s="36"/>
      <c r="Y233" s="34"/>
      <c r="Z233" s="34"/>
      <c r="AA233" s="34"/>
      <c r="AB233" s="34"/>
      <c r="AC233" s="34"/>
      <c r="AD233" s="34"/>
      <c r="AE233" s="34"/>
      <c r="AF233" s="34"/>
      <c r="AG233" s="34"/>
      <c r="AH233" s="34"/>
      <c r="AI233" s="34"/>
      <c r="AJ233" s="34"/>
      <c r="AK233" s="34"/>
      <c r="AL233" s="34"/>
      <c r="AM233" s="34"/>
      <c r="AN233" s="34"/>
      <c r="AO233" s="34"/>
      <c r="AP233" s="34"/>
      <c r="AQ233" s="34"/>
      <c r="AR233" s="34"/>
      <c r="AS233" s="34"/>
      <c r="AT233" s="34"/>
      <c r="AU233" s="34"/>
      <c r="AV233" s="34"/>
      <c r="AW233" s="34"/>
      <c r="AX233" s="34"/>
      <c r="AY233" s="34"/>
      <c r="AZ233" s="34"/>
      <c r="BA233" s="37"/>
      <c r="BB233" s="28"/>
      <c r="BC233" s="26"/>
      <c r="BD233" s="26"/>
      <c r="BE233" s="26"/>
      <c r="BF233" s="26"/>
      <c r="BG233" s="27"/>
      <c r="BH233" s="76">
        <f t="array" ref="BH233">SUMPRODUCT(F233:K233,{1000000,1000,1,1000000,1000,1})</f>
        <v>0</v>
      </c>
      <c r="BI233" s="77">
        <f t="array" ref="BI233">SUMPRODUCT(L233:W233,{1000000,1000,1,1000000,1000,1,1000000,1000,1,1000000,1000,1})</f>
        <v>0</v>
      </c>
      <c r="BJ233" s="77">
        <f>SUMPRODUCT(X233:BA233,{1000000,1000,1,1000000,1000,1,1000000,1000,1,1000000,1000,1,1000000,1000,1,1000000,1000,1,1000000,1000,1,1000000,1000,1,1000000,1000,1,1000000,1000,1})</f>
        <v>0</v>
      </c>
      <c r="BK233" s="77">
        <f t="array" ref="BK233">SUMPRODUCT(BB233:BG233,{1000000,1000,1,1000000,1000,1})</f>
        <v>0</v>
      </c>
      <c r="BL233" s="77">
        <f t="shared" si="12"/>
        <v>0</v>
      </c>
      <c r="BM233" s="78" t="str">
        <f t="shared" si="13"/>
        <v/>
      </c>
      <c r="BN233" s="93"/>
    </row>
    <row r="234" spans="1:66" ht="18.600000000000001" customHeight="1" x14ac:dyDescent="0.3">
      <c r="A234" s="146"/>
      <c r="B234" s="127" t="str">
        <f t="shared" si="11"/>
        <v/>
      </c>
      <c r="C234" s="65" t="s">
        <v>204</v>
      </c>
      <c r="D234" s="119" t="s">
        <v>282</v>
      </c>
      <c r="E234" s="3" t="str">
        <f>IF(OR('Cover Sheet'!$G$20="",SUM(F234:BG234)&lt;=0),"",'Cover Sheet'!$G$20)</f>
        <v/>
      </c>
      <c r="F234" s="8"/>
      <c r="G234" s="9"/>
      <c r="H234" s="9"/>
      <c r="I234" s="9"/>
      <c r="J234" s="9"/>
      <c r="K234" s="10"/>
      <c r="L234" s="18"/>
      <c r="M234" s="19"/>
      <c r="N234" s="19"/>
      <c r="O234" s="19"/>
      <c r="P234" s="19"/>
      <c r="Q234" s="19"/>
      <c r="R234" s="19"/>
      <c r="S234" s="19"/>
      <c r="T234" s="19"/>
      <c r="U234" s="19"/>
      <c r="V234" s="19"/>
      <c r="W234" s="20"/>
      <c r="X234" s="36"/>
      <c r="Y234" s="34"/>
      <c r="Z234" s="34"/>
      <c r="AA234" s="34"/>
      <c r="AB234" s="34"/>
      <c r="AC234" s="34"/>
      <c r="AD234" s="34"/>
      <c r="AE234" s="34"/>
      <c r="AF234" s="34"/>
      <c r="AG234" s="34"/>
      <c r="AH234" s="34"/>
      <c r="AI234" s="34"/>
      <c r="AJ234" s="34"/>
      <c r="AK234" s="34"/>
      <c r="AL234" s="34"/>
      <c r="AM234" s="34"/>
      <c r="AN234" s="34"/>
      <c r="AO234" s="34"/>
      <c r="AP234" s="34"/>
      <c r="AQ234" s="34"/>
      <c r="AR234" s="34"/>
      <c r="AS234" s="34"/>
      <c r="AT234" s="34"/>
      <c r="AU234" s="34"/>
      <c r="AV234" s="34"/>
      <c r="AW234" s="34"/>
      <c r="AX234" s="34"/>
      <c r="AY234" s="34"/>
      <c r="AZ234" s="34"/>
      <c r="BA234" s="37"/>
      <c r="BB234" s="28"/>
      <c r="BC234" s="26"/>
      <c r="BD234" s="26"/>
      <c r="BE234" s="26"/>
      <c r="BF234" s="26"/>
      <c r="BG234" s="27"/>
      <c r="BH234" s="76">
        <f t="array" ref="BH234">SUMPRODUCT(F234:K234,{1000000,1000,1,1000000,1000,1})</f>
        <v>0</v>
      </c>
      <c r="BI234" s="77">
        <f t="array" ref="BI234">SUMPRODUCT(L234:W234,{1000000,1000,1,1000000,1000,1,1000000,1000,1,1000000,1000,1})</f>
        <v>0</v>
      </c>
      <c r="BJ234" s="77">
        <f>SUMPRODUCT(X234:BA234,{1000000,1000,1,1000000,1000,1,1000000,1000,1,1000000,1000,1,1000000,1000,1,1000000,1000,1,1000000,1000,1,1000000,1000,1,1000000,1000,1,1000000,1000,1})</f>
        <v>0</v>
      </c>
      <c r="BK234" s="77">
        <f t="array" ref="BK234">SUMPRODUCT(BB234:BG234,{1000000,1000,1,1000000,1000,1})</f>
        <v>0</v>
      </c>
      <c r="BL234" s="77">
        <f t="shared" si="12"/>
        <v>0</v>
      </c>
      <c r="BM234" s="78" t="str">
        <f t="shared" si="13"/>
        <v/>
      </c>
      <c r="BN234" s="93"/>
    </row>
    <row r="235" spans="1:66" ht="18.600000000000001" customHeight="1" x14ac:dyDescent="0.3">
      <c r="A235" s="146"/>
      <c r="B235" s="127" t="str">
        <f t="shared" si="11"/>
        <v/>
      </c>
      <c r="C235" s="65" t="s">
        <v>204</v>
      </c>
      <c r="D235" s="112" t="s">
        <v>283</v>
      </c>
      <c r="E235" s="3" t="str">
        <f>IF(OR('Cover Sheet'!$G$20="",SUM(F235:BG235)&lt;=0),"",'Cover Sheet'!$G$20)</f>
        <v/>
      </c>
      <c r="F235" s="8"/>
      <c r="G235" s="9"/>
      <c r="H235" s="9"/>
      <c r="I235" s="9"/>
      <c r="J235" s="9"/>
      <c r="K235" s="10"/>
      <c r="L235" s="18"/>
      <c r="M235" s="19"/>
      <c r="N235" s="19"/>
      <c r="O235" s="19"/>
      <c r="P235" s="19"/>
      <c r="Q235" s="19"/>
      <c r="R235" s="19"/>
      <c r="S235" s="19"/>
      <c r="T235" s="19"/>
      <c r="U235" s="19"/>
      <c r="V235" s="19"/>
      <c r="W235" s="20"/>
      <c r="X235" s="36"/>
      <c r="Y235" s="34"/>
      <c r="Z235" s="34"/>
      <c r="AA235" s="34"/>
      <c r="AB235" s="34"/>
      <c r="AC235" s="34"/>
      <c r="AD235" s="34"/>
      <c r="AE235" s="34"/>
      <c r="AF235" s="34"/>
      <c r="AG235" s="34"/>
      <c r="AH235" s="34"/>
      <c r="AI235" s="34"/>
      <c r="AJ235" s="34"/>
      <c r="AK235" s="34"/>
      <c r="AL235" s="34"/>
      <c r="AM235" s="34"/>
      <c r="AN235" s="34"/>
      <c r="AO235" s="34"/>
      <c r="AP235" s="34"/>
      <c r="AQ235" s="34"/>
      <c r="AR235" s="34"/>
      <c r="AS235" s="34"/>
      <c r="AT235" s="34"/>
      <c r="AU235" s="34"/>
      <c r="AV235" s="34"/>
      <c r="AW235" s="34"/>
      <c r="AX235" s="34"/>
      <c r="AY235" s="34"/>
      <c r="AZ235" s="34"/>
      <c r="BA235" s="37"/>
      <c r="BB235" s="28"/>
      <c r="BC235" s="26"/>
      <c r="BD235" s="26"/>
      <c r="BE235" s="26"/>
      <c r="BF235" s="26"/>
      <c r="BG235" s="27"/>
      <c r="BH235" s="76">
        <f t="array" ref="BH235">SUMPRODUCT(F235:K235,{1000000,1000,1,1000000,1000,1})</f>
        <v>0</v>
      </c>
      <c r="BI235" s="77">
        <f t="array" ref="BI235">SUMPRODUCT(L235:W235,{1000000,1000,1,1000000,1000,1,1000000,1000,1,1000000,1000,1})</f>
        <v>0</v>
      </c>
      <c r="BJ235" s="77">
        <f>SUMPRODUCT(X235:BA235,{1000000,1000,1,1000000,1000,1,1000000,1000,1,1000000,1000,1,1000000,1000,1,1000000,1000,1,1000000,1000,1,1000000,1000,1,1000000,1000,1,1000000,1000,1})</f>
        <v>0</v>
      </c>
      <c r="BK235" s="77">
        <f t="array" ref="BK235">SUMPRODUCT(BB235:BG235,{1000000,1000,1,1000000,1000,1})</f>
        <v>0</v>
      </c>
      <c r="BL235" s="77">
        <f t="shared" si="12"/>
        <v>0</v>
      </c>
      <c r="BM235" s="78" t="str">
        <f t="shared" si="13"/>
        <v/>
      </c>
      <c r="BN235" s="93"/>
    </row>
    <row r="236" spans="1:66" ht="18.600000000000001" customHeight="1" x14ac:dyDescent="0.3">
      <c r="A236" s="146"/>
      <c r="B236" s="127" t="str">
        <f t="shared" si="11"/>
        <v/>
      </c>
      <c r="C236" s="65" t="s">
        <v>204</v>
      </c>
      <c r="D236" s="112" t="s">
        <v>284</v>
      </c>
      <c r="E236" s="3" t="str">
        <f>IF(OR('Cover Sheet'!$G$20="",SUM(F236:BG236)&lt;=0),"",'Cover Sheet'!$G$20)</f>
        <v/>
      </c>
      <c r="F236" s="8"/>
      <c r="G236" s="9"/>
      <c r="H236" s="9"/>
      <c r="I236" s="9"/>
      <c r="J236" s="9"/>
      <c r="K236" s="10"/>
      <c r="L236" s="18"/>
      <c r="M236" s="19"/>
      <c r="N236" s="19"/>
      <c r="O236" s="19"/>
      <c r="P236" s="19"/>
      <c r="Q236" s="19"/>
      <c r="R236" s="19"/>
      <c r="S236" s="19"/>
      <c r="T236" s="19"/>
      <c r="U236" s="19"/>
      <c r="V236" s="19"/>
      <c r="W236" s="20"/>
      <c r="X236" s="36"/>
      <c r="Y236" s="34"/>
      <c r="Z236" s="34"/>
      <c r="AA236" s="34"/>
      <c r="AB236" s="34"/>
      <c r="AC236" s="34"/>
      <c r="AD236" s="34"/>
      <c r="AE236" s="34"/>
      <c r="AF236" s="34"/>
      <c r="AG236" s="34"/>
      <c r="AH236" s="34"/>
      <c r="AI236" s="34"/>
      <c r="AJ236" s="34"/>
      <c r="AK236" s="34"/>
      <c r="AL236" s="34"/>
      <c r="AM236" s="34"/>
      <c r="AN236" s="34"/>
      <c r="AO236" s="34"/>
      <c r="AP236" s="34"/>
      <c r="AQ236" s="34"/>
      <c r="AR236" s="34"/>
      <c r="AS236" s="34"/>
      <c r="AT236" s="34"/>
      <c r="AU236" s="34"/>
      <c r="AV236" s="34"/>
      <c r="AW236" s="34"/>
      <c r="AX236" s="34"/>
      <c r="AY236" s="34"/>
      <c r="AZ236" s="34"/>
      <c r="BA236" s="37"/>
      <c r="BB236" s="28"/>
      <c r="BC236" s="26"/>
      <c r="BD236" s="26"/>
      <c r="BE236" s="26"/>
      <c r="BF236" s="26"/>
      <c r="BG236" s="27"/>
      <c r="BH236" s="76">
        <f t="array" ref="BH236">SUMPRODUCT(F236:K236,{1000000,1000,1,1000000,1000,1})</f>
        <v>0</v>
      </c>
      <c r="BI236" s="77">
        <f t="array" ref="BI236">SUMPRODUCT(L236:W236,{1000000,1000,1,1000000,1000,1,1000000,1000,1,1000000,1000,1})</f>
        <v>0</v>
      </c>
      <c r="BJ236" s="77">
        <f>SUMPRODUCT(X236:BA236,{1000000,1000,1,1000000,1000,1,1000000,1000,1,1000000,1000,1,1000000,1000,1,1000000,1000,1,1000000,1000,1,1000000,1000,1,1000000,1000,1,1000000,1000,1})</f>
        <v>0</v>
      </c>
      <c r="BK236" s="77">
        <f t="array" ref="BK236">SUMPRODUCT(BB236:BG236,{1000000,1000,1,1000000,1000,1})</f>
        <v>0</v>
      </c>
      <c r="BL236" s="77">
        <f t="shared" si="12"/>
        <v>0</v>
      </c>
      <c r="BM236" s="78" t="str">
        <f t="shared" si="13"/>
        <v/>
      </c>
      <c r="BN236" s="93"/>
    </row>
    <row r="237" spans="1:66" ht="18.600000000000001" customHeight="1" x14ac:dyDescent="0.3">
      <c r="A237" s="146"/>
      <c r="B237" s="127" t="str">
        <f t="shared" si="11"/>
        <v/>
      </c>
      <c r="C237" s="65" t="s">
        <v>204</v>
      </c>
      <c r="D237" s="119" t="s">
        <v>285</v>
      </c>
      <c r="E237" s="3" t="str">
        <f>IF(OR('Cover Sheet'!$G$20="",SUM(F237:BG237)&lt;=0),"",'Cover Sheet'!$G$20)</f>
        <v/>
      </c>
      <c r="F237" s="8"/>
      <c r="G237" s="9"/>
      <c r="H237" s="9"/>
      <c r="I237" s="9"/>
      <c r="J237" s="9"/>
      <c r="K237" s="10"/>
      <c r="L237" s="18"/>
      <c r="M237" s="19"/>
      <c r="N237" s="19"/>
      <c r="O237" s="19"/>
      <c r="P237" s="19"/>
      <c r="Q237" s="19"/>
      <c r="R237" s="19"/>
      <c r="S237" s="19"/>
      <c r="T237" s="19"/>
      <c r="U237" s="19"/>
      <c r="V237" s="19"/>
      <c r="W237" s="20"/>
      <c r="X237" s="36"/>
      <c r="Y237" s="34"/>
      <c r="Z237" s="34"/>
      <c r="AA237" s="34"/>
      <c r="AB237" s="34"/>
      <c r="AC237" s="34"/>
      <c r="AD237" s="34"/>
      <c r="AE237" s="34"/>
      <c r="AF237" s="34"/>
      <c r="AG237" s="34"/>
      <c r="AH237" s="34"/>
      <c r="AI237" s="34"/>
      <c r="AJ237" s="34"/>
      <c r="AK237" s="34"/>
      <c r="AL237" s="34"/>
      <c r="AM237" s="34"/>
      <c r="AN237" s="34"/>
      <c r="AO237" s="34"/>
      <c r="AP237" s="34"/>
      <c r="AQ237" s="34"/>
      <c r="AR237" s="34"/>
      <c r="AS237" s="34"/>
      <c r="AT237" s="34"/>
      <c r="AU237" s="34"/>
      <c r="AV237" s="34"/>
      <c r="AW237" s="34"/>
      <c r="AX237" s="34"/>
      <c r="AY237" s="34"/>
      <c r="AZ237" s="34"/>
      <c r="BA237" s="37"/>
      <c r="BB237" s="28"/>
      <c r="BC237" s="26"/>
      <c r="BD237" s="26"/>
      <c r="BE237" s="26"/>
      <c r="BF237" s="26"/>
      <c r="BG237" s="27"/>
      <c r="BH237" s="76">
        <f t="array" ref="BH237">SUMPRODUCT(F237:K237,{1000000,1000,1,1000000,1000,1})</f>
        <v>0</v>
      </c>
      <c r="BI237" s="77">
        <f t="array" ref="BI237">SUMPRODUCT(L237:W237,{1000000,1000,1,1000000,1000,1,1000000,1000,1,1000000,1000,1})</f>
        <v>0</v>
      </c>
      <c r="BJ237" s="77">
        <f>SUMPRODUCT(X237:BA237,{1000000,1000,1,1000000,1000,1,1000000,1000,1,1000000,1000,1,1000000,1000,1,1000000,1000,1,1000000,1000,1,1000000,1000,1,1000000,1000,1,1000000,1000,1})</f>
        <v>0</v>
      </c>
      <c r="BK237" s="77">
        <f t="array" ref="BK237">SUMPRODUCT(BB237:BG237,{1000000,1000,1,1000000,1000,1})</f>
        <v>0</v>
      </c>
      <c r="BL237" s="77">
        <f t="shared" si="12"/>
        <v>0</v>
      </c>
      <c r="BM237" s="78" t="str">
        <f t="shared" si="13"/>
        <v/>
      </c>
      <c r="BN237" s="93"/>
    </row>
    <row r="238" spans="1:66" ht="18.600000000000001" customHeight="1" x14ac:dyDescent="0.3">
      <c r="A238" s="146"/>
      <c r="B238" s="127" t="str">
        <f t="shared" si="11"/>
        <v/>
      </c>
      <c r="C238" s="65" t="s">
        <v>204</v>
      </c>
      <c r="D238" s="119" t="s">
        <v>286</v>
      </c>
      <c r="E238" s="3" t="str">
        <f>IF(OR('Cover Sheet'!$G$20="",SUM(F238:BG238)&lt;=0),"",'Cover Sheet'!$G$20)</f>
        <v/>
      </c>
      <c r="F238" s="8"/>
      <c r="G238" s="9"/>
      <c r="H238" s="9"/>
      <c r="I238" s="9"/>
      <c r="J238" s="9"/>
      <c r="K238" s="10"/>
      <c r="L238" s="18"/>
      <c r="M238" s="19"/>
      <c r="N238" s="19"/>
      <c r="O238" s="19"/>
      <c r="P238" s="19"/>
      <c r="Q238" s="19"/>
      <c r="R238" s="19"/>
      <c r="S238" s="19"/>
      <c r="T238" s="19"/>
      <c r="U238" s="19"/>
      <c r="V238" s="19"/>
      <c r="W238" s="20"/>
      <c r="X238" s="36"/>
      <c r="Y238" s="34"/>
      <c r="Z238" s="34"/>
      <c r="AA238" s="34"/>
      <c r="AB238" s="34"/>
      <c r="AC238" s="34"/>
      <c r="AD238" s="34"/>
      <c r="AE238" s="34"/>
      <c r="AF238" s="34"/>
      <c r="AG238" s="34"/>
      <c r="AH238" s="34"/>
      <c r="AI238" s="34"/>
      <c r="AJ238" s="34"/>
      <c r="AK238" s="34"/>
      <c r="AL238" s="34"/>
      <c r="AM238" s="34"/>
      <c r="AN238" s="34"/>
      <c r="AO238" s="34"/>
      <c r="AP238" s="34"/>
      <c r="AQ238" s="34"/>
      <c r="AR238" s="34"/>
      <c r="AS238" s="34"/>
      <c r="AT238" s="34"/>
      <c r="AU238" s="34"/>
      <c r="AV238" s="34"/>
      <c r="AW238" s="34"/>
      <c r="AX238" s="34"/>
      <c r="AY238" s="34"/>
      <c r="AZ238" s="34"/>
      <c r="BA238" s="37"/>
      <c r="BB238" s="28"/>
      <c r="BC238" s="26"/>
      <c r="BD238" s="26"/>
      <c r="BE238" s="26"/>
      <c r="BF238" s="26"/>
      <c r="BG238" s="27"/>
      <c r="BH238" s="76">
        <f t="array" ref="BH238">SUMPRODUCT(F238:K238,{1000000,1000,1,1000000,1000,1})</f>
        <v>0</v>
      </c>
      <c r="BI238" s="77">
        <f t="array" ref="BI238">SUMPRODUCT(L238:W238,{1000000,1000,1,1000000,1000,1,1000000,1000,1,1000000,1000,1})</f>
        <v>0</v>
      </c>
      <c r="BJ238" s="77">
        <f>SUMPRODUCT(X238:BA238,{1000000,1000,1,1000000,1000,1,1000000,1000,1,1000000,1000,1,1000000,1000,1,1000000,1000,1,1000000,1000,1,1000000,1000,1,1000000,1000,1,1000000,1000,1})</f>
        <v>0</v>
      </c>
      <c r="BK238" s="77">
        <f t="array" ref="BK238">SUMPRODUCT(BB238:BG238,{1000000,1000,1,1000000,1000,1})</f>
        <v>0</v>
      </c>
      <c r="BL238" s="77">
        <f t="shared" si="12"/>
        <v>0</v>
      </c>
      <c r="BM238" s="78" t="str">
        <f t="shared" si="13"/>
        <v/>
      </c>
      <c r="BN238" s="93"/>
    </row>
    <row r="239" spans="1:66" ht="18.600000000000001" customHeight="1" x14ac:dyDescent="0.3">
      <c r="A239" s="146"/>
      <c r="B239" s="127" t="str">
        <f t="shared" si="11"/>
        <v/>
      </c>
      <c r="C239" s="65" t="s">
        <v>204</v>
      </c>
      <c r="D239" s="119" t="s">
        <v>287</v>
      </c>
      <c r="E239" s="3" t="str">
        <f>IF(OR('Cover Sheet'!$G$20="",SUM(F239:BG239)&lt;=0),"",'Cover Sheet'!$G$20)</f>
        <v/>
      </c>
      <c r="F239" s="8"/>
      <c r="G239" s="9"/>
      <c r="H239" s="9"/>
      <c r="I239" s="9"/>
      <c r="J239" s="9"/>
      <c r="K239" s="10"/>
      <c r="L239" s="18"/>
      <c r="M239" s="19"/>
      <c r="N239" s="19"/>
      <c r="O239" s="19"/>
      <c r="P239" s="19"/>
      <c r="Q239" s="19"/>
      <c r="R239" s="19"/>
      <c r="S239" s="19"/>
      <c r="T239" s="19"/>
      <c r="U239" s="19"/>
      <c r="V239" s="19"/>
      <c r="W239" s="20"/>
      <c r="X239" s="36"/>
      <c r="Y239" s="34"/>
      <c r="Z239" s="34"/>
      <c r="AA239" s="34"/>
      <c r="AB239" s="34"/>
      <c r="AC239" s="34"/>
      <c r="AD239" s="34"/>
      <c r="AE239" s="34"/>
      <c r="AF239" s="34"/>
      <c r="AG239" s="34"/>
      <c r="AH239" s="34"/>
      <c r="AI239" s="34"/>
      <c r="AJ239" s="34"/>
      <c r="AK239" s="34"/>
      <c r="AL239" s="34"/>
      <c r="AM239" s="34"/>
      <c r="AN239" s="34"/>
      <c r="AO239" s="34"/>
      <c r="AP239" s="34"/>
      <c r="AQ239" s="34"/>
      <c r="AR239" s="34"/>
      <c r="AS239" s="34"/>
      <c r="AT239" s="34"/>
      <c r="AU239" s="34"/>
      <c r="AV239" s="34"/>
      <c r="AW239" s="34"/>
      <c r="AX239" s="34"/>
      <c r="AY239" s="34"/>
      <c r="AZ239" s="34"/>
      <c r="BA239" s="37"/>
      <c r="BB239" s="28"/>
      <c r="BC239" s="26"/>
      <c r="BD239" s="26"/>
      <c r="BE239" s="26"/>
      <c r="BF239" s="26"/>
      <c r="BG239" s="27"/>
      <c r="BH239" s="76">
        <f t="array" ref="BH239">SUMPRODUCT(F239:K239,{1000000,1000,1,1000000,1000,1})</f>
        <v>0</v>
      </c>
      <c r="BI239" s="77">
        <f t="array" ref="BI239">SUMPRODUCT(L239:W239,{1000000,1000,1,1000000,1000,1,1000000,1000,1,1000000,1000,1})</f>
        <v>0</v>
      </c>
      <c r="BJ239" s="77">
        <f>SUMPRODUCT(X239:BA239,{1000000,1000,1,1000000,1000,1,1000000,1000,1,1000000,1000,1,1000000,1000,1,1000000,1000,1,1000000,1000,1,1000000,1000,1,1000000,1000,1,1000000,1000,1})</f>
        <v>0</v>
      </c>
      <c r="BK239" s="77">
        <f t="array" ref="BK239">SUMPRODUCT(BB239:BG239,{1000000,1000,1,1000000,1000,1})</f>
        <v>0</v>
      </c>
      <c r="BL239" s="77">
        <f t="shared" si="12"/>
        <v>0</v>
      </c>
      <c r="BM239" s="78" t="str">
        <f t="shared" si="13"/>
        <v/>
      </c>
      <c r="BN239" s="93"/>
    </row>
    <row r="240" spans="1:66" ht="18.600000000000001" customHeight="1" x14ac:dyDescent="0.3">
      <c r="A240" s="146"/>
      <c r="B240" s="127" t="str">
        <f t="shared" si="11"/>
        <v/>
      </c>
      <c r="C240" s="65" t="s">
        <v>204</v>
      </c>
      <c r="D240" s="119" t="s">
        <v>288</v>
      </c>
      <c r="E240" s="3" t="str">
        <f>IF(OR('Cover Sheet'!$G$20="",SUM(F240:BG240)&lt;=0),"",'Cover Sheet'!$G$20)</f>
        <v/>
      </c>
      <c r="F240" s="8"/>
      <c r="G240" s="9"/>
      <c r="H240" s="9"/>
      <c r="I240" s="9"/>
      <c r="J240" s="9"/>
      <c r="K240" s="10"/>
      <c r="L240" s="18"/>
      <c r="M240" s="19"/>
      <c r="N240" s="19"/>
      <c r="O240" s="19"/>
      <c r="P240" s="19"/>
      <c r="Q240" s="19"/>
      <c r="R240" s="19"/>
      <c r="S240" s="19"/>
      <c r="T240" s="19"/>
      <c r="U240" s="19"/>
      <c r="V240" s="19"/>
      <c r="W240" s="20"/>
      <c r="X240" s="36"/>
      <c r="Y240" s="34"/>
      <c r="Z240" s="34"/>
      <c r="AA240" s="34"/>
      <c r="AB240" s="34"/>
      <c r="AC240" s="34"/>
      <c r="AD240" s="34"/>
      <c r="AE240" s="34"/>
      <c r="AF240" s="34"/>
      <c r="AG240" s="34"/>
      <c r="AH240" s="34"/>
      <c r="AI240" s="34"/>
      <c r="AJ240" s="34"/>
      <c r="AK240" s="34"/>
      <c r="AL240" s="34"/>
      <c r="AM240" s="34"/>
      <c r="AN240" s="34"/>
      <c r="AO240" s="34"/>
      <c r="AP240" s="34"/>
      <c r="AQ240" s="34"/>
      <c r="AR240" s="34"/>
      <c r="AS240" s="34"/>
      <c r="AT240" s="34"/>
      <c r="AU240" s="34"/>
      <c r="AV240" s="34"/>
      <c r="AW240" s="34"/>
      <c r="AX240" s="34"/>
      <c r="AY240" s="34"/>
      <c r="AZ240" s="34"/>
      <c r="BA240" s="37"/>
      <c r="BB240" s="28"/>
      <c r="BC240" s="26"/>
      <c r="BD240" s="26"/>
      <c r="BE240" s="26"/>
      <c r="BF240" s="26"/>
      <c r="BG240" s="27"/>
      <c r="BH240" s="76">
        <f t="array" ref="BH240">SUMPRODUCT(F240:K240,{1000000,1000,1,1000000,1000,1})</f>
        <v>0</v>
      </c>
      <c r="BI240" s="77">
        <f t="array" ref="BI240">SUMPRODUCT(L240:W240,{1000000,1000,1,1000000,1000,1,1000000,1000,1,1000000,1000,1})</f>
        <v>0</v>
      </c>
      <c r="BJ240" s="77">
        <f>SUMPRODUCT(X240:BA240,{1000000,1000,1,1000000,1000,1,1000000,1000,1,1000000,1000,1,1000000,1000,1,1000000,1000,1,1000000,1000,1,1000000,1000,1,1000000,1000,1,1000000,1000,1})</f>
        <v>0</v>
      </c>
      <c r="BK240" s="77">
        <f t="array" ref="BK240">SUMPRODUCT(BB240:BG240,{1000000,1000,1,1000000,1000,1})</f>
        <v>0</v>
      </c>
      <c r="BL240" s="77">
        <f t="shared" si="12"/>
        <v>0</v>
      </c>
      <c r="BM240" s="78" t="str">
        <f t="shared" si="13"/>
        <v/>
      </c>
      <c r="BN240" s="93"/>
    </row>
    <row r="241" spans="1:66" ht="18.600000000000001" customHeight="1" x14ac:dyDescent="0.3">
      <c r="A241" s="146"/>
      <c r="B241" s="127" t="str">
        <f t="shared" si="11"/>
        <v/>
      </c>
      <c r="C241" s="65" t="s">
        <v>204</v>
      </c>
      <c r="D241" s="119" t="s">
        <v>289</v>
      </c>
      <c r="E241" s="3" t="str">
        <f>IF(OR('Cover Sheet'!$G$20="",SUM(F241:BG241)&lt;=0),"",'Cover Sheet'!$G$20)</f>
        <v/>
      </c>
      <c r="F241" s="8"/>
      <c r="G241" s="9"/>
      <c r="H241" s="9"/>
      <c r="I241" s="9"/>
      <c r="J241" s="9"/>
      <c r="K241" s="10"/>
      <c r="L241" s="18"/>
      <c r="M241" s="19"/>
      <c r="N241" s="19"/>
      <c r="O241" s="19"/>
      <c r="P241" s="19"/>
      <c r="Q241" s="19"/>
      <c r="R241" s="19"/>
      <c r="S241" s="19"/>
      <c r="T241" s="19"/>
      <c r="U241" s="19"/>
      <c r="V241" s="19"/>
      <c r="W241" s="20"/>
      <c r="X241" s="36"/>
      <c r="Y241" s="34"/>
      <c r="Z241" s="34"/>
      <c r="AA241" s="34"/>
      <c r="AB241" s="34"/>
      <c r="AC241" s="34"/>
      <c r="AD241" s="34"/>
      <c r="AE241" s="34"/>
      <c r="AF241" s="34"/>
      <c r="AG241" s="34"/>
      <c r="AH241" s="34"/>
      <c r="AI241" s="34"/>
      <c r="AJ241" s="34"/>
      <c r="AK241" s="34"/>
      <c r="AL241" s="34"/>
      <c r="AM241" s="34"/>
      <c r="AN241" s="34"/>
      <c r="AO241" s="34"/>
      <c r="AP241" s="34"/>
      <c r="AQ241" s="34"/>
      <c r="AR241" s="34"/>
      <c r="AS241" s="34"/>
      <c r="AT241" s="34"/>
      <c r="AU241" s="34"/>
      <c r="AV241" s="34"/>
      <c r="AW241" s="34"/>
      <c r="AX241" s="34"/>
      <c r="AY241" s="34"/>
      <c r="AZ241" s="34"/>
      <c r="BA241" s="37"/>
      <c r="BB241" s="28"/>
      <c r="BC241" s="26"/>
      <c r="BD241" s="26"/>
      <c r="BE241" s="26"/>
      <c r="BF241" s="26"/>
      <c r="BG241" s="27"/>
      <c r="BH241" s="76">
        <f t="array" ref="BH241">SUMPRODUCT(F241:K241,{1000000,1000,1,1000000,1000,1})</f>
        <v>0</v>
      </c>
      <c r="BI241" s="77">
        <f t="array" ref="BI241">SUMPRODUCT(L241:W241,{1000000,1000,1,1000000,1000,1,1000000,1000,1,1000000,1000,1})</f>
        <v>0</v>
      </c>
      <c r="BJ241" s="77">
        <f>SUMPRODUCT(X241:BA241,{1000000,1000,1,1000000,1000,1,1000000,1000,1,1000000,1000,1,1000000,1000,1,1000000,1000,1,1000000,1000,1,1000000,1000,1,1000000,1000,1,1000000,1000,1})</f>
        <v>0</v>
      </c>
      <c r="BK241" s="77">
        <f t="array" ref="BK241">SUMPRODUCT(BB241:BG241,{1000000,1000,1,1000000,1000,1})</f>
        <v>0</v>
      </c>
      <c r="BL241" s="77">
        <f t="shared" si="12"/>
        <v>0</v>
      </c>
      <c r="BM241" s="78" t="str">
        <f t="shared" si="13"/>
        <v/>
      </c>
      <c r="BN241" s="93"/>
    </row>
    <row r="242" spans="1:66" ht="18.600000000000001" customHeight="1" x14ac:dyDescent="0.3">
      <c r="A242" s="146"/>
      <c r="B242" s="127" t="str">
        <f t="shared" si="11"/>
        <v/>
      </c>
      <c r="C242" s="65" t="s">
        <v>204</v>
      </c>
      <c r="D242" s="119" t="s">
        <v>290</v>
      </c>
      <c r="E242" s="3" t="str">
        <f>IF(OR('Cover Sheet'!$G$20="",SUM(F242:BG242)&lt;=0),"",'Cover Sheet'!$G$20)</f>
        <v/>
      </c>
      <c r="F242" s="8"/>
      <c r="G242" s="9"/>
      <c r="H242" s="9"/>
      <c r="I242" s="9"/>
      <c r="J242" s="9"/>
      <c r="K242" s="10"/>
      <c r="L242" s="18"/>
      <c r="M242" s="19"/>
      <c r="N242" s="19"/>
      <c r="O242" s="19"/>
      <c r="P242" s="19"/>
      <c r="Q242" s="19"/>
      <c r="R242" s="19"/>
      <c r="S242" s="19"/>
      <c r="T242" s="19"/>
      <c r="U242" s="19"/>
      <c r="V242" s="19"/>
      <c r="W242" s="20"/>
      <c r="X242" s="36"/>
      <c r="Y242" s="34"/>
      <c r="Z242" s="34"/>
      <c r="AA242" s="34"/>
      <c r="AB242" s="34"/>
      <c r="AC242" s="34"/>
      <c r="AD242" s="34"/>
      <c r="AE242" s="34"/>
      <c r="AF242" s="34"/>
      <c r="AG242" s="34"/>
      <c r="AH242" s="34"/>
      <c r="AI242" s="34"/>
      <c r="AJ242" s="34"/>
      <c r="AK242" s="34"/>
      <c r="AL242" s="34"/>
      <c r="AM242" s="34"/>
      <c r="AN242" s="34"/>
      <c r="AO242" s="34"/>
      <c r="AP242" s="34"/>
      <c r="AQ242" s="34"/>
      <c r="AR242" s="34"/>
      <c r="AS242" s="34"/>
      <c r="AT242" s="34"/>
      <c r="AU242" s="34"/>
      <c r="AV242" s="34"/>
      <c r="AW242" s="34"/>
      <c r="AX242" s="34"/>
      <c r="AY242" s="34"/>
      <c r="AZ242" s="34"/>
      <c r="BA242" s="37"/>
      <c r="BB242" s="28"/>
      <c r="BC242" s="26"/>
      <c r="BD242" s="26"/>
      <c r="BE242" s="26"/>
      <c r="BF242" s="26"/>
      <c r="BG242" s="27"/>
      <c r="BH242" s="76">
        <f t="array" ref="BH242">SUMPRODUCT(F242:K242,{1000000,1000,1,1000000,1000,1})</f>
        <v>0</v>
      </c>
      <c r="BI242" s="77">
        <f t="array" ref="BI242">SUMPRODUCT(L242:W242,{1000000,1000,1,1000000,1000,1,1000000,1000,1,1000000,1000,1})</f>
        <v>0</v>
      </c>
      <c r="BJ242" s="77">
        <f>SUMPRODUCT(X242:BA242,{1000000,1000,1,1000000,1000,1,1000000,1000,1,1000000,1000,1,1000000,1000,1,1000000,1000,1,1000000,1000,1,1000000,1000,1,1000000,1000,1,1000000,1000,1})</f>
        <v>0</v>
      </c>
      <c r="BK242" s="77">
        <f t="array" ref="BK242">SUMPRODUCT(BB242:BG242,{1000000,1000,1,1000000,1000,1})</f>
        <v>0</v>
      </c>
      <c r="BL242" s="77">
        <f t="shared" si="12"/>
        <v>0</v>
      </c>
      <c r="BM242" s="78" t="str">
        <f t="shared" si="13"/>
        <v/>
      </c>
      <c r="BN242" s="93"/>
    </row>
    <row r="243" spans="1:66" ht="18.600000000000001" customHeight="1" x14ac:dyDescent="0.3">
      <c r="A243" s="146"/>
      <c r="B243" s="127" t="str">
        <f t="shared" si="11"/>
        <v/>
      </c>
      <c r="C243" s="65" t="s">
        <v>204</v>
      </c>
      <c r="D243" s="119" t="s">
        <v>291</v>
      </c>
      <c r="E243" s="3" t="str">
        <f>IF(OR('Cover Sheet'!$G$20="",SUM(F243:BG243)&lt;=0),"",'Cover Sheet'!$G$20)</f>
        <v/>
      </c>
      <c r="F243" s="8"/>
      <c r="G243" s="9"/>
      <c r="H243" s="9"/>
      <c r="I243" s="9"/>
      <c r="J243" s="9"/>
      <c r="K243" s="10"/>
      <c r="L243" s="18"/>
      <c r="M243" s="19"/>
      <c r="N243" s="19"/>
      <c r="O243" s="19"/>
      <c r="P243" s="19"/>
      <c r="Q243" s="19"/>
      <c r="R243" s="19"/>
      <c r="S243" s="19"/>
      <c r="T243" s="19"/>
      <c r="U243" s="19"/>
      <c r="V243" s="19"/>
      <c r="W243" s="20"/>
      <c r="X243" s="36"/>
      <c r="Y243" s="34"/>
      <c r="Z243" s="34"/>
      <c r="AA243" s="34"/>
      <c r="AB243" s="34"/>
      <c r="AC243" s="34"/>
      <c r="AD243" s="34"/>
      <c r="AE243" s="34"/>
      <c r="AF243" s="34"/>
      <c r="AG243" s="34"/>
      <c r="AH243" s="34"/>
      <c r="AI243" s="34"/>
      <c r="AJ243" s="34"/>
      <c r="AK243" s="34"/>
      <c r="AL243" s="34"/>
      <c r="AM243" s="34"/>
      <c r="AN243" s="34"/>
      <c r="AO243" s="34"/>
      <c r="AP243" s="34"/>
      <c r="AQ243" s="34"/>
      <c r="AR243" s="34"/>
      <c r="AS243" s="34"/>
      <c r="AT243" s="34"/>
      <c r="AU243" s="34"/>
      <c r="AV243" s="34"/>
      <c r="AW243" s="34"/>
      <c r="AX243" s="34"/>
      <c r="AY243" s="34"/>
      <c r="AZ243" s="34"/>
      <c r="BA243" s="37"/>
      <c r="BB243" s="28"/>
      <c r="BC243" s="26"/>
      <c r="BD243" s="26"/>
      <c r="BE243" s="26"/>
      <c r="BF243" s="26"/>
      <c r="BG243" s="27"/>
      <c r="BH243" s="76">
        <f t="array" ref="BH243">SUMPRODUCT(F243:K243,{1000000,1000,1,1000000,1000,1})</f>
        <v>0</v>
      </c>
      <c r="BI243" s="77">
        <f t="array" ref="BI243">SUMPRODUCT(L243:W243,{1000000,1000,1,1000000,1000,1,1000000,1000,1,1000000,1000,1})</f>
        <v>0</v>
      </c>
      <c r="BJ243" s="77">
        <f>SUMPRODUCT(X243:BA243,{1000000,1000,1,1000000,1000,1,1000000,1000,1,1000000,1000,1,1000000,1000,1,1000000,1000,1,1000000,1000,1,1000000,1000,1,1000000,1000,1,1000000,1000,1})</f>
        <v>0</v>
      </c>
      <c r="BK243" s="77">
        <f t="array" ref="BK243">SUMPRODUCT(BB243:BG243,{1000000,1000,1,1000000,1000,1})</f>
        <v>0</v>
      </c>
      <c r="BL243" s="77">
        <f t="shared" si="12"/>
        <v>0</v>
      </c>
      <c r="BM243" s="78" t="str">
        <f t="shared" si="13"/>
        <v/>
      </c>
      <c r="BN243" s="93"/>
    </row>
    <row r="244" spans="1:66" ht="18.600000000000001" customHeight="1" x14ac:dyDescent="0.3">
      <c r="A244" s="146"/>
      <c r="B244" s="127" t="str">
        <f t="shared" si="11"/>
        <v/>
      </c>
      <c r="C244" s="65" t="s">
        <v>204</v>
      </c>
      <c r="D244" s="119" t="s">
        <v>292</v>
      </c>
      <c r="E244" s="3" t="str">
        <f>IF(OR('Cover Sheet'!$G$20="",SUM(F244:BG244)&lt;=0),"",'Cover Sheet'!$G$20)</f>
        <v/>
      </c>
      <c r="F244" s="8"/>
      <c r="G244" s="9"/>
      <c r="H244" s="9"/>
      <c r="I244" s="9"/>
      <c r="J244" s="9"/>
      <c r="K244" s="10"/>
      <c r="L244" s="18"/>
      <c r="M244" s="19"/>
      <c r="N244" s="19"/>
      <c r="O244" s="19"/>
      <c r="P244" s="19"/>
      <c r="Q244" s="19"/>
      <c r="R244" s="19"/>
      <c r="S244" s="19"/>
      <c r="T244" s="19"/>
      <c r="U244" s="19"/>
      <c r="V244" s="19"/>
      <c r="W244" s="20"/>
      <c r="X244" s="36"/>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7"/>
      <c r="BB244" s="28"/>
      <c r="BC244" s="26"/>
      <c r="BD244" s="26"/>
      <c r="BE244" s="26"/>
      <c r="BF244" s="26"/>
      <c r="BG244" s="27"/>
      <c r="BH244" s="76">
        <f t="array" ref="BH244">SUMPRODUCT(F244:K244,{1000000,1000,1,1000000,1000,1})</f>
        <v>0</v>
      </c>
      <c r="BI244" s="77">
        <f t="array" ref="BI244">SUMPRODUCT(L244:W244,{1000000,1000,1,1000000,1000,1,1000000,1000,1,1000000,1000,1})</f>
        <v>0</v>
      </c>
      <c r="BJ244" s="77">
        <f>SUMPRODUCT(X244:BA244,{1000000,1000,1,1000000,1000,1,1000000,1000,1,1000000,1000,1,1000000,1000,1,1000000,1000,1,1000000,1000,1,1000000,1000,1,1000000,1000,1,1000000,1000,1})</f>
        <v>0</v>
      </c>
      <c r="BK244" s="77">
        <f t="array" ref="BK244">SUMPRODUCT(BB244:BG244,{1000000,1000,1,1000000,1000,1})</f>
        <v>0</v>
      </c>
      <c r="BL244" s="77">
        <f t="shared" si="12"/>
        <v>0</v>
      </c>
      <c r="BM244" s="78" t="str">
        <f t="shared" si="13"/>
        <v/>
      </c>
      <c r="BN244" s="93"/>
    </row>
    <row r="245" spans="1:66" ht="18.600000000000001" customHeight="1" x14ac:dyDescent="0.3">
      <c r="A245" s="146"/>
      <c r="B245" s="127" t="str">
        <f t="shared" si="11"/>
        <v/>
      </c>
      <c r="C245" s="65" t="s">
        <v>204</v>
      </c>
      <c r="D245" s="115" t="s">
        <v>293</v>
      </c>
      <c r="E245" s="3" t="str">
        <f>IF(OR('Cover Sheet'!$G$20="",SUM(F245:BG245)&lt;=0),"",'Cover Sheet'!$G$20)</f>
        <v/>
      </c>
      <c r="F245" s="8"/>
      <c r="G245" s="9"/>
      <c r="H245" s="9"/>
      <c r="I245" s="9"/>
      <c r="J245" s="9"/>
      <c r="K245" s="10"/>
      <c r="L245" s="18"/>
      <c r="M245" s="19"/>
      <c r="N245" s="19"/>
      <c r="O245" s="19"/>
      <c r="P245" s="19"/>
      <c r="Q245" s="19"/>
      <c r="R245" s="19"/>
      <c r="S245" s="19"/>
      <c r="T245" s="19"/>
      <c r="U245" s="19"/>
      <c r="V245" s="19"/>
      <c r="W245" s="20"/>
      <c r="X245" s="36"/>
      <c r="Y245" s="34"/>
      <c r="Z245" s="34"/>
      <c r="AA245" s="34"/>
      <c r="AB245" s="34"/>
      <c r="AC245" s="34"/>
      <c r="AD245" s="34"/>
      <c r="AE245" s="34"/>
      <c r="AF245" s="34"/>
      <c r="AG245" s="34"/>
      <c r="AH245" s="34"/>
      <c r="AI245" s="34"/>
      <c r="AJ245" s="34"/>
      <c r="AK245" s="34"/>
      <c r="AL245" s="34"/>
      <c r="AM245" s="34"/>
      <c r="AN245" s="34"/>
      <c r="AO245" s="34"/>
      <c r="AP245" s="34"/>
      <c r="AQ245" s="34"/>
      <c r="AR245" s="34"/>
      <c r="AS245" s="34"/>
      <c r="AT245" s="34"/>
      <c r="AU245" s="34"/>
      <c r="AV245" s="34"/>
      <c r="AW245" s="34"/>
      <c r="AX245" s="34"/>
      <c r="AY245" s="34"/>
      <c r="AZ245" s="34"/>
      <c r="BA245" s="37"/>
      <c r="BB245" s="28"/>
      <c r="BC245" s="26"/>
      <c r="BD245" s="26"/>
      <c r="BE245" s="26"/>
      <c r="BF245" s="26"/>
      <c r="BG245" s="27"/>
      <c r="BH245" s="76">
        <f t="array" ref="BH245">SUMPRODUCT(F245:K245,{1000000,1000,1,1000000,1000,1})</f>
        <v>0</v>
      </c>
      <c r="BI245" s="77">
        <f t="array" ref="BI245">SUMPRODUCT(L245:W245,{1000000,1000,1,1000000,1000,1,1000000,1000,1,1000000,1000,1})</f>
        <v>0</v>
      </c>
      <c r="BJ245" s="77">
        <f>SUMPRODUCT(X245:BA245,{1000000,1000,1,1000000,1000,1,1000000,1000,1,1000000,1000,1,1000000,1000,1,1000000,1000,1,1000000,1000,1,1000000,1000,1,1000000,1000,1,1000000,1000,1})</f>
        <v>0</v>
      </c>
      <c r="BK245" s="77">
        <f t="array" ref="BK245">SUMPRODUCT(BB245:BG245,{1000000,1000,1,1000000,1000,1})</f>
        <v>0</v>
      </c>
      <c r="BL245" s="77">
        <f t="shared" si="12"/>
        <v>0</v>
      </c>
      <c r="BM245" s="78" t="str">
        <f t="shared" si="13"/>
        <v/>
      </c>
      <c r="BN245" s="93"/>
    </row>
    <row r="246" spans="1:66" ht="18.600000000000001" customHeight="1" x14ac:dyDescent="0.3">
      <c r="A246" s="146"/>
      <c r="B246" s="127" t="str">
        <f t="shared" si="11"/>
        <v/>
      </c>
      <c r="C246" s="65" t="s">
        <v>204</v>
      </c>
      <c r="D246" s="119" t="s">
        <v>294</v>
      </c>
      <c r="E246" s="3" t="str">
        <f>IF(OR('Cover Sheet'!$G$20="",SUM(F246:BG246)&lt;=0),"",'Cover Sheet'!$G$20)</f>
        <v/>
      </c>
      <c r="F246" s="8"/>
      <c r="G246" s="9"/>
      <c r="H246" s="9"/>
      <c r="I246" s="9"/>
      <c r="J246" s="9"/>
      <c r="K246" s="10"/>
      <c r="L246" s="18"/>
      <c r="M246" s="19"/>
      <c r="N246" s="19"/>
      <c r="O246" s="19"/>
      <c r="P246" s="19"/>
      <c r="Q246" s="19"/>
      <c r="R246" s="19"/>
      <c r="S246" s="19"/>
      <c r="T246" s="19"/>
      <c r="U246" s="19"/>
      <c r="V246" s="19"/>
      <c r="W246" s="20"/>
      <c r="X246" s="36"/>
      <c r="Y246" s="34"/>
      <c r="Z246" s="34"/>
      <c r="AA246" s="34"/>
      <c r="AB246" s="34"/>
      <c r="AC246" s="34"/>
      <c r="AD246" s="34"/>
      <c r="AE246" s="34"/>
      <c r="AF246" s="34"/>
      <c r="AG246" s="34"/>
      <c r="AH246" s="34"/>
      <c r="AI246" s="34"/>
      <c r="AJ246" s="34"/>
      <c r="AK246" s="34"/>
      <c r="AL246" s="34"/>
      <c r="AM246" s="34"/>
      <c r="AN246" s="34"/>
      <c r="AO246" s="34"/>
      <c r="AP246" s="34"/>
      <c r="AQ246" s="34"/>
      <c r="AR246" s="34"/>
      <c r="AS246" s="34"/>
      <c r="AT246" s="34"/>
      <c r="AU246" s="34"/>
      <c r="AV246" s="34"/>
      <c r="AW246" s="34"/>
      <c r="AX246" s="34"/>
      <c r="AY246" s="34"/>
      <c r="AZ246" s="34"/>
      <c r="BA246" s="37"/>
      <c r="BB246" s="28"/>
      <c r="BC246" s="26"/>
      <c r="BD246" s="26"/>
      <c r="BE246" s="26"/>
      <c r="BF246" s="26"/>
      <c r="BG246" s="27"/>
      <c r="BH246" s="76">
        <f t="array" ref="BH246">SUMPRODUCT(F246:K246,{1000000,1000,1,1000000,1000,1})</f>
        <v>0</v>
      </c>
      <c r="BI246" s="77">
        <f t="array" ref="BI246">SUMPRODUCT(L246:W246,{1000000,1000,1,1000000,1000,1,1000000,1000,1,1000000,1000,1})</f>
        <v>0</v>
      </c>
      <c r="BJ246" s="77">
        <f>SUMPRODUCT(X246:BA246,{1000000,1000,1,1000000,1000,1,1000000,1000,1,1000000,1000,1,1000000,1000,1,1000000,1000,1,1000000,1000,1,1000000,1000,1,1000000,1000,1,1000000,1000,1})</f>
        <v>0</v>
      </c>
      <c r="BK246" s="77">
        <f t="array" ref="BK246">SUMPRODUCT(BB246:BG246,{1000000,1000,1,1000000,1000,1})</f>
        <v>0</v>
      </c>
      <c r="BL246" s="77">
        <f t="shared" si="12"/>
        <v>0</v>
      </c>
      <c r="BM246" s="78" t="str">
        <f t="shared" si="13"/>
        <v/>
      </c>
      <c r="BN246" s="93"/>
    </row>
    <row r="247" spans="1:66" ht="18.600000000000001" customHeight="1" x14ac:dyDescent="0.3">
      <c r="A247" s="146"/>
      <c r="B247" s="127" t="str">
        <f t="shared" si="11"/>
        <v/>
      </c>
      <c r="C247" s="65" t="s">
        <v>204</v>
      </c>
      <c r="D247" s="119" t="s">
        <v>295</v>
      </c>
      <c r="E247" s="3" t="str">
        <f>IF(OR('Cover Sheet'!$G$20="",SUM(F247:BG247)&lt;=0),"",'Cover Sheet'!$G$20)</f>
        <v/>
      </c>
      <c r="F247" s="8"/>
      <c r="G247" s="9"/>
      <c r="H247" s="9"/>
      <c r="I247" s="9"/>
      <c r="J247" s="9"/>
      <c r="K247" s="10"/>
      <c r="L247" s="18"/>
      <c r="M247" s="19"/>
      <c r="N247" s="19"/>
      <c r="O247" s="19"/>
      <c r="P247" s="19"/>
      <c r="Q247" s="19"/>
      <c r="R247" s="19"/>
      <c r="S247" s="19"/>
      <c r="T247" s="19"/>
      <c r="U247" s="19"/>
      <c r="V247" s="19"/>
      <c r="W247" s="20"/>
      <c r="X247" s="36"/>
      <c r="Y247" s="34"/>
      <c r="Z247" s="34"/>
      <c r="AA247" s="34"/>
      <c r="AB247" s="34"/>
      <c r="AC247" s="34"/>
      <c r="AD247" s="34"/>
      <c r="AE247" s="34"/>
      <c r="AF247" s="34"/>
      <c r="AG247" s="34"/>
      <c r="AH247" s="34"/>
      <c r="AI247" s="34"/>
      <c r="AJ247" s="34"/>
      <c r="AK247" s="34"/>
      <c r="AL247" s="34"/>
      <c r="AM247" s="34"/>
      <c r="AN247" s="34"/>
      <c r="AO247" s="34"/>
      <c r="AP247" s="34"/>
      <c r="AQ247" s="34"/>
      <c r="AR247" s="34"/>
      <c r="AS247" s="34"/>
      <c r="AT247" s="34"/>
      <c r="AU247" s="34"/>
      <c r="AV247" s="34"/>
      <c r="AW247" s="34"/>
      <c r="AX247" s="34"/>
      <c r="AY247" s="34"/>
      <c r="AZ247" s="34"/>
      <c r="BA247" s="37"/>
      <c r="BB247" s="28"/>
      <c r="BC247" s="26"/>
      <c r="BD247" s="26"/>
      <c r="BE247" s="26"/>
      <c r="BF247" s="26"/>
      <c r="BG247" s="27"/>
      <c r="BH247" s="76">
        <f t="array" ref="BH247">SUMPRODUCT(F247:K247,{1000000,1000,1,1000000,1000,1})</f>
        <v>0</v>
      </c>
      <c r="BI247" s="77">
        <f t="array" ref="BI247">SUMPRODUCT(L247:W247,{1000000,1000,1,1000000,1000,1,1000000,1000,1,1000000,1000,1})</f>
        <v>0</v>
      </c>
      <c r="BJ247" s="77">
        <f>SUMPRODUCT(X247:BA247,{1000000,1000,1,1000000,1000,1,1000000,1000,1,1000000,1000,1,1000000,1000,1,1000000,1000,1,1000000,1000,1,1000000,1000,1,1000000,1000,1,1000000,1000,1})</f>
        <v>0</v>
      </c>
      <c r="BK247" s="77">
        <f t="array" ref="BK247">SUMPRODUCT(BB247:BG247,{1000000,1000,1,1000000,1000,1})</f>
        <v>0</v>
      </c>
      <c r="BL247" s="77">
        <f t="shared" si="12"/>
        <v>0</v>
      </c>
      <c r="BM247" s="78" t="str">
        <f t="shared" si="13"/>
        <v/>
      </c>
      <c r="BN247" s="93"/>
    </row>
    <row r="248" spans="1:66" ht="18.600000000000001" customHeight="1" x14ac:dyDescent="0.3">
      <c r="A248" s="146"/>
      <c r="B248" s="127" t="str">
        <f t="shared" si="11"/>
        <v/>
      </c>
      <c r="C248" s="65" t="s">
        <v>204</v>
      </c>
      <c r="D248" s="119" t="s">
        <v>296</v>
      </c>
      <c r="E248" s="3" t="str">
        <f>IF(OR('Cover Sheet'!$G$20="",SUM(F248:BG248)&lt;=0),"",'Cover Sheet'!$G$20)</f>
        <v/>
      </c>
      <c r="F248" s="8"/>
      <c r="G248" s="9"/>
      <c r="H248" s="9"/>
      <c r="I248" s="9"/>
      <c r="J248" s="9"/>
      <c r="K248" s="10"/>
      <c r="L248" s="18"/>
      <c r="M248" s="19"/>
      <c r="N248" s="19"/>
      <c r="O248" s="19"/>
      <c r="P248" s="19"/>
      <c r="Q248" s="19"/>
      <c r="R248" s="19"/>
      <c r="S248" s="19"/>
      <c r="T248" s="19"/>
      <c r="U248" s="19"/>
      <c r="V248" s="19"/>
      <c r="W248" s="20"/>
      <c r="X248" s="36"/>
      <c r="Y248" s="34"/>
      <c r="Z248" s="34"/>
      <c r="AA248" s="34"/>
      <c r="AB248" s="34"/>
      <c r="AC248" s="34"/>
      <c r="AD248" s="34"/>
      <c r="AE248" s="34"/>
      <c r="AF248" s="34"/>
      <c r="AG248" s="34"/>
      <c r="AH248" s="34"/>
      <c r="AI248" s="34"/>
      <c r="AJ248" s="34"/>
      <c r="AK248" s="34"/>
      <c r="AL248" s="34"/>
      <c r="AM248" s="34"/>
      <c r="AN248" s="34"/>
      <c r="AO248" s="34"/>
      <c r="AP248" s="34"/>
      <c r="AQ248" s="34"/>
      <c r="AR248" s="34"/>
      <c r="AS248" s="34"/>
      <c r="AT248" s="34"/>
      <c r="AU248" s="34"/>
      <c r="AV248" s="34"/>
      <c r="AW248" s="34"/>
      <c r="AX248" s="34"/>
      <c r="AY248" s="34"/>
      <c r="AZ248" s="34"/>
      <c r="BA248" s="37"/>
      <c r="BB248" s="28"/>
      <c r="BC248" s="26"/>
      <c r="BD248" s="26"/>
      <c r="BE248" s="26"/>
      <c r="BF248" s="26"/>
      <c r="BG248" s="27"/>
      <c r="BH248" s="76">
        <f t="array" ref="BH248">SUMPRODUCT(F248:K248,{1000000,1000,1,1000000,1000,1})</f>
        <v>0</v>
      </c>
      <c r="BI248" s="77">
        <f t="array" ref="BI248">SUMPRODUCT(L248:W248,{1000000,1000,1,1000000,1000,1,1000000,1000,1,1000000,1000,1})</f>
        <v>0</v>
      </c>
      <c r="BJ248" s="77">
        <f>SUMPRODUCT(X248:BA248,{1000000,1000,1,1000000,1000,1,1000000,1000,1,1000000,1000,1,1000000,1000,1,1000000,1000,1,1000000,1000,1,1000000,1000,1,1000000,1000,1,1000000,1000,1})</f>
        <v>0</v>
      </c>
      <c r="BK248" s="77">
        <f t="array" ref="BK248">SUMPRODUCT(BB248:BG248,{1000000,1000,1,1000000,1000,1})</f>
        <v>0</v>
      </c>
      <c r="BL248" s="77">
        <f t="shared" si="12"/>
        <v>0</v>
      </c>
      <c r="BM248" s="78" t="str">
        <f t="shared" si="13"/>
        <v/>
      </c>
      <c r="BN248" s="93"/>
    </row>
    <row r="249" spans="1:66" ht="18.600000000000001" customHeight="1" x14ac:dyDescent="0.3">
      <c r="A249" s="146"/>
      <c r="B249" s="127" t="str">
        <f t="shared" si="11"/>
        <v/>
      </c>
      <c r="C249" s="65" t="s">
        <v>204</v>
      </c>
      <c r="D249" s="119" t="s">
        <v>297</v>
      </c>
      <c r="E249" s="3" t="str">
        <f>IF(OR('Cover Sheet'!$G$20="",SUM(F249:BG249)&lt;=0),"",'Cover Sheet'!$G$20)</f>
        <v/>
      </c>
      <c r="F249" s="8"/>
      <c r="G249" s="9"/>
      <c r="H249" s="9"/>
      <c r="I249" s="9"/>
      <c r="J249" s="9"/>
      <c r="K249" s="10"/>
      <c r="L249" s="18"/>
      <c r="M249" s="19"/>
      <c r="N249" s="19"/>
      <c r="O249" s="19"/>
      <c r="P249" s="19"/>
      <c r="Q249" s="19"/>
      <c r="R249" s="19"/>
      <c r="S249" s="19"/>
      <c r="T249" s="19"/>
      <c r="U249" s="19"/>
      <c r="V249" s="19"/>
      <c r="W249" s="20"/>
      <c r="X249" s="36"/>
      <c r="Y249" s="34"/>
      <c r="Z249" s="34"/>
      <c r="AA249" s="34"/>
      <c r="AB249" s="34"/>
      <c r="AC249" s="34"/>
      <c r="AD249" s="34"/>
      <c r="AE249" s="34"/>
      <c r="AF249" s="34"/>
      <c r="AG249" s="34"/>
      <c r="AH249" s="34"/>
      <c r="AI249" s="34"/>
      <c r="AJ249" s="34"/>
      <c r="AK249" s="34"/>
      <c r="AL249" s="34"/>
      <c r="AM249" s="34"/>
      <c r="AN249" s="34"/>
      <c r="AO249" s="34"/>
      <c r="AP249" s="34"/>
      <c r="AQ249" s="34"/>
      <c r="AR249" s="34"/>
      <c r="AS249" s="34"/>
      <c r="AT249" s="34"/>
      <c r="AU249" s="34"/>
      <c r="AV249" s="34"/>
      <c r="AW249" s="34"/>
      <c r="AX249" s="34"/>
      <c r="AY249" s="34"/>
      <c r="AZ249" s="34"/>
      <c r="BA249" s="37"/>
      <c r="BB249" s="28"/>
      <c r="BC249" s="26"/>
      <c r="BD249" s="26"/>
      <c r="BE249" s="26"/>
      <c r="BF249" s="26"/>
      <c r="BG249" s="27"/>
      <c r="BH249" s="76">
        <f t="array" ref="BH249">SUMPRODUCT(F249:K249,{1000000,1000,1,1000000,1000,1})</f>
        <v>0</v>
      </c>
      <c r="BI249" s="77">
        <f t="array" ref="BI249">SUMPRODUCT(L249:W249,{1000000,1000,1,1000000,1000,1,1000000,1000,1,1000000,1000,1})</f>
        <v>0</v>
      </c>
      <c r="BJ249" s="77">
        <f>SUMPRODUCT(X249:BA249,{1000000,1000,1,1000000,1000,1,1000000,1000,1,1000000,1000,1,1000000,1000,1,1000000,1000,1,1000000,1000,1,1000000,1000,1,1000000,1000,1,1000000,1000,1})</f>
        <v>0</v>
      </c>
      <c r="BK249" s="77">
        <f t="array" ref="BK249">SUMPRODUCT(BB249:BG249,{1000000,1000,1,1000000,1000,1})</f>
        <v>0</v>
      </c>
      <c r="BL249" s="77">
        <f t="shared" si="12"/>
        <v>0</v>
      </c>
      <c r="BM249" s="78" t="str">
        <f t="shared" si="13"/>
        <v/>
      </c>
      <c r="BN249" s="93"/>
    </row>
    <row r="250" spans="1:66" ht="18.600000000000001" customHeight="1" x14ac:dyDescent="0.3">
      <c r="A250" s="146" t="s">
        <v>85</v>
      </c>
      <c r="B250" s="127" t="str">
        <f t="shared" si="11"/>
        <v/>
      </c>
      <c r="C250" s="65" t="s">
        <v>204</v>
      </c>
      <c r="D250" s="119" t="s">
        <v>432</v>
      </c>
      <c r="E250" s="3" t="str">
        <f>IF(OR('Cover Sheet'!$G$20="",SUM(F250:BG250)&lt;=0),"",'Cover Sheet'!$G$20)</f>
        <v/>
      </c>
      <c r="F250" s="8"/>
      <c r="G250" s="9"/>
      <c r="H250" s="9"/>
      <c r="I250" s="9"/>
      <c r="J250" s="9"/>
      <c r="K250" s="10"/>
      <c r="L250" s="18"/>
      <c r="M250" s="19"/>
      <c r="N250" s="19"/>
      <c r="O250" s="19"/>
      <c r="P250" s="19"/>
      <c r="Q250" s="19"/>
      <c r="R250" s="19"/>
      <c r="S250" s="19"/>
      <c r="T250" s="19"/>
      <c r="U250" s="19"/>
      <c r="V250" s="19"/>
      <c r="W250" s="20"/>
      <c r="X250" s="36"/>
      <c r="Y250" s="34"/>
      <c r="Z250" s="34"/>
      <c r="AA250" s="34"/>
      <c r="AB250" s="34"/>
      <c r="AC250" s="34"/>
      <c r="AD250" s="34"/>
      <c r="AE250" s="34"/>
      <c r="AF250" s="34"/>
      <c r="AG250" s="34"/>
      <c r="AH250" s="34"/>
      <c r="AI250" s="34"/>
      <c r="AJ250" s="34"/>
      <c r="AK250" s="34"/>
      <c r="AL250" s="34"/>
      <c r="AM250" s="34"/>
      <c r="AN250" s="34"/>
      <c r="AO250" s="34"/>
      <c r="AP250" s="34"/>
      <c r="AQ250" s="34"/>
      <c r="AR250" s="34"/>
      <c r="AS250" s="34"/>
      <c r="AT250" s="34"/>
      <c r="AU250" s="34"/>
      <c r="AV250" s="34"/>
      <c r="AW250" s="34"/>
      <c r="AX250" s="34"/>
      <c r="AY250" s="34"/>
      <c r="AZ250" s="34"/>
      <c r="BA250" s="37"/>
      <c r="BB250" s="28"/>
      <c r="BC250" s="26"/>
      <c r="BD250" s="26"/>
      <c r="BE250" s="26"/>
      <c r="BF250" s="26"/>
      <c r="BG250" s="27"/>
      <c r="BH250" s="76">
        <f t="array" ref="BH250">SUMPRODUCT(F250:K250,{1000000,1000,1,1000000,1000,1})</f>
        <v>0</v>
      </c>
      <c r="BI250" s="77">
        <f t="array" ref="BI250">SUMPRODUCT(L250:W250,{1000000,1000,1,1000000,1000,1,1000000,1000,1,1000000,1000,1})</f>
        <v>0</v>
      </c>
      <c r="BJ250" s="77">
        <f>SUMPRODUCT(X250:BA250,{1000000,1000,1,1000000,1000,1,1000000,1000,1,1000000,1000,1,1000000,1000,1,1000000,1000,1,1000000,1000,1,1000000,1000,1,1000000,1000,1,1000000,1000,1})</f>
        <v>0</v>
      </c>
      <c r="BK250" s="77">
        <f t="array" ref="BK250">SUMPRODUCT(BB250:BG250,{1000000,1000,1,1000000,1000,1})</f>
        <v>0</v>
      </c>
      <c r="BL250" s="77">
        <f t="shared" si="12"/>
        <v>0</v>
      </c>
      <c r="BM250" s="78" t="str">
        <f t="shared" si="13"/>
        <v/>
      </c>
      <c r="BN250" s="93"/>
    </row>
    <row r="251" spans="1:66" ht="18.600000000000001" customHeight="1" x14ac:dyDescent="0.3">
      <c r="A251" s="146"/>
      <c r="B251" s="127" t="str">
        <f t="shared" si="11"/>
        <v/>
      </c>
      <c r="C251" s="65" t="s">
        <v>204</v>
      </c>
      <c r="D251" s="119" t="s">
        <v>298</v>
      </c>
      <c r="E251" s="3" t="str">
        <f>IF(OR('Cover Sheet'!$G$20="",SUM(F251:BG251)&lt;=0),"",'Cover Sheet'!$G$20)</f>
        <v/>
      </c>
      <c r="F251" s="8"/>
      <c r="G251" s="9"/>
      <c r="H251" s="9"/>
      <c r="I251" s="9"/>
      <c r="J251" s="9"/>
      <c r="K251" s="10"/>
      <c r="L251" s="18"/>
      <c r="M251" s="19"/>
      <c r="N251" s="19"/>
      <c r="O251" s="19"/>
      <c r="P251" s="19"/>
      <c r="Q251" s="19"/>
      <c r="R251" s="19"/>
      <c r="S251" s="19"/>
      <c r="T251" s="19"/>
      <c r="U251" s="19"/>
      <c r="V251" s="19"/>
      <c r="W251" s="20"/>
      <c r="X251" s="36"/>
      <c r="Y251" s="34"/>
      <c r="Z251" s="34"/>
      <c r="AA251" s="34"/>
      <c r="AB251" s="34"/>
      <c r="AC251" s="34"/>
      <c r="AD251" s="34"/>
      <c r="AE251" s="34"/>
      <c r="AF251" s="34"/>
      <c r="AG251" s="34"/>
      <c r="AH251" s="34"/>
      <c r="AI251" s="34"/>
      <c r="AJ251" s="34"/>
      <c r="AK251" s="34"/>
      <c r="AL251" s="34"/>
      <c r="AM251" s="34"/>
      <c r="AN251" s="34"/>
      <c r="AO251" s="34"/>
      <c r="AP251" s="34"/>
      <c r="AQ251" s="34"/>
      <c r="AR251" s="34"/>
      <c r="AS251" s="34"/>
      <c r="AT251" s="34"/>
      <c r="AU251" s="34"/>
      <c r="AV251" s="34"/>
      <c r="AW251" s="34"/>
      <c r="AX251" s="34"/>
      <c r="AY251" s="34"/>
      <c r="AZ251" s="34"/>
      <c r="BA251" s="37"/>
      <c r="BB251" s="28"/>
      <c r="BC251" s="26"/>
      <c r="BD251" s="26"/>
      <c r="BE251" s="26"/>
      <c r="BF251" s="26"/>
      <c r="BG251" s="27"/>
      <c r="BH251" s="76">
        <f t="array" ref="BH251">SUMPRODUCT(F251:K251,{1000000,1000,1,1000000,1000,1})</f>
        <v>0</v>
      </c>
      <c r="BI251" s="77">
        <f t="array" ref="BI251">SUMPRODUCT(L251:W251,{1000000,1000,1,1000000,1000,1,1000000,1000,1,1000000,1000,1})</f>
        <v>0</v>
      </c>
      <c r="BJ251" s="77">
        <f>SUMPRODUCT(X251:BA251,{1000000,1000,1,1000000,1000,1,1000000,1000,1,1000000,1000,1,1000000,1000,1,1000000,1000,1,1000000,1000,1,1000000,1000,1,1000000,1000,1,1000000,1000,1})</f>
        <v>0</v>
      </c>
      <c r="BK251" s="77">
        <f t="array" ref="BK251">SUMPRODUCT(BB251:BG251,{1000000,1000,1,1000000,1000,1})</f>
        <v>0</v>
      </c>
      <c r="BL251" s="77">
        <f t="shared" si="12"/>
        <v>0</v>
      </c>
      <c r="BM251" s="78" t="str">
        <f t="shared" si="13"/>
        <v/>
      </c>
      <c r="BN251" s="93"/>
    </row>
    <row r="252" spans="1:66" ht="18.600000000000001" customHeight="1" x14ac:dyDescent="0.3">
      <c r="A252" s="146"/>
      <c r="B252" s="127" t="str">
        <f t="shared" si="11"/>
        <v/>
      </c>
      <c r="C252" s="65" t="s">
        <v>204</v>
      </c>
      <c r="D252" s="119" t="s">
        <v>299</v>
      </c>
      <c r="E252" s="3" t="str">
        <f>IF(OR('Cover Sheet'!$G$20="",SUM(F252:BG252)&lt;=0),"",'Cover Sheet'!$G$20)</f>
        <v/>
      </c>
      <c r="F252" s="8"/>
      <c r="G252" s="9"/>
      <c r="H252" s="9"/>
      <c r="I252" s="9"/>
      <c r="J252" s="9"/>
      <c r="K252" s="10"/>
      <c r="L252" s="18"/>
      <c r="M252" s="19"/>
      <c r="N252" s="19"/>
      <c r="O252" s="19"/>
      <c r="P252" s="19"/>
      <c r="Q252" s="19"/>
      <c r="R252" s="19"/>
      <c r="S252" s="19"/>
      <c r="T252" s="19"/>
      <c r="U252" s="19"/>
      <c r="V252" s="19"/>
      <c r="W252" s="20"/>
      <c r="X252" s="36"/>
      <c r="Y252" s="34"/>
      <c r="Z252" s="34"/>
      <c r="AA252" s="34"/>
      <c r="AB252" s="34"/>
      <c r="AC252" s="34"/>
      <c r="AD252" s="34"/>
      <c r="AE252" s="34"/>
      <c r="AF252" s="34"/>
      <c r="AG252" s="34"/>
      <c r="AH252" s="34"/>
      <c r="AI252" s="34"/>
      <c r="AJ252" s="34"/>
      <c r="AK252" s="34"/>
      <c r="AL252" s="34"/>
      <c r="AM252" s="34"/>
      <c r="AN252" s="34"/>
      <c r="AO252" s="34"/>
      <c r="AP252" s="34"/>
      <c r="AQ252" s="34"/>
      <c r="AR252" s="34"/>
      <c r="AS252" s="34"/>
      <c r="AT252" s="34"/>
      <c r="AU252" s="34"/>
      <c r="AV252" s="34"/>
      <c r="AW252" s="34"/>
      <c r="AX252" s="34"/>
      <c r="AY252" s="34"/>
      <c r="AZ252" s="34"/>
      <c r="BA252" s="37"/>
      <c r="BB252" s="28"/>
      <c r="BC252" s="26"/>
      <c r="BD252" s="26"/>
      <c r="BE252" s="26"/>
      <c r="BF252" s="26"/>
      <c r="BG252" s="27"/>
      <c r="BH252" s="76">
        <f t="array" ref="BH252">SUMPRODUCT(F252:K252,{1000000,1000,1,1000000,1000,1})</f>
        <v>0</v>
      </c>
      <c r="BI252" s="77">
        <f t="array" ref="BI252">SUMPRODUCT(L252:W252,{1000000,1000,1,1000000,1000,1,1000000,1000,1,1000000,1000,1})</f>
        <v>0</v>
      </c>
      <c r="BJ252" s="77">
        <f>SUMPRODUCT(X252:BA252,{1000000,1000,1,1000000,1000,1,1000000,1000,1,1000000,1000,1,1000000,1000,1,1000000,1000,1,1000000,1000,1,1000000,1000,1,1000000,1000,1,1000000,1000,1})</f>
        <v>0</v>
      </c>
      <c r="BK252" s="77">
        <f t="array" ref="BK252">SUMPRODUCT(BB252:BG252,{1000000,1000,1,1000000,1000,1})</f>
        <v>0</v>
      </c>
      <c r="BL252" s="77">
        <f t="shared" si="12"/>
        <v>0</v>
      </c>
      <c r="BM252" s="78" t="str">
        <f t="shared" si="13"/>
        <v/>
      </c>
      <c r="BN252" s="93"/>
    </row>
    <row r="253" spans="1:66" ht="18.600000000000001" customHeight="1" x14ac:dyDescent="0.3">
      <c r="A253" s="146"/>
      <c r="B253" s="127" t="str">
        <f t="shared" si="11"/>
        <v/>
      </c>
      <c r="C253" s="65" t="s">
        <v>204</v>
      </c>
      <c r="D253" s="119" t="s">
        <v>300</v>
      </c>
      <c r="E253" s="3" t="str">
        <f>IF(OR('Cover Sheet'!$G$20="",SUM(F253:BG253)&lt;=0),"",'Cover Sheet'!$G$20)</f>
        <v/>
      </c>
      <c r="F253" s="8"/>
      <c r="G253" s="9"/>
      <c r="H253" s="9"/>
      <c r="I253" s="9"/>
      <c r="J253" s="9"/>
      <c r="K253" s="10"/>
      <c r="L253" s="18"/>
      <c r="M253" s="19"/>
      <c r="N253" s="19"/>
      <c r="O253" s="19"/>
      <c r="P253" s="19"/>
      <c r="Q253" s="19"/>
      <c r="R253" s="19"/>
      <c r="S253" s="19"/>
      <c r="T253" s="19"/>
      <c r="U253" s="19"/>
      <c r="V253" s="19"/>
      <c r="W253" s="20"/>
      <c r="X253" s="36"/>
      <c r="Y253" s="34"/>
      <c r="Z253" s="34"/>
      <c r="AA253" s="34"/>
      <c r="AB253" s="34"/>
      <c r="AC253" s="34"/>
      <c r="AD253" s="34"/>
      <c r="AE253" s="34"/>
      <c r="AF253" s="34"/>
      <c r="AG253" s="34"/>
      <c r="AH253" s="34"/>
      <c r="AI253" s="34"/>
      <c r="AJ253" s="34"/>
      <c r="AK253" s="34"/>
      <c r="AL253" s="34"/>
      <c r="AM253" s="34"/>
      <c r="AN253" s="34"/>
      <c r="AO253" s="34"/>
      <c r="AP253" s="34"/>
      <c r="AQ253" s="34"/>
      <c r="AR253" s="34"/>
      <c r="AS253" s="34"/>
      <c r="AT253" s="34"/>
      <c r="AU253" s="34"/>
      <c r="AV253" s="34"/>
      <c r="AW253" s="34"/>
      <c r="AX253" s="34"/>
      <c r="AY253" s="34"/>
      <c r="AZ253" s="34"/>
      <c r="BA253" s="37"/>
      <c r="BB253" s="28"/>
      <c r="BC253" s="26"/>
      <c r="BD253" s="26"/>
      <c r="BE253" s="26"/>
      <c r="BF253" s="26"/>
      <c r="BG253" s="27"/>
      <c r="BH253" s="76">
        <f t="array" ref="BH253">SUMPRODUCT(F253:K253,{1000000,1000,1,1000000,1000,1})</f>
        <v>0</v>
      </c>
      <c r="BI253" s="77">
        <f t="array" ref="BI253">SUMPRODUCT(L253:W253,{1000000,1000,1,1000000,1000,1,1000000,1000,1,1000000,1000,1})</f>
        <v>0</v>
      </c>
      <c r="BJ253" s="77">
        <f>SUMPRODUCT(X253:BA253,{1000000,1000,1,1000000,1000,1,1000000,1000,1,1000000,1000,1,1000000,1000,1,1000000,1000,1,1000000,1000,1,1000000,1000,1,1000000,1000,1,1000000,1000,1})</f>
        <v>0</v>
      </c>
      <c r="BK253" s="77">
        <f t="array" ref="BK253">SUMPRODUCT(BB253:BG253,{1000000,1000,1,1000000,1000,1})</f>
        <v>0</v>
      </c>
      <c r="BL253" s="77">
        <f t="shared" si="12"/>
        <v>0</v>
      </c>
      <c r="BM253" s="78" t="str">
        <f t="shared" si="13"/>
        <v/>
      </c>
      <c r="BN253" s="93"/>
    </row>
    <row r="254" spans="1:66" ht="18.600000000000001" customHeight="1" x14ac:dyDescent="0.3">
      <c r="A254" s="146"/>
      <c r="B254" s="127" t="str">
        <f t="shared" si="11"/>
        <v/>
      </c>
      <c r="C254" s="65" t="s">
        <v>204</v>
      </c>
      <c r="D254" s="119" t="s">
        <v>301</v>
      </c>
      <c r="E254" s="3" t="str">
        <f>IF(OR('Cover Sheet'!$G$20="",SUM(F254:BG254)&lt;=0),"",'Cover Sheet'!$G$20)</f>
        <v/>
      </c>
      <c r="F254" s="8"/>
      <c r="G254" s="9"/>
      <c r="H254" s="9"/>
      <c r="I254" s="9"/>
      <c r="J254" s="9"/>
      <c r="K254" s="10"/>
      <c r="L254" s="18"/>
      <c r="M254" s="19"/>
      <c r="N254" s="19"/>
      <c r="O254" s="19"/>
      <c r="P254" s="19"/>
      <c r="Q254" s="19"/>
      <c r="R254" s="19"/>
      <c r="S254" s="19"/>
      <c r="T254" s="19"/>
      <c r="U254" s="19"/>
      <c r="V254" s="19"/>
      <c r="W254" s="20"/>
      <c r="X254" s="36"/>
      <c r="Y254" s="34"/>
      <c r="Z254" s="34"/>
      <c r="AA254" s="34"/>
      <c r="AB254" s="34"/>
      <c r="AC254" s="34"/>
      <c r="AD254" s="34"/>
      <c r="AE254" s="34"/>
      <c r="AF254" s="34"/>
      <c r="AG254" s="34"/>
      <c r="AH254" s="34"/>
      <c r="AI254" s="34"/>
      <c r="AJ254" s="34"/>
      <c r="AK254" s="34"/>
      <c r="AL254" s="34"/>
      <c r="AM254" s="34"/>
      <c r="AN254" s="34"/>
      <c r="AO254" s="34"/>
      <c r="AP254" s="34"/>
      <c r="AQ254" s="34"/>
      <c r="AR254" s="34"/>
      <c r="AS254" s="34"/>
      <c r="AT254" s="34"/>
      <c r="AU254" s="34"/>
      <c r="AV254" s="34"/>
      <c r="AW254" s="34"/>
      <c r="AX254" s="34"/>
      <c r="AY254" s="34"/>
      <c r="AZ254" s="34"/>
      <c r="BA254" s="37"/>
      <c r="BB254" s="28"/>
      <c r="BC254" s="26"/>
      <c r="BD254" s="26"/>
      <c r="BE254" s="26"/>
      <c r="BF254" s="26"/>
      <c r="BG254" s="27"/>
      <c r="BH254" s="76">
        <f t="array" ref="BH254">SUMPRODUCT(F254:K254,{1000000,1000,1,1000000,1000,1})</f>
        <v>0</v>
      </c>
      <c r="BI254" s="77">
        <f t="array" ref="BI254">SUMPRODUCT(L254:W254,{1000000,1000,1,1000000,1000,1,1000000,1000,1,1000000,1000,1})</f>
        <v>0</v>
      </c>
      <c r="BJ254" s="77">
        <f>SUMPRODUCT(X254:BA254,{1000000,1000,1,1000000,1000,1,1000000,1000,1,1000000,1000,1,1000000,1000,1,1000000,1000,1,1000000,1000,1,1000000,1000,1,1000000,1000,1,1000000,1000,1})</f>
        <v>0</v>
      </c>
      <c r="BK254" s="77">
        <f t="array" ref="BK254">SUMPRODUCT(BB254:BG254,{1000000,1000,1,1000000,1000,1})</f>
        <v>0</v>
      </c>
      <c r="BL254" s="77">
        <f t="shared" si="12"/>
        <v>0</v>
      </c>
      <c r="BM254" s="78" t="str">
        <f t="shared" si="13"/>
        <v/>
      </c>
      <c r="BN254" s="93"/>
    </row>
    <row r="255" spans="1:66" ht="18.600000000000001" customHeight="1" x14ac:dyDescent="0.3">
      <c r="A255" s="146"/>
      <c r="B255" s="127" t="str">
        <f t="shared" si="11"/>
        <v/>
      </c>
      <c r="C255" s="65" t="s">
        <v>204</v>
      </c>
      <c r="D255" s="119" t="s">
        <v>302</v>
      </c>
      <c r="E255" s="3" t="str">
        <f>IF(OR('Cover Sheet'!$G$20="",SUM(F255:BG255)&lt;=0),"",'Cover Sheet'!$G$20)</f>
        <v/>
      </c>
      <c r="F255" s="8"/>
      <c r="G255" s="9"/>
      <c r="H255" s="9"/>
      <c r="I255" s="9"/>
      <c r="J255" s="9"/>
      <c r="K255" s="10"/>
      <c r="L255" s="18"/>
      <c r="M255" s="19"/>
      <c r="N255" s="19"/>
      <c r="O255" s="19"/>
      <c r="P255" s="19"/>
      <c r="Q255" s="19"/>
      <c r="R255" s="19"/>
      <c r="S255" s="19"/>
      <c r="T255" s="19"/>
      <c r="U255" s="19"/>
      <c r="V255" s="19"/>
      <c r="W255" s="20"/>
      <c r="X255" s="36"/>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34"/>
      <c r="AZ255" s="34"/>
      <c r="BA255" s="37"/>
      <c r="BB255" s="28"/>
      <c r="BC255" s="26"/>
      <c r="BD255" s="26"/>
      <c r="BE255" s="26"/>
      <c r="BF255" s="26"/>
      <c r="BG255" s="27"/>
      <c r="BH255" s="76">
        <f t="array" ref="BH255">SUMPRODUCT(F255:K255,{1000000,1000,1,1000000,1000,1})</f>
        <v>0</v>
      </c>
      <c r="BI255" s="77">
        <f t="array" ref="BI255">SUMPRODUCT(L255:W255,{1000000,1000,1,1000000,1000,1,1000000,1000,1,1000000,1000,1})</f>
        <v>0</v>
      </c>
      <c r="BJ255" s="77">
        <f>SUMPRODUCT(X255:BA255,{1000000,1000,1,1000000,1000,1,1000000,1000,1,1000000,1000,1,1000000,1000,1,1000000,1000,1,1000000,1000,1,1000000,1000,1,1000000,1000,1,1000000,1000,1})</f>
        <v>0</v>
      </c>
      <c r="BK255" s="77">
        <f t="array" ref="BK255">SUMPRODUCT(BB255:BG255,{1000000,1000,1,1000000,1000,1})</f>
        <v>0</v>
      </c>
      <c r="BL255" s="77">
        <f t="shared" si="12"/>
        <v>0</v>
      </c>
      <c r="BM255" s="78" t="str">
        <f t="shared" si="13"/>
        <v/>
      </c>
      <c r="BN255" s="93"/>
    </row>
    <row r="256" spans="1:66" ht="18.600000000000001" customHeight="1" x14ac:dyDescent="0.3">
      <c r="A256" s="146"/>
      <c r="B256" s="127" t="str">
        <f t="shared" si="11"/>
        <v/>
      </c>
      <c r="C256" s="65" t="s">
        <v>204</v>
      </c>
      <c r="D256" s="119" t="s">
        <v>303</v>
      </c>
      <c r="E256" s="3" t="str">
        <f>IF(OR('Cover Sheet'!$G$20="",SUM(F256:BG256)&lt;=0),"",'Cover Sheet'!$G$20)</f>
        <v/>
      </c>
      <c r="F256" s="8"/>
      <c r="G256" s="9"/>
      <c r="H256" s="9"/>
      <c r="I256" s="9"/>
      <c r="J256" s="9"/>
      <c r="K256" s="10"/>
      <c r="L256" s="18"/>
      <c r="M256" s="19"/>
      <c r="N256" s="19"/>
      <c r="O256" s="19"/>
      <c r="P256" s="19"/>
      <c r="Q256" s="19"/>
      <c r="R256" s="19"/>
      <c r="S256" s="19"/>
      <c r="T256" s="19"/>
      <c r="U256" s="19"/>
      <c r="V256" s="19"/>
      <c r="W256" s="20"/>
      <c r="X256" s="36"/>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34"/>
      <c r="AZ256" s="34"/>
      <c r="BA256" s="37"/>
      <c r="BB256" s="28"/>
      <c r="BC256" s="26"/>
      <c r="BD256" s="26"/>
      <c r="BE256" s="26"/>
      <c r="BF256" s="26"/>
      <c r="BG256" s="27"/>
      <c r="BH256" s="76">
        <f t="array" ref="BH256">SUMPRODUCT(F256:K256,{1000000,1000,1,1000000,1000,1})</f>
        <v>0</v>
      </c>
      <c r="BI256" s="77">
        <f t="array" ref="BI256">SUMPRODUCT(L256:W256,{1000000,1000,1,1000000,1000,1,1000000,1000,1,1000000,1000,1})</f>
        <v>0</v>
      </c>
      <c r="BJ256" s="77">
        <f>SUMPRODUCT(X256:BA256,{1000000,1000,1,1000000,1000,1,1000000,1000,1,1000000,1000,1,1000000,1000,1,1000000,1000,1,1000000,1000,1,1000000,1000,1,1000000,1000,1,1000000,1000,1})</f>
        <v>0</v>
      </c>
      <c r="BK256" s="77">
        <f t="array" ref="BK256">SUMPRODUCT(BB256:BG256,{1000000,1000,1,1000000,1000,1})</f>
        <v>0</v>
      </c>
      <c r="BL256" s="77">
        <f t="shared" si="12"/>
        <v>0</v>
      </c>
      <c r="BM256" s="78" t="str">
        <f t="shared" si="13"/>
        <v/>
      </c>
      <c r="BN256" s="93"/>
    </row>
    <row r="257" spans="1:66" ht="18.600000000000001" customHeight="1" x14ac:dyDescent="0.3">
      <c r="A257" s="146"/>
      <c r="B257" s="127" t="str">
        <f t="shared" si="11"/>
        <v/>
      </c>
      <c r="C257" s="65" t="s">
        <v>204</v>
      </c>
      <c r="D257" s="119" t="s">
        <v>304</v>
      </c>
      <c r="E257" s="3" t="str">
        <f>IF(OR('Cover Sheet'!$G$20="",SUM(F257:BG257)&lt;=0),"",'Cover Sheet'!$G$20)</f>
        <v/>
      </c>
      <c r="F257" s="8"/>
      <c r="G257" s="9"/>
      <c r="H257" s="9"/>
      <c r="I257" s="9"/>
      <c r="J257" s="9"/>
      <c r="K257" s="10"/>
      <c r="L257" s="18"/>
      <c r="M257" s="19"/>
      <c r="N257" s="19"/>
      <c r="O257" s="19"/>
      <c r="P257" s="19"/>
      <c r="Q257" s="19"/>
      <c r="R257" s="19"/>
      <c r="S257" s="19"/>
      <c r="T257" s="19"/>
      <c r="U257" s="19"/>
      <c r="V257" s="19"/>
      <c r="W257" s="20"/>
      <c r="X257" s="36"/>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34"/>
      <c r="AZ257" s="34"/>
      <c r="BA257" s="37"/>
      <c r="BB257" s="28"/>
      <c r="BC257" s="26"/>
      <c r="BD257" s="26"/>
      <c r="BE257" s="26"/>
      <c r="BF257" s="26"/>
      <c r="BG257" s="27"/>
      <c r="BH257" s="76">
        <f t="array" ref="BH257">SUMPRODUCT(F257:K257,{1000000,1000,1,1000000,1000,1})</f>
        <v>0</v>
      </c>
      <c r="BI257" s="77">
        <f t="array" ref="BI257">SUMPRODUCT(L257:W257,{1000000,1000,1,1000000,1000,1,1000000,1000,1,1000000,1000,1})</f>
        <v>0</v>
      </c>
      <c r="BJ257" s="77">
        <f>SUMPRODUCT(X257:BA257,{1000000,1000,1,1000000,1000,1,1000000,1000,1,1000000,1000,1,1000000,1000,1,1000000,1000,1,1000000,1000,1,1000000,1000,1,1000000,1000,1,1000000,1000,1})</f>
        <v>0</v>
      </c>
      <c r="BK257" s="77">
        <f t="array" ref="BK257">SUMPRODUCT(BB257:BG257,{1000000,1000,1,1000000,1000,1})</f>
        <v>0</v>
      </c>
      <c r="BL257" s="77">
        <f t="shared" si="12"/>
        <v>0</v>
      </c>
      <c r="BM257" s="78" t="str">
        <f t="shared" si="13"/>
        <v/>
      </c>
      <c r="BN257" s="93"/>
    </row>
    <row r="258" spans="1:66" ht="18.600000000000001" customHeight="1" x14ac:dyDescent="0.3">
      <c r="A258" s="146"/>
      <c r="B258" s="127" t="str">
        <f t="shared" si="11"/>
        <v/>
      </c>
      <c r="C258" s="65" t="s">
        <v>204</v>
      </c>
      <c r="D258" s="119" t="s">
        <v>305</v>
      </c>
      <c r="E258" s="3" t="str">
        <f>IF(OR('Cover Sheet'!$G$20="",SUM(F258:BG258)&lt;=0),"",'Cover Sheet'!$G$20)</f>
        <v/>
      </c>
      <c r="F258" s="8"/>
      <c r="G258" s="9"/>
      <c r="H258" s="9"/>
      <c r="I258" s="9"/>
      <c r="J258" s="9"/>
      <c r="K258" s="10"/>
      <c r="L258" s="18"/>
      <c r="M258" s="19"/>
      <c r="N258" s="19"/>
      <c r="O258" s="19"/>
      <c r="P258" s="19"/>
      <c r="Q258" s="19"/>
      <c r="R258" s="19"/>
      <c r="S258" s="19"/>
      <c r="T258" s="19"/>
      <c r="U258" s="19"/>
      <c r="V258" s="19"/>
      <c r="W258" s="20"/>
      <c r="X258" s="36"/>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37"/>
      <c r="BB258" s="28"/>
      <c r="BC258" s="26"/>
      <c r="BD258" s="26"/>
      <c r="BE258" s="26"/>
      <c r="BF258" s="26"/>
      <c r="BG258" s="27"/>
      <c r="BH258" s="76">
        <f t="array" ref="BH258">SUMPRODUCT(F258:K258,{1000000,1000,1,1000000,1000,1})</f>
        <v>0</v>
      </c>
      <c r="BI258" s="77">
        <f t="array" ref="BI258">SUMPRODUCT(L258:W258,{1000000,1000,1,1000000,1000,1,1000000,1000,1,1000000,1000,1})</f>
        <v>0</v>
      </c>
      <c r="BJ258" s="77">
        <f>SUMPRODUCT(X258:BA258,{1000000,1000,1,1000000,1000,1,1000000,1000,1,1000000,1000,1,1000000,1000,1,1000000,1000,1,1000000,1000,1,1000000,1000,1,1000000,1000,1,1000000,1000,1})</f>
        <v>0</v>
      </c>
      <c r="BK258" s="77">
        <f t="array" ref="BK258">SUMPRODUCT(BB258:BG258,{1000000,1000,1,1000000,1000,1})</f>
        <v>0</v>
      </c>
      <c r="BL258" s="77">
        <f t="shared" si="12"/>
        <v>0</v>
      </c>
      <c r="BM258" s="78" t="str">
        <f t="shared" si="13"/>
        <v/>
      </c>
      <c r="BN258" s="93"/>
    </row>
    <row r="259" spans="1:66" ht="18.600000000000001" customHeight="1" x14ac:dyDescent="0.3">
      <c r="A259" s="146"/>
      <c r="B259" s="127" t="str">
        <f t="shared" si="11"/>
        <v/>
      </c>
      <c r="C259" s="65" t="s">
        <v>204</v>
      </c>
      <c r="D259" s="119" t="s">
        <v>306</v>
      </c>
      <c r="E259" s="3" t="str">
        <f>IF(OR('Cover Sheet'!$G$20="",SUM(F259:BG259)&lt;=0),"",'Cover Sheet'!$G$20)</f>
        <v/>
      </c>
      <c r="F259" s="8"/>
      <c r="G259" s="9"/>
      <c r="H259" s="9"/>
      <c r="I259" s="9"/>
      <c r="J259" s="9"/>
      <c r="K259" s="10"/>
      <c r="L259" s="18"/>
      <c r="M259" s="19"/>
      <c r="N259" s="19"/>
      <c r="O259" s="19"/>
      <c r="P259" s="19"/>
      <c r="Q259" s="19"/>
      <c r="R259" s="19"/>
      <c r="S259" s="19"/>
      <c r="T259" s="19"/>
      <c r="U259" s="19"/>
      <c r="V259" s="19"/>
      <c r="W259" s="20"/>
      <c r="X259" s="36"/>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7"/>
      <c r="BB259" s="28"/>
      <c r="BC259" s="26"/>
      <c r="BD259" s="26"/>
      <c r="BE259" s="26"/>
      <c r="BF259" s="26"/>
      <c r="BG259" s="27"/>
      <c r="BH259" s="76">
        <f t="array" ref="BH259">SUMPRODUCT(F259:K259,{1000000,1000,1,1000000,1000,1})</f>
        <v>0</v>
      </c>
      <c r="BI259" s="77">
        <f t="array" ref="BI259">SUMPRODUCT(L259:W259,{1000000,1000,1,1000000,1000,1,1000000,1000,1,1000000,1000,1})</f>
        <v>0</v>
      </c>
      <c r="BJ259" s="77">
        <f>SUMPRODUCT(X259:BA259,{1000000,1000,1,1000000,1000,1,1000000,1000,1,1000000,1000,1,1000000,1000,1,1000000,1000,1,1000000,1000,1,1000000,1000,1,1000000,1000,1,1000000,1000,1})</f>
        <v>0</v>
      </c>
      <c r="BK259" s="77">
        <f t="array" ref="BK259">SUMPRODUCT(BB259:BG259,{1000000,1000,1,1000000,1000,1})</f>
        <v>0</v>
      </c>
      <c r="BL259" s="77">
        <f t="shared" si="12"/>
        <v>0</v>
      </c>
      <c r="BM259" s="78" t="str">
        <f t="shared" si="13"/>
        <v/>
      </c>
      <c r="BN259" s="93"/>
    </row>
    <row r="260" spans="1:66" ht="18.600000000000001" customHeight="1" x14ac:dyDescent="0.3">
      <c r="A260" s="146"/>
      <c r="B260" s="127" t="str">
        <f t="shared" si="11"/>
        <v/>
      </c>
      <c r="C260" s="65" t="s">
        <v>204</v>
      </c>
      <c r="D260" s="119" t="s">
        <v>307</v>
      </c>
      <c r="E260" s="3" t="str">
        <f>IF(OR('Cover Sheet'!$G$20="",SUM(F260:BG260)&lt;=0),"",'Cover Sheet'!$G$20)</f>
        <v/>
      </c>
      <c r="F260" s="8"/>
      <c r="G260" s="9"/>
      <c r="H260" s="9"/>
      <c r="I260" s="9"/>
      <c r="J260" s="9"/>
      <c r="K260" s="10"/>
      <c r="L260" s="18"/>
      <c r="M260" s="19"/>
      <c r="N260" s="19"/>
      <c r="O260" s="19"/>
      <c r="P260" s="19"/>
      <c r="Q260" s="19"/>
      <c r="R260" s="19"/>
      <c r="S260" s="19"/>
      <c r="T260" s="19"/>
      <c r="U260" s="19"/>
      <c r="V260" s="19"/>
      <c r="W260" s="20"/>
      <c r="X260" s="36"/>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7"/>
      <c r="BB260" s="28"/>
      <c r="BC260" s="26"/>
      <c r="BD260" s="26"/>
      <c r="BE260" s="26"/>
      <c r="BF260" s="26"/>
      <c r="BG260" s="27"/>
      <c r="BH260" s="76">
        <f t="array" ref="BH260">SUMPRODUCT(F260:K260,{1000000,1000,1,1000000,1000,1})</f>
        <v>0</v>
      </c>
      <c r="BI260" s="77">
        <f t="array" ref="BI260">SUMPRODUCT(L260:W260,{1000000,1000,1,1000000,1000,1,1000000,1000,1,1000000,1000,1})</f>
        <v>0</v>
      </c>
      <c r="BJ260" s="77">
        <f>SUMPRODUCT(X260:BA260,{1000000,1000,1,1000000,1000,1,1000000,1000,1,1000000,1000,1,1000000,1000,1,1000000,1000,1,1000000,1000,1,1000000,1000,1,1000000,1000,1,1000000,1000,1})</f>
        <v>0</v>
      </c>
      <c r="BK260" s="77">
        <f t="array" ref="BK260">SUMPRODUCT(BB260:BG260,{1000000,1000,1,1000000,1000,1})</f>
        <v>0</v>
      </c>
      <c r="BL260" s="77">
        <f t="shared" si="12"/>
        <v>0</v>
      </c>
      <c r="BM260" s="78" t="str">
        <f t="shared" si="13"/>
        <v/>
      </c>
      <c r="BN260" s="93"/>
    </row>
    <row r="261" spans="1:66" ht="18.600000000000001" customHeight="1" x14ac:dyDescent="0.3">
      <c r="A261" s="146"/>
      <c r="B261" s="127" t="str">
        <f t="shared" ref="B261:B324" si="14">IF(E261="","",IF(BM261="","Incomplete",IF(OR(BM261&lt;0.95,BM261&gt;1.05),"Variation Error","Complete")))</f>
        <v/>
      </c>
      <c r="C261" s="65" t="s">
        <v>204</v>
      </c>
      <c r="D261" s="119" t="s">
        <v>308</v>
      </c>
      <c r="E261" s="3" t="str">
        <f>IF(OR('Cover Sheet'!$G$20="",SUM(F261:BG261)&lt;=0),"",'Cover Sheet'!$G$20)</f>
        <v/>
      </c>
      <c r="F261" s="8"/>
      <c r="G261" s="9"/>
      <c r="H261" s="9"/>
      <c r="I261" s="9"/>
      <c r="J261" s="9"/>
      <c r="K261" s="10"/>
      <c r="L261" s="18"/>
      <c r="M261" s="19"/>
      <c r="N261" s="19"/>
      <c r="O261" s="19"/>
      <c r="P261" s="19"/>
      <c r="Q261" s="19"/>
      <c r="R261" s="19"/>
      <c r="S261" s="19"/>
      <c r="T261" s="19"/>
      <c r="U261" s="19"/>
      <c r="V261" s="19"/>
      <c r="W261" s="20"/>
      <c r="X261" s="36"/>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7"/>
      <c r="BB261" s="28"/>
      <c r="BC261" s="26"/>
      <c r="BD261" s="26"/>
      <c r="BE261" s="26"/>
      <c r="BF261" s="26"/>
      <c r="BG261" s="27"/>
      <c r="BH261" s="76">
        <f t="array" ref="BH261">SUMPRODUCT(F261:K261,{1000000,1000,1,1000000,1000,1})</f>
        <v>0</v>
      </c>
      <c r="BI261" s="77">
        <f t="array" ref="BI261">SUMPRODUCT(L261:W261,{1000000,1000,1,1000000,1000,1,1000000,1000,1,1000000,1000,1})</f>
        <v>0</v>
      </c>
      <c r="BJ261" s="77">
        <f>SUMPRODUCT(X261:BA261,{1000000,1000,1,1000000,1000,1,1000000,1000,1,1000000,1000,1,1000000,1000,1,1000000,1000,1,1000000,1000,1,1000000,1000,1,1000000,1000,1,1000000,1000,1})</f>
        <v>0</v>
      </c>
      <c r="BK261" s="77">
        <f t="array" ref="BK261">SUMPRODUCT(BB261:BG261,{1000000,1000,1,1000000,1000,1})</f>
        <v>0</v>
      </c>
      <c r="BL261" s="77">
        <f t="shared" ref="BL261:BL324" si="15">BH261+BI261-BJ261-BK261</f>
        <v>0</v>
      </c>
      <c r="BM261" s="78" t="str">
        <f t="shared" ref="BM261:BM324" si="16">IF(BJ261+BK261=0,"",(BH261+BI261)/(BJ261+BK261))</f>
        <v/>
      </c>
      <c r="BN261" s="93"/>
    </row>
    <row r="262" spans="1:66" ht="18.600000000000001" customHeight="1" x14ac:dyDescent="0.3">
      <c r="A262" s="146"/>
      <c r="B262" s="127" t="str">
        <f t="shared" si="14"/>
        <v/>
      </c>
      <c r="C262" s="65" t="s">
        <v>204</v>
      </c>
      <c r="D262" s="119" t="s">
        <v>309</v>
      </c>
      <c r="E262" s="3" t="str">
        <f>IF(OR('Cover Sheet'!$G$20="",SUM(F262:BG262)&lt;=0),"",'Cover Sheet'!$G$20)</f>
        <v/>
      </c>
      <c r="F262" s="8"/>
      <c r="G262" s="9"/>
      <c r="H262" s="9"/>
      <c r="I262" s="9"/>
      <c r="J262" s="9"/>
      <c r="K262" s="10"/>
      <c r="L262" s="18"/>
      <c r="M262" s="19"/>
      <c r="N262" s="19"/>
      <c r="O262" s="19"/>
      <c r="P262" s="19"/>
      <c r="Q262" s="19"/>
      <c r="R262" s="19"/>
      <c r="S262" s="19"/>
      <c r="T262" s="19"/>
      <c r="U262" s="19"/>
      <c r="V262" s="19"/>
      <c r="W262" s="20"/>
      <c r="X262" s="36"/>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7"/>
      <c r="BB262" s="28"/>
      <c r="BC262" s="26"/>
      <c r="BD262" s="26"/>
      <c r="BE262" s="26"/>
      <c r="BF262" s="26"/>
      <c r="BG262" s="27"/>
      <c r="BH262" s="76">
        <f t="array" ref="BH262">SUMPRODUCT(F262:K262,{1000000,1000,1,1000000,1000,1})</f>
        <v>0</v>
      </c>
      <c r="BI262" s="77">
        <f t="array" ref="BI262">SUMPRODUCT(L262:W262,{1000000,1000,1,1000000,1000,1,1000000,1000,1,1000000,1000,1})</f>
        <v>0</v>
      </c>
      <c r="BJ262" s="77">
        <f>SUMPRODUCT(X262:BA262,{1000000,1000,1,1000000,1000,1,1000000,1000,1,1000000,1000,1,1000000,1000,1,1000000,1000,1,1000000,1000,1,1000000,1000,1,1000000,1000,1,1000000,1000,1})</f>
        <v>0</v>
      </c>
      <c r="BK262" s="77">
        <f t="array" ref="BK262">SUMPRODUCT(BB262:BG262,{1000000,1000,1,1000000,1000,1})</f>
        <v>0</v>
      </c>
      <c r="BL262" s="77">
        <f t="shared" si="15"/>
        <v>0</v>
      </c>
      <c r="BM262" s="78" t="str">
        <f t="shared" si="16"/>
        <v/>
      </c>
      <c r="BN262" s="93"/>
    </row>
    <row r="263" spans="1:66" ht="18.600000000000001" customHeight="1" x14ac:dyDescent="0.3">
      <c r="A263" s="146"/>
      <c r="B263" s="127" t="str">
        <f t="shared" si="14"/>
        <v/>
      </c>
      <c r="C263" s="65" t="s">
        <v>204</v>
      </c>
      <c r="D263" s="119" t="s">
        <v>310</v>
      </c>
      <c r="E263" s="3" t="str">
        <f>IF(OR('Cover Sheet'!$G$20="",SUM(F263:BG263)&lt;=0),"",'Cover Sheet'!$G$20)</f>
        <v/>
      </c>
      <c r="F263" s="8"/>
      <c r="G263" s="9"/>
      <c r="H263" s="9"/>
      <c r="I263" s="9"/>
      <c r="J263" s="9"/>
      <c r="K263" s="10"/>
      <c r="L263" s="18"/>
      <c r="M263" s="19"/>
      <c r="N263" s="19"/>
      <c r="O263" s="19"/>
      <c r="P263" s="19"/>
      <c r="Q263" s="19"/>
      <c r="R263" s="19"/>
      <c r="S263" s="19"/>
      <c r="T263" s="19"/>
      <c r="U263" s="19"/>
      <c r="V263" s="19"/>
      <c r="W263" s="20"/>
      <c r="X263" s="36"/>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7"/>
      <c r="BB263" s="28"/>
      <c r="BC263" s="26"/>
      <c r="BD263" s="26"/>
      <c r="BE263" s="26"/>
      <c r="BF263" s="26"/>
      <c r="BG263" s="27"/>
      <c r="BH263" s="76">
        <f t="array" ref="BH263">SUMPRODUCT(F263:K263,{1000000,1000,1,1000000,1000,1})</f>
        <v>0</v>
      </c>
      <c r="BI263" s="77">
        <f t="array" ref="BI263">SUMPRODUCT(L263:W263,{1000000,1000,1,1000000,1000,1,1000000,1000,1,1000000,1000,1})</f>
        <v>0</v>
      </c>
      <c r="BJ263" s="77">
        <f>SUMPRODUCT(X263:BA263,{1000000,1000,1,1000000,1000,1,1000000,1000,1,1000000,1000,1,1000000,1000,1,1000000,1000,1,1000000,1000,1,1000000,1000,1,1000000,1000,1,1000000,1000,1})</f>
        <v>0</v>
      </c>
      <c r="BK263" s="77">
        <f t="array" ref="BK263">SUMPRODUCT(BB263:BG263,{1000000,1000,1,1000000,1000,1})</f>
        <v>0</v>
      </c>
      <c r="BL263" s="77">
        <f t="shared" si="15"/>
        <v>0</v>
      </c>
      <c r="BM263" s="78" t="str">
        <f t="shared" si="16"/>
        <v/>
      </c>
      <c r="BN263" s="93"/>
    </row>
    <row r="264" spans="1:66" ht="18.600000000000001" customHeight="1" x14ac:dyDescent="0.3">
      <c r="A264" s="146"/>
      <c r="B264" s="127" t="str">
        <f t="shared" si="14"/>
        <v/>
      </c>
      <c r="C264" s="65" t="s">
        <v>204</v>
      </c>
      <c r="D264" s="119" t="s">
        <v>311</v>
      </c>
      <c r="E264" s="3" t="str">
        <f>IF(OR('Cover Sheet'!$G$20="",SUM(F264:BG264)&lt;=0),"",'Cover Sheet'!$G$20)</f>
        <v/>
      </c>
      <c r="F264" s="8"/>
      <c r="G264" s="9"/>
      <c r="H264" s="9"/>
      <c r="I264" s="9"/>
      <c r="J264" s="9"/>
      <c r="K264" s="10"/>
      <c r="L264" s="18"/>
      <c r="M264" s="19"/>
      <c r="N264" s="19"/>
      <c r="O264" s="19"/>
      <c r="P264" s="19"/>
      <c r="Q264" s="19"/>
      <c r="R264" s="19"/>
      <c r="S264" s="19"/>
      <c r="T264" s="19"/>
      <c r="U264" s="19"/>
      <c r="V264" s="19"/>
      <c r="W264" s="20"/>
      <c r="X264" s="36"/>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7"/>
      <c r="BB264" s="28"/>
      <c r="BC264" s="26"/>
      <c r="BD264" s="26"/>
      <c r="BE264" s="26"/>
      <c r="BF264" s="26"/>
      <c r="BG264" s="27"/>
      <c r="BH264" s="76">
        <f t="array" ref="BH264">SUMPRODUCT(F264:K264,{1000000,1000,1,1000000,1000,1})</f>
        <v>0</v>
      </c>
      <c r="BI264" s="77">
        <f t="array" ref="BI264">SUMPRODUCT(L264:W264,{1000000,1000,1,1000000,1000,1,1000000,1000,1,1000000,1000,1})</f>
        <v>0</v>
      </c>
      <c r="BJ264" s="77">
        <f>SUMPRODUCT(X264:BA264,{1000000,1000,1,1000000,1000,1,1000000,1000,1,1000000,1000,1,1000000,1000,1,1000000,1000,1,1000000,1000,1,1000000,1000,1,1000000,1000,1,1000000,1000,1})</f>
        <v>0</v>
      </c>
      <c r="BK264" s="77">
        <f t="array" ref="BK264">SUMPRODUCT(BB264:BG264,{1000000,1000,1,1000000,1000,1})</f>
        <v>0</v>
      </c>
      <c r="BL264" s="77">
        <f t="shared" si="15"/>
        <v>0</v>
      </c>
      <c r="BM264" s="78" t="str">
        <f t="shared" si="16"/>
        <v/>
      </c>
      <c r="BN264" s="93"/>
    </row>
    <row r="265" spans="1:66" ht="18.600000000000001" customHeight="1" x14ac:dyDescent="0.3">
      <c r="A265" s="146"/>
      <c r="B265" s="127" t="str">
        <f t="shared" si="14"/>
        <v/>
      </c>
      <c r="C265" s="65" t="s">
        <v>204</v>
      </c>
      <c r="D265" s="119" t="s">
        <v>312</v>
      </c>
      <c r="E265" s="3" t="str">
        <f>IF(OR('Cover Sheet'!$G$20="",SUM(F265:BG265)&lt;=0),"",'Cover Sheet'!$G$20)</f>
        <v/>
      </c>
      <c r="F265" s="8"/>
      <c r="G265" s="9"/>
      <c r="H265" s="9"/>
      <c r="I265" s="9"/>
      <c r="J265" s="9"/>
      <c r="K265" s="10"/>
      <c r="L265" s="18"/>
      <c r="M265" s="19"/>
      <c r="N265" s="19"/>
      <c r="O265" s="19"/>
      <c r="P265" s="19"/>
      <c r="Q265" s="19"/>
      <c r="R265" s="19"/>
      <c r="S265" s="19"/>
      <c r="T265" s="19"/>
      <c r="U265" s="19"/>
      <c r="V265" s="19"/>
      <c r="W265" s="20"/>
      <c r="X265" s="36"/>
      <c r="Y265" s="34"/>
      <c r="Z265" s="34"/>
      <c r="AA265" s="34"/>
      <c r="AB265" s="34"/>
      <c r="AC265" s="34"/>
      <c r="AD265" s="34"/>
      <c r="AE265" s="34"/>
      <c r="AF265" s="34"/>
      <c r="AG265" s="34"/>
      <c r="AH265" s="34"/>
      <c r="AI265" s="34"/>
      <c r="AJ265" s="34"/>
      <c r="AK265" s="34"/>
      <c r="AL265" s="34"/>
      <c r="AM265" s="34"/>
      <c r="AN265" s="34"/>
      <c r="AO265" s="34"/>
      <c r="AP265" s="34"/>
      <c r="AQ265" s="34"/>
      <c r="AR265" s="34"/>
      <c r="AS265" s="34"/>
      <c r="AT265" s="34"/>
      <c r="AU265" s="34"/>
      <c r="AV265" s="34"/>
      <c r="AW265" s="34"/>
      <c r="AX265" s="34"/>
      <c r="AY265" s="34"/>
      <c r="AZ265" s="34"/>
      <c r="BA265" s="37"/>
      <c r="BB265" s="28"/>
      <c r="BC265" s="26"/>
      <c r="BD265" s="26"/>
      <c r="BE265" s="26"/>
      <c r="BF265" s="26"/>
      <c r="BG265" s="27"/>
      <c r="BH265" s="76">
        <f t="array" ref="BH265">SUMPRODUCT(F265:K265,{1000000,1000,1,1000000,1000,1})</f>
        <v>0</v>
      </c>
      <c r="BI265" s="77">
        <f t="array" ref="BI265">SUMPRODUCT(L265:W265,{1000000,1000,1,1000000,1000,1,1000000,1000,1,1000000,1000,1})</f>
        <v>0</v>
      </c>
      <c r="BJ265" s="77">
        <f>SUMPRODUCT(X265:BA265,{1000000,1000,1,1000000,1000,1,1000000,1000,1,1000000,1000,1,1000000,1000,1,1000000,1000,1,1000000,1000,1,1000000,1000,1,1000000,1000,1,1000000,1000,1})</f>
        <v>0</v>
      </c>
      <c r="BK265" s="77">
        <f t="array" ref="BK265">SUMPRODUCT(BB265:BG265,{1000000,1000,1,1000000,1000,1})</f>
        <v>0</v>
      </c>
      <c r="BL265" s="77">
        <f t="shared" si="15"/>
        <v>0</v>
      </c>
      <c r="BM265" s="78" t="str">
        <f t="shared" si="16"/>
        <v/>
      </c>
      <c r="BN265" s="93"/>
    </row>
    <row r="266" spans="1:66" ht="18.600000000000001" customHeight="1" x14ac:dyDescent="0.3">
      <c r="A266" s="146"/>
      <c r="B266" s="127" t="str">
        <f t="shared" si="14"/>
        <v/>
      </c>
      <c r="C266" s="65" t="s">
        <v>204</v>
      </c>
      <c r="D266" s="119" t="s">
        <v>313</v>
      </c>
      <c r="E266" s="3" t="str">
        <f>IF(OR('Cover Sheet'!$G$20="",SUM(F266:BG266)&lt;=0),"",'Cover Sheet'!$G$20)</f>
        <v/>
      </c>
      <c r="F266" s="8"/>
      <c r="G266" s="9"/>
      <c r="H266" s="9"/>
      <c r="I266" s="9"/>
      <c r="J266" s="9"/>
      <c r="K266" s="10"/>
      <c r="L266" s="18"/>
      <c r="M266" s="19"/>
      <c r="N266" s="19"/>
      <c r="O266" s="19"/>
      <c r="P266" s="19"/>
      <c r="Q266" s="19"/>
      <c r="R266" s="19"/>
      <c r="S266" s="19"/>
      <c r="T266" s="19"/>
      <c r="U266" s="19"/>
      <c r="V266" s="19"/>
      <c r="W266" s="20"/>
      <c r="X266" s="36"/>
      <c r="Y266" s="34"/>
      <c r="Z266" s="34"/>
      <c r="AA266" s="34"/>
      <c r="AB266" s="34"/>
      <c r="AC266" s="34"/>
      <c r="AD266" s="34"/>
      <c r="AE266" s="34"/>
      <c r="AF266" s="34"/>
      <c r="AG266" s="34"/>
      <c r="AH266" s="34"/>
      <c r="AI266" s="34"/>
      <c r="AJ266" s="34"/>
      <c r="AK266" s="34"/>
      <c r="AL266" s="34"/>
      <c r="AM266" s="34"/>
      <c r="AN266" s="34"/>
      <c r="AO266" s="34"/>
      <c r="AP266" s="34"/>
      <c r="AQ266" s="34"/>
      <c r="AR266" s="34"/>
      <c r="AS266" s="34"/>
      <c r="AT266" s="34"/>
      <c r="AU266" s="34"/>
      <c r="AV266" s="34"/>
      <c r="AW266" s="34"/>
      <c r="AX266" s="34"/>
      <c r="AY266" s="34"/>
      <c r="AZ266" s="34"/>
      <c r="BA266" s="37"/>
      <c r="BB266" s="28"/>
      <c r="BC266" s="26"/>
      <c r="BD266" s="26"/>
      <c r="BE266" s="26"/>
      <c r="BF266" s="26"/>
      <c r="BG266" s="27"/>
      <c r="BH266" s="76">
        <f t="array" ref="BH266">SUMPRODUCT(F266:K266,{1000000,1000,1,1000000,1000,1})</f>
        <v>0</v>
      </c>
      <c r="BI266" s="77">
        <f t="array" ref="BI266">SUMPRODUCT(L266:W266,{1000000,1000,1,1000000,1000,1,1000000,1000,1,1000000,1000,1})</f>
        <v>0</v>
      </c>
      <c r="BJ266" s="77">
        <f>SUMPRODUCT(X266:BA266,{1000000,1000,1,1000000,1000,1,1000000,1000,1,1000000,1000,1,1000000,1000,1,1000000,1000,1,1000000,1000,1,1000000,1000,1,1000000,1000,1,1000000,1000,1})</f>
        <v>0</v>
      </c>
      <c r="BK266" s="77">
        <f t="array" ref="BK266">SUMPRODUCT(BB266:BG266,{1000000,1000,1,1000000,1000,1})</f>
        <v>0</v>
      </c>
      <c r="BL266" s="77">
        <f t="shared" si="15"/>
        <v>0</v>
      </c>
      <c r="BM266" s="78" t="str">
        <f t="shared" si="16"/>
        <v/>
      </c>
      <c r="BN266" s="93"/>
    </row>
    <row r="267" spans="1:66" ht="18.600000000000001" customHeight="1" x14ac:dyDescent="0.3">
      <c r="A267" s="146"/>
      <c r="B267" s="127" t="str">
        <f t="shared" si="14"/>
        <v/>
      </c>
      <c r="C267" s="65" t="s">
        <v>204</v>
      </c>
      <c r="D267" s="119" t="s">
        <v>314</v>
      </c>
      <c r="E267" s="3" t="str">
        <f>IF(OR('Cover Sheet'!$G$20="",SUM(F267:BG267)&lt;=0),"",'Cover Sheet'!$G$20)</f>
        <v/>
      </c>
      <c r="F267" s="8"/>
      <c r="G267" s="9"/>
      <c r="H267" s="9"/>
      <c r="I267" s="9"/>
      <c r="J267" s="9"/>
      <c r="K267" s="10"/>
      <c r="L267" s="18"/>
      <c r="M267" s="19"/>
      <c r="N267" s="19"/>
      <c r="O267" s="19"/>
      <c r="P267" s="19"/>
      <c r="Q267" s="19"/>
      <c r="R267" s="19"/>
      <c r="S267" s="19"/>
      <c r="T267" s="19"/>
      <c r="U267" s="19"/>
      <c r="V267" s="19"/>
      <c r="W267" s="20"/>
      <c r="X267" s="36"/>
      <c r="Y267" s="34"/>
      <c r="Z267" s="34"/>
      <c r="AA267" s="34"/>
      <c r="AB267" s="34"/>
      <c r="AC267" s="34"/>
      <c r="AD267" s="34"/>
      <c r="AE267" s="3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7"/>
      <c r="BB267" s="28"/>
      <c r="BC267" s="26"/>
      <c r="BD267" s="26"/>
      <c r="BE267" s="26"/>
      <c r="BF267" s="26"/>
      <c r="BG267" s="27"/>
      <c r="BH267" s="76">
        <f t="array" ref="BH267">SUMPRODUCT(F267:K267,{1000000,1000,1,1000000,1000,1})</f>
        <v>0</v>
      </c>
      <c r="BI267" s="77">
        <f t="array" ref="BI267">SUMPRODUCT(L267:W267,{1000000,1000,1,1000000,1000,1,1000000,1000,1,1000000,1000,1})</f>
        <v>0</v>
      </c>
      <c r="BJ267" s="77">
        <f>SUMPRODUCT(X267:BA267,{1000000,1000,1,1000000,1000,1,1000000,1000,1,1000000,1000,1,1000000,1000,1,1000000,1000,1,1000000,1000,1,1000000,1000,1,1000000,1000,1,1000000,1000,1})</f>
        <v>0</v>
      </c>
      <c r="BK267" s="77">
        <f t="array" ref="BK267">SUMPRODUCT(BB267:BG267,{1000000,1000,1,1000000,1000,1})</f>
        <v>0</v>
      </c>
      <c r="BL267" s="77">
        <f t="shared" si="15"/>
        <v>0</v>
      </c>
      <c r="BM267" s="78" t="str">
        <f t="shared" si="16"/>
        <v/>
      </c>
      <c r="BN267" s="93"/>
    </row>
    <row r="268" spans="1:66" ht="18.600000000000001" customHeight="1" x14ac:dyDescent="0.3">
      <c r="A268" s="146"/>
      <c r="B268" s="127" t="str">
        <f t="shared" si="14"/>
        <v/>
      </c>
      <c r="C268" s="65" t="s">
        <v>204</v>
      </c>
      <c r="D268" s="119" t="s">
        <v>315</v>
      </c>
      <c r="E268" s="3" t="str">
        <f>IF(OR('Cover Sheet'!$G$20="",SUM(F268:BG268)&lt;=0),"",'Cover Sheet'!$G$20)</f>
        <v/>
      </c>
      <c r="F268" s="8"/>
      <c r="G268" s="9"/>
      <c r="H268" s="9"/>
      <c r="I268" s="9"/>
      <c r="J268" s="9"/>
      <c r="K268" s="10"/>
      <c r="L268" s="18"/>
      <c r="M268" s="19"/>
      <c r="N268" s="19"/>
      <c r="O268" s="19"/>
      <c r="P268" s="19"/>
      <c r="Q268" s="19"/>
      <c r="R268" s="19"/>
      <c r="S268" s="19"/>
      <c r="T268" s="19"/>
      <c r="U268" s="19"/>
      <c r="V268" s="19"/>
      <c r="W268" s="20"/>
      <c r="X268" s="36"/>
      <c r="Y268" s="34"/>
      <c r="Z268" s="34"/>
      <c r="AA268" s="34"/>
      <c r="AB268" s="34"/>
      <c r="AC268" s="34"/>
      <c r="AD268" s="34"/>
      <c r="AE268" s="34"/>
      <c r="AF268" s="34"/>
      <c r="AG268" s="34"/>
      <c r="AH268" s="34"/>
      <c r="AI268" s="34"/>
      <c r="AJ268" s="34"/>
      <c r="AK268" s="34"/>
      <c r="AL268" s="34"/>
      <c r="AM268" s="34"/>
      <c r="AN268" s="34"/>
      <c r="AO268" s="34"/>
      <c r="AP268" s="34"/>
      <c r="AQ268" s="34"/>
      <c r="AR268" s="34"/>
      <c r="AS268" s="34"/>
      <c r="AT268" s="34"/>
      <c r="AU268" s="34"/>
      <c r="AV268" s="34"/>
      <c r="AW268" s="34"/>
      <c r="AX268" s="34"/>
      <c r="AY268" s="34"/>
      <c r="AZ268" s="34"/>
      <c r="BA268" s="37"/>
      <c r="BB268" s="28"/>
      <c r="BC268" s="26"/>
      <c r="BD268" s="26"/>
      <c r="BE268" s="26"/>
      <c r="BF268" s="26"/>
      <c r="BG268" s="27"/>
      <c r="BH268" s="76">
        <f t="array" ref="BH268">SUMPRODUCT(F268:K268,{1000000,1000,1,1000000,1000,1})</f>
        <v>0</v>
      </c>
      <c r="BI268" s="77">
        <f t="array" ref="BI268">SUMPRODUCT(L268:W268,{1000000,1000,1,1000000,1000,1,1000000,1000,1,1000000,1000,1})</f>
        <v>0</v>
      </c>
      <c r="BJ268" s="77">
        <f>SUMPRODUCT(X268:BA268,{1000000,1000,1,1000000,1000,1,1000000,1000,1,1000000,1000,1,1000000,1000,1,1000000,1000,1,1000000,1000,1,1000000,1000,1,1000000,1000,1,1000000,1000,1})</f>
        <v>0</v>
      </c>
      <c r="BK268" s="77">
        <f t="array" ref="BK268">SUMPRODUCT(BB268:BG268,{1000000,1000,1,1000000,1000,1})</f>
        <v>0</v>
      </c>
      <c r="BL268" s="77">
        <f t="shared" si="15"/>
        <v>0</v>
      </c>
      <c r="BM268" s="78" t="str">
        <f t="shared" si="16"/>
        <v/>
      </c>
      <c r="BN268" s="93"/>
    </row>
    <row r="269" spans="1:66" ht="18.600000000000001" customHeight="1" x14ac:dyDescent="0.3">
      <c r="A269" s="146"/>
      <c r="B269" s="127" t="str">
        <f t="shared" si="14"/>
        <v/>
      </c>
      <c r="C269" s="65" t="s">
        <v>204</v>
      </c>
      <c r="D269" s="119" t="s">
        <v>316</v>
      </c>
      <c r="E269" s="3" t="str">
        <f>IF(OR('Cover Sheet'!$G$20="",SUM(F269:BG269)&lt;=0),"",'Cover Sheet'!$G$20)</f>
        <v/>
      </c>
      <c r="F269" s="8"/>
      <c r="G269" s="9"/>
      <c r="H269" s="9"/>
      <c r="I269" s="9"/>
      <c r="J269" s="9"/>
      <c r="K269" s="10"/>
      <c r="L269" s="18"/>
      <c r="M269" s="19"/>
      <c r="N269" s="19"/>
      <c r="O269" s="19"/>
      <c r="P269" s="19"/>
      <c r="Q269" s="19"/>
      <c r="R269" s="19"/>
      <c r="S269" s="19"/>
      <c r="T269" s="19"/>
      <c r="U269" s="19"/>
      <c r="V269" s="19"/>
      <c r="W269" s="20"/>
      <c r="X269" s="36"/>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7"/>
      <c r="BB269" s="28"/>
      <c r="BC269" s="26"/>
      <c r="BD269" s="26"/>
      <c r="BE269" s="26"/>
      <c r="BF269" s="26"/>
      <c r="BG269" s="27"/>
      <c r="BH269" s="76">
        <f t="array" ref="BH269">SUMPRODUCT(F269:K269,{1000000,1000,1,1000000,1000,1})</f>
        <v>0</v>
      </c>
      <c r="BI269" s="77">
        <f t="array" ref="BI269">SUMPRODUCT(L269:W269,{1000000,1000,1,1000000,1000,1,1000000,1000,1,1000000,1000,1})</f>
        <v>0</v>
      </c>
      <c r="BJ269" s="77">
        <f>SUMPRODUCT(X269:BA269,{1000000,1000,1,1000000,1000,1,1000000,1000,1,1000000,1000,1,1000000,1000,1,1000000,1000,1,1000000,1000,1,1000000,1000,1,1000000,1000,1,1000000,1000,1})</f>
        <v>0</v>
      </c>
      <c r="BK269" s="77">
        <f t="array" ref="BK269">SUMPRODUCT(BB269:BG269,{1000000,1000,1,1000000,1000,1})</f>
        <v>0</v>
      </c>
      <c r="BL269" s="77">
        <f t="shared" si="15"/>
        <v>0</v>
      </c>
      <c r="BM269" s="78" t="str">
        <f t="shared" si="16"/>
        <v/>
      </c>
      <c r="BN269" s="93"/>
    </row>
    <row r="270" spans="1:66" ht="18.600000000000001" customHeight="1" x14ac:dyDescent="0.3">
      <c r="A270" s="146"/>
      <c r="B270" s="127" t="str">
        <f t="shared" si="14"/>
        <v/>
      </c>
      <c r="C270" s="65" t="s">
        <v>204</v>
      </c>
      <c r="D270" s="119" t="s">
        <v>317</v>
      </c>
      <c r="E270" s="3" t="str">
        <f>IF(OR('Cover Sheet'!$G$20="",SUM(F270:BG270)&lt;=0),"",'Cover Sheet'!$G$20)</f>
        <v/>
      </c>
      <c r="F270" s="8"/>
      <c r="G270" s="9"/>
      <c r="H270" s="9"/>
      <c r="I270" s="9"/>
      <c r="J270" s="9"/>
      <c r="K270" s="10"/>
      <c r="L270" s="18"/>
      <c r="M270" s="19"/>
      <c r="N270" s="19"/>
      <c r="O270" s="19"/>
      <c r="P270" s="19"/>
      <c r="Q270" s="19"/>
      <c r="R270" s="19"/>
      <c r="S270" s="19"/>
      <c r="T270" s="19"/>
      <c r="U270" s="19"/>
      <c r="V270" s="19"/>
      <c r="W270" s="20"/>
      <c r="X270" s="36"/>
      <c r="Y270" s="34"/>
      <c r="Z270" s="34"/>
      <c r="AA270" s="34"/>
      <c r="AB270" s="34"/>
      <c r="AC270" s="34"/>
      <c r="AD270" s="34"/>
      <c r="AE270" s="34"/>
      <c r="AF270" s="34"/>
      <c r="AG270" s="34"/>
      <c r="AH270" s="34"/>
      <c r="AI270" s="34"/>
      <c r="AJ270" s="34"/>
      <c r="AK270" s="34"/>
      <c r="AL270" s="34"/>
      <c r="AM270" s="34"/>
      <c r="AN270" s="34"/>
      <c r="AO270" s="34"/>
      <c r="AP270" s="34"/>
      <c r="AQ270" s="34"/>
      <c r="AR270" s="34"/>
      <c r="AS270" s="34"/>
      <c r="AT270" s="34"/>
      <c r="AU270" s="34"/>
      <c r="AV270" s="34"/>
      <c r="AW270" s="34"/>
      <c r="AX270" s="34"/>
      <c r="AY270" s="34"/>
      <c r="AZ270" s="34"/>
      <c r="BA270" s="37"/>
      <c r="BB270" s="28"/>
      <c r="BC270" s="26"/>
      <c r="BD270" s="26"/>
      <c r="BE270" s="26"/>
      <c r="BF270" s="26"/>
      <c r="BG270" s="27"/>
      <c r="BH270" s="76">
        <f t="array" ref="BH270">SUMPRODUCT(F270:K270,{1000000,1000,1,1000000,1000,1})</f>
        <v>0</v>
      </c>
      <c r="BI270" s="77">
        <f t="array" ref="BI270">SUMPRODUCT(L270:W270,{1000000,1000,1,1000000,1000,1,1000000,1000,1,1000000,1000,1})</f>
        <v>0</v>
      </c>
      <c r="BJ270" s="77">
        <f>SUMPRODUCT(X270:BA270,{1000000,1000,1,1000000,1000,1,1000000,1000,1,1000000,1000,1,1000000,1000,1,1000000,1000,1,1000000,1000,1,1000000,1000,1,1000000,1000,1,1000000,1000,1})</f>
        <v>0</v>
      </c>
      <c r="BK270" s="77">
        <f t="array" ref="BK270">SUMPRODUCT(BB270:BG270,{1000000,1000,1,1000000,1000,1})</f>
        <v>0</v>
      </c>
      <c r="BL270" s="77">
        <f t="shared" si="15"/>
        <v>0</v>
      </c>
      <c r="BM270" s="78" t="str">
        <f t="shared" si="16"/>
        <v/>
      </c>
      <c r="BN270" s="93"/>
    </row>
    <row r="271" spans="1:66" ht="18.600000000000001" customHeight="1" x14ac:dyDescent="0.3">
      <c r="A271" s="146"/>
      <c r="B271" s="127" t="str">
        <f t="shared" si="14"/>
        <v/>
      </c>
      <c r="C271" s="65" t="s">
        <v>204</v>
      </c>
      <c r="D271" s="119" t="s">
        <v>318</v>
      </c>
      <c r="E271" s="3" t="str">
        <f>IF(OR('Cover Sheet'!$G$20="",SUM(F271:BG271)&lt;=0),"",'Cover Sheet'!$G$20)</f>
        <v/>
      </c>
      <c r="F271" s="8"/>
      <c r="G271" s="9"/>
      <c r="H271" s="9"/>
      <c r="I271" s="9"/>
      <c r="J271" s="9"/>
      <c r="K271" s="10"/>
      <c r="L271" s="18"/>
      <c r="M271" s="19"/>
      <c r="N271" s="19"/>
      <c r="O271" s="19"/>
      <c r="P271" s="19"/>
      <c r="Q271" s="19"/>
      <c r="R271" s="19"/>
      <c r="S271" s="19"/>
      <c r="T271" s="19"/>
      <c r="U271" s="19"/>
      <c r="V271" s="19"/>
      <c r="W271" s="20"/>
      <c r="X271" s="36"/>
      <c r="Y271" s="34"/>
      <c r="Z271" s="34"/>
      <c r="AA271" s="34"/>
      <c r="AB271" s="34"/>
      <c r="AC271" s="34"/>
      <c r="AD271" s="34"/>
      <c r="AE271" s="34"/>
      <c r="AF271" s="34"/>
      <c r="AG271" s="34"/>
      <c r="AH271" s="34"/>
      <c r="AI271" s="34"/>
      <c r="AJ271" s="34"/>
      <c r="AK271" s="34"/>
      <c r="AL271" s="34"/>
      <c r="AM271" s="34"/>
      <c r="AN271" s="34"/>
      <c r="AO271" s="34"/>
      <c r="AP271" s="34"/>
      <c r="AQ271" s="34"/>
      <c r="AR271" s="34"/>
      <c r="AS271" s="34"/>
      <c r="AT271" s="34"/>
      <c r="AU271" s="34"/>
      <c r="AV271" s="34"/>
      <c r="AW271" s="34"/>
      <c r="AX271" s="34"/>
      <c r="AY271" s="34"/>
      <c r="AZ271" s="34"/>
      <c r="BA271" s="37"/>
      <c r="BB271" s="28"/>
      <c r="BC271" s="26"/>
      <c r="BD271" s="26"/>
      <c r="BE271" s="26"/>
      <c r="BF271" s="26"/>
      <c r="BG271" s="27"/>
      <c r="BH271" s="76">
        <f t="array" ref="BH271">SUMPRODUCT(F271:K271,{1000000,1000,1,1000000,1000,1})</f>
        <v>0</v>
      </c>
      <c r="BI271" s="77">
        <f t="array" ref="BI271">SUMPRODUCT(L271:W271,{1000000,1000,1,1000000,1000,1,1000000,1000,1,1000000,1000,1})</f>
        <v>0</v>
      </c>
      <c r="BJ271" s="77">
        <f>SUMPRODUCT(X271:BA271,{1000000,1000,1,1000000,1000,1,1000000,1000,1,1000000,1000,1,1000000,1000,1,1000000,1000,1,1000000,1000,1,1000000,1000,1,1000000,1000,1,1000000,1000,1})</f>
        <v>0</v>
      </c>
      <c r="BK271" s="77">
        <f t="array" ref="BK271">SUMPRODUCT(BB271:BG271,{1000000,1000,1,1000000,1000,1})</f>
        <v>0</v>
      </c>
      <c r="BL271" s="77">
        <f t="shared" si="15"/>
        <v>0</v>
      </c>
      <c r="BM271" s="78" t="str">
        <f t="shared" si="16"/>
        <v/>
      </c>
      <c r="BN271" s="93"/>
    </row>
    <row r="272" spans="1:66" ht="18.600000000000001" customHeight="1" x14ac:dyDescent="0.3">
      <c r="A272" s="146"/>
      <c r="B272" s="127" t="str">
        <f t="shared" si="14"/>
        <v/>
      </c>
      <c r="C272" s="65" t="s">
        <v>204</v>
      </c>
      <c r="D272" s="119" t="s">
        <v>319</v>
      </c>
      <c r="E272" s="3" t="str">
        <f>IF(OR('Cover Sheet'!$G$20="",SUM(F272:BG272)&lt;=0),"",'Cover Sheet'!$G$20)</f>
        <v/>
      </c>
      <c r="F272" s="8"/>
      <c r="G272" s="9"/>
      <c r="H272" s="9"/>
      <c r="I272" s="9"/>
      <c r="J272" s="9"/>
      <c r="K272" s="10"/>
      <c r="L272" s="18"/>
      <c r="M272" s="19"/>
      <c r="N272" s="19"/>
      <c r="O272" s="19"/>
      <c r="P272" s="19"/>
      <c r="Q272" s="19"/>
      <c r="R272" s="19"/>
      <c r="S272" s="19"/>
      <c r="T272" s="19"/>
      <c r="U272" s="19"/>
      <c r="V272" s="19"/>
      <c r="W272" s="20"/>
      <c r="X272" s="36"/>
      <c r="Y272" s="34"/>
      <c r="Z272" s="34"/>
      <c r="AA272" s="34"/>
      <c r="AB272" s="34"/>
      <c r="AC272" s="34"/>
      <c r="AD272" s="34"/>
      <c r="AE272" s="34"/>
      <c r="AF272" s="34"/>
      <c r="AG272" s="34"/>
      <c r="AH272" s="34"/>
      <c r="AI272" s="34"/>
      <c r="AJ272" s="34"/>
      <c r="AK272" s="34"/>
      <c r="AL272" s="34"/>
      <c r="AM272" s="34"/>
      <c r="AN272" s="34"/>
      <c r="AO272" s="34"/>
      <c r="AP272" s="34"/>
      <c r="AQ272" s="34"/>
      <c r="AR272" s="34"/>
      <c r="AS272" s="34"/>
      <c r="AT272" s="34"/>
      <c r="AU272" s="34"/>
      <c r="AV272" s="34"/>
      <c r="AW272" s="34"/>
      <c r="AX272" s="34"/>
      <c r="AY272" s="34"/>
      <c r="AZ272" s="34"/>
      <c r="BA272" s="37"/>
      <c r="BB272" s="28"/>
      <c r="BC272" s="26"/>
      <c r="BD272" s="26"/>
      <c r="BE272" s="26"/>
      <c r="BF272" s="26"/>
      <c r="BG272" s="27"/>
      <c r="BH272" s="76">
        <f t="array" ref="BH272">SUMPRODUCT(F272:K272,{1000000,1000,1,1000000,1000,1})</f>
        <v>0</v>
      </c>
      <c r="BI272" s="77">
        <f t="array" ref="BI272">SUMPRODUCT(L272:W272,{1000000,1000,1,1000000,1000,1,1000000,1000,1,1000000,1000,1})</f>
        <v>0</v>
      </c>
      <c r="BJ272" s="77">
        <f>SUMPRODUCT(X272:BA272,{1000000,1000,1,1000000,1000,1,1000000,1000,1,1000000,1000,1,1000000,1000,1,1000000,1000,1,1000000,1000,1,1000000,1000,1,1000000,1000,1,1000000,1000,1})</f>
        <v>0</v>
      </c>
      <c r="BK272" s="77">
        <f t="array" ref="BK272">SUMPRODUCT(BB272:BG272,{1000000,1000,1,1000000,1000,1})</f>
        <v>0</v>
      </c>
      <c r="BL272" s="77">
        <f t="shared" si="15"/>
        <v>0</v>
      </c>
      <c r="BM272" s="78" t="str">
        <f t="shared" si="16"/>
        <v/>
      </c>
      <c r="BN272" s="93"/>
    </row>
    <row r="273" spans="1:66" ht="18.600000000000001" customHeight="1" x14ac:dyDescent="0.3">
      <c r="A273" s="146"/>
      <c r="B273" s="127" t="str">
        <f t="shared" si="14"/>
        <v/>
      </c>
      <c r="C273" s="65" t="s">
        <v>204</v>
      </c>
      <c r="D273" s="119" t="s">
        <v>320</v>
      </c>
      <c r="E273" s="3" t="str">
        <f>IF(OR('Cover Sheet'!$G$20="",SUM(F273:BG273)&lt;=0),"",'Cover Sheet'!$G$20)</f>
        <v/>
      </c>
      <c r="F273" s="8"/>
      <c r="G273" s="9"/>
      <c r="H273" s="9"/>
      <c r="I273" s="9"/>
      <c r="J273" s="9"/>
      <c r="K273" s="10"/>
      <c r="L273" s="18"/>
      <c r="M273" s="19"/>
      <c r="N273" s="19"/>
      <c r="O273" s="19"/>
      <c r="P273" s="19"/>
      <c r="Q273" s="19"/>
      <c r="R273" s="19"/>
      <c r="S273" s="19"/>
      <c r="T273" s="19"/>
      <c r="U273" s="19"/>
      <c r="V273" s="19"/>
      <c r="W273" s="20"/>
      <c r="X273" s="36"/>
      <c r="Y273" s="34"/>
      <c r="Z273" s="34"/>
      <c r="AA273" s="34"/>
      <c r="AB273" s="34"/>
      <c r="AC273" s="34"/>
      <c r="AD273" s="34"/>
      <c r="AE273" s="34"/>
      <c r="AF273" s="34"/>
      <c r="AG273" s="34"/>
      <c r="AH273" s="34"/>
      <c r="AI273" s="34"/>
      <c r="AJ273" s="34"/>
      <c r="AK273" s="34"/>
      <c r="AL273" s="34"/>
      <c r="AM273" s="34"/>
      <c r="AN273" s="34"/>
      <c r="AO273" s="34"/>
      <c r="AP273" s="34"/>
      <c r="AQ273" s="34"/>
      <c r="AR273" s="34"/>
      <c r="AS273" s="34"/>
      <c r="AT273" s="34"/>
      <c r="AU273" s="34"/>
      <c r="AV273" s="34"/>
      <c r="AW273" s="34"/>
      <c r="AX273" s="34"/>
      <c r="AY273" s="34"/>
      <c r="AZ273" s="34"/>
      <c r="BA273" s="37"/>
      <c r="BB273" s="28"/>
      <c r="BC273" s="26"/>
      <c r="BD273" s="26"/>
      <c r="BE273" s="26"/>
      <c r="BF273" s="26"/>
      <c r="BG273" s="27"/>
      <c r="BH273" s="76">
        <f t="array" ref="BH273">SUMPRODUCT(F273:K273,{1000000,1000,1,1000000,1000,1})</f>
        <v>0</v>
      </c>
      <c r="BI273" s="77">
        <f t="array" ref="BI273">SUMPRODUCT(L273:W273,{1000000,1000,1,1000000,1000,1,1000000,1000,1,1000000,1000,1})</f>
        <v>0</v>
      </c>
      <c r="BJ273" s="77">
        <f>SUMPRODUCT(X273:BA273,{1000000,1000,1,1000000,1000,1,1000000,1000,1,1000000,1000,1,1000000,1000,1,1000000,1000,1,1000000,1000,1,1000000,1000,1,1000000,1000,1,1000000,1000,1})</f>
        <v>0</v>
      </c>
      <c r="BK273" s="77">
        <f t="array" ref="BK273">SUMPRODUCT(BB273:BG273,{1000000,1000,1,1000000,1000,1})</f>
        <v>0</v>
      </c>
      <c r="BL273" s="77">
        <f t="shared" si="15"/>
        <v>0</v>
      </c>
      <c r="BM273" s="78" t="str">
        <f t="shared" si="16"/>
        <v/>
      </c>
      <c r="BN273" s="93"/>
    </row>
    <row r="274" spans="1:66" ht="18.600000000000001" customHeight="1" x14ac:dyDescent="0.3">
      <c r="A274" s="146"/>
      <c r="B274" s="127" t="str">
        <f t="shared" si="14"/>
        <v/>
      </c>
      <c r="C274" s="65" t="s">
        <v>204</v>
      </c>
      <c r="D274" s="119" t="s">
        <v>321</v>
      </c>
      <c r="E274" s="3" t="str">
        <f>IF(OR('Cover Sheet'!$G$20="",SUM(F274:BG274)&lt;=0),"",'Cover Sheet'!$G$20)</f>
        <v/>
      </c>
      <c r="F274" s="8"/>
      <c r="G274" s="9"/>
      <c r="H274" s="9"/>
      <c r="I274" s="9"/>
      <c r="J274" s="9"/>
      <c r="K274" s="10"/>
      <c r="L274" s="18"/>
      <c r="M274" s="19"/>
      <c r="N274" s="19"/>
      <c r="O274" s="19"/>
      <c r="P274" s="19"/>
      <c r="Q274" s="19"/>
      <c r="R274" s="19"/>
      <c r="S274" s="19"/>
      <c r="T274" s="19"/>
      <c r="U274" s="19"/>
      <c r="V274" s="19"/>
      <c r="W274" s="20"/>
      <c r="X274" s="36"/>
      <c r="Y274" s="34"/>
      <c r="Z274" s="34"/>
      <c r="AA274" s="34"/>
      <c r="AB274" s="34"/>
      <c r="AC274" s="34"/>
      <c r="AD274" s="34"/>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7"/>
      <c r="BB274" s="28"/>
      <c r="BC274" s="26"/>
      <c r="BD274" s="26"/>
      <c r="BE274" s="26"/>
      <c r="BF274" s="26"/>
      <c r="BG274" s="27"/>
      <c r="BH274" s="76">
        <f t="array" ref="BH274">SUMPRODUCT(F274:K274,{1000000,1000,1,1000000,1000,1})</f>
        <v>0</v>
      </c>
      <c r="BI274" s="77">
        <f t="array" ref="BI274">SUMPRODUCT(L274:W274,{1000000,1000,1,1000000,1000,1,1000000,1000,1,1000000,1000,1})</f>
        <v>0</v>
      </c>
      <c r="BJ274" s="77">
        <f>SUMPRODUCT(X274:BA274,{1000000,1000,1,1000000,1000,1,1000000,1000,1,1000000,1000,1,1000000,1000,1,1000000,1000,1,1000000,1000,1,1000000,1000,1,1000000,1000,1,1000000,1000,1})</f>
        <v>0</v>
      </c>
      <c r="BK274" s="77">
        <f t="array" ref="BK274">SUMPRODUCT(BB274:BG274,{1000000,1000,1,1000000,1000,1})</f>
        <v>0</v>
      </c>
      <c r="BL274" s="77">
        <f t="shared" si="15"/>
        <v>0</v>
      </c>
      <c r="BM274" s="78" t="str">
        <f t="shared" si="16"/>
        <v/>
      </c>
      <c r="BN274" s="93"/>
    </row>
    <row r="275" spans="1:66" ht="18.600000000000001" customHeight="1" x14ac:dyDescent="0.3">
      <c r="A275" s="146"/>
      <c r="B275" s="127" t="str">
        <f t="shared" si="14"/>
        <v/>
      </c>
      <c r="C275" s="65" t="s">
        <v>204</v>
      </c>
      <c r="D275" s="119" t="s">
        <v>322</v>
      </c>
      <c r="E275" s="3" t="str">
        <f>IF(OR('Cover Sheet'!$G$20="",SUM(F275:BG275)&lt;=0),"",'Cover Sheet'!$G$20)</f>
        <v/>
      </c>
      <c r="F275" s="8"/>
      <c r="G275" s="9"/>
      <c r="H275" s="9"/>
      <c r="I275" s="9"/>
      <c r="J275" s="9"/>
      <c r="K275" s="10"/>
      <c r="L275" s="18"/>
      <c r="M275" s="19"/>
      <c r="N275" s="19"/>
      <c r="O275" s="19"/>
      <c r="P275" s="19"/>
      <c r="Q275" s="19"/>
      <c r="R275" s="19"/>
      <c r="S275" s="19"/>
      <c r="T275" s="19"/>
      <c r="U275" s="19"/>
      <c r="V275" s="19"/>
      <c r="W275" s="20"/>
      <c r="X275" s="36"/>
      <c r="Y275" s="34"/>
      <c r="Z275" s="34"/>
      <c r="AA275" s="34"/>
      <c r="AB275" s="34"/>
      <c r="AC275" s="34"/>
      <c r="AD275" s="3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7"/>
      <c r="BB275" s="28"/>
      <c r="BC275" s="26"/>
      <c r="BD275" s="26"/>
      <c r="BE275" s="26"/>
      <c r="BF275" s="26"/>
      <c r="BG275" s="27"/>
      <c r="BH275" s="76">
        <f t="array" ref="BH275">SUMPRODUCT(F275:K275,{1000000,1000,1,1000000,1000,1})</f>
        <v>0</v>
      </c>
      <c r="BI275" s="77">
        <f t="array" ref="BI275">SUMPRODUCT(L275:W275,{1000000,1000,1,1000000,1000,1,1000000,1000,1,1000000,1000,1})</f>
        <v>0</v>
      </c>
      <c r="BJ275" s="77">
        <f>SUMPRODUCT(X275:BA275,{1000000,1000,1,1000000,1000,1,1000000,1000,1,1000000,1000,1,1000000,1000,1,1000000,1000,1,1000000,1000,1,1000000,1000,1,1000000,1000,1,1000000,1000,1})</f>
        <v>0</v>
      </c>
      <c r="BK275" s="77">
        <f t="array" ref="BK275">SUMPRODUCT(BB275:BG275,{1000000,1000,1,1000000,1000,1})</f>
        <v>0</v>
      </c>
      <c r="BL275" s="77">
        <f t="shared" si="15"/>
        <v>0</v>
      </c>
      <c r="BM275" s="78" t="str">
        <f t="shared" si="16"/>
        <v/>
      </c>
      <c r="BN275" s="93"/>
    </row>
    <row r="276" spans="1:66" ht="18.600000000000001" customHeight="1" x14ac:dyDescent="0.3">
      <c r="A276" s="146"/>
      <c r="B276" s="127" t="str">
        <f t="shared" si="14"/>
        <v/>
      </c>
      <c r="C276" s="65" t="s">
        <v>204</v>
      </c>
      <c r="D276" s="119" t="s">
        <v>323</v>
      </c>
      <c r="E276" s="3" t="str">
        <f>IF(OR('Cover Sheet'!$G$20="",SUM(F276:BG276)&lt;=0),"",'Cover Sheet'!$G$20)</f>
        <v/>
      </c>
      <c r="F276" s="8"/>
      <c r="G276" s="9"/>
      <c r="H276" s="9"/>
      <c r="I276" s="9"/>
      <c r="J276" s="9"/>
      <c r="K276" s="10"/>
      <c r="L276" s="18"/>
      <c r="M276" s="19"/>
      <c r="N276" s="19"/>
      <c r="O276" s="19"/>
      <c r="P276" s="19"/>
      <c r="Q276" s="19"/>
      <c r="R276" s="19"/>
      <c r="S276" s="19"/>
      <c r="T276" s="19"/>
      <c r="U276" s="19"/>
      <c r="V276" s="19"/>
      <c r="W276" s="20"/>
      <c r="X276" s="36"/>
      <c r="Y276" s="34"/>
      <c r="Z276" s="34"/>
      <c r="AA276" s="34"/>
      <c r="AB276" s="34"/>
      <c r="AC276" s="34"/>
      <c r="AD276" s="3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7"/>
      <c r="BB276" s="28"/>
      <c r="BC276" s="26"/>
      <c r="BD276" s="26"/>
      <c r="BE276" s="26"/>
      <c r="BF276" s="26"/>
      <c r="BG276" s="27"/>
      <c r="BH276" s="76">
        <f t="array" ref="BH276">SUMPRODUCT(F276:K276,{1000000,1000,1,1000000,1000,1})</f>
        <v>0</v>
      </c>
      <c r="BI276" s="77">
        <f t="array" ref="BI276">SUMPRODUCT(L276:W276,{1000000,1000,1,1000000,1000,1,1000000,1000,1,1000000,1000,1})</f>
        <v>0</v>
      </c>
      <c r="BJ276" s="77">
        <f>SUMPRODUCT(X276:BA276,{1000000,1000,1,1000000,1000,1,1000000,1000,1,1000000,1000,1,1000000,1000,1,1000000,1000,1,1000000,1000,1,1000000,1000,1,1000000,1000,1,1000000,1000,1})</f>
        <v>0</v>
      </c>
      <c r="BK276" s="77">
        <f t="array" ref="BK276">SUMPRODUCT(BB276:BG276,{1000000,1000,1,1000000,1000,1})</f>
        <v>0</v>
      </c>
      <c r="BL276" s="77">
        <f t="shared" si="15"/>
        <v>0</v>
      </c>
      <c r="BM276" s="78" t="str">
        <f t="shared" si="16"/>
        <v/>
      </c>
      <c r="BN276" s="93"/>
    </row>
    <row r="277" spans="1:66" ht="18.600000000000001" customHeight="1" x14ac:dyDescent="0.3">
      <c r="A277" s="146"/>
      <c r="B277" s="127" t="str">
        <f t="shared" si="14"/>
        <v/>
      </c>
      <c r="C277" s="65" t="s">
        <v>204</v>
      </c>
      <c r="D277" s="119" t="s">
        <v>324</v>
      </c>
      <c r="E277" s="3" t="str">
        <f>IF(OR('Cover Sheet'!$G$20="",SUM(F277:BG277)&lt;=0),"",'Cover Sheet'!$G$20)</f>
        <v/>
      </c>
      <c r="F277" s="8"/>
      <c r="G277" s="9"/>
      <c r="H277" s="9"/>
      <c r="I277" s="9"/>
      <c r="J277" s="9"/>
      <c r="K277" s="10"/>
      <c r="L277" s="18"/>
      <c r="M277" s="19"/>
      <c r="N277" s="19"/>
      <c r="O277" s="19"/>
      <c r="P277" s="19"/>
      <c r="Q277" s="19"/>
      <c r="R277" s="19"/>
      <c r="S277" s="19"/>
      <c r="T277" s="19"/>
      <c r="U277" s="19"/>
      <c r="V277" s="19"/>
      <c r="W277" s="20"/>
      <c r="X277" s="36"/>
      <c r="Y277" s="34"/>
      <c r="Z277" s="34"/>
      <c r="AA277" s="34"/>
      <c r="AB277" s="34"/>
      <c r="AC277" s="34"/>
      <c r="AD277" s="3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7"/>
      <c r="BB277" s="28"/>
      <c r="BC277" s="26"/>
      <c r="BD277" s="26"/>
      <c r="BE277" s="26"/>
      <c r="BF277" s="26"/>
      <c r="BG277" s="27"/>
      <c r="BH277" s="76">
        <f t="array" ref="BH277">SUMPRODUCT(F277:K277,{1000000,1000,1,1000000,1000,1})</f>
        <v>0</v>
      </c>
      <c r="BI277" s="77">
        <f t="array" ref="BI277">SUMPRODUCT(L277:W277,{1000000,1000,1,1000000,1000,1,1000000,1000,1,1000000,1000,1})</f>
        <v>0</v>
      </c>
      <c r="BJ277" s="77">
        <f>SUMPRODUCT(X277:BA277,{1000000,1000,1,1000000,1000,1,1000000,1000,1,1000000,1000,1,1000000,1000,1,1000000,1000,1,1000000,1000,1,1000000,1000,1,1000000,1000,1,1000000,1000,1})</f>
        <v>0</v>
      </c>
      <c r="BK277" s="77">
        <f t="array" ref="BK277">SUMPRODUCT(BB277:BG277,{1000000,1000,1,1000000,1000,1})</f>
        <v>0</v>
      </c>
      <c r="BL277" s="77">
        <f t="shared" si="15"/>
        <v>0</v>
      </c>
      <c r="BM277" s="78" t="str">
        <f t="shared" si="16"/>
        <v/>
      </c>
      <c r="BN277" s="93"/>
    </row>
    <row r="278" spans="1:66" ht="18.600000000000001" customHeight="1" x14ac:dyDescent="0.3">
      <c r="A278" s="146"/>
      <c r="B278" s="127" t="str">
        <f t="shared" si="14"/>
        <v/>
      </c>
      <c r="C278" s="65" t="s">
        <v>204</v>
      </c>
      <c r="D278" s="119" t="s">
        <v>325</v>
      </c>
      <c r="E278" s="3" t="str">
        <f>IF(OR('Cover Sheet'!$G$20="",SUM(F278:BG278)&lt;=0),"",'Cover Sheet'!$G$20)</f>
        <v/>
      </c>
      <c r="F278" s="8"/>
      <c r="G278" s="9"/>
      <c r="H278" s="9"/>
      <c r="I278" s="9"/>
      <c r="J278" s="9"/>
      <c r="K278" s="10"/>
      <c r="L278" s="18"/>
      <c r="M278" s="19"/>
      <c r="N278" s="19"/>
      <c r="O278" s="19"/>
      <c r="P278" s="19"/>
      <c r="Q278" s="19"/>
      <c r="R278" s="19"/>
      <c r="S278" s="19"/>
      <c r="T278" s="19"/>
      <c r="U278" s="19"/>
      <c r="V278" s="19"/>
      <c r="W278" s="20"/>
      <c r="X278" s="36"/>
      <c r="Y278" s="34"/>
      <c r="Z278" s="34"/>
      <c r="AA278" s="34"/>
      <c r="AB278" s="34"/>
      <c r="AC278" s="34"/>
      <c r="AD278" s="3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7"/>
      <c r="BB278" s="28"/>
      <c r="BC278" s="26"/>
      <c r="BD278" s="26"/>
      <c r="BE278" s="26"/>
      <c r="BF278" s="26"/>
      <c r="BG278" s="27"/>
      <c r="BH278" s="76">
        <f t="array" ref="BH278">SUMPRODUCT(F278:K278,{1000000,1000,1,1000000,1000,1})</f>
        <v>0</v>
      </c>
      <c r="BI278" s="77">
        <f t="array" ref="BI278">SUMPRODUCT(L278:W278,{1000000,1000,1,1000000,1000,1,1000000,1000,1,1000000,1000,1})</f>
        <v>0</v>
      </c>
      <c r="BJ278" s="77">
        <f>SUMPRODUCT(X278:BA278,{1000000,1000,1,1000000,1000,1,1000000,1000,1,1000000,1000,1,1000000,1000,1,1000000,1000,1,1000000,1000,1,1000000,1000,1,1000000,1000,1,1000000,1000,1})</f>
        <v>0</v>
      </c>
      <c r="BK278" s="77">
        <f t="array" ref="BK278">SUMPRODUCT(BB278:BG278,{1000000,1000,1,1000000,1000,1})</f>
        <v>0</v>
      </c>
      <c r="BL278" s="77">
        <f t="shared" si="15"/>
        <v>0</v>
      </c>
      <c r="BM278" s="78" t="str">
        <f t="shared" si="16"/>
        <v/>
      </c>
      <c r="BN278" s="93"/>
    </row>
    <row r="279" spans="1:66" ht="18.600000000000001" customHeight="1" x14ac:dyDescent="0.3">
      <c r="A279" s="146"/>
      <c r="B279" s="127" t="str">
        <f t="shared" si="14"/>
        <v/>
      </c>
      <c r="C279" s="65" t="s">
        <v>204</v>
      </c>
      <c r="D279" s="119" t="s">
        <v>326</v>
      </c>
      <c r="E279" s="3" t="str">
        <f>IF(OR('Cover Sheet'!$G$20="",SUM(F279:BG279)&lt;=0),"",'Cover Sheet'!$G$20)</f>
        <v/>
      </c>
      <c r="F279" s="8"/>
      <c r="G279" s="9"/>
      <c r="H279" s="9"/>
      <c r="I279" s="9"/>
      <c r="J279" s="9"/>
      <c r="K279" s="10"/>
      <c r="L279" s="18"/>
      <c r="M279" s="19"/>
      <c r="N279" s="19"/>
      <c r="O279" s="19"/>
      <c r="P279" s="19"/>
      <c r="Q279" s="19"/>
      <c r="R279" s="19"/>
      <c r="S279" s="19"/>
      <c r="T279" s="19"/>
      <c r="U279" s="19"/>
      <c r="V279" s="19"/>
      <c r="W279" s="20"/>
      <c r="X279" s="36"/>
      <c r="Y279" s="34"/>
      <c r="Z279" s="34"/>
      <c r="AA279" s="34"/>
      <c r="AB279" s="34"/>
      <c r="AC279" s="34"/>
      <c r="AD279" s="3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7"/>
      <c r="BB279" s="28"/>
      <c r="BC279" s="26"/>
      <c r="BD279" s="26"/>
      <c r="BE279" s="26"/>
      <c r="BF279" s="26"/>
      <c r="BG279" s="27"/>
      <c r="BH279" s="76">
        <f t="array" ref="BH279">SUMPRODUCT(F279:K279,{1000000,1000,1,1000000,1000,1})</f>
        <v>0</v>
      </c>
      <c r="BI279" s="77">
        <f t="array" ref="BI279">SUMPRODUCT(L279:W279,{1000000,1000,1,1000000,1000,1,1000000,1000,1,1000000,1000,1})</f>
        <v>0</v>
      </c>
      <c r="BJ279" s="77">
        <f>SUMPRODUCT(X279:BA279,{1000000,1000,1,1000000,1000,1,1000000,1000,1,1000000,1000,1,1000000,1000,1,1000000,1000,1,1000000,1000,1,1000000,1000,1,1000000,1000,1,1000000,1000,1})</f>
        <v>0</v>
      </c>
      <c r="BK279" s="77">
        <f t="array" ref="BK279">SUMPRODUCT(BB279:BG279,{1000000,1000,1,1000000,1000,1})</f>
        <v>0</v>
      </c>
      <c r="BL279" s="77">
        <f t="shared" si="15"/>
        <v>0</v>
      </c>
      <c r="BM279" s="78" t="str">
        <f t="shared" si="16"/>
        <v/>
      </c>
      <c r="BN279" s="93"/>
    </row>
    <row r="280" spans="1:66" ht="18.600000000000001" customHeight="1" x14ac:dyDescent="0.3">
      <c r="A280" s="146"/>
      <c r="B280" s="127" t="str">
        <f t="shared" si="14"/>
        <v/>
      </c>
      <c r="C280" s="65" t="s">
        <v>204</v>
      </c>
      <c r="D280" s="119" t="s">
        <v>327</v>
      </c>
      <c r="E280" s="3" t="str">
        <f>IF(OR('Cover Sheet'!$G$20="",SUM(F280:BG280)&lt;=0),"",'Cover Sheet'!$G$20)</f>
        <v/>
      </c>
      <c r="F280" s="8"/>
      <c r="G280" s="9"/>
      <c r="H280" s="9"/>
      <c r="I280" s="9"/>
      <c r="J280" s="9"/>
      <c r="K280" s="10"/>
      <c r="L280" s="18"/>
      <c r="M280" s="19"/>
      <c r="N280" s="19"/>
      <c r="O280" s="19"/>
      <c r="P280" s="19"/>
      <c r="Q280" s="19"/>
      <c r="R280" s="19"/>
      <c r="S280" s="19"/>
      <c r="T280" s="19"/>
      <c r="U280" s="19"/>
      <c r="V280" s="19"/>
      <c r="W280" s="20"/>
      <c r="X280" s="36"/>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7"/>
      <c r="BB280" s="28"/>
      <c r="BC280" s="26"/>
      <c r="BD280" s="26"/>
      <c r="BE280" s="26"/>
      <c r="BF280" s="26"/>
      <c r="BG280" s="27"/>
      <c r="BH280" s="76">
        <f t="array" ref="BH280">SUMPRODUCT(F280:K280,{1000000,1000,1,1000000,1000,1})</f>
        <v>0</v>
      </c>
      <c r="BI280" s="77">
        <f t="array" ref="BI280">SUMPRODUCT(L280:W280,{1000000,1000,1,1000000,1000,1,1000000,1000,1,1000000,1000,1})</f>
        <v>0</v>
      </c>
      <c r="BJ280" s="77">
        <f>SUMPRODUCT(X280:BA280,{1000000,1000,1,1000000,1000,1,1000000,1000,1,1000000,1000,1,1000000,1000,1,1000000,1000,1,1000000,1000,1,1000000,1000,1,1000000,1000,1,1000000,1000,1})</f>
        <v>0</v>
      </c>
      <c r="BK280" s="77">
        <f t="array" ref="BK280">SUMPRODUCT(BB280:BG280,{1000000,1000,1,1000000,1000,1})</f>
        <v>0</v>
      </c>
      <c r="BL280" s="77">
        <f t="shared" si="15"/>
        <v>0</v>
      </c>
      <c r="BM280" s="78" t="str">
        <f t="shared" si="16"/>
        <v/>
      </c>
      <c r="BN280" s="93"/>
    </row>
    <row r="281" spans="1:66" ht="18.600000000000001" customHeight="1" x14ac:dyDescent="0.3">
      <c r="A281" s="146"/>
      <c r="B281" s="127" t="str">
        <f t="shared" si="14"/>
        <v/>
      </c>
      <c r="C281" s="65" t="s">
        <v>204</v>
      </c>
      <c r="D281" s="119" t="s">
        <v>328</v>
      </c>
      <c r="E281" s="3" t="str">
        <f>IF(OR('Cover Sheet'!$G$20="",SUM(F281:BG281)&lt;=0),"",'Cover Sheet'!$G$20)</f>
        <v/>
      </c>
      <c r="F281" s="8"/>
      <c r="G281" s="9"/>
      <c r="H281" s="9"/>
      <c r="I281" s="9"/>
      <c r="J281" s="9"/>
      <c r="K281" s="10"/>
      <c r="L281" s="18"/>
      <c r="M281" s="19"/>
      <c r="N281" s="19"/>
      <c r="O281" s="19"/>
      <c r="P281" s="19"/>
      <c r="Q281" s="19"/>
      <c r="R281" s="19"/>
      <c r="S281" s="19"/>
      <c r="T281" s="19"/>
      <c r="U281" s="19"/>
      <c r="V281" s="19"/>
      <c r="W281" s="20"/>
      <c r="X281" s="36"/>
      <c r="Y281" s="34"/>
      <c r="Z281" s="34"/>
      <c r="AA281" s="34"/>
      <c r="AB281" s="34"/>
      <c r="AC281" s="34"/>
      <c r="AD281" s="34"/>
      <c r="AE281" s="34"/>
      <c r="AF281" s="34"/>
      <c r="AG281" s="34"/>
      <c r="AH281" s="34"/>
      <c r="AI281" s="34"/>
      <c r="AJ281" s="34"/>
      <c r="AK281" s="34"/>
      <c r="AL281" s="34"/>
      <c r="AM281" s="34"/>
      <c r="AN281" s="34"/>
      <c r="AO281" s="34"/>
      <c r="AP281" s="34"/>
      <c r="AQ281" s="34"/>
      <c r="AR281" s="34"/>
      <c r="AS281" s="34"/>
      <c r="AT281" s="34"/>
      <c r="AU281" s="34"/>
      <c r="AV281" s="34"/>
      <c r="AW281" s="34"/>
      <c r="AX281" s="34"/>
      <c r="AY281" s="34"/>
      <c r="AZ281" s="34"/>
      <c r="BA281" s="37"/>
      <c r="BB281" s="28"/>
      <c r="BC281" s="26"/>
      <c r="BD281" s="26"/>
      <c r="BE281" s="26"/>
      <c r="BF281" s="26"/>
      <c r="BG281" s="27"/>
      <c r="BH281" s="76">
        <f t="array" ref="BH281">SUMPRODUCT(F281:K281,{1000000,1000,1,1000000,1000,1})</f>
        <v>0</v>
      </c>
      <c r="BI281" s="77">
        <f t="array" ref="BI281">SUMPRODUCT(L281:W281,{1000000,1000,1,1000000,1000,1,1000000,1000,1,1000000,1000,1})</f>
        <v>0</v>
      </c>
      <c r="BJ281" s="77">
        <f>SUMPRODUCT(X281:BA281,{1000000,1000,1,1000000,1000,1,1000000,1000,1,1000000,1000,1,1000000,1000,1,1000000,1000,1,1000000,1000,1,1000000,1000,1,1000000,1000,1,1000000,1000,1})</f>
        <v>0</v>
      </c>
      <c r="BK281" s="77">
        <f t="array" ref="BK281">SUMPRODUCT(BB281:BG281,{1000000,1000,1,1000000,1000,1})</f>
        <v>0</v>
      </c>
      <c r="BL281" s="77">
        <f t="shared" si="15"/>
        <v>0</v>
      </c>
      <c r="BM281" s="78" t="str">
        <f t="shared" si="16"/>
        <v/>
      </c>
      <c r="BN281" s="93"/>
    </row>
    <row r="282" spans="1:66" ht="18.600000000000001" customHeight="1" x14ac:dyDescent="0.3">
      <c r="A282" s="146"/>
      <c r="B282" s="127" t="str">
        <f t="shared" si="14"/>
        <v/>
      </c>
      <c r="C282" s="65" t="s">
        <v>204</v>
      </c>
      <c r="D282" s="119" t="s">
        <v>329</v>
      </c>
      <c r="E282" s="3" t="str">
        <f>IF(OR('Cover Sheet'!$G$20="",SUM(F282:BG282)&lt;=0),"",'Cover Sheet'!$G$20)</f>
        <v/>
      </c>
      <c r="F282" s="8"/>
      <c r="G282" s="9"/>
      <c r="H282" s="9"/>
      <c r="I282" s="9"/>
      <c r="J282" s="9"/>
      <c r="K282" s="10"/>
      <c r="L282" s="18"/>
      <c r="M282" s="19"/>
      <c r="N282" s="19"/>
      <c r="O282" s="19"/>
      <c r="P282" s="19"/>
      <c r="Q282" s="19"/>
      <c r="R282" s="19"/>
      <c r="S282" s="19"/>
      <c r="T282" s="19"/>
      <c r="U282" s="19"/>
      <c r="V282" s="19"/>
      <c r="W282" s="20"/>
      <c r="X282" s="36"/>
      <c r="Y282" s="34"/>
      <c r="Z282" s="34"/>
      <c r="AA282" s="34"/>
      <c r="AB282" s="34"/>
      <c r="AC282" s="34"/>
      <c r="AD282" s="34"/>
      <c r="AE282" s="34"/>
      <c r="AF282" s="34"/>
      <c r="AG282" s="34"/>
      <c r="AH282" s="34"/>
      <c r="AI282" s="34"/>
      <c r="AJ282" s="34"/>
      <c r="AK282" s="34"/>
      <c r="AL282" s="34"/>
      <c r="AM282" s="34"/>
      <c r="AN282" s="34"/>
      <c r="AO282" s="34"/>
      <c r="AP282" s="34"/>
      <c r="AQ282" s="34"/>
      <c r="AR282" s="34"/>
      <c r="AS282" s="34"/>
      <c r="AT282" s="34"/>
      <c r="AU282" s="34"/>
      <c r="AV282" s="34"/>
      <c r="AW282" s="34"/>
      <c r="AX282" s="34"/>
      <c r="AY282" s="34"/>
      <c r="AZ282" s="34"/>
      <c r="BA282" s="37"/>
      <c r="BB282" s="28"/>
      <c r="BC282" s="26"/>
      <c r="BD282" s="26"/>
      <c r="BE282" s="26"/>
      <c r="BF282" s="26"/>
      <c r="BG282" s="27"/>
      <c r="BH282" s="76">
        <f t="array" ref="BH282">SUMPRODUCT(F282:K282,{1000000,1000,1,1000000,1000,1})</f>
        <v>0</v>
      </c>
      <c r="BI282" s="77">
        <f t="array" ref="BI282">SUMPRODUCT(L282:W282,{1000000,1000,1,1000000,1000,1,1000000,1000,1,1000000,1000,1})</f>
        <v>0</v>
      </c>
      <c r="BJ282" s="77">
        <f>SUMPRODUCT(X282:BA282,{1000000,1000,1,1000000,1000,1,1000000,1000,1,1000000,1000,1,1000000,1000,1,1000000,1000,1,1000000,1000,1,1000000,1000,1,1000000,1000,1,1000000,1000,1})</f>
        <v>0</v>
      </c>
      <c r="BK282" s="77">
        <f t="array" ref="BK282">SUMPRODUCT(BB282:BG282,{1000000,1000,1,1000000,1000,1})</f>
        <v>0</v>
      </c>
      <c r="BL282" s="77">
        <f t="shared" si="15"/>
        <v>0</v>
      </c>
      <c r="BM282" s="78" t="str">
        <f t="shared" si="16"/>
        <v/>
      </c>
      <c r="BN282" s="93"/>
    </row>
    <row r="283" spans="1:66" ht="18.600000000000001" customHeight="1" x14ac:dyDescent="0.3">
      <c r="A283" s="146"/>
      <c r="B283" s="127" t="str">
        <f t="shared" si="14"/>
        <v/>
      </c>
      <c r="C283" s="65" t="s">
        <v>204</v>
      </c>
      <c r="D283" s="119" t="s">
        <v>330</v>
      </c>
      <c r="E283" s="3" t="str">
        <f>IF(OR('Cover Sheet'!$G$20="",SUM(F283:BG283)&lt;=0),"",'Cover Sheet'!$G$20)</f>
        <v/>
      </c>
      <c r="F283" s="8"/>
      <c r="G283" s="9"/>
      <c r="H283" s="9"/>
      <c r="I283" s="9"/>
      <c r="J283" s="9"/>
      <c r="K283" s="10"/>
      <c r="L283" s="18"/>
      <c r="M283" s="19"/>
      <c r="N283" s="19"/>
      <c r="O283" s="19"/>
      <c r="P283" s="19"/>
      <c r="Q283" s="19"/>
      <c r="R283" s="19"/>
      <c r="S283" s="19"/>
      <c r="T283" s="19"/>
      <c r="U283" s="19"/>
      <c r="V283" s="19"/>
      <c r="W283" s="20"/>
      <c r="X283" s="36"/>
      <c r="Y283" s="34"/>
      <c r="Z283" s="34"/>
      <c r="AA283" s="34"/>
      <c r="AB283" s="34"/>
      <c r="AC283" s="34"/>
      <c r="AD283" s="34"/>
      <c r="AE283" s="34"/>
      <c r="AF283" s="34"/>
      <c r="AG283" s="34"/>
      <c r="AH283" s="34"/>
      <c r="AI283" s="34"/>
      <c r="AJ283" s="34"/>
      <c r="AK283" s="34"/>
      <c r="AL283" s="34"/>
      <c r="AM283" s="34"/>
      <c r="AN283" s="34"/>
      <c r="AO283" s="34"/>
      <c r="AP283" s="34"/>
      <c r="AQ283" s="34"/>
      <c r="AR283" s="34"/>
      <c r="AS283" s="34"/>
      <c r="AT283" s="34"/>
      <c r="AU283" s="34"/>
      <c r="AV283" s="34"/>
      <c r="AW283" s="34"/>
      <c r="AX283" s="34"/>
      <c r="AY283" s="34"/>
      <c r="AZ283" s="34"/>
      <c r="BA283" s="37"/>
      <c r="BB283" s="28"/>
      <c r="BC283" s="26"/>
      <c r="BD283" s="26"/>
      <c r="BE283" s="26"/>
      <c r="BF283" s="26"/>
      <c r="BG283" s="27"/>
      <c r="BH283" s="76">
        <f t="array" ref="BH283">SUMPRODUCT(F283:K283,{1000000,1000,1,1000000,1000,1})</f>
        <v>0</v>
      </c>
      <c r="BI283" s="77">
        <f t="array" ref="BI283">SUMPRODUCT(L283:W283,{1000000,1000,1,1000000,1000,1,1000000,1000,1,1000000,1000,1})</f>
        <v>0</v>
      </c>
      <c r="BJ283" s="77">
        <f>SUMPRODUCT(X283:BA283,{1000000,1000,1,1000000,1000,1,1000000,1000,1,1000000,1000,1,1000000,1000,1,1000000,1000,1,1000000,1000,1,1000000,1000,1,1000000,1000,1,1000000,1000,1})</f>
        <v>0</v>
      </c>
      <c r="BK283" s="77">
        <f t="array" ref="BK283">SUMPRODUCT(BB283:BG283,{1000000,1000,1,1000000,1000,1})</f>
        <v>0</v>
      </c>
      <c r="BL283" s="77">
        <f t="shared" si="15"/>
        <v>0</v>
      </c>
      <c r="BM283" s="78" t="str">
        <f t="shared" si="16"/>
        <v/>
      </c>
      <c r="BN283" s="93"/>
    </row>
    <row r="284" spans="1:66" ht="18.600000000000001" customHeight="1" x14ac:dyDescent="0.3">
      <c r="A284" s="146"/>
      <c r="B284" s="127" t="str">
        <f t="shared" si="14"/>
        <v/>
      </c>
      <c r="C284" s="65" t="s">
        <v>204</v>
      </c>
      <c r="D284" s="119" t="s">
        <v>331</v>
      </c>
      <c r="E284" s="3" t="str">
        <f>IF(OR('Cover Sheet'!$G$20="",SUM(F284:BG284)&lt;=0),"",'Cover Sheet'!$G$20)</f>
        <v/>
      </c>
      <c r="F284" s="8"/>
      <c r="G284" s="9"/>
      <c r="H284" s="9"/>
      <c r="I284" s="9"/>
      <c r="J284" s="9"/>
      <c r="K284" s="10"/>
      <c r="L284" s="18"/>
      <c r="M284" s="19"/>
      <c r="N284" s="19"/>
      <c r="O284" s="19"/>
      <c r="P284" s="19"/>
      <c r="Q284" s="19"/>
      <c r="R284" s="19"/>
      <c r="S284" s="19"/>
      <c r="T284" s="19"/>
      <c r="U284" s="19"/>
      <c r="V284" s="19"/>
      <c r="W284" s="20"/>
      <c r="X284" s="36"/>
      <c r="Y284" s="34"/>
      <c r="Z284" s="34"/>
      <c r="AA284" s="34"/>
      <c r="AB284" s="34"/>
      <c r="AC284" s="34"/>
      <c r="AD284" s="34"/>
      <c r="AE284" s="34"/>
      <c r="AF284" s="34"/>
      <c r="AG284" s="34"/>
      <c r="AH284" s="34"/>
      <c r="AI284" s="34"/>
      <c r="AJ284" s="34"/>
      <c r="AK284" s="34"/>
      <c r="AL284" s="34"/>
      <c r="AM284" s="34"/>
      <c r="AN284" s="34"/>
      <c r="AO284" s="34"/>
      <c r="AP284" s="34"/>
      <c r="AQ284" s="34"/>
      <c r="AR284" s="34"/>
      <c r="AS284" s="34"/>
      <c r="AT284" s="34"/>
      <c r="AU284" s="34"/>
      <c r="AV284" s="34"/>
      <c r="AW284" s="34"/>
      <c r="AX284" s="34"/>
      <c r="AY284" s="34"/>
      <c r="AZ284" s="34"/>
      <c r="BA284" s="37"/>
      <c r="BB284" s="28"/>
      <c r="BC284" s="26"/>
      <c r="BD284" s="26"/>
      <c r="BE284" s="26"/>
      <c r="BF284" s="26"/>
      <c r="BG284" s="27"/>
      <c r="BH284" s="76">
        <f t="array" ref="BH284">SUMPRODUCT(F284:K284,{1000000,1000,1,1000000,1000,1})</f>
        <v>0</v>
      </c>
      <c r="BI284" s="77">
        <f t="array" ref="BI284">SUMPRODUCT(L284:W284,{1000000,1000,1,1000000,1000,1,1000000,1000,1,1000000,1000,1})</f>
        <v>0</v>
      </c>
      <c r="BJ284" s="77">
        <f>SUMPRODUCT(X284:BA284,{1000000,1000,1,1000000,1000,1,1000000,1000,1,1000000,1000,1,1000000,1000,1,1000000,1000,1,1000000,1000,1,1000000,1000,1,1000000,1000,1,1000000,1000,1})</f>
        <v>0</v>
      </c>
      <c r="BK284" s="77">
        <f t="array" ref="BK284">SUMPRODUCT(BB284:BG284,{1000000,1000,1,1000000,1000,1})</f>
        <v>0</v>
      </c>
      <c r="BL284" s="77">
        <f t="shared" si="15"/>
        <v>0</v>
      </c>
      <c r="BM284" s="78" t="str">
        <f t="shared" si="16"/>
        <v/>
      </c>
      <c r="BN284" s="93"/>
    </row>
    <row r="285" spans="1:66" ht="18.600000000000001" customHeight="1" x14ac:dyDescent="0.3">
      <c r="A285" s="146"/>
      <c r="B285" s="127" t="str">
        <f t="shared" si="14"/>
        <v/>
      </c>
      <c r="C285" s="65" t="s">
        <v>204</v>
      </c>
      <c r="D285" s="119" t="s">
        <v>332</v>
      </c>
      <c r="E285" s="3" t="str">
        <f>IF(OR('Cover Sheet'!$G$20="",SUM(F285:BG285)&lt;=0),"",'Cover Sheet'!$G$20)</f>
        <v/>
      </c>
      <c r="F285" s="8"/>
      <c r="G285" s="9"/>
      <c r="H285" s="9"/>
      <c r="I285" s="9"/>
      <c r="J285" s="9"/>
      <c r="K285" s="10"/>
      <c r="L285" s="18"/>
      <c r="M285" s="19"/>
      <c r="N285" s="19"/>
      <c r="O285" s="19"/>
      <c r="P285" s="19"/>
      <c r="Q285" s="19"/>
      <c r="R285" s="19"/>
      <c r="S285" s="19"/>
      <c r="T285" s="19"/>
      <c r="U285" s="19"/>
      <c r="V285" s="19"/>
      <c r="W285" s="20"/>
      <c r="X285" s="36"/>
      <c r="Y285" s="34"/>
      <c r="Z285" s="34"/>
      <c r="AA285" s="34"/>
      <c r="AB285" s="34"/>
      <c r="AC285" s="34"/>
      <c r="AD285" s="34"/>
      <c r="AE285" s="34"/>
      <c r="AF285" s="34"/>
      <c r="AG285" s="34"/>
      <c r="AH285" s="34"/>
      <c r="AI285" s="34"/>
      <c r="AJ285" s="34"/>
      <c r="AK285" s="34"/>
      <c r="AL285" s="34"/>
      <c r="AM285" s="34"/>
      <c r="AN285" s="34"/>
      <c r="AO285" s="34"/>
      <c r="AP285" s="34"/>
      <c r="AQ285" s="34"/>
      <c r="AR285" s="34"/>
      <c r="AS285" s="34"/>
      <c r="AT285" s="34"/>
      <c r="AU285" s="34"/>
      <c r="AV285" s="34"/>
      <c r="AW285" s="34"/>
      <c r="AX285" s="34"/>
      <c r="AY285" s="34"/>
      <c r="AZ285" s="34"/>
      <c r="BA285" s="37"/>
      <c r="BB285" s="28"/>
      <c r="BC285" s="26"/>
      <c r="BD285" s="26"/>
      <c r="BE285" s="26"/>
      <c r="BF285" s="26"/>
      <c r="BG285" s="27"/>
      <c r="BH285" s="76">
        <f t="array" ref="BH285">SUMPRODUCT(F285:K285,{1000000,1000,1,1000000,1000,1})</f>
        <v>0</v>
      </c>
      <c r="BI285" s="77">
        <f t="array" ref="BI285">SUMPRODUCT(L285:W285,{1000000,1000,1,1000000,1000,1,1000000,1000,1,1000000,1000,1})</f>
        <v>0</v>
      </c>
      <c r="BJ285" s="77">
        <f>SUMPRODUCT(X285:BA285,{1000000,1000,1,1000000,1000,1,1000000,1000,1,1000000,1000,1,1000000,1000,1,1000000,1000,1,1000000,1000,1,1000000,1000,1,1000000,1000,1,1000000,1000,1})</f>
        <v>0</v>
      </c>
      <c r="BK285" s="77">
        <f t="array" ref="BK285">SUMPRODUCT(BB285:BG285,{1000000,1000,1,1000000,1000,1})</f>
        <v>0</v>
      </c>
      <c r="BL285" s="77">
        <f t="shared" si="15"/>
        <v>0</v>
      </c>
      <c r="BM285" s="78" t="str">
        <f t="shared" si="16"/>
        <v/>
      </c>
      <c r="BN285" s="93"/>
    </row>
    <row r="286" spans="1:66" ht="18.600000000000001" customHeight="1" x14ac:dyDescent="0.3">
      <c r="A286" s="146"/>
      <c r="B286" s="127" t="str">
        <f t="shared" si="14"/>
        <v/>
      </c>
      <c r="C286" s="65" t="s">
        <v>204</v>
      </c>
      <c r="D286" s="119" t="s">
        <v>333</v>
      </c>
      <c r="E286" s="3" t="str">
        <f>IF(OR('Cover Sheet'!$G$20="",SUM(F286:BG286)&lt;=0),"",'Cover Sheet'!$G$20)</f>
        <v/>
      </c>
      <c r="F286" s="8"/>
      <c r="G286" s="9"/>
      <c r="H286" s="9"/>
      <c r="I286" s="9"/>
      <c r="J286" s="9"/>
      <c r="K286" s="10"/>
      <c r="L286" s="18"/>
      <c r="M286" s="19"/>
      <c r="N286" s="19"/>
      <c r="O286" s="19"/>
      <c r="P286" s="19"/>
      <c r="Q286" s="19"/>
      <c r="R286" s="19"/>
      <c r="S286" s="19"/>
      <c r="T286" s="19"/>
      <c r="U286" s="19"/>
      <c r="V286" s="19"/>
      <c r="W286" s="20"/>
      <c r="X286" s="36"/>
      <c r="Y286" s="34"/>
      <c r="Z286" s="34"/>
      <c r="AA286" s="34"/>
      <c r="AB286" s="34"/>
      <c r="AC286" s="34"/>
      <c r="AD286" s="34"/>
      <c r="AE286" s="34"/>
      <c r="AF286" s="34"/>
      <c r="AG286" s="34"/>
      <c r="AH286" s="34"/>
      <c r="AI286" s="34"/>
      <c r="AJ286" s="34"/>
      <c r="AK286" s="34"/>
      <c r="AL286" s="34"/>
      <c r="AM286" s="34"/>
      <c r="AN286" s="34"/>
      <c r="AO286" s="34"/>
      <c r="AP286" s="34"/>
      <c r="AQ286" s="34"/>
      <c r="AR286" s="34"/>
      <c r="AS286" s="34"/>
      <c r="AT286" s="34"/>
      <c r="AU286" s="34"/>
      <c r="AV286" s="34"/>
      <c r="AW286" s="34"/>
      <c r="AX286" s="34"/>
      <c r="AY286" s="34"/>
      <c r="AZ286" s="34"/>
      <c r="BA286" s="37"/>
      <c r="BB286" s="28"/>
      <c r="BC286" s="26"/>
      <c r="BD286" s="26"/>
      <c r="BE286" s="26"/>
      <c r="BF286" s="26"/>
      <c r="BG286" s="27"/>
      <c r="BH286" s="76">
        <f t="array" ref="BH286">SUMPRODUCT(F286:K286,{1000000,1000,1,1000000,1000,1})</f>
        <v>0</v>
      </c>
      <c r="BI286" s="77">
        <f t="array" ref="BI286">SUMPRODUCT(L286:W286,{1000000,1000,1,1000000,1000,1,1000000,1000,1,1000000,1000,1})</f>
        <v>0</v>
      </c>
      <c r="BJ286" s="77">
        <f>SUMPRODUCT(X286:BA286,{1000000,1000,1,1000000,1000,1,1000000,1000,1,1000000,1000,1,1000000,1000,1,1000000,1000,1,1000000,1000,1,1000000,1000,1,1000000,1000,1,1000000,1000,1})</f>
        <v>0</v>
      </c>
      <c r="BK286" s="77">
        <f t="array" ref="BK286">SUMPRODUCT(BB286:BG286,{1000000,1000,1,1000000,1000,1})</f>
        <v>0</v>
      </c>
      <c r="BL286" s="77">
        <f t="shared" si="15"/>
        <v>0</v>
      </c>
      <c r="BM286" s="78" t="str">
        <f t="shared" si="16"/>
        <v/>
      </c>
      <c r="BN286" s="93"/>
    </row>
    <row r="287" spans="1:66" ht="18.600000000000001" customHeight="1" x14ac:dyDescent="0.3">
      <c r="A287" s="146"/>
      <c r="B287" s="127" t="str">
        <f t="shared" si="14"/>
        <v/>
      </c>
      <c r="C287" s="65" t="s">
        <v>204</v>
      </c>
      <c r="D287" s="119" t="s">
        <v>334</v>
      </c>
      <c r="E287" s="3" t="str">
        <f>IF(OR('Cover Sheet'!$G$20="",SUM(F287:BG287)&lt;=0),"",'Cover Sheet'!$G$20)</f>
        <v/>
      </c>
      <c r="F287" s="8"/>
      <c r="G287" s="9"/>
      <c r="H287" s="9"/>
      <c r="I287" s="9"/>
      <c r="J287" s="9"/>
      <c r="K287" s="10"/>
      <c r="L287" s="18"/>
      <c r="M287" s="19"/>
      <c r="N287" s="19"/>
      <c r="O287" s="19"/>
      <c r="P287" s="19"/>
      <c r="Q287" s="19"/>
      <c r="R287" s="19"/>
      <c r="S287" s="19"/>
      <c r="T287" s="19"/>
      <c r="U287" s="19"/>
      <c r="V287" s="19"/>
      <c r="W287" s="20"/>
      <c r="X287" s="36"/>
      <c r="Y287" s="34"/>
      <c r="Z287" s="34"/>
      <c r="AA287" s="34"/>
      <c r="AB287" s="34"/>
      <c r="AC287" s="34"/>
      <c r="AD287" s="34"/>
      <c r="AE287" s="34"/>
      <c r="AF287" s="34"/>
      <c r="AG287" s="34"/>
      <c r="AH287" s="34"/>
      <c r="AI287" s="34"/>
      <c r="AJ287" s="34"/>
      <c r="AK287" s="34"/>
      <c r="AL287" s="34"/>
      <c r="AM287" s="34"/>
      <c r="AN287" s="34"/>
      <c r="AO287" s="34"/>
      <c r="AP287" s="34"/>
      <c r="AQ287" s="34"/>
      <c r="AR287" s="34"/>
      <c r="AS287" s="34"/>
      <c r="AT287" s="34"/>
      <c r="AU287" s="34"/>
      <c r="AV287" s="34"/>
      <c r="AW287" s="34"/>
      <c r="AX287" s="34"/>
      <c r="AY287" s="34"/>
      <c r="AZ287" s="34"/>
      <c r="BA287" s="37"/>
      <c r="BB287" s="28"/>
      <c r="BC287" s="26"/>
      <c r="BD287" s="26"/>
      <c r="BE287" s="26"/>
      <c r="BF287" s="26"/>
      <c r="BG287" s="27"/>
      <c r="BH287" s="76">
        <f t="array" ref="BH287">SUMPRODUCT(F287:K287,{1000000,1000,1,1000000,1000,1})</f>
        <v>0</v>
      </c>
      <c r="BI287" s="77">
        <f t="array" ref="BI287">SUMPRODUCT(L287:W287,{1000000,1000,1,1000000,1000,1,1000000,1000,1,1000000,1000,1})</f>
        <v>0</v>
      </c>
      <c r="BJ287" s="77">
        <f>SUMPRODUCT(X287:BA287,{1000000,1000,1,1000000,1000,1,1000000,1000,1,1000000,1000,1,1000000,1000,1,1000000,1000,1,1000000,1000,1,1000000,1000,1,1000000,1000,1,1000000,1000,1})</f>
        <v>0</v>
      </c>
      <c r="BK287" s="77">
        <f t="array" ref="BK287">SUMPRODUCT(BB287:BG287,{1000000,1000,1,1000000,1000,1})</f>
        <v>0</v>
      </c>
      <c r="BL287" s="77">
        <f t="shared" si="15"/>
        <v>0</v>
      </c>
      <c r="BM287" s="78" t="str">
        <f t="shared" si="16"/>
        <v/>
      </c>
      <c r="BN287" s="93"/>
    </row>
    <row r="288" spans="1:66" ht="18.600000000000001" customHeight="1" x14ac:dyDescent="0.3">
      <c r="A288" s="146"/>
      <c r="B288" s="127" t="str">
        <f t="shared" si="14"/>
        <v/>
      </c>
      <c r="C288" s="65" t="s">
        <v>204</v>
      </c>
      <c r="D288" s="115" t="s">
        <v>335</v>
      </c>
      <c r="E288" s="3" t="str">
        <f>IF(OR('Cover Sheet'!$G$20="",SUM(F288:BG288)&lt;=0),"",'Cover Sheet'!$G$20)</f>
        <v/>
      </c>
      <c r="F288" s="8"/>
      <c r="G288" s="9"/>
      <c r="H288" s="9"/>
      <c r="I288" s="9"/>
      <c r="J288" s="9"/>
      <c r="K288" s="10"/>
      <c r="L288" s="18"/>
      <c r="M288" s="19"/>
      <c r="N288" s="19"/>
      <c r="O288" s="19"/>
      <c r="P288" s="19"/>
      <c r="Q288" s="19"/>
      <c r="R288" s="19"/>
      <c r="S288" s="19"/>
      <c r="T288" s="19"/>
      <c r="U288" s="19"/>
      <c r="V288" s="19"/>
      <c r="W288" s="20"/>
      <c r="X288" s="36"/>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7"/>
      <c r="BB288" s="28"/>
      <c r="BC288" s="26"/>
      <c r="BD288" s="26"/>
      <c r="BE288" s="26"/>
      <c r="BF288" s="26"/>
      <c r="BG288" s="27"/>
      <c r="BH288" s="76">
        <f t="array" ref="BH288">SUMPRODUCT(F288:K288,{1000000,1000,1,1000000,1000,1})</f>
        <v>0</v>
      </c>
      <c r="BI288" s="77">
        <f t="array" ref="BI288">SUMPRODUCT(L288:W288,{1000000,1000,1,1000000,1000,1,1000000,1000,1,1000000,1000,1})</f>
        <v>0</v>
      </c>
      <c r="BJ288" s="77">
        <f>SUMPRODUCT(X288:BA288,{1000000,1000,1,1000000,1000,1,1000000,1000,1,1000000,1000,1,1000000,1000,1,1000000,1000,1,1000000,1000,1,1000000,1000,1,1000000,1000,1,1000000,1000,1})</f>
        <v>0</v>
      </c>
      <c r="BK288" s="77">
        <f t="array" ref="BK288">SUMPRODUCT(BB288:BG288,{1000000,1000,1,1000000,1000,1})</f>
        <v>0</v>
      </c>
      <c r="BL288" s="77">
        <f t="shared" si="15"/>
        <v>0</v>
      </c>
      <c r="BM288" s="78" t="str">
        <f t="shared" si="16"/>
        <v/>
      </c>
      <c r="BN288" s="93"/>
    </row>
    <row r="289" spans="1:66" ht="18.600000000000001" customHeight="1" x14ac:dyDescent="0.3">
      <c r="A289" s="146"/>
      <c r="B289" s="127" t="str">
        <f t="shared" si="14"/>
        <v/>
      </c>
      <c r="C289" s="65" t="s">
        <v>204</v>
      </c>
      <c r="D289" s="119" t="s">
        <v>336</v>
      </c>
      <c r="E289" s="3" t="str">
        <f>IF(OR('Cover Sheet'!$G$20="",SUM(F289:BG289)&lt;=0),"",'Cover Sheet'!$G$20)</f>
        <v/>
      </c>
      <c r="F289" s="8"/>
      <c r="G289" s="9"/>
      <c r="H289" s="9"/>
      <c r="I289" s="9"/>
      <c r="J289" s="9"/>
      <c r="K289" s="10"/>
      <c r="L289" s="18"/>
      <c r="M289" s="19"/>
      <c r="N289" s="19"/>
      <c r="O289" s="19"/>
      <c r="P289" s="19"/>
      <c r="Q289" s="19"/>
      <c r="R289" s="19"/>
      <c r="S289" s="19"/>
      <c r="T289" s="19"/>
      <c r="U289" s="19"/>
      <c r="V289" s="19"/>
      <c r="W289" s="20"/>
      <c r="X289" s="36"/>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7"/>
      <c r="BB289" s="28"/>
      <c r="BC289" s="26"/>
      <c r="BD289" s="26"/>
      <c r="BE289" s="26"/>
      <c r="BF289" s="26"/>
      <c r="BG289" s="27"/>
      <c r="BH289" s="76">
        <f t="array" ref="BH289">SUMPRODUCT(F289:K289,{1000000,1000,1,1000000,1000,1})</f>
        <v>0</v>
      </c>
      <c r="BI289" s="77">
        <f t="array" ref="BI289">SUMPRODUCT(L289:W289,{1000000,1000,1,1000000,1000,1,1000000,1000,1,1000000,1000,1})</f>
        <v>0</v>
      </c>
      <c r="BJ289" s="77">
        <f>SUMPRODUCT(X289:BA289,{1000000,1000,1,1000000,1000,1,1000000,1000,1,1000000,1000,1,1000000,1000,1,1000000,1000,1,1000000,1000,1,1000000,1000,1,1000000,1000,1,1000000,1000,1})</f>
        <v>0</v>
      </c>
      <c r="BK289" s="77">
        <f t="array" ref="BK289">SUMPRODUCT(BB289:BG289,{1000000,1000,1,1000000,1000,1})</f>
        <v>0</v>
      </c>
      <c r="BL289" s="77">
        <f t="shared" si="15"/>
        <v>0</v>
      </c>
      <c r="BM289" s="78" t="str">
        <f t="shared" si="16"/>
        <v/>
      </c>
      <c r="BN289" s="93"/>
    </row>
    <row r="290" spans="1:66" ht="18.600000000000001" customHeight="1" x14ac:dyDescent="0.3">
      <c r="A290" s="146"/>
      <c r="B290" s="127" t="str">
        <f t="shared" si="14"/>
        <v/>
      </c>
      <c r="C290" s="65" t="s">
        <v>204</v>
      </c>
      <c r="D290" s="115" t="s">
        <v>337</v>
      </c>
      <c r="E290" s="3" t="str">
        <f>IF(OR('Cover Sheet'!$G$20="",SUM(F290:BG290)&lt;=0),"",'Cover Sheet'!$G$20)</f>
        <v/>
      </c>
      <c r="F290" s="8"/>
      <c r="G290" s="9"/>
      <c r="H290" s="9"/>
      <c r="I290" s="9"/>
      <c r="J290" s="9"/>
      <c r="K290" s="10"/>
      <c r="L290" s="18"/>
      <c r="M290" s="19"/>
      <c r="N290" s="19"/>
      <c r="O290" s="19"/>
      <c r="P290" s="19"/>
      <c r="Q290" s="19"/>
      <c r="R290" s="19"/>
      <c r="S290" s="19"/>
      <c r="T290" s="19"/>
      <c r="U290" s="19"/>
      <c r="V290" s="19"/>
      <c r="W290" s="20"/>
      <c r="X290" s="36"/>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7"/>
      <c r="BB290" s="28"/>
      <c r="BC290" s="26"/>
      <c r="BD290" s="26"/>
      <c r="BE290" s="26"/>
      <c r="BF290" s="26"/>
      <c r="BG290" s="27"/>
      <c r="BH290" s="76">
        <f t="array" ref="BH290">SUMPRODUCT(F290:K290,{1000000,1000,1,1000000,1000,1})</f>
        <v>0</v>
      </c>
      <c r="BI290" s="77">
        <f t="array" ref="BI290">SUMPRODUCT(L290:W290,{1000000,1000,1,1000000,1000,1,1000000,1000,1,1000000,1000,1})</f>
        <v>0</v>
      </c>
      <c r="BJ290" s="77">
        <f>SUMPRODUCT(X290:BA290,{1000000,1000,1,1000000,1000,1,1000000,1000,1,1000000,1000,1,1000000,1000,1,1000000,1000,1,1000000,1000,1,1000000,1000,1,1000000,1000,1,1000000,1000,1})</f>
        <v>0</v>
      </c>
      <c r="BK290" s="77">
        <f t="array" ref="BK290">SUMPRODUCT(BB290:BG290,{1000000,1000,1,1000000,1000,1})</f>
        <v>0</v>
      </c>
      <c r="BL290" s="77">
        <f t="shared" si="15"/>
        <v>0</v>
      </c>
      <c r="BM290" s="78" t="str">
        <f t="shared" si="16"/>
        <v/>
      </c>
      <c r="BN290" s="93"/>
    </row>
    <row r="291" spans="1:66" ht="18.600000000000001" customHeight="1" x14ac:dyDescent="0.3">
      <c r="A291" s="146"/>
      <c r="B291" s="127" t="str">
        <f t="shared" si="14"/>
        <v/>
      </c>
      <c r="C291" s="65" t="s">
        <v>204</v>
      </c>
      <c r="D291" s="119" t="s">
        <v>338</v>
      </c>
      <c r="E291" s="3" t="str">
        <f>IF(OR('Cover Sheet'!$G$20="",SUM(F291:BG291)&lt;=0),"",'Cover Sheet'!$G$20)</f>
        <v/>
      </c>
      <c r="F291" s="8"/>
      <c r="G291" s="9"/>
      <c r="H291" s="9"/>
      <c r="I291" s="9"/>
      <c r="J291" s="9"/>
      <c r="K291" s="10"/>
      <c r="L291" s="18"/>
      <c r="M291" s="19"/>
      <c r="N291" s="19"/>
      <c r="O291" s="19"/>
      <c r="P291" s="19"/>
      <c r="Q291" s="19"/>
      <c r="R291" s="19"/>
      <c r="S291" s="19"/>
      <c r="T291" s="19"/>
      <c r="U291" s="19"/>
      <c r="V291" s="19"/>
      <c r="W291" s="20"/>
      <c r="X291" s="36"/>
      <c r="Y291" s="34"/>
      <c r="Z291" s="34"/>
      <c r="AA291" s="34"/>
      <c r="AB291" s="34"/>
      <c r="AC291" s="34"/>
      <c r="AD291" s="34"/>
      <c r="AE291" s="34"/>
      <c r="AF291" s="34"/>
      <c r="AG291" s="34"/>
      <c r="AH291" s="34"/>
      <c r="AI291" s="34"/>
      <c r="AJ291" s="34"/>
      <c r="AK291" s="34"/>
      <c r="AL291" s="34"/>
      <c r="AM291" s="34"/>
      <c r="AN291" s="34"/>
      <c r="AO291" s="34"/>
      <c r="AP291" s="34"/>
      <c r="AQ291" s="34"/>
      <c r="AR291" s="34"/>
      <c r="AS291" s="34"/>
      <c r="AT291" s="34"/>
      <c r="AU291" s="34"/>
      <c r="AV291" s="34"/>
      <c r="AW291" s="34"/>
      <c r="AX291" s="34"/>
      <c r="AY291" s="34"/>
      <c r="AZ291" s="34"/>
      <c r="BA291" s="37"/>
      <c r="BB291" s="28"/>
      <c r="BC291" s="26"/>
      <c r="BD291" s="26"/>
      <c r="BE291" s="26"/>
      <c r="BF291" s="26"/>
      <c r="BG291" s="27"/>
      <c r="BH291" s="76">
        <f t="array" ref="BH291">SUMPRODUCT(F291:K291,{1000000,1000,1,1000000,1000,1})</f>
        <v>0</v>
      </c>
      <c r="BI291" s="77">
        <f t="array" ref="BI291">SUMPRODUCT(L291:W291,{1000000,1000,1,1000000,1000,1,1000000,1000,1,1000000,1000,1})</f>
        <v>0</v>
      </c>
      <c r="BJ291" s="77">
        <f>SUMPRODUCT(X291:BA291,{1000000,1000,1,1000000,1000,1,1000000,1000,1,1000000,1000,1,1000000,1000,1,1000000,1000,1,1000000,1000,1,1000000,1000,1,1000000,1000,1,1000000,1000,1})</f>
        <v>0</v>
      </c>
      <c r="BK291" s="77">
        <f t="array" ref="BK291">SUMPRODUCT(BB291:BG291,{1000000,1000,1,1000000,1000,1})</f>
        <v>0</v>
      </c>
      <c r="BL291" s="77">
        <f t="shared" si="15"/>
        <v>0</v>
      </c>
      <c r="BM291" s="78" t="str">
        <f t="shared" si="16"/>
        <v/>
      </c>
      <c r="BN291" s="93"/>
    </row>
    <row r="292" spans="1:66" ht="18.600000000000001" customHeight="1" x14ac:dyDescent="0.3">
      <c r="A292" s="146"/>
      <c r="B292" s="127" t="str">
        <f t="shared" si="14"/>
        <v/>
      </c>
      <c r="C292" s="65" t="s">
        <v>204</v>
      </c>
      <c r="D292" s="119" t="s">
        <v>339</v>
      </c>
      <c r="E292" s="3" t="str">
        <f>IF(OR('Cover Sheet'!$G$20="",SUM(F292:BG292)&lt;=0),"",'Cover Sheet'!$G$20)</f>
        <v/>
      </c>
      <c r="F292" s="8"/>
      <c r="G292" s="9"/>
      <c r="H292" s="9"/>
      <c r="I292" s="9"/>
      <c r="J292" s="9"/>
      <c r="K292" s="10"/>
      <c r="L292" s="18"/>
      <c r="M292" s="19"/>
      <c r="N292" s="19"/>
      <c r="O292" s="19"/>
      <c r="P292" s="19"/>
      <c r="Q292" s="19"/>
      <c r="R292" s="19"/>
      <c r="S292" s="19"/>
      <c r="T292" s="19"/>
      <c r="U292" s="19"/>
      <c r="V292" s="19"/>
      <c r="W292" s="20"/>
      <c r="X292" s="36"/>
      <c r="Y292" s="34"/>
      <c r="Z292" s="34"/>
      <c r="AA292" s="34"/>
      <c r="AB292" s="34"/>
      <c r="AC292" s="34"/>
      <c r="AD292" s="34"/>
      <c r="AE292" s="34"/>
      <c r="AF292" s="34"/>
      <c r="AG292" s="34"/>
      <c r="AH292" s="34"/>
      <c r="AI292" s="34"/>
      <c r="AJ292" s="34"/>
      <c r="AK292" s="34"/>
      <c r="AL292" s="34"/>
      <c r="AM292" s="34"/>
      <c r="AN292" s="34"/>
      <c r="AO292" s="34"/>
      <c r="AP292" s="34"/>
      <c r="AQ292" s="34"/>
      <c r="AR292" s="34"/>
      <c r="AS292" s="34"/>
      <c r="AT292" s="34"/>
      <c r="AU292" s="34"/>
      <c r="AV292" s="34"/>
      <c r="AW292" s="34"/>
      <c r="AX292" s="34"/>
      <c r="AY292" s="34"/>
      <c r="AZ292" s="34"/>
      <c r="BA292" s="37"/>
      <c r="BB292" s="28"/>
      <c r="BC292" s="26"/>
      <c r="BD292" s="26"/>
      <c r="BE292" s="26"/>
      <c r="BF292" s="26"/>
      <c r="BG292" s="27"/>
      <c r="BH292" s="76">
        <f t="array" ref="BH292">SUMPRODUCT(F292:K292,{1000000,1000,1,1000000,1000,1})</f>
        <v>0</v>
      </c>
      <c r="BI292" s="77">
        <f t="array" ref="BI292">SUMPRODUCT(L292:W292,{1000000,1000,1,1000000,1000,1,1000000,1000,1,1000000,1000,1})</f>
        <v>0</v>
      </c>
      <c r="BJ292" s="77">
        <f>SUMPRODUCT(X292:BA292,{1000000,1000,1,1000000,1000,1,1000000,1000,1,1000000,1000,1,1000000,1000,1,1000000,1000,1,1000000,1000,1,1000000,1000,1,1000000,1000,1,1000000,1000,1})</f>
        <v>0</v>
      </c>
      <c r="BK292" s="77">
        <f t="array" ref="BK292">SUMPRODUCT(BB292:BG292,{1000000,1000,1,1000000,1000,1})</f>
        <v>0</v>
      </c>
      <c r="BL292" s="77">
        <f t="shared" si="15"/>
        <v>0</v>
      </c>
      <c r="BM292" s="78" t="str">
        <f t="shared" si="16"/>
        <v/>
      </c>
      <c r="BN292" s="93"/>
    </row>
    <row r="293" spans="1:66" ht="18.600000000000001" customHeight="1" x14ac:dyDescent="0.3">
      <c r="A293" s="146"/>
      <c r="B293" s="127" t="str">
        <f t="shared" si="14"/>
        <v/>
      </c>
      <c r="C293" s="65" t="s">
        <v>204</v>
      </c>
      <c r="D293" s="119" t="s">
        <v>340</v>
      </c>
      <c r="E293" s="3" t="str">
        <f>IF(OR('Cover Sheet'!$G$20="",SUM(F293:BG293)&lt;=0),"",'Cover Sheet'!$G$20)</f>
        <v/>
      </c>
      <c r="F293" s="8"/>
      <c r="G293" s="9"/>
      <c r="H293" s="9"/>
      <c r="I293" s="9"/>
      <c r="J293" s="9"/>
      <c r="K293" s="10"/>
      <c r="L293" s="18"/>
      <c r="M293" s="19"/>
      <c r="N293" s="19"/>
      <c r="O293" s="19"/>
      <c r="P293" s="19"/>
      <c r="Q293" s="19"/>
      <c r="R293" s="19"/>
      <c r="S293" s="19"/>
      <c r="T293" s="19"/>
      <c r="U293" s="19"/>
      <c r="V293" s="19"/>
      <c r="W293" s="20"/>
      <c r="X293" s="36"/>
      <c r="Y293" s="34"/>
      <c r="Z293" s="34"/>
      <c r="AA293" s="34"/>
      <c r="AB293" s="34"/>
      <c r="AC293" s="34"/>
      <c r="AD293" s="34"/>
      <c r="AE293" s="34"/>
      <c r="AF293" s="34"/>
      <c r="AG293" s="34"/>
      <c r="AH293" s="34"/>
      <c r="AI293" s="34"/>
      <c r="AJ293" s="34"/>
      <c r="AK293" s="34"/>
      <c r="AL293" s="34"/>
      <c r="AM293" s="34"/>
      <c r="AN293" s="34"/>
      <c r="AO293" s="34"/>
      <c r="AP293" s="34"/>
      <c r="AQ293" s="34"/>
      <c r="AR293" s="34"/>
      <c r="AS293" s="34"/>
      <c r="AT293" s="34"/>
      <c r="AU293" s="34"/>
      <c r="AV293" s="34"/>
      <c r="AW293" s="34"/>
      <c r="AX293" s="34"/>
      <c r="AY293" s="34"/>
      <c r="AZ293" s="34"/>
      <c r="BA293" s="37"/>
      <c r="BB293" s="28"/>
      <c r="BC293" s="26"/>
      <c r="BD293" s="26"/>
      <c r="BE293" s="26"/>
      <c r="BF293" s="26"/>
      <c r="BG293" s="27"/>
      <c r="BH293" s="76">
        <f t="array" ref="BH293">SUMPRODUCT(F293:K293,{1000000,1000,1,1000000,1000,1})</f>
        <v>0</v>
      </c>
      <c r="BI293" s="77">
        <f t="array" ref="BI293">SUMPRODUCT(L293:W293,{1000000,1000,1,1000000,1000,1,1000000,1000,1,1000000,1000,1})</f>
        <v>0</v>
      </c>
      <c r="BJ293" s="77">
        <f>SUMPRODUCT(X293:BA293,{1000000,1000,1,1000000,1000,1,1000000,1000,1,1000000,1000,1,1000000,1000,1,1000000,1000,1,1000000,1000,1,1000000,1000,1,1000000,1000,1,1000000,1000,1})</f>
        <v>0</v>
      </c>
      <c r="BK293" s="77">
        <f t="array" ref="BK293">SUMPRODUCT(BB293:BG293,{1000000,1000,1,1000000,1000,1})</f>
        <v>0</v>
      </c>
      <c r="BL293" s="77">
        <f t="shared" si="15"/>
        <v>0</v>
      </c>
      <c r="BM293" s="78" t="str">
        <f t="shared" si="16"/>
        <v/>
      </c>
      <c r="BN293" s="93"/>
    </row>
    <row r="294" spans="1:66" ht="18.600000000000001" customHeight="1" x14ac:dyDescent="0.3">
      <c r="A294" s="146"/>
      <c r="B294" s="127" t="str">
        <f t="shared" si="14"/>
        <v/>
      </c>
      <c r="C294" s="65" t="s">
        <v>204</v>
      </c>
      <c r="D294" s="119" t="s">
        <v>341</v>
      </c>
      <c r="E294" s="3" t="str">
        <f>IF(OR('Cover Sheet'!$G$20="",SUM(F294:BG294)&lt;=0),"",'Cover Sheet'!$G$20)</f>
        <v/>
      </c>
      <c r="F294" s="8"/>
      <c r="G294" s="9"/>
      <c r="H294" s="9"/>
      <c r="I294" s="9"/>
      <c r="J294" s="9"/>
      <c r="K294" s="10"/>
      <c r="L294" s="18"/>
      <c r="M294" s="19"/>
      <c r="N294" s="19"/>
      <c r="O294" s="19"/>
      <c r="P294" s="19"/>
      <c r="Q294" s="19"/>
      <c r="R294" s="19"/>
      <c r="S294" s="19"/>
      <c r="T294" s="19"/>
      <c r="U294" s="19"/>
      <c r="V294" s="19"/>
      <c r="W294" s="20"/>
      <c r="X294" s="36"/>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7"/>
      <c r="BB294" s="28"/>
      <c r="BC294" s="26"/>
      <c r="BD294" s="26"/>
      <c r="BE294" s="26"/>
      <c r="BF294" s="26"/>
      <c r="BG294" s="27"/>
      <c r="BH294" s="76">
        <f t="array" ref="BH294">SUMPRODUCT(F294:K294,{1000000,1000,1,1000000,1000,1})</f>
        <v>0</v>
      </c>
      <c r="BI294" s="77">
        <f t="array" ref="BI294">SUMPRODUCT(L294:W294,{1000000,1000,1,1000000,1000,1,1000000,1000,1,1000000,1000,1})</f>
        <v>0</v>
      </c>
      <c r="BJ294" s="77">
        <f>SUMPRODUCT(X294:BA294,{1000000,1000,1,1000000,1000,1,1000000,1000,1,1000000,1000,1,1000000,1000,1,1000000,1000,1,1000000,1000,1,1000000,1000,1,1000000,1000,1,1000000,1000,1})</f>
        <v>0</v>
      </c>
      <c r="BK294" s="77">
        <f t="array" ref="BK294">SUMPRODUCT(BB294:BG294,{1000000,1000,1,1000000,1000,1})</f>
        <v>0</v>
      </c>
      <c r="BL294" s="77">
        <f t="shared" si="15"/>
        <v>0</v>
      </c>
      <c r="BM294" s="78" t="str">
        <f t="shared" si="16"/>
        <v/>
      </c>
      <c r="BN294" s="93"/>
    </row>
    <row r="295" spans="1:66" ht="18.600000000000001" customHeight="1" x14ac:dyDescent="0.3">
      <c r="A295" s="146"/>
      <c r="B295" s="127" t="str">
        <f t="shared" si="14"/>
        <v/>
      </c>
      <c r="C295" s="65" t="s">
        <v>204</v>
      </c>
      <c r="D295" s="119" t="s">
        <v>342</v>
      </c>
      <c r="E295" s="3" t="str">
        <f>IF(OR('Cover Sheet'!$G$20="",SUM(F295:BG295)&lt;=0),"",'Cover Sheet'!$G$20)</f>
        <v/>
      </c>
      <c r="F295" s="8"/>
      <c r="G295" s="9"/>
      <c r="H295" s="9"/>
      <c r="I295" s="9"/>
      <c r="J295" s="9"/>
      <c r="K295" s="10"/>
      <c r="L295" s="18"/>
      <c r="M295" s="19"/>
      <c r="N295" s="19"/>
      <c r="O295" s="19"/>
      <c r="P295" s="19"/>
      <c r="Q295" s="19"/>
      <c r="R295" s="19"/>
      <c r="S295" s="19"/>
      <c r="T295" s="19"/>
      <c r="U295" s="19"/>
      <c r="V295" s="19"/>
      <c r="W295" s="20"/>
      <c r="X295" s="36"/>
      <c r="Y295" s="34"/>
      <c r="Z295" s="34"/>
      <c r="AA295" s="34"/>
      <c r="AB295" s="34"/>
      <c r="AC295" s="34"/>
      <c r="AD295" s="34"/>
      <c r="AE295" s="34"/>
      <c r="AF295" s="34"/>
      <c r="AG295" s="34"/>
      <c r="AH295" s="34"/>
      <c r="AI295" s="34"/>
      <c r="AJ295" s="34"/>
      <c r="AK295" s="34"/>
      <c r="AL295" s="34"/>
      <c r="AM295" s="34"/>
      <c r="AN295" s="34"/>
      <c r="AO295" s="34"/>
      <c r="AP295" s="34"/>
      <c r="AQ295" s="34"/>
      <c r="AR295" s="34"/>
      <c r="AS295" s="34"/>
      <c r="AT295" s="34"/>
      <c r="AU295" s="34"/>
      <c r="AV295" s="34"/>
      <c r="AW295" s="34"/>
      <c r="AX295" s="34"/>
      <c r="AY295" s="34"/>
      <c r="AZ295" s="34"/>
      <c r="BA295" s="37"/>
      <c r="BB295" s="28"/>
      <c r="BC295" s="26"/>
      <c r="BD295" s="26"/>
      <c r="BE295" s="26"/>
      <c r="BF295" s="26"/>
      <c r="BG295" s="27"/>
      <c r="BH295" s="76">
        <f t="array" ref="BH295">SUMPRODUCT(F295:K295,{1000000,1000,1,1000000,1000,1})</f>
        <v>0</v>
      </c>
      <c r="BI295" s="77">
        <f t="array" ref="BI295">SUMPRODUCT(L295:W295,{1000000,1000,1,1000000,1000,1,1000000,1000,1,1000000,1000,1})</f>
        <v>0</v>
      </c>
      <c r="BJ295" s="77">
        <f>SUMPRODUCT(X295:BA295,{1000000,1000,1,1000000,1000,1,1000000,1000,1,1000000,1000,1,1000000,1000,1,1000000,1000,1,1000000,1000,1,1000000,1000,1,1000000,1000,1,1000000,1000,1})</f>
        <v>0</v>
      </c>
      <c r="BK295" s="77">
        <f t="array" ref="BK295">SUMPRODUCT(BB295:BG295,{1000000,1000,1,1000000,1000,1})</f>
        <v>0</v>
      </c>
      <c r="BL295" s="77">
        <f t="shared" si="15"/>
        <v>0</v>
      </c>
      <c r="BM295" s="78" t="str">
        <f t="shared" si="16"/>
        <v/>
      </c>
      <c r="BN295" s="93"/>
    </row>
    <row r="296" spans="1:66" ht="18.600000000000001" customHeight="1" x14ac:dyDescent="0.3">
      <c r="A296" s="146"/>
      <c r="B296" s="127" t="str">
        <f t="shared" si="14"/>
        <v/>
      </c>
      <c r="C296" s="65" t="s">
        <v>204</v>
      </c>
      <c r="D296" s="119" t="s">
        <v>343</v>
      </c>
      <c r="E296" s="3" t="str">
        <f>IF(OR('Cover Sheet'!$G$20="",SUM(F296:BG296)&lt;=0),"",'Cover Sheet'!$G$20)</f>
        <v/>
      </c>
      <c r="F296" s="8"/>
      <c r="G296" s="9"/>
      <c r="H296" s="9"/>
      <c r="I296" s="9"/>
      <c r="J296" s="9"/>
      <c r="K296" s="10"/>
      <c r="L296" s="18"/>
      <c r="M296" s="19"/>
      <c r="N296" s="19"/>
      <c r="O296" s="19"/>
      <c r="P296" s="19"/>
      <c r="Q296" s="19"/>
      <c r="R296" s="19"/>
      <c r="S296" s="19"/>
      <c r="T296" s="19"/>
      <c r="U296" s="19"/>
      <c r="V296" s="19"/>
      <c r="W296" s="20"/>
      <c r="X296" s="36"/>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7"/>
      <c r="BB296" s="28"/>
      <c r="BC296" s="26"/>
      <c r="BD296" s="26"/>
      <c r="BE296" s="26"/>
      <c r="BF296" s="26"/>
      <c r="BG296" s="27"/>
      <c r="BH296" s="76">
        <f t="array" ref="BH296">SUMPRODUCT(F296:K296,{1000000,1000,1,1000000,1000,1})</f>
        <v>0</v>
      </c>
      <c r="BI296" s="77">
        <f t="array" ref="BI296">SUMPRODUCT(L296:W296,{1000000,1000,1,1000000,1000,1,1000000,1000,1,1000000,1000,1})</f>
        <v>0</v>
      </c>
      <c r="BJ296" s="77">
        <f>SUMPRODUCT(X296:BA296,{1000000,1000,1,1000000,1000,1,1000000,1000,1,1000000,1000,1,1000000,1000,1,1000000,1000,1,1000000,1000,1,1000000,1000,1,1000000,1000,1,1000000,1000,1})</f>
        <v>0</v>
      </c>
      <c r="BK296" s="77">
        <f t="array" ref="BK296">SUMPRODUCT(BB296:BG296,{1000000,1000,1,1000000,1000,1})</f>
        <v>0</v>
      </c>
      <c r="BL296" s="77">
        <f t="shared" si="15"/>
        <v>0</v>
      </c>
      <c r="BM296" s="78" t="str">
        <f t="shared" si="16"/>
        <v/>
      </c>
      <c r="BN296" s="93"/>
    </row>
    <row r="297" spans="1:66" ht="18.600000000000001" customHeight="1" x14ac:dyDescent="0.3">
      <c r="A297" s="146"/>
      <c r="B297" s="127" t="str">
        <f t="shared" si="14"/>
        <v/>
      </c>
      <c r="C297" s="65" t="s">
        <v>204</v>
      </c>
      <c r="D297" s="119" t="s">
        <v>344</v>
      </c>
      <c r="E297" s="3" t="str">
        <f>IF(OR('Cover Sheet'!$G$20="",SUM(F297:BG297)&lt;=0),"",'Cover Sheet'!$G$20)</f>
        <v/>
      </c>
      <c r="F297" s="8"/>
      <c r="G297" s="9"/>
      <c r="H297" s="9"/>
      <c r="I297" s="9"/>
      <c r="J297" s="9"/>
      <c r="K297" s="10"/>
      <c r="L297" s="18"/>
      <c r="M297" s="19"/>
      <c r="N297" s="19"/>
      <c r="O297" s="19"/>
      <c r="P297" s="19"/>
      <c r="Q297" s="19"/>
      <c r="R297" s="19"/>
      <c r="S297" s="19"/>
      <c r="T297" s="19"/>
      <c r="U297" s="19"/>
      <c r="V297" s="19"/>
      <c r="W297" s="20"/>
      <c r="X297" s="36"/>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7"/>
      <c r="BB297" s="28"/>
      <c r="BC297" s="26"/>
      <c r="BD297" s="26"/>
      <c r="BE297" s="26"/>
      <c r="BF297" s="26"/>
      <c r="BG297" s="27"/>
      <c r="BH297" s="76">
        <f t="array" ref="BH297">SUMPRODUCT(F297:K297,{1000000,1000,1,1000000,1000,1})</f>
        <v>0</v>
      </c>
      <c r="BI297" s="77">
        <f t="array" ref="BI297">SUMPRODUCT(L297:W297,{1000000,1000,1,1000000,1000,1,1000000,1000,1,1000000,1000,1})</f>
        <v>0</v>
      </c>
      <c r="BJ297" s="77">
        <f>SUMPRODUCT(X297:BA297,{1000000,1000,1,1000000,1000,1,1000000,1000,1,1000000,1000,1,1000000,1000,1,1000000,1000,1,1000000,1000,1,1000000,1000,1,1000000,1000,1,1000000,1000,1})</f>
        <v>0</v>
      </c>
      <c r="BK297" s="77">
        <f t="array" ref="BK297">SUMPRODUCT(BB297:BG297,{1000000,1000,1,1000000,1000,1})</f>
        <v>0</v>
      </c>
      <c r="BL297" s="77">
        <f t="shared" si="15"/>
        <v>0</v>
      </c>
      <c r="BM297" s="78" t="str">
        <f t="shared" si="16"/>
        <v/>
      </c>
      <c r="BN297" s="93"/>
    </row>
    <row r="298" spans="1:66" ht="18.600000000000001" customHeight="1" x14ac:dyDescent="0.3">
      <c r="A298" s="146"/>
      <c r="B298" s="127" t="str">
        <f t="shared" si="14"/>
        <v/>
      </c>
      <c r="C298" s="65" t="s">
        <v>204</v>
      </c>
      <c r="D298" s="119" t="s">
        <v>345</v>
      </c>
      <c r="E298" s="3" t="str">
        <f>IF(OR('Cover Sheet'!$G$20="",SUM(F298:BG298)&lt;=0),"",'Cover Sheet'!$G$20)</f>
        <v/>
      </c>
      <c r="F298" s="8"/>
      <c r="G298" s="9"/>
      <c r="H298" s="9"/>
      <c r="I298" s="9"/>
      <c r="J298" s="9"/>
      <c r="K298" s="10"/>
      <c r="L298" s="18"/>
      <c r="M298" s="19"/>
      <c r="N298" s="19"/>
      <c r="O298" s="19"/>
      <c r="P298" s="19"/>
      <c r="Q298" s="19"/>
      <c r="R298" s="19"/>
      <c r="S298" s="19"/>
      <c r="T298" s="19"/>
      <c r="U298" s="19"/>
      <c r="V298" s="19"/>
      <c r="W298" s="20"/>
      <c r="X298" s="36"/>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7"/>
      <c r="BB298" s="28"/>
      <c r="BC298" s="26"/>
      <c r="BD298" s="26"/>
      <c r="BE298" s="26"/>
      <c r="BF298" s="26"/>
      <c r="BG298" s="27"/>
      <c r="BH298" s="76">
        <f t="array" ref="BH298">SUMPRODUCT(F298:K298,{1000000,1000,1,1000000,1000,1})</f>
        <v>0</v>
      </c>
      <c r="BI298" s="77">
        <f t="array" ref="BI298">SUMPRODUCT(L298:W298,{1000000,1000,1,1000000,1000,1,1000000,1000,1,1000000,1000,1})</f>
        <v>0</v>
      </c>
      <c r="BJ298" s="77">
        <f>SUMPRODUCT(X298:BA298,{1000000,1000,1,1000000,1000,1,1000000,1000,1,1000000,1000,1,1000000,1000,1,1000000,1000,1,1000000,1000,1,1000000,1000,1,1000000,1000,1,1000000,1000,1})</f>
        <v>0</v>
      </c>
      <c r="BK298" s="77">
        <f t="array" ref="BK298">SUMPRODUCT(BB298:BG298,{1000000,1000,1,1000000,1000,1})</f>
        <v>0</v>
      </c>
      <c r="BL298" s="77">
        <f t="shared" si="15"/>
        <v>0</v>
      </c>
      <c r="BM298" s="78" t="str">
        <f t="shared" si="16"/>
        <v/>
      </c>
      <c r="BN298" s="93"/>
    </row>
    <row r="299" spans="1:66" ht="18.600000000000001" customHeight="1" x14ac:dyDescent="0.3">
      <c r="A299" s="146"/>
      <c r="B299" s="127" t="str">
        <f t="shared" si="14"/>
        <v/>
      </c>
      <c r="C299" s="65" t="s">
        <v>204</v>
      </c>
      <c r="D299" s="119" t="s">
        <v>346</v>
      </c>
      <c r="E299" s="3" t="str">
        <f>IF(OR('Cover Sheet'!$G$20="",SUM(F299:BG299)&lt;=0),"",'Cover Sheet'!$G$20)</f>
        <v/>
      </c>
      <c r="F299" s="8"/>
      <c r="G299" s="9"/>
      <c r="H299" s="9"/>
      <c r="I299" s="9"/>
      <c r="J299" s="9"/>
      <c r="K299" s="10"/>
      <c r="L299" s="18"/>
      <c r="M299" s="19"/>
      <c r="N299" s="19"/>
      <c r="O299" s="19"/>
      <c r="P299" s="19"/>
      <c r="Q299" s="19"/>
      <c r="R299" s="19"/>
      <c r="S299" s="19"/>
      <c r="T299" s="19"/>
      <c r="U299" s="19"/>
      <c r="V299" s="19"/>
      <c r="W299" s="20"/>
      <c r="X299" s="36"/>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7"/>
      <c r="BB299" s="28"/>
      <c r="BC299" s="26"/>
      <c r="BD299" s="26"/>
      <c r="BE299" s="26"/>
      <c r="BF299" s="26"/>
      <c r="BG299" s="27"/>
      <c r="BH299" s="76">
        <f t="array" ref="BH299">SUMPRODUCT(F299:K299,{1000000,1000,1,1000000,1000,1})</f>
        <v>0</v>
      </c>
      <c r="BI299" s="77">
        <f t="array" ref="BI299">SUMPRODUCT(L299:W299,{1000000,1000,1,1000000,1000,1,1000000,1000,1,1000000,1000,1})</f>
        <v>0</v>
      </c>
      <c r="BJ299" s="77">
        <f>SUMPRODUCT(X299:BA299,{1000000,1000,1,1000000,1000,1,1000000,1000,1,1000000,1000,1,1000000,1000,1,1000000,1000,1,1000000,1000,1,1000000,1000,1,1000000,1000,1,1000000,1000,1})</f>
        <v>0</v>
      </c>
      <c r="BK299" s="77">
        <f t="array" ref="BK299">SUMPRODUCT(BB299:BG299,{1000000,1000,1,1000000,1000,1})</f>
        <v>0</v>
      </c>
      <c r="BL299" s="77">
        <f t="shared" si="15"/>
        <v>0</v>
      </c>
      <c r="BM299" s="78" t="str">
        <f t="shared" si="16"/>
        <v/>
      </c>
      <c r="BN299" s="93"/>
    </row>
    <row r="300" spans="1:66" ht="18.600000000000001" customHeight="1" x14ac:dyDescent="0.3">
      <c r="A300" s="146"/>
      <c r="B300" s="127" t="str">
        <f t="shared" si="14"/>
        <v/>
      </c>
      <c r="C300" s="65" t="s">
        <v>204</v>
      </c>
      <c r="D300" s="119" t="s">
        <v>347</v>
      </c>
      <c r="E300" s="3" t="str">
        <f>IF(OR('Cover Sheet'!$G$20="",SUM(F300:BG300)&lt;=0),"",'Cover Sheet'!$G$20)</f>
        <v/>
      </c>
      <c r="F300" s="8"/>
      <c r="G300" s="9"/>
      <c r="H300" s="9"/>
      <c r="I300" s="9"/>
      <c r="J300" s="9"/>
      <c r="K300" s="10"/>
      <c r="L300" s="18"/>
      <c r="M300" s="19"/>
      <c r="N300" s="19"/>
      <c r="O300" s="19"/>
      <c r="P300" s="19"/>
      <c r="Q300" s="19"/>
      <c r="R300" s="19"/>
      <c r="S300" s="19"/>
      <c r="T300" s="19"/>
      <c r="U300" s="19"/>
      <c r="V300" s="19"/>
      <c r="W300" s="20"/>
      <c r="X300" s="36"/>
      <c r="Y300" s="34"/>
      <c r="Z300" s="34"/>
      <c r="AA300" s="34"/>
      <c r="AB300" s="34"/>
      <c r="AC300" s="34"/>
      <c r="AD300" s="34"/>
      <c r="AE300" s="34"/>
      <c r="AF300" s="34"/>
      <c r="AG300" s="34"/>
      <c r="AH300" s="34"/>
      <c r="AI300" s="34"/>
      <c r="AJ300" s="34"/>
      <c r="AK300" s="34"/>
      <c r="AL300" s="34"/>
      <c r="AM300" s="34"/>
      <c r="AN300" s="34"/>
      <c r="AO300" s="34"/>
      <c r="AP300" s="34"/>
      <c r="AQ300" s="34"/>
      <c r="AR300" s="34"/>
      <c r="AS300" s="34"/>
      <c r="AT300" s="34"/>
      <c r="AU300" s="34"/>
      <c r="AV300" s="34"/>
      <c r="AW300" s="34"/>
      <c r="AX300" s="34"/>
      <c r="AY300" s="34"/>
      <c r="AZ300" s="34"/>
      <c r="BA300" s="37"/>
      <c r="BB300" s="28"/>
      <c r="BC300" s="26"/>
      <c r="BD300" s="26"/>
      <c r="BE300" s="26"/>
      <c r="BF300" s="26"/>
      <c r="BG300" s="27"/>
      <c r="BH300" s="76">
        <f t="array" ref="BH300">SUMPRODUCT(F300:K300,{1000000,1000,1,1000000,1000,1})</f>
        <v>0</v>
      </c>
      <c r="BI300" s="77">
        <f t="array" ref="BI300">SUMPRODUCT(L300:W300,{1000000,1000,1,1000000,1000,1,1000000,1000,1,1000000,1000,1})</f>
        <v>0</v>
      </c>
      <c r="BJ300" s="77">
        <f>SUMPRODUCT(X300:BA300,{1000000,1000,1,1000000,1000,1,1000000,1000,1,1000000,1000,1,1000000,1000,1,1000000,1000,1,1000000,1000,1,1000000,1000,1,1000000,1000,1,1000000,1000,1})</f>
        <v>0</v>
      </c>
      <c r="BK300" s="77">
        <f t="array" ref="BK300">SUMPRODUCT(BB300:BG300,{1000000,1000,1,1000000,1000,1})</f>
        <v>0</v>
      </c>
      <c r="BL300" s="77">
        <f t="shared" si="15"/>
        <v>0</v>
      </c>
      <c r="BM300" s="78" t="str">
        <f t="shared" si="16"/>
        <v/>
      </c>
      <c r="BN300" s="93"/>
    </row>
    <row r="301" spans="1:66" s="69" customFormat="1" ht="18.600000000000001" customHeight="1" x14ac:dyDescent="0.3">
      <c r="A301" s="148"/>
      <c r="B301" s="127" t="str">
        <f t="shared" si="14"/>
        <v/>
      </c>
      <c r="C301" s="65" t="s">
        <v>204</v>
      </c>
      <c r="D301" s="119" t="s">
        <v>348</v>
      </c>
      <c r="E301" s="3" t="str">
        <f>IF(OR('Cover Sheet'!$G$20="",SUM(F301:BG301)&lt;=0),"",'Cover Sheet'!$G$20)</f>
        <v/>
      </c>
      <c r="F301" s="8"/>
      <c r="G301" s="9"/>
      <c r="H301" s="9"/>
      <c r="I301" s="9"/>
      <c r="J301" s="9"/>
      <c r="K301" s="10"/>
      <c r="L301" s="18"/>
      <c r="M301" s="19"/>
      <c r="N301" s="19"/>
      <c r="O301" s="19"/>
      <c r="P301" s="19"/>
      <c r="Q301" s="19"/>
      <c r="R301" s="19"/>
      <c r="S301" s="19"/>
      <c r="T301" s="19"/>
      <c r="U301" s="19"/>
      <c r="V301" s="19"/>
      <c r="W301" s="20"/>
      <c r="X301" s="36"/>
      <c r="Y301" s="34"/>
      <c r="Z301" s="34"/>
      <c r="AA301" s="34"/>
      <c r="AB301" s="34"/>
      <c r="AC301" s="34"/>
      <c r="AD301" s="34"/>
      <c r="AE301" s="34"/>
      <c r="AF301" s="34"/>
      <c r="AG301" s="34"/>
      <c r="AH301" s="34"/>
      <c r="AI301" s="34"/>
      <c r="AJ301" s="34"/>
      <c r="AK301" s="34"/>
      <c r="AL301" s="34"/>
      <c r="AM301" s="34"/>
      <c r="AN301" s="34"/>
      <c r="AO301" s="34"/>
      <c r="AP301" s="34"/>
      <c r="AQ301" s="34"/>
      <c r="AR301" s="34"/>
      <c r="AS301" s="34"/>
      <c r="AT301" s="34"/>
      <c r="AU301" s="34"/>
      <c r="AV301" s="34"/>
      <c r="AW301" s="34"/>
      <c r="AX301" s="34"/>
      <c r="AY301" s="34"/>
      <c r="AZ301" s="34"/>
      <c r="BA301" s="37"/>
      <c r="BB301" s="28"/>
      <c r="BC301" s="26"/>
      <c r="BD301" s="26"/>
      <c r="BE301" s="26"/>
      <c r="BF301" s="26"/>
      <c r="BG301" s="27"/>
      <c r="BH301" s="76">
        <f t="array" ref="BH301">SUMPRODUCT(F301:K301,{1000000,1000,1,1000000,1000,1})</f>
        <v>0</v>
      </c>
      <c r="BI301" s="77">
        <f t="array" ref="BI301">SUMPRODUCT(L301:W301,{1000000,1000,1,1000000,1000,1,1000000,1000,1,1000000,1000,1})</f>
        <v>0</v>
      </c>
      <c r="BJ301" s="77">
        <f>SUMPRODUCT(X301:BA301,{1000000,1000,1,1000000,1000,1,1000000,1000,1,1000000,1000,1,1000000,1000,1,1000000,1000,1,1000000,1000,1,1000000,1000,1,1000000,1000,1,1000000,1000,1})</f>
        <v>0</v>
      </c>
      <c r="BK301" s="77">
        <f t="array" ref="BK301">SUMPRODUCT(BB301:BG301,{1000000,1000,1,1000000,1000,1})</f>
        <v>0</v>
      </c>
      <c r="BL301" s="77">
        <f t="shared" si="15"/>
        <v>0</v>
      </c>
      <c r="BM301" s="78" t="str">
        <f t="shared" si="16"/>
        <v/>
      </c>
      <c r="BN301" s="93"/>
    </row>
    <row r="302" spans="1:66" s="69" customFormat="1" ht="18.600000000000001" customHeight="1" x14ac:dyDescent="0.3">
      <c r="A302" s="148"/>
      <c r="B302" s="127" t="str">
        <f t="shared" si="14"/>
        <v/>
      </c>
      <c r="C302" s="65" t="s">
        <v>204</v>
      </c>
      <c r="D302" s="119" t="s">
        <v>349</v>
      </c>
      <c r="E302" s="3" t="str">
        <f>IF(OR('Cover Sheet'!$G$20="",SUM(F302:BG302)&lt;=0),"",'Cover Sheet'!$G$20)</f>
        <v/>
      </c>
      <c r="F302" s="8"/>
      <c r="G302" s="9"/>
      <c r="H302" s="9"/>
      <c r="I302" s="9"/>
      <c r="J302" s="9"/>
      <c r="K302" s="10"/>
      <c r="L302" s="18"/>
      <c r="M302" s="19"/>
      <c r="N302" s="19"/>
      <c r="O302" s="19"/>
      <c r="P302" s="19"/>
      <c r="Q302" s="19"/>
      <c r="R302" s="19"/>
      <c r="S302" s="19"/>
      <c r="T302" s="19"/>
      <c r="U302" s="19"/>
      <c r="V302" s="19"/>
      <c r="W302" s="20"/>
      <c r="X302" s="36"/>
      <c r="Y302" s="34"/>
      <c r="Z302" s="34"/>
      <c r="AA302" s="34"/>
      <c r="AB302" s="34"/>
      <c r="AC302" s="34"/>
      <c r="AD302" s="34"/>
      <c r="AE302" s="34"/>
      <c r="AF302" s="34"/>
      <c r="AG302" s="34"/>
      <c r="AH302" s="34"/>
      <c r="AI302" s="34"/>
      <c r="AJ302" s="34"/>
      <c r="AK302" s="34"/>
      <c r="AL302" s="34"/>
      <c r="AM302" s="34"/>
      <c r="AN302" s="34"/>
      <c r="AO302" s="34"/>
      <c r="AP302" s="34"/>
      <c r="AQ302" s="34"/>
      <c r="AR302" s="34"/>
      <c r="AS302" s="34"/>
      <c r="AT302" s="34"/>
      <c r="AU302" s="34"/>
      <c r="AV302" s="34"/>
      <c r="AW302" s="34"/>
      <c r="AX302" s="34"/>
      <c r="AY302" s="34"/>
      <c r="AZ302" s="34"/>
      <c r="BA302" s="37"/>
      <c r="BB302" s="28"/>
      <c r="BC302" s="26"/>
      <c r="BD302" s="26"/>
      <c r="BE302" s="26"/>
      <c r="BF302" s="26"/>
      <c r="BG302" s="27"/>
      <c r="BH302" s="76">
        <f t="array" ref="BH302">SUMPRODUCT(F302:K302,{1000000,1000,1,1000000,1000,1})</f>
        <v>0</v>
      </c>
      <c r="BI302" s="77">
        <f t="array" ref="BI302">SUMPRODUCT(L302:W302,{1000000,1000,1,1000000,1000,1,1000000,1000,1,1000000,1000,1})</f>
        <v>0</v>
      </c>
      <c r="BJ302" s="77">
        <f>SUMPRODUCT(X302:BA302,{1000000,1000,1,1000000,1000,1,1000000,1000,1,1000000,1000,1,1000000,1000,1,1000000,1000,1,1000000,1000,1,1000000,1000,1,1000000,1000,1,1000000,1000,1})</f>
        <v>0</v>
      </c>
      <c r="BK302" s="77">
        <f t="array" ref="BK302">SUMPRODUCT(BB302:BG302,{1000000,1000,1,1000000,1000,1})</f>
        <v>0</v>
      </c>
      <c r="BL302" s="77">
        <f t="shared" si="15"/>
        <v>0</v>
      </c>
      <c r="BM302" s="78" t="str">
        <f t="shared" si="16"/>
        <v/>
      </c>
      <c r="BN302" s="93"/>
    </row>
    <row r="303" spans="1:66" s="69" customFormat="1" ht="18.600000000000001" customHeight="1" x14ac:dyDescent="0.3">
      <c r="A303" s="148"/>
      <c r="B303" s="127" t="str">
        <f t="shared" si="14"/>
        <v/>
      </c>
      <c r="C303" s="65" t="s">
        <v>204</v>
      </c>
      <c r="D303" s="119" t="s">
        <v>350</v>
      </c>
      <c r="E303" s="3" t="str">
        <f>IF(OR('Cover Sheet'!$G$20="",SUM(F303:BG303)&lt;=0),"",'Cover Sheet'!$G$20)</f>
        <v/>
      </c>
      <c r="F303" s="8"/>
      <c r="G303" s="9"/>
      <c r="H303" s="9"/>
      <c r="I303" s="9"/>
      <c r="J303" s="9"/>
      <c r="K303" s="10"/>
      <c r="L303" s="18"/>
      <c r="M303" s="19"/>
      <c r="N303" s="19"/>
      <c r="O303" s="19"/>
      <c r="P303" s="19"/>
      <c r="Q303" s="19"/>
      <c r="R303" s="19"/>
      <c r="S303" s="19"/>
      <c r="T303" s="19"/>
      <c r="U303" s="19"/>
      <c r="V303" s="19"/>
      <c r="W303" s="20"/>
      <c r="X303" s="36"/>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7"/>
      <c r="BB303" s="28"/>
      <c r="BC303" s="26"/>
      <c r="BD303" s="26"/>
      <c r="BE303" s="26"/>
      <c r="BF303" s="26"/>
      <c r="BG303" s="27"/>
      <c r="BH303" s="76">
        <f t="array" ref="BH303">SUMPRODUCT(F303:K303,{1000000,1000,1,1000000,1000,1})</f>
        <v>0</v>
      </c>
      <c r="BI303" s="77">
        <f t="array" ref="BI303">SUMPRODUCT(L303:W303,{1000000,1000,1,1000000,1000,1,1000000,1000,1,1000000,1000,1})</f>
        <v>0</v>
      </c>
      <c r="BJ303" s="77">
        <f>SUMPRODUCT(X303:BA303,{1000000,1000,1,1000000,1000,1,1000000,1000,1,1000000,1000,1,1000000,1000,1,1000000,1000,1,1000000,1000,1,1000000,1000,1,1000000,1000,1,1000000,1000,1})</f>
        <v>0</v>
      </c>
      <c r="BK303" s="77">
        <f t="array" ref="BK303">SUMPRODUCT(BB303:BG303,{1000000,1000,1,1000000,1000,1})</f>
        <v>0</v>
      </c>
      <c r="BL303" s="77">
        <f t="shared" si="15"/>
        <v>0</v>
      </c>
      <c r="BM303" s="78" t="str">
        <f t="shared" si="16"/>
        <v/>
      </c>
      <c r="BN303" s="93"/>
    </row>
    <row r="304" spans="1:66" s="69" customFormat="1" ht="18.600000000000001" customHeight="1" x14ac:dyDescent="0.3">
      <c r="A304" s="148"/>
      <c r="B304" s="127" t="str">
        <f t="shared" si="14"/>
        <v/>
      </c>
      <c r="C304" s="65" t="s">
        <v>204</v>
      </c>
      <c r="D304" s="119" t="s">
        <v>351</v>
      </c>
      <c r="E304" s="3" t="str">
        <f>IF(OR('Cover Sheet'!$G$20="",SUM(F304:BG304)&lt;=0),"",'Cover Sheet'!$G$20)</f>
        <v/>
      </c>
      <c r="F304" s="8"/>
      <c r="G304" s="9"/>
      <c r="H304" s="9"/>
      <c r="I304" s="9"/>
      <c r="J304" s="9"/>
      <c r="K304" s="10"/>
      <c r="L304" s="18"/>
      <c r="M304" s="19"/>
      <c r="N304" s="19"/>
      <c r="O304" s="19"/>
      <c r="P304" s="19"/>
      <c r="Q304" s="19"/>
      <c r="R304" s="19"/>
      <c r="S304" s="19"/>
      <c r="T304" s="19"/>
      <c r="U304" s="19"/>
      <c r="V304" s="19"/>
      <c r="W304" s="20"/>
      <c r="X304" s="36"/>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7"/>
      <c r="BB304" s="28"/>
      <c r="BC304" s="26"/>
      <c r="BD304" s="26"/>
      <c r="BE304" s="26"/>
      <c r="BF304" s="26"/>
      <c r="BG304" s="27"/>
      <c r="BH304" s="76">
        <f t="array" ref="BH304">SUMPRODUCT(F304:K304,{1000000,1000,1,1000000,1000,1})</f>
        <v>0</v>
      </c>
      <c r="BI304" s="77">
        <f t="array" ref="BI304">SUMPRODUCT(L304:W304,{1000000,1000,1,1000000,1000,1,1000000,1000,1,1000000,1000,1})</f>
        <v>0</v>
      </c>
      <c r="BJ304" s="77">
        <f>SUMPRODUCT(X304:BA304,{1000000,1000,1,1000000,1000,1,1000000,1000,1,1000000,1000,1,1000000,1000,1,1000000,1000,1,1000000,1000,1,1000000,1000,1,1000000,1000,1,1000000,1000,1})</f>
        <v>0</v>
      </c>
      <c r="BK304" s="77">
        <f t="array" ref="BK304">SUMPRODUCT(BB304:BG304,{1000000,1000,1,1000000,1000,1})</f>
        <v>0</v>
      </c>
      <c r="BL304" s="77">
        <f t="shared" si="15"/>
        <v>0</v>
      </c>
      <c r="BM304" s="78" t="str">
        <f t="shared" si="16"/>
        <v/>
      </c>
      <c r="BN304" s="93"/>
    </row>
    <row r="305" spans="1:66" s="69" customFormat="1" ht="18.600000000000001" customHeight="1" x14ac:dyDescent="0.3">
      <c r="A305" s="148"/>
      <c r="B305" s="127" t="str">
        <f t="shared" si="14"/>
        <v/>
      </c>
      <c r="C305" s="65" t="s">
        <v>204</v>
      </c>
      <c r="D305" s="119" t="s">
        <v>352</v>
      </c>
      <c r="E305" s="3" t="str">
        <f>IF(OR('Cover Sheet'!$G$20="",SUM(F305:BG305)&lt;=0),"",'Cover Sheet'!$G$20)</f>
        <v/>
      </c>
      <c r="F305" s="8"/>
      <c r="G305" s="9"/>
      <c r="H305" s="9"/>
      <c r="I305" s="9"/>
      <c r="J305" s="9"/>
      <c r="K305" s="10"/>
      <c r="L305" s="18"/>
      <c r="M305" s="19"/>
      <c r="N305" s="19"/>
      <c r="O305" s="19"/>
      <c r="P305" s="19"/>
      <c r="Q305" s="19"/>
      <c r="R305" s="19"/>
      <c r="S305" s="19"/>
      <c r="T305" s="19"/>
      <c r="U305" s="19"/>
      <c r="V305" s="19"/>
      <c r="W305" s="20"/>
      <c r="X305" s="36"/>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7"/>
      <c r="BB305" s="28"/>
      <c r="BC305" s="26"/>
      <c r="BD305" s="26"/>
      <c r="BE305" s="26"/>
      <c r="BF305" s="26"/>
      <c r="BG305" s="27"/>
      <c r="BH305" s="76">
        <f t="array" ref="BH305">SUMPRODUCT(F305:K305,{1000000,1000,1,1000000,1000,1})</f>
        <v>0</v>
      </c>
      <c r="BI305" s="77">
        <f t="array" ref="BI305">SUMPRODUCT(L305:W305,{1000000,1000,1,1000000,1000,1,1000000,1000,1,1000000,1000,1})</f>
        <v>0</v>
      </c>
      <c r="BJ305" s="77">
        <f>SUMPRODUCT(X305:BA305,{1000000,1000,1,1000000,1000,1,1000000,1000,1,1000000,1000,1,1000000,1000,1,1000000,1000,1,1000000,1000,1,1000000,1000,1,1000000,1000,1,1000000,1000,1})</f>
        <v>0</v>
      </c>
      <c r="BK305" s="77">
        <f t="array" ref="BK305">SUMPRODUCT(BB305:BG305,{1000000,1000,1,1000000,1000,1})</f>
        <v>0</v>
      </c>
      <c r="BL305" s="77">
        <f t="shared" si="15"/>
        <v>0</v>
      </c>
      <c r="BM305" s="78" t="str">
        <f t="shared" si="16"/>
        <v/>
      </c>
      <c r="BN305" s="93"/>
    </row>
    <row r="306" spans="1:66" s="69" customFormat="1" ht="18.600000000000001" customHeight="1" x14ac:dyDescent="0.3">
      <c r="A306" s="148"/>
      <c r="B306" s="127" t="str">
        <f t="shared" si="14"/>
        <v/>
      </c>
      <c r="C306" s="65" t="s">
        <v>204</v>
      </c>
      <c r="D306" s="119" t="s">
        <v>353</v>
      </c>
      <c r="E306" s="3" t="str">
        <f>IF(OR('Cover Sheet'!$G$20="",SUM(F306:BG306)&lt;=0),"",'Cover Sheet'!$G$20)</f>
        <v/>
      </c>
      <c r="F306" s="8"/>
      <c r="G306" s="9"/>
      <c r="H306" s="9"/>
      <c r="I306" s="9"/>
      <c r="J306" s="9"/>
      <c r="K306" s="10"/>
      <c r="L306" s="18"/>
      <c r="M306" s="19"/>
      <c r="N306" s="19"/>
      <c r="O306" s="19"/>
      <c r="P306" s="19"/>
      <c r="Q306" s="19"/>
      <c r="R306" s="19"/>
      <c r="S306" s="19"/>
      <c r="T306" s="19"/>
      <c r="U306" s="19"/>
      <c r="V306" s="19"/>
      <c r="W306" s="20"/>
      <c r="X306" s="36"/>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7"/>
      <c r="BB306" s="28"/>
      <c r="BC306" s="26"/>
      <c r="BD306" s="26"/>
      <c r="BE306" s="26"/>
      <c r="BF306" s="26"/>
      <c r="BG306" s="27"/>
      <c r="BH306" s="76">
        <f t="array" ref="BH306">SUMPRODUCT(F306:K306,{1000000,1000,1,1000000,1000,1})</f>
        <v>0</v>
      </c>
      <c r="BI306" s="77">
        <f t="array" ref="BI306">SUMPRODUCT(L306:W306,{1000000,1000,1,1000000,1000,1,1000000,1000,1,1000000,1000,1})</f>
        <v>0</v>
      </c>
      <c r="BJ306" s="77">
        <f>SUMPRODUCT(X306:BA306,{1000000,1000,1,1000000,1000,1,1000000,1000,1,1000000,1000,1,1000000,1000,1,1000000,1000,1,1000000,1000,1,1000000,1000,1,1000000,1000,1,1000000,1000,1})</f>
        <v>0</v>
      </c>
      <c r="BK306" s="77">
        <f t="array" ref="BK306">SUMPRODUCT(BB306:BG306,{1000000,1000,1,1000000,1000,1})</f>
        <v>0</v>
      </c>
      <c r="BL306" s="77">
        <f t="shared" si="15"/>
        <v>0</v>
      </c>
      <c r="BM306" s="78" t="str">
        <f t="shared" si="16"/>
        <v/>
      </c>
      <c r="BN306" s="93"/>
    </row>
    <row r="307" spans="1:66" s="69" customFormat="1" ht="18.600000000000001" customHeight="1" x14ac:dyDescent="0.3">
      <c r="A307" s="148"/>
      <c r="B307" s="127" t="str">
        <f t="shared" si="14"/>
        <v/>
      </c>
      <c r="C307" s="65" t="s">
        <v>204</v>
      </c>
      <c r="D307" s="119" t="s">
        <v>354</v>
      </c>
      <c r="E307" s="3" t="str">
        <f>IF(OR('Cover Sheet'!$G$20="",SUM(F307:BG307)&lt;=0),"",'Cover Sheet'!$G$20)</f>
        <v/>
      </c>
      <c r="F307" s="8"/>
      <c r="G307" s="9"/>
      <c r="H307" s="9"/>
      <c r="I307" s="9"/>
      <c r="J307" s="9"/>
      <c r="K307" s="10"/>
      <c r="L307" s="18"/>
      <c r="M307" s="19"/>
      <c r="N307" s="19"/>
      <c r="O307" s="19"/>
      <c r="P307" s="19"/>
      <c r="Q307" s="19"/>
      <c r="R307" s="19"/>
      <c r="S307" s="19"/>
      <c r="T307" s="19"/>
      <c r="U307" s="19"/>
      <c r="V307" s="19"/>
      <c r="W307" s="20"/>
      <c r="X307" s="36"/>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7"/>
      <c r="BB307" s="28"/>
      <c r="BC307" s="26"/>
      <c r="BD307" s="26"/>
      <c r="BE307" s="26"/>
      <c r="BF307" s="26"/>
      <c r="BG307" s="27"/>
      <c r="BH307" s="76">
        <f t="array" ref="BH307">SUMPRODUCT(F307:K307,{1000000,1000,1,1000000,1000,1})</f>
        <v>0</v>
      </c>
      <c r="BI307" s="77">
        <f t="array" ref="BI307">SUMPRODUCT(L307:W307,{1000000,1000,1,1000000,1000,1,1000000,1000,1,1000000,1000,1})</f>
        <v>0</v>
      </c>
      <c r="BJ307" s="77">
        <f>SUMPRODUCT(X307:BA307,{1000000,1000,1,1000000,1000,1,1000000,1000,1,1000000,1000,1,1000000,1000,1,1000000,1000,1,1000000,1000,1,1000000,1000,1,1000000,1000,1,1000000,1000,1})</f>
        <v>0</v>
      </c>
      <c r="BK307" s="77">
        <f t="array" ref="BK307">SUMPRODUCT(BB307:BG307,{1000000,1000,1,1000000,1000,1})</f>
        <v>0</v>
      </c>
      <c r="BL307" s="77">
        <f t="shared" si="15"/>
        <v>0</v>
      </c>
      <c r="BM307" s="78" t="str">
        <f t="shared" si="16"/>
        <v/>
      </c>
      <c r="BN307" s="93"/>
    </row>
    <row r="308" spans="1:66" s="69" customFormat="1" ht="18.600000000000001" customHeight="1" x14ac:dyDescent="0.3">
      <c r="A308" s="148"/>
      <c r="B308" s="127" t="str">
        <f t="shared" si="14"/>
        <v/>
      </c>
      <c r="C308" s="65" t="s">
        <v>204</v>
      </c>
      <c r="D308" s="119" t="s">
        <v>355</v>
      </c>
      <c r="E308" s="3" t="str">
        <f>IF(OR('Cover Sheet'!$G$20="",SUM(F308:BG308)&lt;=0),"",'Cover Sheet'!$G$20)</f>
        <v/>
      </c>
      <c r="F308" s="8"/>
      <c r="G308" s="9"/>
      <c r="H308" s="9"/>
      <c r="I308" s="9"/>
      <c r="J308" s="9"/>
      <c r="K308" s="10"/>
      <c r="L308" s="18"/>
      <c r="M308" s="19"/>
      <c r="N308" s="19"/>
      <c r="O308" s="19"/>
      <c r="P308" s="19"/>
      <c r="Q308" s="19"/>
      <c r="R308" s="19"/>
      <c r="S308" s="19"/>
      <c r="T308" s="19"/>
      <c r="U308" s="19"/>
      <c r="V308" s="19"/>
      <c r="W308" s="20"/>
      <c r="X308" s="36"/>
      <c r="Y308" s="34"/>
      <c r="Z308" s="34"/>
      <c r="AA308" s="34"/>
      <c r="AB308" s="34"/>
      <c r="AC308" s="34"/>
      <c r="AD308" s="34"/>
      <c r="AE308" s="34"/>
      <c r="AF308" s="34"/>
      <c r="AG308" s="34"/>
      <c r="AH308" s="34"/>
      <c r="AI308" s="34"/>
      <c r="AJ308" s="34"/>
      <c r="AK308" s="34"/>
      <c r="AL308" s="34"/>
      <c r="AM308" s="34"/>
      <c r="AN308" s="34"/>
      <c r="AO308" s="34"/>
      <c r="AP308" s="34"/>
      <c r="AQ308" s="34"/>
      <c r="AR308" s="34"/>
      <c r="AS308" s="34"/>
      <c r="AT308" s="34"/>
      <c r="AU308" s="34"/>
      <c r="AV308" s="34"/>
      <c r="AW308" s="34"/>
      <c r="AX308" s="34"/>
      <c r="AY308" s="34"/>
      <c r="AZ308" s="34"/>
      <c r="BA308" s="37"/>
      <c r="BB308" s="28"/>
      <c r="BC308" s="26"/>
      <c r="BD308" s="26"/>
      <c r="BE308" s="26"/>
      <c r="BF308" s="26"/>
      <c r="BG308" s="27"/>
      <c r="BH308" s="76">
        <f t="array" ref="BH308">SUMPRODUCT(F308:K308,{1000000,1000,1,1000000,1000,1})</f>
        <v>0</v>
      </c>
      <c r="BI308" s="77">
        <f t="array" ref="BI308">SUMPRODUCT(L308:W308,{1000000,1000,1,1000000,1000,1,1000000,1000,1,1000000,1000,1})</f>
        <v>0</v>
      </c>
      <c r="BJ308" s="77">
        <f>SUMPRODUCT(X308:BA308,{1000000,1000,1,1000000,1000,1,1000000,1000,1,1000000,1000,1,1000000,1000,1,1000000,1000,1,1000000,1000,1,1000000,1000,1,1000000,1000,1,1000000,1000,1})</f>
        <v>0</v>
      </c>
      <c r="BK308" s="77">
        <f t="array" ref="BK308">SUMPRODUCT(BB308:BG308,{1000000,1000,1,1000000,1000,1})</f>
        <v>0</v>
      </c>
      <c r="BL308" s="77">
        <f t="shared" si="15"/>
        <v>0</v>
      </c>
      <c r="BM308" s="78" t="str">
        <f t="shared" si="16"/>
        <v/>
      </c>
      <c r="BN308" s="93"/>
    </row>
    <row r="309" spans="1:66" s="69" customFormat="1" ht="18.600000000000001" customHeight="1" x14ac:dyDescent="0.3">
      <c r="A309" s="148"/>
      <c r="B309" s="127" t="str">
        <f t="shared" si="14"/>
        <v/>
      </c>
      <c r="C309" s="65" t="s">
        <v>204</v>
      </c>
      <c r="D309" s="119" t="s">
        <v>356</v>
      </c>
      <c r="E309" s="3" t="str">
        <f>IF(OR('Cover Sheet'!$G$20="",SUM(F309:BG309)&lt;=0),"",'Cover Sheet'!$G$20)</f>
        <v/>
      </c>
      <c r="F309" s="8"/>
      <c r="G309" s="9"/>
      <c r="H309" s="9"/>
      <c r="I309" s="9"/>
      <c r="J309" s="9"/>
      <c r="K309" s="10"/>
      <c r="L309" s="18"/>
      <c r="M309" s="19"/>
      <c r="N309" s="19"/>
      <c r="O309" s="19"/>
      <c r="P309" s="19"/>
      <c r="Q309" s="19"/>
      <c r="R309" s="19"/>
      <c r="S309" s="19"/>
      <c r="T309" s="19"/>
      <c r="U309" s="19"/>
      <c r="V309" s="19"/>
      <c r="W309" s="20"/>
      <c r="X309" s="36"/>
      <c r="Y309" s="34"/>
      <c r="Z309" s="34"/>
      <c r="AA309" s="34"/>
      <c r="AB309" s="34"/>
      <c r="AC309" s="34"/>
      <c r="AD309" s="34"/>
      <c r="AE309" s="34"/>
      <c r="AF309" s="34"/>
      <c r="AG309" s="34"/>
      <c r="AH309" s="34"/>
      <c r="AI309" s="34"/>
      <c r="AJ309" s="34"/>
      <c r="AK309" s="34"/>
      <c r="AL309" s="34"/>
      <c r="AM309" s="34"/>
      <c r="AN309" s="34"/>
      <c r="AO309" s="34"/>
      <c r="AP309" s="34"/>
      <c r="AQ309" s="34"/>
      <c r="AR309" s="34"/>
      <c r="AS309" s="34"/>
      <c r="AT309" s="34"/>
      <c r="AU309" s="34"/>
      <c r="AV309" s="34"/>
      <c r="AW309" s="34"/>
      <c r="AX309" s="34"/>
      <c r="AY309" s="34"/>
      <c r="AZ309" s="34"/>
      <c r="BA309" s="37"/>
      <c r="BB309" s="28"/>
      <c r="BC309" s="26"/>
      <c r="BD309" s="26"/>
      <c r="BE309" s="26"/>
      <c r="BF309" s="26"/>
      <c r="BG309" s="27"/>
      <c r="BH309" s="76">
        <f t="array" ref="BH309">SUMPRODUCT(F309:K309,{1000000,1000,1,1000000,1000,1})</f>
        <v>0</v>
      </c>
      <c r="BI309" s="77">
        <f t="array" ref="BI309">SUMPRODUCT(L309:W309,{1000000,1000,1,1000000,1000,1,1000000,1000,1,1000000,1000,1})</f>
        <v>0</v>
      </c>
      <c r="BJ309" s="77">
        <f>SUMPRODUCT(X309:BA309,{1000000,1000,1,1000000,1000,1,1000000,1000,1,1000000,1000,1,1000000,1000,1,1000000,1000,1,1000000,1000,1,1000000,1000,1,1000000,1000,1,1000000,1000,1})</f>
        <v>0</v>
      </c>
      <c r="BK309" s="77">
        <f t="array" ref="BK309">SUMPRODUCT(BB309:BG309,{1000000,1000,1,1000000,1000,1})</f>
        <v>0</v>
      </c>
      <c r="BL309" s="77">
        <f t="shared" si="15"/>
        <v>0</v>
      </c>
      <c r="BM309" s="78" t="str">
        <f t="shared" si="16"/>
        <v/>
      </c>
      <c r="BN309" s="93"/>
    </row>
    <row r="310" spans="1:66" s="69" customFormat="1" ht="18.600000000000001" customHeight="1" x14ac:dyDescent="0.3">
      <c r="A310" s="148"/>
      <c r="B310" s="127" t="str">
        <f t="shared" si="14"/>
        <v/>
      </c>
      <c r="C310" s="65" t="s">
        <v>204</v>
      </c>
      <c r="D310" s="119" t="s">
        <v>357</v>
      </c>
      <c r="E310" s="3" t="str">
        <f>IF(OR('Cover Sheet'!$G$20="",SUM(F310:BG310)&lt;=0),"",'Cover Sheet'!$G$20)</f>
        <v/>
      </c>
      <c r="F310" s="8"/>
      <c r="G310" s="9"/>
      <c r="H310" s="9"/>
      <c r="I310" s="9"/>
      <c r="J310" s="9"/>
      <c r="K310" s="10"/>
      <c r="L310" s="18"/>
      <c r="M310" s="19"/>
      <c r="N310" s="19"/>
      <c r="O310" s="19"/>
      <c r="P310" s="19"/>
      <c r="Q310" s="19"/>
      <c r="R310" s="19"/>
      <c r="S310" s="19"/>
      <c r="T310" s="19"/>
      <c r="U310" s="19"/>
      <c r="V310" s="19"/>
      <c r="W310" s="20"/>
      <c r="X310" s="36"/>
      <c r="Y310" s="34"/>
      <c r="Z310" s="34"/>
      <c r="AA310" s="34"/>
      <c r="AB310" s="34"/>
      <c r="AC310" s="34"/>
      <c r="AD310" s="34"/>
      <c r="AE310" s="34"/>
      <c r="AF310" s="34"/>
      <c r="AG310" s="34"/>
      <c r="AH310" s="34"/>
      <c r="AI310" s="34"/>
      <c r="AJ310" s="34"/>
      <c r="AK310" s="34"/>
      <c r="AL310" s="34"/>
      <c r="AM310" s="34"/>
      <c r="AN310" s="34"/>
      <c r="AO310" s="34"/>
      <c r="AP310" s="34"/>
      <c r="AQ310" s="34"/>
      <c r="AR310" s="34"/>
      <c r="AS310" s="34"/>
      <c r="AT310" s="34"/>
      <c r="AU310" s="34"/>
      <c r="AV310" s="34"/>
      <c r="AW310" s="34"/>
      <c r="AX310" s="34"/>
      <c r="AY310" s="34"/>
      <c r="AZ310" s="34"/>
      <c r="BA310" s="37"/>
      <c r="BB310" s="28"/>
      <c r="BC310" s="26"/>
      <c r="BD310" s="26"/>
      <c r="BE310" s="26"/>
      <c r="BF310" s="26"/>
      <c r="BG310" s="27"/>
      <c r="BH310" s="76">
        <f t="array" ref="BH310">SUMPRODUCT(F310:K310,{1000000,1000,1,1000000,1000,1})</f>
        <v>0</v>
      </c>
      <c r="BI310" s="77">
        <f t="array" ref="BI310">SUMPRODUCT(L310:W310,{1000000,1000,1,1000000,1000,1,1000000,1000,1,1000000,1000,1})</f>
        <v>0</v>
      </c>
      <c r="BJ310" s="77">
        <f>SUMPRODUCT(X310:BA310,{1000000,1000,1,1000000,1000,1,1000000,1000,1,1000000,1000,1,1000000,1000,1,1000000,1000,1,1000000,1000,1,1000000,1000,1,1000000,1000,1,1000000,1000,1})</f>
        <v>0</v>
      </c>
      <c r="BK310" s="77">
        <f t="array" ref="BK310">SUMPRODUCT(BB310:BG310,{1000000,1000,1,1000000,1000,1})</f>
        <v>0</v>
      </c>
      <c r="BL310" s="77">
        <f t="shared" si="15"/>
        <v>0</v>
      </c>
      <c r="BM310" s="78" t="str">
        <f t="shared" si="16"/>
        <v/>
      </c>
      <c r="BN310" s="93"/>
    </row>
    <row r="311" spans="1:66" s="69" customFormat="1" ht="18.600000000000001" customHeight="1" x14ac:dyDescent="0.3">
      <c r="A311" s="148"/>
      <c r="B311" s="127" t="str">
        <f t="shared" si="14"/>
        <v/>
      </c>
      <c r="C311" s="65" t="s">
        <v>204</v>
      </c>
      <c r="D311" s="119" t="s">
        <v>358</v>
      </c>
      <c r="E311" s="3" t="str">
        <f>IF(OR('Cover Sheet'!$G$20="",SUM(F311:BG311)&lt;=0),"",'Cover Sheet'!$G$20)</f>
        <v/>
      </c>
      <c r="F311" s="8"/>
      <c r="G311" s="9"/>
      <c r="H311" s="9"/>
      <c r="I311" s="9"/>
      <c r="J311" s="9"/>
      <c r="K311" s="10"/>
      <c r="L311" s="18"/>
      <c r="M311" s="19"/>
      <c r="N311" s="19"/>
      <c r="O311" s="19"/>
      <c r="P311" s="19"/>
      <c r="Q311" s="19"/>
      <c r="R311" s="19"/>
      <c r="S311" s="19"/>
      <c r="T311" s="19"/>
      <c r="U311" s="19"/>
      <c r="V311" s="19"/>
      <c r="W311" s="20"/>
      <c r="X311" s="36"/>
      <c r="Y311" s="34"/>
      <c r="Z311" s="34"/>
      <c r="AA311" s="34"/>
      <c r="AB311" s="34"/>
      <c r="AC311" s="34"/>
      <c r="AD311" s="34"/>
      <c r="AE311" s="34"/>
      <c r="AF311" s="34"/>
      <c r="AG311" s="34"/>
      <c r="AH311" s="34"/>
      <c r="AI311" s="34"/>
      <c r="AJ311" s="34"/>
      <c r="AK311" s="34"/>
      <c r="AL311" s="34"/>
      <c r="AM311" s="34"/>
      <c r="AN311" s="34"/>
      <c r="AO311" s="34"/>
      <c r="AP311" s="34"/>
      <c r="AQ311" s="34"/>
      <c r="AR311" s="34"/>
      <c r="AS311" s="34"/>
      <c r="AT311" s="34"/>
      <c r="AU311" s="34"/>
      <c r="AV311" s="34"/>
      <c r="AW311" s="34"/>
      <c r="AX311" s="34"/>
      <c r="AY311" s="34"/>
      <c r="AZ311" s="34"/>
      <c r="BA311" s="37"/>
      <c r="BB311" s="28"/>
      <c r="BC311" s="26"/>
      <c r="BD311" s="26"/>
      <c r="BE311" s="26"/>
      <c r="BF311" s="26"/>
      <c r="BG311" s="27"/>
      <c r="BH311" s="76">
        <f t="array" ref="BH311">SUMPRODUCT(F311:K311,{1000000,1000,1,1000000,1000,1})</f>
        <v>0</v>
      </c>
      <c r="BI311" s="77">
        <f t="array" ref="BI311">SUMPRODUCT(L311:W311,{1000000,1000,1,1000000,1000,1,1000000,1000,1,1000000,1000,1})</f>
        <v>0</v>
      </c>
      <c r="BJ311" s="77">
        <f>SUMPRODUCT(X311:BA311,{1000000,1000,1,1000000,1000,1,1000000,1000,1,1000000,1000,1,1000000,1000,1,1000000,1000,1,1000000,1000,1,1000000,1000,1,1000000,1000,1,1000000,1000,1})</f>
        <v>0</v>
      </c>
      <c r="BK311" s="77">
        <f t="array" ref="BK311">SUMPRODUCT(BB311:BG311,{1000000,1000,1,1000000,1000,1})</f>
        <v>0</v>
      </c>
      <c r="BL311" s="77">
        <f t="shared" si="15"/>
        <v>0</v>
      </c>
      <c r="BM311" s="78" t="str">
        <f t="shared" si="16"/>
        <v/>
      </c>
      <c r="BN311" s="93"/>
    </row>
    <row r="312" spans="1:66" s="69" customFormat="1" ht="18.600000000000001" customHeight="1" x14ac:dyDescent="0.3">
      <c r="A312" s="148"/>
      <c r="B312" s="127" t="str">
        <f t="shared" si="14"/>
        <v/>
      </c>
      <c r="C312" s="65" t="s">
        <v>204</v>
      </c>
      <c r="D312" s="119" t="s">
        <v>359</v>
      </c>
      <c r="E312" s="3" t="str">
        <f>IF(OR('Cover Sheet'!$G$20="",SUM(F312:BG312)&lt;=0),"",'Cover Sheet'!$G$20)</f>
        <v/>
      </c>
      <c r="F312" s="8"/>
      <c r="G312" s="9"/>
      <c r="H312" s="9"/>
      <c r="I312" s="9"/>
      <c r="J312" s="9"/>
      <c r="K312" s="10"/>
      <c r="L312" s="18"/>
      <c r="M312" s="19"/>
      <c r="N312" s="19"/>
      <c r="O312" s="19"/>
      <c r="P312" s="19"/>
      <c r="Q312" s="19"/>
      <c r="R312" s="19"/>
      <c r="S312" s="19"/>
      <c r="T312" s="19"/>
      <c r="U312" s="19"/>
      <c r="V312" s="19"/>
      <c r="W312" s="20"/>
      <c r="X312" s="36"/>
      <c r="Y312" s="34"/>
      <c r="Z312" s="34"/>
      <c r="AA312" s="34"/>
      <c r="AB312" s="34"/>
      <c r="AC312" s="34"/>
      <c r="AD312" s="34"/>
      <c r="AE312" s="34"/>
      <c r="AF312" s="34"/>
      <c r="AG312" s="34"/>
      <c r="AH312" s="34"/>
      <c r="AI312" s="34"/>
      <c r="AJ312" s="34"/>
      <c r="AK312" s="34"/>
      <c r="AL312" s="34"/>
      <c r="AM312" s="34"/>
      <c r="AN312" s="34"/>
      <c r="AO312" s="34"/>
      <c r="AP312" s="34"/>
      <c r="AQ312" s="34"/>
      <c r="AR312" s="34"/>
      <c r="AS312" s="34"/>
      <c r="AT312" s="34"/>
      <c r="AU312" s="34"/>
      <c r="AV312" s="34"/>
      <c r="AW312" s="34"/>
      <c r="AX312" s="34"/>
      <c r="AY312" s="34"/>
      <c r="AZ312" s="34"/>
      <c r="BA312" s="37"/>
      <c r="BB312" s="28"/>
      <c r="BC312" s="26"/>
      <c r="BD312" s="26"/>
      <c r="BE312" s="26"/>
      <c r="BF312" s="26"/>
      <c r="BG312" s="27"/>
      <c r="BH312" s="76">
        <f t="array" ref="BH312">SUMPRODUCT(F312:K312,{1000000,1000,1,1000000,1000,1})</f>
        <v>0</v>
      </c>
      <c r="BI312" s="77">
        <f t="array" ref="BI312">SUMPRODUCT(L312:W312,{1000000,1000,1,1000000,1000,1,1000000,1000,1,1000000,1000,1})</f>
        <v>0</v>
      </c>
      <c r="BJ312" s="77">
        <f>SUMPRODUCT(X312:BA312,{1000000,1000,1,1000000,1000,1,1000000,1000,1,1000000,1000,1,1000000,1000,1,1000000,1000,1,1000000,1000,1,1000000,1000,1,1000000,1000,1,1000000,1000,1})</f>
        <v>0</v>
      </c>
      <c r="BK312" s="77">
        <f t="array" ref="BK312">SUMPRODUCT(BB312:BG312,{1000000,1000,1,1000000,1000,1})</f>
        <v>0</v>
      </c>
      <c r="BL312" s="77">
        <f t="shared" si="15"/>
        <v>0</v>
      </c>
      <c r="BM312" s="78" t="str">
        <f t="shared" si="16"/>
        <v/>
      </c>
      <c r="BN312" s="93"/>
    </row>
    <row r="313" spans="1:66" s="69" customFormat="1" ht="18.600000000000001" customHeight="1" x14ac:dyDescent="0.3">
      <c r="A313" s="148"/>
      <c r="B313" s="127" t="str">
        <f t="shared" si="14"/>
        <v/>
      </c>
      <c r="C313" s="65" t="s">
        <v>204</v>
      </c>
      <c r="D313" s="119" t="s">
        <v>360</v>
      </c>
      <c r="E313" s="3" t="str">
        <f>IF(OR('Cover Sheet'!$G$20="",SUM(F313:BG313)&lt;=0),"",'Cover Sheet'!$G$20)</f>
        <v/>
      </c>
      <c r="F313" s="8"/>
      <c r="G313" s="9"/>
      <c r="H313" s="9"/>
      <c r="I313" s="9"/>
      <c r="J313" s="9"/>
      <c r="K313" s="10"/>
      <c r="L313" s="18"/>
      <c r="M313" s="19"/>
      <c r="N313" s="19"/>
      <c r="O313" s="19"/>
      <c r="P313" s="19"/>
      <c r="Q313" s="19"/>
      <c r="R313" s="19"/>
      <c r="S313" s="19"/>
      <c r="T313" s="19"/>
      <c r="U313" s="19"/>
      <c r="V313" s="19"/>
      <c r="W313" s="20"/>
      <c r="X313" s="36"/>
      <c r="Y313" s="34"/>
      <c r="Z313" s="34"/>
      <c r="AA313" s="34"/>
      <c r="AB313" s="34"/>
      <c r="AC313" s="34"/>
      <c r="AD313" s="34"/>
      <c r="AE313" s="34"/>
      <c r="AF313" s="34"/>
      <c r="AG313" s="34"/>
      <c r="AH313" s="34"/>
      <c r="AI313" s="34"/>
      <c r="AJ313" s="34"/>
      <c r="AK313" s="34"/>
      <c r="AL313" s="34"/>
      <c r="AM313" s="34"/>
      <c r="AN313" s="34"/>
      <c r="AO313" s="34"/>
      <c r="AP313" s="34"/>
      <c r="AQ313" s="34"/>
      <c r="AR313" s="34"/>
      <c r="AS313" s="34"/>
      <c r="AT313" s="34"/>
      <c r="AU313" s="34"/>
      <c r="AV313" s="34"/>
      <c r="AW313" s="34"/>
      <c r="AX313" s="34"/>
      <c r="AY313" s="34"/>
      <c r="AZ313" s="34"/>
      <c r="BA313" s="37"/>
      <c r="BB313" s="28"/>
      <c r="BC313" s="26"/>
      <c r="BD313" s="26"/>
      <c r="BE313" s="26"/>
      <c r="BF313" s="26"/>
      <c r="BG313" s="27"/>
      <c r="BH313" s="76">
        <f t="array" ref="BH313">SUMPRODUCT(F313:K313,{1000000,1000,1,1000000,1000,1})</f>
        <v>0</v>
      </c>
      <c r="BI313" s="77">
        <f t="array" ref="BI313">SUMPRODUCT(L313:W313,{1000000,1000,1,1000000,1000,1,1000000,1000,1,1000000,1000,1})</f>
        <v>0</v>
      </c>
      <c r="BJ313" s="77">
        <f>SUMPRODUCT(X313:BA313,{1000000,1000,1,1000000,1000,1,1000000,1000,1,1000000,1000,1,1000000,1000,1,1000000,1000,1,1000000,1000,1,1000000,1000,1,1000000,1000,1,1000000,1000,1})</f>
        <v>0</v>
      </c>
      <c r="BK313" s="77">
        <f t="array" ref="BK313">SUMPRODUCT(BB313:BG313,{1000000,1000,1,1000000,1000,1})</f>
        <v>0</v>
      </c>
      <c r="BL313" s="77">
        <f t="shared" si="15"/>
        <v>0</v>
      </c>
      <c r="BM313" s="78" t="str">
        <f t="shared" si="16"/>
        <v/>
      </c>
      <c r="BN313" s="93"/>
    </row>
    <row r="314" spans="1:66" s="69" customFormat="1" ht="18.600000000000001" customHeight="1" x14ac:dyDescent="0.3">
      <c r="A314" s="148"/>
      <c r="B314" s="127" t="str">
        <f t="shared" si="14"/>
        <v/>
      </c>
      <c r="C314" s="65" t="s">
        <v>204</v>
      </c>
      <c r="D314" s="119" t="s">
        <v>361</v>
      </c>
      <c r="E314" s="3" t="str">
        <f>IF(OR('Cover Sheet'!$G$20="",SUM(F314:BG314)&lt;=0),"",'Cover Sheet'!$G$20)</f>
        <v/>
      </c>
      <c r="F314" s="8"/>
      <c r="G314" s="9"/>
      <c r="H314" s="9"/>
      <c r="I314" s="9"/>
      <c r="J314" s="9"/>
      <c r="K314" s="10"/>
      <c r="L314" s="18"/>
      <c r="M314" s="19"/>
      <c r="N314" s="19"/>
      <c r="O314" s="19"/>
      <c r="P314" s="19"/>
      <c r="Q314" s="19"/>
      <c r="R314" s="19"/>
      <c r="S314" s="19"/>
      <c r="T314" s="19"/>
      <c r="U314" s="19"/>
      <c r="V314" s="19"/>
      <c r="W314" s="20"/>
      <c r="X314" s="36"/>
      <c r="Y314" s="34"/>
      <c r="Z314" s="34"/>
      <c r="AA314" s="34"/>
      <c r="AB314" s="34"/>
      <c r="AC314" s="34"/>
      <c r="AD314" s="34"/>
      <c r="AE314" s="34"/>
      <c r="AF314" s="34"/>
      <c r="AG314" s="34"/>
      <c r="AH314" s="34"/>
      <c r="AI314" s="34"/>
      <c r="AJ314" s="34"/>
      <c r="AK314" s="34"/>
      <c r="AL314" s="34"/>
      <c r="AM314" s="34"/>
      <c r="AN314" s="34"/>
      <c r="AO314" s="34"/>
      <c r="AP314" s="34"/>
      <c r="AQ314" s="34"/>
      <c r="AR314" s="34"/>
      <c r="AS314" s="34"/>
      <c r="AT314" s="34"/>
      <c r="AU314" s="34"/>
      <c r="AV314" s="34"/>
      <c r="AW314" s="34"/>
      <c r="AX314" s="34"/>
      <c r="AY314" s="34"/>
      <c r="AZ314" s="34"/>
      <c r="BA314" s="37"/>
      <c r="BB314" s="28"/>
      <c r="BC314" s="26"/>
      <c r="BD314" s="26"/>
      <c r="BE314" s="26"/>
      <c r="BF314" s="26"/>
      <c r="BG314" s="27"/>
      <c r="BH314" s="76">
        <f t="array" ref="BH314">SUMPRODUCT(F314:K314,{1000000,1000,1,1000000,1000,1})</f>
        <v>0</v>
      </c>
      <c r="BI314" s="77">
        <f t="array" ref="BI314">SUMPRODUCT(L314:W314,{1000000,1000,1,1000000,1000,1,1000000,1000,1,1000000,1000,1})</f>
        <v>0</v>
      </c>
      <c r="BJ314" s="77">
        <f>SUMPRODUCT(X314:BA314,{1000000,1000,1,1000000,1000,1,1000000,1000,1,1000000,1000,1,1000000,1000,1,1000000,1000,1,1000000,1000,1,1000000,1000,1,1000000,1000,1,1000000,1000,1})</f>
        <v>0</v>
      </c>
      <c r="BK314" s="77">
        <f t="array" ref="BK314">SUMPRODUCT(BB314:BG314,{1000000,1000,1,1000000,1000,1})</f>
        <v>0</v>
      </c>
      <c r="BL314" s="77">
        <f t="shared" si="15"/>
        <v>0</v>
      </c>
      <c r="BM314" s="78" t="str">
        <f t="shared" si="16"/>
        <v/>
      </c>
      <c r="BN314" s="93"/>
    </row>
    <row r="315" spans="1:66" s="69" customFormat="1" ht="18.600000000000001" customHeight="1" x14ac:dyDescent="0.3">
      <c r="A315" s="148"/>
      <c r="B315" s="127" t="str">
        <f t="shared" si="14"/>
        <v/>
      </c>
      <c r="C315" s="65" t="s">
        <v>204</v>
      </c>
      <c r="D315" s="119" t="s">
        <v>362</v>
      </c>
      <c r="E315" s="3" t="str">
        <f>IF(OR('Cover Sheet'!$G$20="",SUM(F315:BG315)&lt;=0),"",'Cover Sheet'!$G$20)</f>
        <v/>
      </c>
      <c r="F315" s="8"/>
      <c r="G315" s="9"/>
      <c r="H315" s="9"/>
      <c r="I315" s="9"/>
      <c r="J315" s="9"/>
      <c r="K315" s="10"/>
      <c r="L315" s="18"/>
      <c r="M315" s="19"/>
      <c r="N315" s="19"/>
      <c r="O315" s="19"/>
      <c r="P315" s="19"/>
      <c r="Q315" s="19"/>
      <c r="R315" s="19"/>
      <c r="S315" s="19"/>
      <c r="T315" s="19"/>
      <c r="U315" s="19"/>
      <c r="V315" s="19"/>
      <c r="W315" s="20"/>
      <c r="X315" s="36"/>
      <c r="Y315" s="34"/>
      <c r="Z315" s="34"/>
      <c r="AA315" s="34"/>
      <c r="AB315" s="34"/>
      <c r="AC315" s="34"/>
      <c r="AD315" s="34"/>
      <c r="AE315" s="34"/>
      <c r="AF315" s="34"/>
      <c r="AG315" s="34"/>
      <c r="AH315" s="34"/>
      <c r="AI315" s="34"/>
      <c r="AJ315" s="34"/>
      <c r="AK315" s="34"/>
      <c r="AL315" s="34"/>
      <c r="AM315" s="34"/>
      <c r="AN315" s="34"/>
      <c r="AO315" s="34"/>
      <c r="AP315" s="34"/>
      <c r="AQ315" s="34"/>
      <c r="AR315" s="34"/>
      <c r="AS315" s="34"/>
      <c r="AT315" s="34"/>
      <c r="AU315" s="34"/>
      <c r="AV315" s="34"/>
      <c r="AW315" s="34"/>
      <c r="AX315" s="34"/>
      <c r="AY315" s="34"/>
      <c r="AZ315" s="34"/>
      <c r="BA315" s="37"/>
      <c r="BB315" s="28"/>
      <c r="BC315" s="26"/>
      <c r="BD315" s="26"/>
      <c r="BE315" s="26"/>
      <c r="BF315" s="26"/>
      <c r="BG315" s="27"/>
      <c r="BH315" s="76">
        <f t="array" ref="BH315">SUMPRODUCT(F315:K315,{1000000,1000,1,1000000,1000,1})</f>
        <v>0</v>
      </c>
      <c r="BI315" s="77">
        <f t="array" ref="BI315">SUMPRODUCT(L315:W315,{1000000,1000,1,1000000,1000,1,1000000,1000,1,1000000,1000,1})</f>
        <v>0</v>
      </c>
      <c r="BJ315" s="77">
        <f>SUMPRODUCT(X315:BA315,{1000000,1000,1,1000000,1000,1,1000000,1000,1,1000000,1000,1,1000000,1000,1,1000000,1000,1,1000000,1000,1,1000000,1000,1,1000000,1000,1,1000000,1000,1})</f>
        <v>0</v>
      </c>
      <c r="BK315" s="77">
        <f t="array" ref="BK315">SUMPRODUCT(BB315:BG315,{1000000,1000,1,1000000,1000,1})</f>
        <v>0</v>
      </c>
      <c r="BL315" s="77">
        <f t="shared" si="15"/>
        <v>0</v>
      </c>
      <c r="BM315" s="78" t="str">
        <f t="shared" si="16"/>
        <v/>
      </c>
      <c r="BN315" s="93"/>
    </row>
    <row r="316" spans="1:66" s="69" customFormat="1" ht="18.600000000000001" customHeight="1" x14ac:dyDescent="0.3">
      <c r="A316" s="148"/>
      <c r="B316" s="127" t="str">
        <f t="shared" si="14"/>
        <v/>
      </c>
      <c r="C316" s="65" t="s">
        <v>204</v>
      </c>
      <c r="D316" s="119" t="s">
        <v>363</v>
      </c>
      <c r="E316" s="3" t="str">
        <f>IF(OR('Cover Sheet'!$G$20="",SUM(F316:BG316)&lt;=0),"",'Cover Sheet'!$G$20)</f>
        <v/>
      </c>
      <c r="F316" s="8"/>
      <c r="G316" s="9"/>
      <c r="H316" s="9"/>
      <c r="I316" s="9"/>
      <c r="J316" s="9"/>
      <c r="K316" s="10"/>
      <c r="L316" s="18"/>
      <c r="M316" s="19"/>
      <c r="N316" s="19"/>
      <c r="O316" s="19"/>
      <c r="P316" s="19"/>
      <c r="Q316" s="19"/>
      <c r="R316" s="19"/>
      <c r="S316" s="19"/>
      <c r="T316" s="19"/>
      <c r="U316" s="19"/>
      <c r="V316" s="19"/>
      <c r="W316" s="20"/>
      <c r="X316" s="36"/>
      <c r="Y316" s="34"/>
      <c r="Z316" s="34"/>
      <c r="AA316" s="34"/>
      <c r="AB316" s="34"/>
      <c r="AC316" s="34"/>
      <c r="AD316" s="34"/>
      <c r="AE316" s="34"/>
      <c r="AF316" s="34"/>
      <c r="AG316" s="34"/>
      <c r="AH316" s="34"/>
      <c r="AI316" s="34"/>
      <c r="AJ316" s="34"/>
      <c r="AK316" s="34"/>
      <c r="AL316" s="34"/>
      <c r="AM316" s="34"/>
      <c r="AN316" s="34"/>
      <c r="AO316" s="34"/>
      <c r="AP316" s="34"/>
      <c r="AQ316" s="34"/>
      <c r="AR316" s="34"/>
      <c r="AS316" s="34"/>
      <c r="AT316" s="34"/>
      <c r="AU316" s="34"/>
      <c r="AV316" s="34"/>
      <c r="AW316" s="34"/>
      <c r="AX316" s="34"/>
      <c r="AY316" s="34"/>
      <c r="AZ316" s="34"/>
      <c r="BA316" s="37"/>
      <c r="BB316" s="28"/>
      <c r="BC316" s="26"/>
      <c r="BD316" s="26"/>
      <c r="BE316" s="26"/>
      <c r="BF316" s="26"/>
      <c r="BG316" s="27"/>
      <c r="BH316" s="76">
        <f t="array" ref="BH316">SUMPRODUCT(F316:K316,{1000000,1000,1,1000000,1000,1})</f>
        <v>0</v>
      </c>
      <c r="BI316" s="77">
        <f t="array" ref="BI316">SUMPRODUCT(L316:W316,{1000000,1000,1,1000000,1000,1,1000000,1000,1,1000000,1000,1})</f>
        <v>0</v>
      </c>
      <c r="BJ316" s="77">
        <f>SUMPRODUCT(X316:BA316,{1000000,1000,1,1000000,1000,1,1000000,1000,1,1000000,1000,1,1000000,1000,1,1000000,1000,1,1000000,1000,1,1000000,1000,1,1000000,1000,1,1000000,1000,1})</f>
        <v>0</v>
      </c>
      <c r="BK316" s="77">
        <f t="array" ref="BK316">SUMPRODUCT(BB316:BG316,{1000000,1000,1,1000000,1000,1})</f>
        <v>0</v>
      </c>
      <c r="BL316" s="77">
        <f t="shared" si="15"/>
        <v>0</v>
      </c>
      <c r="BM316" s="78" t="str">
        <f t="shared" si="16"/>
        <v/>
      </c>
      <c r="BN316" s="93"/>
    </row>
    <row r="317" spans="1:66" s="69" customFormat="1" ht="18.600000000000001" customHeight="1" x14ac:dyDescent="0.3">
      <c r="A317" s="148"/>
      <c r="B317" s="127" t="str">
        <f t="shared" si="14"/>
        <v/>
      </c>
      <c r="C317" s="65" t="s">
        <v>204</v>
      </c>
      <c r="D317" s="119" t="s">
        <v>364</v>
      </c>
      <c r="E317" s="3" t="str">
        <f>IF(OR('Cover Sheet'!$G$20="",SUM(F317:BG317)&lt;=0),"",'Cover Sheet'!$G$20)</f>
        <v/>
      </c>
      <c r="F317" s="8"/>
      <c r="G317" s="9"/>
      <c r="H317" s="9"/>
      <c r="I317" s="9"/>
      <c r="J317" s="9"/>
      <c r="K317" s="10"/>
      <c r="L317" s="18"/>
      <c r="M317" s="19"/>
      <c r="N317" s="19"/>
      <c r="O317" s="19"/>
      <c r="P317" s="19"/>
      <c r="Q317" s="19"/>
      <c r="R317" s="19"/>
      <c r="S317" s="19"/>
      <c r="T317" s="19"/>
      <c r="U317" s="19"/>
      <c r="V317" s="19"/>
      <c r="W317" s="20"/>
      <c r="X317" s="36"/>
      <c r="Y317" s="34"/>
      <c r="Z317" s="34"/>
      <c r="AA317" s="34"/>
      <c r="AB317" s="34"/>
      <c r="AC317" s="34"/>
      <c r="AD317" s="34"/>
      <c r="AE317" s="34"/>
      <c r="AF317" s="34"/>
      <c r="AG317" s="34"/>
      <c r="AH317" s="34"/>
      <c r="AI317" s="34"/>
      <c r="AJ317" s="34"/>
      <c r="AK317" s="34"/>
      <c r="AL317" s="34"/>
      <c r="AM317" s="34"/>
      <c r="AN317" s="34"/>
      <c r="AO317" s="34"/>
      <c r="AP317" s="34"/>
      <c r="AQ317" s="34"/>
      <c r="AR317" s="34"/>
      <c r="AS317" s="34"/>
      <c r="AT317" s="34"/>
      <c r="AU317" s="34"/>
      <c r="AV317" s="34"/>
      <c r="AW317" s="34"/>
      <c r="AX317" s="34"/>
      <c r="AY317" s="34"/>
      <c r="AZ317" s="34"/>
      <c r="BA317" s="37"/>
      <c r="BB317" s="28"/>
      <c r="BC317" s="26"/>
      <c r="BD317" s="26"/>
      <c r="BE317" s="26"/>
      <c r="BF317" s="26"/>
      <c r="BG317" s="27"/>
      <c r="BH317" s="76">
        <f t="array" ref="BH317">SUMPRODUCT(F317:K317,{1000000,1000,1,1000000,1000,1})</f>
        <v>0</v>
      </c>
      <c r="BI317" s="77">
        <f t="array" ref="BI317">SUMPRODUCT(L317:W317,{1000000,1000,1,1000000,1000,1,1000000,1000,1,1000000,1000,1})</f>
        <v>0</v>
      </c>
      <c r="BJ317" s="77">
        <f>SUMPRODUCT(X317:BA317,{1000000,1000,1,1000000,1000,1,1000000,1000,1,1000000,1000,1,1000000,1000,1,1000000,1000,1,1000000,1000,1,1000000,1000,1,1000000,1000,1,1000000,1000,1})</f>
        <v>0</v>
      </c>
      <c r="BK317" s="77">
        <f t="array" ref="BK317">SUMPRODUCT(BB317:BG317,{1000000,1000,1,1000000,1000,1})</f>
        <v>0</v>
      </c>
      <c r="BL317" s="77">
        <f t="shared" si="15"/>
        <v>0</v>
      </c>
      <c r="BM317" s="78" t="str">
        <f t="shared" si="16"/>
        <v/>
      </c>
      <c r="BN317" s="93"/>
    </row>
    <row r="318" spans="1:66" s="69" customFormat="1" ht="18.600000000000001" customHeight="1" x14ac:dyDescent="0.3">
      <c r="A318" s="148"/>
      <c r="B318" s="127" t="str">
        <f t="shared" si="14"/>
        <v/>
      </c>
      <c r="C318" s="65" t="s">
        <v>204</v>
      </c>
      <c r="D318" s="119" t="s">
        <v>365</v>
      </c>
      <c r="E318" s="3" t="str">
        <f>IF(OR('Cover Sheet'!$G$20="",SUM(F318:BG318)&lt;=0),"",'Cover Sheet'!$G$20)</f>
        <v/>
      </c>
      <c r="F318" s="8"/>
      <c r="G318" s="9"/>
      <c r="H318" s="9"/>
      <c r="I318" s="9"/>
      <c r="J318" s="9"/>
      <c r="K318" s="10"/>
      <c r="L318" s="18"/>
      <c r="M318" s="19"/>
      <c r="N318" s="19"/>
      <c r="O318" s="19"/>
      <c r="P318" s="19"/>
      <c r="Q318" s="19"/>
      <c r="R318" s="19"/>
      <c r="S318" s="19"/>
      <c r="T318" s="19"/>
      <c r="U318" s="19"/>
      <c r="V318" s="19"/>
      <c r="W318" s="20"/>
      <c r="X318" s="36"/>
      <c r="Y318" s="34"/>
      <c r="Z318" s="34"/>
      <c r="AA318" s="34"/>
      <c r="AB318" s="34"/>
      <c r="AC318" s="34"/>
      <c r="AD318" s="34"/>
      <c r="AE318" s="34"/>
      <c r="AF318" s="34"/>
      <c r="AG318" s="34"/>
      <c r="AH318" s="34"/>
      <c r="AI318" s="34"/>
      <c r="AJ318" s="34"/>
      <c r="AK318" s="34"/>
      <c r="AL318" s="34"/>
      <c r="AM318" s="34"/>
      <c r="AN318" s="34"/>
      <c r="AO318" s="34"/>
      <c r="AP318" s="34"/>
      <c r="AQ318" s="34"/>
      <c r="AR318" s="34"/>
      <c r="AS318" s="34"/>
      <c r="AT318" s="34"/>
      <c r="AU318" s="34"/>
      <c r="AV318" s="34"/>
      <c r="AW318" s="34"/>
      <c r="AX318" s="34"/>
      <c r="AY318" s="34"/>
      <c r="AZ318" s="34"/>
      <c r="BA318" s="37"/>
      <c r="BB318" s="28"/>
      <c r="BC318" s="26"/>
      <c r="BD318" s="26"/>
      <c r="BE318" s="26"/>
      <c r="BF318" s="26"/>
      <c r="BG318" s="27"/>
      <c r="BH318" s="76">
        <f t="array" ref="BH318">SUMPRODUCT(F318:K318,{1000000,1000,1,1000000,1000,1})</f>
        <v>0</v>
      </c>
      <c r="BI318" s="77">
        <f t="array" ref="BI318">SUMPRODUCT(L318:W318,{1000000,1000,1,1000000,1000,1,1000000,1000,1,1000000,1000,1})</f>
        <v>0</v>
      </c>
      <c r="BJ318" s="77">
        <f>SUMPRODUCT(X318:BA318,{1000000,1000,1,1000000,1000,1,1000000,1000,1,1000000,1000,1,1000000,1000,1,1000000,1000,1,1000000,1000,1,1000000,1000,1,1000000,1000,1,1000000,1000,1})</f>
        <v>0</v>
      </c>
      <c r="BK318" s="77">
        <f t="array" ref="BK318">SUMPRODUCT(BB318:BG318,{1000000,1000,1,1000000,1000,1})</f>
        <v>0</v>
      </c>
      <c r="BL318" s="77">
        <f t="shared" si="15"/>
        <v>0</v>
      </c>
      <c r="BM318" s="78" t="str">
        <f t="shared" si="16"/>
        <v/>
      </c>
      <c r="BN318" s="93"/>
    </row>
    <row r="319" spans="1:66" s="69" customFormat="1" ht="18.600000000000001" customHeight="1" x14ac:dyDescent="0.3">
      <c r="A319" s="148"/>
      <c r="B319" s="127" t="str">
        <f t="shared" si="14"/>
        <v/>
      </c>
      <c r="C319" s="65" t="s">
        <v>204</v>
      </c>
      <c r="D319" s="119" t="s">
        <v>366</v>
      </c>
      <c r="E319" s="3" t="str">
        <f>IF(OR('Cover Sheet'!$G$20="",SUM(F319:BG319)&lt;=0),"",'Cover Sheet'!$G$20)</f>
        <v/>
      </c>
      <c r="F319" s="8"/>
      <c r="G319" s="9"/>
      <c r="H319" s="9"/>
      <c r="I319" s="9"/>
      <c r="J319" s="9"/>
      <c r="K319" s="10"/>
      <c r="L319" s="18"/>
      <c r="M319" s="19"/>
      <c r="N319" s="19"/>
      <c r="O319" s="19"/>
      <c r="P319" s="19"/>
      <c r="Q319" s="19"/>
      <c r="R319" s="19"/>
      <c r="S319" s="19"/>
      <c r="T319" s="19"/>
      <c r="U319" s="19"/>
      <c r="V319" s="19"/>
      <c r="W319" s="20"/>
      <c r="X319" s="36"/>
      <c r="Y319" s="34"/>
      <c r="Z319" s="34"/>
      <c r="AA319" s="34"/>
      <c r="AB319" s="34"/>
      <c r="AC319" s="34"/>
      <c r="AD319" s="34"/>
      <c r="AE319" s="34"/>
      <c r="AF319" s="34"/>
      <c r="AG319" s="34"/>
      <c r="AH319" s="34"/>
      <c r="AI319" s="34"/>
      <c r="AJ319" s="34"/>
      <c r="AK319" s="34"/>
      <c r="AL319" s="34"/>
      <c r="AM319" s="34"/>
      <c r="AN319" s="34"/>
      <c r="AO319" s="34"/>
      <c r="AP319" s="34"/>
      <c r="AQ319" s="34"/>
      <c r="AR319" s="34"/>
      <c r="AS319" s="34"/>
      <c r="AT319" s="34"/>
      <c r="AU319" s="34"/>
      <c r="AV319" s="34"/>
      <c r="AW319" s="34"/>
      <c r="AX319" s="34"/>
      <c r="AY319" s="34"/>
      <c r="AZ319" s="34"/>
      <c r="BA319" s="37"/>
      <c r="BB319" s="28"/>
      <c r="BC319" s="26"/>
      <c r="BD319" s="26"/>
      <c r="BE319" s="26"/>
      <c r="BF319" s="26"/>
      <c r="BG319" s="27"/>
      <c r="BH319" s="76">
        <f t="array" ref="BH319">SUMPRODUCT(F319:K319,{1000000,1000,1,1000000,1000,1})</f>
        <v>0</v>
      </c>
      <c r="BI319" s="77">
        <f t="array" ref="BI319">SUMPRODUCT(L319:W319,{1000000,1000,1,1000000,1000,1,1000000,1000,1,1000000,1000,1})</f>
        <v>0</v>
      </c>
      <c r="BJ319" s="77">
        <f>SUMPRODUCT(X319:BA319,{1000000,1000,1,1000000,1000,1,1000000,1000,1,1000000,1000,1,1000000,1000,1,1000000,1000,1,1000000,1000,1,1000000,1000,1,1000000,1000,1,1000000,1000,1})</f>
        <v>0</v>
      </c>
      <c r="BK319" s="77">
        <f t="array" ref="BK319">SUMPRODUCT(BB319:BG319,{1000000,1000,1,1000000,1000,1})</f>
        <v>0</v>
      </c>
      <c r="BL319" s="77">
        <f t="shared" si="15"/>
        <v>0</v>
      </c>
      <c r="BM319" s="78" t="str">
        <f t="shared" si="16"/>
        <v/>
      </c>
      <c r="BN319" s="93"/>
    </row>
    <row r="320" spans="1:66" s="69" customFormat="1" ht="18.600000000000001" customHeight="1" x14ac:dyDescent="0.3">
      <c r="A320" s="148"/>
      <c r="B320" s="127" t="str">
        <f t="shared" si="14"/>
        <v/>
      </c>
      <c r="C320" s="65" t="s">
        <v>204</v>
      </c>
      <c r="D320" s="119" t="s">
        <v>367</v>
      </c>
      <c r="E320" s="3" t="str">
        <f>IF(OR('Cover Sheet'!$G$20="",SUM(F320:BG320)&lt;=0),"",'Cover Sheet'!$G$20)</f>
        <v/>
      </c>
      <c r="F320" s="8"/>
      <c r="G320" s="9"/>
      <c r="H320" s="9"/>
      <c r="I320" s="9"/>
      <c r="J320" s="9"/>
      <c r="K320" s="10"/>
      <c r="L320" s="18"/>
      <c r="M320" s="19"/>
      <c r="N320" s="19"/>
      <c r="O320" s="19"/>
      <c r="P320" s="19"/>
      <c r="Q320" s="19"/>
      <c r="R320" s="19"/>
      <c r="S320" s="19"/>
      <c r="T320" s="19"/>
      <c r="U320" s="19"/>
      <c r="V320" s="19"/>
      <c r="W320" s="20"/>
      <c r="X320" s="36"/>
      <c r="Y320" s="34"/>
      <c r="Z320" s="34"/>
      <c r="AA320" s="34"/>
      <c r="AB320" s="34"/>
      <c r="AC320" s="34"/>
      <c r="AD320" s="34"/>
      <c r="AE320" s="34"/>
      <c r="AF320" s="34"/>
      <c r="AG320" s="34"/>
      <c r="AH320" s="34"/>
      <c r="AI320" s="34"/>
      <c r="AJ320" s="34"/>
      <c r="AK320" s="34"/>
      <c r="AL320" s="34"/>
      <c r="AM320" s="34"/>
      <c r="AN320" s="34"/>
      <c r="AO320" s="34"/>
      <c r="AP320" s="34"/>
      <c r="AQ320" s="34"/>
      <c r="AR320" s="34"/>
      <c r="AS320" s="34"/>
      <c r="AT320" s="34"/>
      <c r="AU320" s="34"/>
      <c r="AV320" s="34"/>
      <c r="AW320" s="34"/>
      <c r="AX320" s="34"/>
      <c r="AY320" s="34"/>
      <c r="AZ320" s="34"/>
      <c r="BA320" s="37"/>
      <c r="BB320" s="28"/>
      <c r="BC320" s="26"/>
      <c r="BD320" s="26"/>
      <c r="BE320" s="26"/>
      <c r="BF320" s="26"/>
      <c r="BG320" s="27"/>
      <c r="BH320" s="76">
        <f t="array" ref="BH320">SUMPRODUCT(F320:K320,{1000000,1000,1,1000000,1000,1})</f>
        <v>0</v>
      </c>
      <c r="BI320" s="77">
        <f t="array" ref="BI320">SUMPRODUCT(L320:W320,{1000000,1000,1,1000000,1000,1,1000000,1000,1,1000000,1000,1})</f>
        <v>0</v>
      </c>
      <c r="BJ320" s="77">
        <f>SUMPRODUCT(X320:BA320,{1000000,1000,1,1000000,1000,1,1000000,1000,1,1000000,1000,1,1000000,1000,1,1000000,1000,1,1000000,1000,1,1000000,1000,1,1000000,1000,1,1000000,1000,1})</f>
        <v>0</v>
      </c>
      <c r="BK320" s="77">
        <f t="array" ref="BK320">SUMPRODUCT(BB320:BG320,{1000000,1000,1,1000000,1000,1})</f>
        <v>0</v>
      </c>
      <c r="BL320" s="77">
        <f t="shared" si="15"/>
        <v>0</v>
      </c>
      <c r="BM320" s="78" t="str">
        <f t="shared" si="16"/>
        <v/>
      </c>
      <c r="BN320" s="93"/>
    </row>
    <row r="321" spans="1:66" s="69" customFormat="1" ht="18.600000000000001" customHeight="1" x14ac:dyDescent="0.3">
      <c r="A321" s="148"/>
      <c r="B321" s="127" t="str">
        <f t="shared" si="14"/>
        <v/>
      </c>
      <c r="C321" s="65" t="s">
        <v>204</v>
      </c>
      <c r="D321" s="119" t="s">
        <v>368</v>
      </c>
      <c r="E321" s="3" t="str">
        <f>IF(OR('Cover Sheet'!$G$20="",SUM(F321:BG321)&lt;=0),"",'Cover Sheet'!$G$20)</f>
        <v/>
      </c>
      <c r="F321" s="8"/>
      <c r="G321" s="9"/>
      <c r="H321" s="9"/>
      <c r="I321" s="9"/>
      <c r="J321" s="9"/>
      <c r="K321" s="10"/>
      <c r="L321" s="18"/>
      <c r="M321" s="19"/>
      <c r="N321" s="19"/>
      <c r="O321" s="19"/>
      <c r="P321" s="19"/>
      <c r="Q321" s="19"/>
      <c r="R321" s="19"/>
      <c r="S321" s="19"/>
      <c r="T321" s="19"/>
      <c r="U321" s="19"/>
      <c r="V321" s="19"/>
      <c r="W321" s="20"/>
      <c r="X321" s="36"/>
      <c r="Y321" s="34"/>
      <c r="Z321" s="34"/>
      <c r="AA321" s="34"/>
      <c r="AB321" s="34"/>
      <c r="AC321" s="34"/>
      <c r="AD321" s="34"/>
      <c r="AE321" s="34"/>
      <c r="AF321" s="34"/>
      <c r="AG321" s="34"/>
      <c r="AH321" s="34"/>
      <c r="AI321" s="34"/>
      <c r="AJ321" s="34"/>
      <c r="AK321" s="34"/>
      <c r="AL321" s="34"/>
      <c r="AM321" s="34"/>
      <c r="AN321" s="34"/>
      <c r="AO321" s="34"/>
      <c r="AP321" s="34"/>
      <c r="AQ321" s="34"/>
      <c r="AR321" s="34"/>
      <c r="AS321" s="34"/>
      <c r="AT321" s="34"/>
      <c r="AU321" s="34"/>
      <c r="AV321" s="34"/>
      <c r="AW321" s="34"/>
      <c r="AX321" s="34"/>
      <c r="AY321" s="34"/>
      <c r="AZ321" s="34"/>
      <c r="BA321" s="37"/>
      <c r="BB321" s="28"/>
      <c r="BC321" s="26"/>
      <c r="BD321" s="26"/>
      <c r="BE321" s="26"/>
      <c r="BF321" s="26"/>
      <c r="BG321" s="27"/>
      <c r="BH321" s="76">
        <f t="array" ref="BH321">SUMPRODUCT(F321:K321,{1000000,1000,1,1000000,1000,1})</f>
        <v>0</v>
      </c>
      <c r="BI321" s="77">
        <f t="array" ref="BI321">SUMPRODUCT(L321:W321,{1000000,1000,1,1000000,1000,1,1000000,1000,1,1000000,1000,1})</f>
        <v>0</v>
      </c>
      <c r="BJ321" s="77">
        <f>SUMPRODUCT(X321:BA321,{1000000,1000,1,1000000,1000,1,1000000,1000,1,1000000,1000,1,1000000,1000,1,1000000,1000,1,1000000,1000,1,1000000,1000,1,1000000,1000,1,1000000,1000,1})</f>
        <v>0</v>
      </c>
      <c r="BK321" s="77">
        <f t="array" ref="BK321">SUMPRODUCT(BB321:BG321,{1000000,1000,1,1000000,1000,1})</f>
        <v>0</v>
      </c>
      <c r="BL321" s="77">
        <f t="shared" si="15"/>
        <v>0</v>
      </c>
      <c r="BM321" s="78" t="str">
        <f t="shared" si="16"/>
        <v/>
      </c>
      <c r="BN321" s="93"/>
    </row>
    <row r="322" spans="1:66" s="69" customFormat="1" ht="18.600000000000001" customHeight="1" x14ac:dyDescent="0.3">
      <c r="A322" s="148"/>
      <c r="B322" s="127" t="str">
        <f t="shared" si="14"/>
        <v/>
      </c>
      <c r="C322" s="65" t="s">
        <v>204</v>
      </c>
      <c r="D322" s="119" t="s">
        <v>369</v>
      </c>
      <c r="E322" s="3" t="str">
        <f>IF(OR('Cover Sheet'!$G$20="",SUM(F322:BG322)&lt;=0),"",'Cover Sheet'!$G$20)</f>
        <v/>
      </c>
      <c r="F322" s="8"/>
      <c r="G322" s="9"/>
      <c r="H322" s="9"/>
      <c r="I322" s="9"/>
      <c r="J322" s="9"/>
      <c r="K322" s="10"/>
      <c r="L322" s="18"/>
      <c r="M322" s="19"/>
      <c r="N322" s="19"/>
      <c r="O322" s="19"/>
      <c r="P322" s="19"/>
      <c r="Q322" s="19"/>
      <c r="R322" s="19"/>
      <c r="S322" s="19"/>
      <c r="T322" s="19"/>
      <c r="U322" s="19"/>
      <c r="V322" s="19"/>
      <c r="W322" s="20"/>
      <c r="X322" s="36"/>
      <c r="Y322" s="34"/>
      <c r="Z322" s="34"/>
      <c r="AA322" s="34"/>
      <c r="AB322" s="34"/>
      <c r="AC322" s="34"/>
      <c r="AD322" s="34"/>
      <c r="AE322" s="34"/>
      <c r="AF322" s="34"/>
      <c r="AG322" s="34"/>
      <c r="AH322" s="34"/>
      <c r="AI322" s="34"/>
      <c r="AJ322" s="34"/>
      <c r="AK322" s="34"/>
      <c r="AL322" s="34"/>
      <c r="AM322" s="34"/>
      <c r="AN322" s="34"/>
      <c r="AO322" s="34"/>
      <c r="AP322" s="34"/>
      <c r="AQ322" s="34"/>
      <c r="AR322" s="34"/>
      <c r="AS322" s="34"/>
      <c r="AT322" s="34"/>
      <c r="AU322" s="34"/>
      <c r="AV322" s="34"/>
      <c r="AW322" s="34"/>
      <c r="AX322" s="34"/>
      <c r="AY322" s="34"/>
      <c r="AZ322" s="34"/>
      <c r="BA322" s="37"/>
      <c r="BB322" s="28"/>
      <c r="BC322" s="26"/>
      <c r="BD322" s="26"/>
      <c r="BE322" s="26"/>
      <c r="BF322" s="26"/>
      <c r="BG322" s="27"/>
      <c r="BH322" s="76">
        <f t="array" ref="BH322">SUMPRODUCT(F322:K322,{1000000,1000,1,1000000,1000,1})</f>
        <v>0</v>
      </c>
      <c r="BI322" s="77">
        <f t="array" ref="BI322">SUMPRODUCT(L322:W322,{1000000,1000,1,1000000,1000,1,1000000,1000,1,1000000,1000,1})</f>
        <v>0</v>
      </c>
      <c r="BJ322" s="77">
        <f>SUMPRODUCT(X322:BA322,{1000000,1000,1,1000000,1000,1,1000000,1000,1,1000000,1000,1,1000000,1000,1,1000000,1000,1,1000000,1000,1,1000000,1000,1,1000000,1000,1,1000000,1000,1})</f>
        <v>0</v>
      </c>
      <c r="BK322" s="77">
        <f t="array" ref="BK322">SUMPRODUCT(BB322:BG322,{1000000,1000,1,1000000,1000,1})</f>
        <v>0</v>
      </c>
      <c r="BL322" s="77">
        <f t="shared" si="15"/>
        <v>0</v>
      </c>
      <c r="BM322" s="78" t="str">
        <f t="shared" si="16"/>
        <v/>
      </c>
      <c r="BN322" s="93"/>
    </row>
    <row r="323" spans="1:66" s="69" customFormat="1" ht="18.600000000000001" customHeight="1" x14ac:dyDescent="0.3">
      <c r="A323" s="148"/>
      <c r="B323" s="127" t="str">
        <f t="shared" si="14"/>
        <v/>
      </c>
      <c r="C323" s="65" t="s">
        <v>204</v>
      </c>
      <c r="D323" s="119" t="s">
        <v>370</v>
      </c>
      <c r="E323" s="3" t="str">
        <f>IF(OR('Cover Sheet'!$G$20="",SUM(F323:BG323)&lt;=0),"",'Cover Sheet'!$G$20)</f>
        <v/>
      </c>
      <c r="F323" s="8"/>
      <c r="G323" s="9"/>
      <c r="H323" s="9"/>
      <c r="I323" s="9"/>
      <c r="J323" s="9"/>
      <c r="K323" s="10"/>
      <c r="L323" s="18"/>
      <c r="M323" s="19"/>
      <c r="N323" s="19"/>
      <c r="O323" s="19"/>
      <c r="P323" s="19"/>
      <c r="Q323" s="19"/>
      <c r="R323" s="19"/>
      <c r="S323" s="19"/>
      <c r="T323" s="19"/>
      <c r="U323" s="19"/>
      <c r="V323" s="19"/>
      <c r="W323" s="20"/>
      <c r="X323" s="36"/>
      <c r="Y323" s="34"/>
      <c r="Z323" s="34"/>
      <c r="AA323" s="34"/>
      <c r="AB323" s="34"/>
      <c r="AC323" s="34"/>
      <c r="AD323" s="34"/>
      <c r="AE323" s="34"/>
      <c r="AF323" s="34"/>
      <c r="AG323" s="34"/>
      <c r="AH323" s="34"/>
      <c r="AI323" s="34"/>
      <c r="AJ323" s="34"/>
      <c r="AK323" s="34"/>
      <c r="AL323" s="34"/>
      <c r="AM323" s="34"/>
      <c r="AN323" s="34"/>
      <c r="AO323" s="34"/>
      <c r="AP323" s="34"/>
      <c r="AQ323" s="34"/>
      <c r="AR323" s="34"/>
      <c r="AS323" s="34"/>
      <c r="AT323" s="34"/>
      <c r="AU323" s="34"/>
      <c r="AV323" s="34"/>
      <c r="AW323" s="34"/>
      <c r="AX323" s="34"/>
      <c r="AY323" s="34"/>
      <c r="AZ323" s="34"/>
      <c r="BA323" s="37"/>
      <c r="BB323" s="28"/>
      <c r="BC323" s="26"/>
      <c r="BD323" s="26"/>
      <c r="BE323" s="26"/>
      <c r="BF323" s="26"/>
      <c r="BG323" s="27"/>
      <c r="BH323" s="76">
        <f t="array" ref="BH323">SUMPRODUCT(F323:K323,{1000000,1000,1,1000000,1000,1})</f>
        <v>0</v>
      </c>
      <c r="BI323" s="77">
        <f t="array" ref="BI323">SUMPRODUCT(L323:W323,{1000000,1000,1,1000000,1000,1,1000000,1000,1,1000000,1000,1})</f>
        <v>0</v>
      </c>
      <c r="BJ323" s="77">
        <f>SUMPRODUCT(X323:BA323,{1000000,1000,1,1000000,1000,1,1000000,1000,1,1000000,1000,1,1000000,1000,1,1000000,1000,1,1000000,1000,1,1000000,1000,1,1000000,1000,1,1000000,1000,1})</f>
        <v>0</v>
      </c>
      <c r="BK323" s="77">
        <f t="array" ref="BK323">SUMPRODUCT(BB323:BG323,{1000000,1000,1,1000000,1000,1})</f>
        <v>0</v>
      </c>
      <c r="BL323" s="77">
        <f t="shared" si="15"/>
        <v>0</v>
      </c>
      <c r="BM323" s="78" t="str">
        <f t="shared" si="16"/>
        <v/>
      </c>
      <c r="BN323" s="93"/>
    </row>
    <row r="324" spans="1:66" s="69" customFormat="1" ht="18.600000000000001" customHeight="1" x14ac:dyDescent="0.3">
      <c r="A324" s="148"/>
      <c r="B324" s="127" t="str">
        <f t="shared" si="14"/>
        <v/>
      </c>
      <c r="C324" s="65" t="s">
        <v>204</v>
      </c>
      <c r="D324" s="119" t="s">
        <v>371</v>
      </c>
      <c r="E324" s="3" t="str">
        <f>IF(OR('Cover Sheet'!$G$20="",SUM(F324:BG324)&lt;=0),"",'Cover Sheet'!$G$20)</f>
        <v/>
      </c>
      <c r="F324" s="8"/>
      <c r="G324" s="9"/>
      <c r="H324" s="9"/>
      <c r="I324" s="9"/>
      <c r="J324" s="9"/>
      <c r="K324" s="10"/>
      <c r="L324" s="18"/>
      <c r="M324" s="19"/>
      <c r="N324" s="19"/>
      <c r="O324" s="19"/>
      <c r="P324" s="19"/>
      <c r="Q324" s="19"/>
      <c r="R324" s="19"/>
      <c r="S324" s="19"/>
      <c r="T324" s="19"/>
      <c r="U324" s="19"/>
      <c r="V324" s="19"/>
      <c r="W324" s="20"/>
      <c r="X324" s="36"/>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7"/>
      <c r="BB324" s="28"/>
      <c r="BC324" s="26"/>
      <c r="BD324" s="26"/>
      <c r="BE324" s="26"/>
      <c r="BF324" s="26"/>
      <c r="BG324" s="27"/>
      <c r="BH324" s="76">
        <f t="array" ref="BH324">SUMPRODUCT(F324:K324,{1000000,1000,1,1000000,1000,1})</f>
        <v>0</v>
      </c>
      <c r="BI324" s="77">
        <f t="array" ref="BI324">SUMPRODUCT(L324:W324,{1000000,1000,1,1000000,1000,1,1000000,1000,1,1000000,1000,1})</f>
        <v>0</v>
      </c>
      <c r="BJ324" s="77">
        <f>SUMPRODUCT(X324:BA324,{1000000,1000,1,1000000,1000,1,1000000,1000,1,1000000,1000,1,1000000,1000,1,1000000,1000,1,1000000,1000,1,1000000,1000,1,1000000,1000,1,1000000,1000,1})</f>
        <v>0</v>
      </c>
      <c r="BK324" s="77">
        <f t="array" ref="BK324">SUMPRODUCT(BB324:BG324,{1000000,1000,1,1000000,1000,1})</f>
        <v>0</v>
      </c>
      <c r="BL324" s="77">
        <f t="shared" si="15"/>
        <v>0</v>
      </c>
      <c r="BM324" s="78" t="str">
        <f t="shared" si="16"/>
        <v/>
      </c>
      <c r="BN324" s="93"/>
    </row>
    <row r="325" spans="1:66" s="69" customFormat="1" ht="18.600000000000001" customHeight="1" x14ac:dyDescent="0.3">
      <c r="A325" s="148"/>
      <c r="B325" s="127" t="str">
        <f t="shared" ref="B325:B334" si="17">IF(E325="","",IF(BM325="","Incomplete",IF(OR(BM325&lt;0.95,BM325&gt;1.05),"Variation Error","Complete")))</f>
        <v/>
      </c>
      <c r="C325" s="65" t="s">
        <v>204</v>
      </c>
      <c r="D325" s="119" t="s">
        <v>372</v>
      </c>
      <c r="E325" s="3" t="str">
        <f>IF(OR('Cover Sheet'!$G$20="",SUM(F325:BG325)&lt;=0),"",'Cover Sheet'!$G$20)</f>
        <v/>
      </c>
      <c r="F325" s="8"/>
      <c r="G325" s="9"/>
      <c r="H325" s="9"/>
      <c r="I325" s="9"/>
      <c r="J325" s="9"/>
      <c r="K325" s="10"/>
      <c r="L325" s="18"/>
      <c r="M325" s="19"/>
      <c r="N325" s="19"/>
      <c r="O325" s="19"/>
      <c r="P325" s="19"/>
      <c r="Q325" s="19"/>
      <c r="R325" s="19"/>
      <c r="S325" s="19"/>
      <c r="T325" s="19"/>
      <c r="U325" s="19"/>
      <c r="V325" s="19"/>
      <c r="W325" s="20"/>
      <c r="X325" s="36"/>
      <c r="Y325" s="34"/>
      <c r="Z325" s="34"/>
      <c r="AA325" s="34"/>
      <c r="AB325" s="34"/>
      <c r="AC325" s="34"/>
      <c r="AD325" s="34"/>
      <c r="AE325" s="34"/>
      <c r="AF325" s="34"/>
      <c r="AG325" s="34"/>
      <c r="AH325" s="34"/>
      <c r="AI325" s="34"/>
      <c r="AJ325" s="34"/>
      <c r="AK325" s="34"/>
      <c r="AL325" s="34"/>
      <c r="AM325" s="34"/>
      <c r="AN325" s="34"/>
      <c r="AO325" s="34"/>
      <c r="AP325" s="34"/>
      <c r="AQ325" s="34"/>
      <c r="AR325" s="34"/>
      <c r="AS325" s="34"/>
      <c r="AT325" s="34"/>
      <c r="AU325" s="34"/>
      <c r="AV325" s="34"/>
      <c r="AW325" s="34"/>
      <c r="AX325" s="34"/>
      <c r="AY325" s="34"/>
      <c r="AZ325" s="34"/>
      <c r="BA325" s="37"/>
      <c r="BB325" s="28"/>
      <c r="BC325" s="26"/>
      <c r="BD325" s="26"/>
      <c r="BE325" s="26"/>
      <c r="BF325" s="26"/>
      <c r="BG325" s="27"/>
      <c r="BH325" s="76">
        <f t="array" ref="BH325">SUMPRODUCT(F325:K325,{1000000,1000,1,1000000,1000,1})</f>
        <v>0</v>
      </c>
      <c r="BI325" s="77">
        <f t="array" ref="BI325">SUMPRODUCT(L325:W325,{1000000,1000,1,1000000,1000,1,1000000,1000,1,1000000,1000,1})</f>
        <v>0</v>
      </c>
      <c r="BJ325" s="77">
        <f>SUMPRODUCT(X325:BA325,{1000000,1000,1,1000000,1000,1,1000000,1000,1,1000000,1000,1,1000000,1000,1,1000000,1000,1,1000000,1000,1,1000000,1000,1,1000000,1000,1,1000000,1000,1})</f>
        <v>0</v>
      </c>
      <c r="BK325" s="77">
        <f t="array" ref="BK325">SUMPRODUCT(BB325:BG325,{1000000,1000,1,1000000,1000,1})</f>
        <v>0</v>
      </c>
      <c r="BL325" s="77">
        <f t="shared" ref="BL325:BL334" si="18">BH325+BI325-BJ325-BK325</f>
        <v>0</v>
      </c>
      <c r="BM325" s="78" t="str">
        <f t="shared" ref="BM325:BM334" si="19">IF(BJ325+BK325=0,"",(BH325+BI325)/(BJ325+BK325))</f>
        <v/>
      </c>
      <c r="BN325" s="93"/>
    </row>
    <row r="326" spans="1:66" s="69" customFormat="1" ht="18.600000000000001" customHeight="1" x14ac:dyDescent="0.3">
      <c r="A326" s="148"/>
      <c r="B326" s="127" t="str">
        <f t="shared" si="17"/>
        <v/>
      </c>
      <c r="C326" s="65" t="s">
        <v>204</v>
      </c>
      <c r="D326" s="119" t="s">
        <v>373</v>
      </c>
      <c r="E326" s="3" t="str">
        <f>IF(OR('Cover Sheet'!$G$20="",SUM(F326:BG326)&lt;=0),"",'Cover Sheet'!$G$20)</f>
        <v/>
      </c>
      <c r="F326" s="8"/>
      <c r="G326" s="9"/>
      <c r="H326" s="9"/>
      <c r="I326" s="9"/>
      <c r="J326" s="9"/>
      <c r="K326" s="10"/>
      <c r="L326" s="18"/>
      <c r="M326" s="19"/>
      <c r="N326" s="19"/>
      <c r="O326" s="19"/>
      <c r="P326" s="19"/>
      <c r="Q326" s="19"/>
      <c r="R326" s="19"/>
      <c r="S326" s="19"/>
      <c r="T326" s="19"/>
      <c r="U326" s="19"/>
      <c r="V326" s="19"/>
      <c r="W326" s="20"/>
      <c r="X326" s="36"/>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7"/>
      <c r="BB326" s="28"/>
      <c r="BC326" s="26"/>
      <c r="BD326" s="26"/>
      <c r="BE326" s="26"/>
      <c r="BF326" s="26"/>
      <c r="BG326" s="27"/>
      <c r="BH326" s="76">
        <f t="array" ref="BH326">SUMPRODUCT(F326:K326,{1000000,1000,1,1000000,1000,1})</f>
        <v>0</v>
      </c>
      <c r="BI326" s="77">
        <f t="array" ref="BI326">SUMPRODUCT(L326:W326,{1000000,1000,1,1000000,1000,1,1000000,1000,1,1000000,1000,1})</f>
        <v>0</v>
      </c>
      <c r="BJ326" s="77">
        <f>SUMPRODUCT(X326:BA326,{1000000,1000,1,1000000,1000,1,1000000,1000,1,1000000,1000,1,1000000,1000,1,1000000,1000,1,1000000,1000,1,1000000,1000,1,1000000,1000,1,1000000,1000,1})</f>
        <v>0</v>
      </c>
      <c r="BK326" s="77">
        <f t="array" ref="BK326">SUMPRODUCT(BB326:BG326,{1000000,1000,1,1000000,1000,1})</f>
        <v>0</v>
      </c>
      <c r="BL326" s="77">
        <f t="shared" si="18"/>
        <v>0</v>
      </c>
      <c r="BM326" s="78" t="str">
        <f t="shared" si="19"/>
        <v/>
      </c>
      <c r="BN326" s="93"/>
    </row>
    <row r="327" spans="1:66" s="69" customFormat="1" ht="18.600000000000001" customHeight="1" x14ac:dyDescent="0.3">
      <c r="A327" s="148"/>
      <c r="B327" s="127" t="str">
        <f t="shared" si="17"/>
        <v/>
      </c>
      <c r="C327" s="65" t="s">
        <v>204</v>
      </c>
      <c r="D327" s="119" t="s">
        <v>374</v>
      </c>
      <c r="E327" s="3" t="str">
        <f>IF(OR('Cover Sheet'!$G$20="",SUM(F327:BG327)&lt;=0),"",'Cover Sheet'!$G$20)</f>
        <v/>
      </c>
      <c r="F327" s="8"/>
      <c r="G327" s="9"/>
      <c r="H327" s="9"/>
      <c r="I327" s="9"/>
      <c r="J327" s="9"/>
      <c r="K327" s="10"/>
      <c r="L327" s="18"/>
      <c r="M327" s="19"/>
      <c r="N327" s="19"/>
      <c r="O327" s="19"/>
      <c r="P327" s="19"/>
      <c r="Q327" s="19"/>
      <c r="R327" s="19"/>
      <c r="S327" s="19"/>
      <c r="T327" s="19"/>
      <c r="U327" s="19"/>
      <c r="V327" s="19"/>
      <c r="W327" s="20"/>
      <c r="X327" s="36"/>
      <c r="Y327" s="34"/>
      <c r="Z327" s="34"/>
      <c r="AA327" s="34"/>
      <c r="AB327" s="34"/>
      <c r="AC327" s="34"/>
      <c r="AD327" s="34"/>
      <c r="AE327" s="34"/>
      <c r="AF327" s="34"/>
      <c r="AG327" s="34"/>
      <c r="AH327" s="34"/>
      <c r="AI327" s="34"/>
      <c r="AJ327" s="34"/>
      <c r="AK327" s="34"/>
      <c r="AL327" s="34"/>
      <c r="AM327" s="34"/>
      <c r="AN327" s="34"/>
      <c r="AO327" s="34"/>
      <c r="AP327" s="34"/>
      <c r="AQ327" s="34"/>
      <c r="AR327" s="34"/>
      <c r="AS327" s="34"/>
      <c r="AT327" s="34"/>
      <c r="AU327" s="34"/>
      <c r="AV327" s="34"/>
      <c r="AW327" s="34"/>
      <c r="AX327" s="34"/>
      <c r="AY327" s="34"/>
      <c r="AZ327" s="34"/>
      <c r="BA327" s="37"/>
      <c r="BB327" s="28"/>
      <c r="BC327" s="26"/>
      <c r="BD327" s="26"/>
      <c r="BE327" s="26"/>
      <c r="BF327" s="26"/>
      <c r="BG327" s="27"/>
      <c r="BH327" s="76">
        <f t="array" ref="BH327">SUMPRODUCT(F327:K327,{1000000,1000,1,1000000,1000,1})</f>
        <v>0</v>
      </c>
      <c r="BI327" s="77">
        <f t="array" ref="BI327">SUMPRODUCT(L327:W327,{1000000,1000,1,1000000,1000,1,1000000,1000,1,1000000,1000,1})</f>
        <v>0</v>
      </c>
      <c r="BJ327" s="77">
        <f>SUMPRODUCT(X327:BA327,{1000000,1000,1,1000000,1000,1,1000000,1000,1,1000000,1000,1,1000000,1000,1,1000000,1000,1,1000000,1000,1,1000000,1000,1,1000000,1000,1,1000000,1000,1})</f>
        <v>0</v>
      </c>
      <c r="BK327" s="77">
        <f t="array" ref="BK327">SUMPRODUCT(BB327:BG327,{1000000,1000,1,1000000,1000,1})</f>
        <v>0</v>
      </c>
      <c r="BL327" s="77">
        <f t="shared" si="18"/>
        <v>0</v>
      </c>
      <c r="BM327" s="78" t="str">
        <f t="shared" si="19"/>
        <v/>
      </c>
      <c r="BN327" s="93"/>
    </row>
    <row r="328" spans="1:66" s="69" customFormat="1" ht="18.600000000000001" customHeight="1" x14ac:dyDescent="0.3">
      <c r="A328" s="148"/>
      <c r="B328" s="127" t="str">
        <f t="shared" si="17"/>
        <v/>
      </c>
      <c r="C328" s="65" t="s">
        <v>204</v>
      </c>
      <c r="D328" s="119" t="s">
        <v>375</v>
      </c>
      <c r="E328" s="3" t="str">
        <f>IF(OR('Cover Sheet'!$G$20="",SUM(F328:BG328)&lt;=0),"",'Cover Sheet'!$G$20)</f>
        <v/>
      </c>
      <c r="F328" s="8"/>
      <c r="G328" s="9"/>
      <c r="H328" s="9"/>
      <c r="I328" s="9"/>
      <c r="J328" s="9"/>
      <c r="K328" s="10"/>
      <c r="L328" s="18"/>
      <c r="M328" s="19"/>
      <c r="N328" s="19"/>
      <c r="O328" s="19"/>
      <c r="P328" s="19"/>
      <c r="Q328" s="19"/>
      <c r="R328" s="19"/>
      <c r="S328" s="19"/>
      <c r="T328" s="19"/>
      <c r="U328" s="19"/>
      <c r="V328" s="19"/>
      <c r="W328" s="20"/>
      <c r="X328" s="36"/>
      <c r="Y328" s="34"/>
      <c r="Z328" s="34"/>
      <c r="AA328" s="34"/>
      <c r="AB328" s="34"/>
      <c r="AC328" s="34"/>
      <c r="AD328" s="34"/>
      <c r="AE328" s="34"/>
      <c r="AF328" s="34"/>
      <c r="AG328" s="34"/>
      <c r="AH328" s="34"/>
      <c r="AI328" s="34"/>
      <c r="AJ328" s="34"/>
      <c r="AK328" s="34"/>
      <c r="AL328" s="34"/>
      <c r="AM328" s="34"/>
      <c r="AN328" s="34"/>
      <c r="AO328" s="34"/>
      <c r="AP328" s="34"/>
      <c r="AQ328" s="34"/>
      <c r="AR328" s="34"/>
      <c r="AS328" s="34"/>
      <c r="AT328" s="34"/>
      <c r="AU328" s="34"/>
      <c r="AV328" s="34"/>
      <c r="AW328" s="34"/>
      <c r="AX328" s="34"/>
      <c r="AY328" s="34"/>
      <c r="AZ328" s="34"/>
      <c r="BA328" s="37"/>
      <c r="BB328" s="28"/>
      <c r="BC328" s="26"/>
      <c r="BD328" s="26"/>
      <c r="BE328" s="26"/>
      <c r="BF328" s="26"/>
      <c r="BG328" s="27"/>
      <c r="BH328" s="76">
        <f t="array" ref="BH328">SUMPRODUCT(F328:K328,{1000000,1000,1,1000000,1000,1})</f>
        <v>0</v>
      </c>
      <c r="BI328" s="77">
        <f t="array" ref="BI328">SUMPRODUCT(L328:W328,{1000000,1000,1,1000000,1000,1,1000000,1000,1,1000000,1000,1})</f>
        <v>0</v>
      </c>
      <c r="BJ328" s="77">
        <f>SUMPRODUCT(X328:BA328,{1000000,1000,1,1000000,1000,1,1000000,1000,1,1000000,1000,1,1000000,1000,1,1000000,1000,1,1000000,1000,1,1000000,1000,1,1000000,1000,1,1000000,1000,1})</f>
        <v>0</v>
      </c>
      <c r="BK328" s="77">
        <f t="array" ref="BK328">SUMPRODUCT(BB328:BG328,{1000000,1000,1,1000000,1000,1})</f>
        <v>0</v>
      </c>
      <c r="BL328" s="77">
        <f t="shared" si="18"/>
        <v>0</v>
      </c>
      <c r="BM328" s="78" t="str">
        <f t="shared" si="19"/>
        <v/>
      </c>
      <c r="BN328" s="93"/>
    </row>
    <row r="329" spans="1:66" s="69" customFormat="1" ht="18.600000000000001" customHeight="1" x14ac:dyDescent="0.3">
      <c r="A329" s="148"/>
      <c r="B329" s="127" t="str">
        <f t="shared" si="17"/>
        <v/>
      </c>
      <c r="C329" s="65" t="s">
        <v>204</v>
      </c>
      <c r="D329" s="119" t="s">
        <v>376</v>
      </c>
      <c r="E329" s="3" t="str">
        <f>IF(OR('Cover Sheet'!$G$20="",SUM(F329:BG329)&lt;=0),"",'Cover Sheet'!$G$20)</f>
        <v/>
      </c>
      <c r="F329" s="44"/>
      <c r="G329" s="45"/>
      <c r="H329" s="45"/>
      <c r="I329" s="45"/>
      <c r="J329" s="45"/>
      <c r="K329" s="46"/>
      <c r="L329" s="47"/>
      <c r="M329" s="48"/>
      <c r="N329" s="48"/>
      <c r="O329" s="48"/>
      <c r="P329" s="48"/>
      <c r="Q329" s="48"/>
      <c r="R329" s="48"/>
      <c r="S329" s="48"/>
      <c r="T329" s="48"/>
      <c r="U329" s="48"/>
      <c r="V329" s="48"/>
      <c r="W329" s="49"/>
      <c r="X329" s="50"/>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c r="BA329" s="52"/>
      <c r="BB329" s="53"/>
      <c r="BC329" s="54"/>
      <c r="BD329" s="54"/>
      <c r="BE329" s="54"/>
      <c r="BF329" s="54"/>
      <c r="BG329" s="55"/>
      <c r="BH329" s="76">
        <f t="array" ref="BH329">SUMPRODUCT(F329:K329,{1000000,1000,1,1000000,1000,1})</f>
        <v>0</v>
      </c>
      <c r="BI329" s="77">
        <f t="array" ref="BI329">SUMPRODUCT(L329:W329,{1000000,1000,1,1000000,1000,1,1000000,1000,1,1000000,1000,1})</f>
        <v>0</v>
      </c>
      <c r="BJ329" s="77">
        <f>SUMPRODUCT(X329:BA329,{1000000,1000,1,1000000,1000,1,1000000,1000,1,1000000,1000,1,1000000,1000,1,1000000,1000,1,1000000,1000,1,1000000,1000,1,1000000,1000,1,1000000,1000,1})</f>
        <v>0</v>
      </c>
      <c r="BK329" s="77">
        <f t="array" ref="BK329">SUMPRODUCT(BB329:BG329,{1000000,1000,1,1000000,1000,1})</f>
        <v>0</v>
      </c>
      <c r="BL329" s="77">
        <f t="shared" si="18"/>
        <v>0</v>
      </c>
      <c r="BM329" s="78" t="str">
        <f t="shared" si="19"/>
        <v/>
      </c>
      <c r="BN329" s="93"/>
    </row>
    <row r="330" spans="1:66" s="69" customFormat="1" ht="18.600000000000001" customHeight="1" x14ac:dyDescent="0.3">
      <c r="A330" s="148"/>
      <c r="B330" s="127" t="str">
        <f t="shared" si="17"/>
        <v/>
      </c>
      <c r="C330" s="67" t="s">
        <v>377</v>
      </c>
      <c r="D330" s="119" t="s">
        <v>378</v>
      </c>
      <c r="E330" s="3" t="str">
        <f>IF(OR('Cover Sheet'!$G$20="",SUM(F330:BG330)&lt;=0),"",'Cover Sheet'!$G$20)</f>
        <v/>
      </c>
      <c r="F330" s="44"/>
      <c r="G330" s="45"/>
      <c r="H330" s="45"/>
      <c r="I330" s="45"/>
      <c r="J330" s="45"/>
      <c r="K330" s="46"/>
      <c r="L330" s="47"/>
      <c r="M330" s="48"/>
      <c r="N330" s="48"/>
      <c r="O330" s="48"/>
      <c r="P330" s="48"/>
      <c r="Q330" s="48"/>
      <c r="R330" s="48"/>
      <c r="S330" s="48"/>
      <c r="T330" s="48"/>
      <c r="U330" s="48"/>
      <c r="V330" s="48"/>
      <c r="W330" s="49"/>
      <c r="X330" s="50"/>
      <c r="Y330" s="51"/>
      <c r="Z330" s="51"/>
      <c r="AA330" s="51"/>
      <c r="AB330" s="51"/>
      <c r="AC330" s="51"/>
      <c r="AD330" s="51"/>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c r="BA330" s="52"/>
      <c r="BB330" s="53"/>
      <c r="BC330" s="54"/>
      <c r="BD330" s="54"/>
      <c r="BE330" s="54"/>
      <c r="BF330" s="54"/>
      <c r="BG330" s="55"/>
      <c r="BH330" s="76">
        <f t="array" ref="BH330">SUMPRODUCT(F330:K330,{1000000,1000,1,1000000,1000,1})</f>
        <v>0</v>
      </c>
      <c r="BI330" s="77">
        <f t="array" ref="BI330">SUMPRODUCT(L330:W330,{1000000,1000,1,1000000,1000,1,1000000,1000,1,1000000,1000,1})</f>
        <v>0</v>
      </c>
      <c r="BJ330" s="77">
        <f>SUMPRODUCT(X330:BA330,{1000000,1000,1,1000000,1000,1,1000000,1000,1,1000000,1000,1,1000000,1000,1,1000000,1000,1,1000000,1000,1,1000000,1000,1,1000000,1000,1,1000000,1000,1})</f>
        <v>0</v>
      </c>
      <c r="BK330" s="77">
        <f t="array" ref="BK330">SUMPRODUCT(BB330:BG330,{1000000,1000,1,1000000,1000,1})</f>
        <v>0</v>
      </c>
      <c r="BL330" s="77">
        <f t="shared" si="18"/>
        <v>0</v>
      </c>
      <c r="BM330" s="78" t="str">
        <f t="shared" si="19"/>
        <v/>
      </c>
      <c r="BN330" s="93"/>
    </row>
    <row r="331" spans="1:66" s="69" customFormat="1" ht="18.600000000000001" customHeight="1" x14ac:dyDescent="0.3">
      <c r="A331" s="148"/>
      <c r="B331" s="127" t="str">
        <f t="shared" si="17"/>
        <v/>
      </c>
      <c r="C331" s="67" t="s">
        <v>377</v>
      </c>
      <c r="D331" s="119" t="s">
        <v>379</v>
      </c>
      <c r="E331" s="3" t="str">
        <f>IF(OR('Cover Sheet'!$G$20="",SUM(F331:BG331)&lt;=0),"",'Cover Sheet'!$G$20)</f>
        <v/>
      </c>
      <c r="F331" s="44"/>
      <c r="G331" s="45"/>
      <c r="H331" s="45"/>
      <c r="I331" s="45"/>
      <c r="J331" s="45"/>
      <c r="K331" s="46"/>
      <c r="L331" s="47"/>
      <c r="M331" s="48"/>
      <c r="N331" s="48"/>
      <c r="O331" s="48"/>
      <c r="P331" s="48"/>
      <c r="Q331" s="48"/>
      <c r="R331" s="48"/>
      <c r="S331" s="48"/>
      <c r="T331" s="48"/>
      <c r="U331" s="48"/>
      <c r="V331" s="48"/>
      <c r="W331" s="49"/>
      <c r="X331" s="50"/>
      <c r="Y331" s="51"/>
      <c r="Z331" s="51"/>
      <c r="AA331" s="51"/>
      <c r="AB331" s="51"/>
      <c r="AC331" s="51"/>
      <c r="AD331" s="51"/>
      <c r="AE331" s="51"/>
      <c r="AF331" s="51"/>
      <c r="AG331" s="51"/>
      <c r="AH331" s="51"/>
      <c r="AI331" s="51"/>
      <c r="AJ331" s="51"/>
      <c r="AK331" s="51"/>
      <c r="AL331" s="51"/>
      <c r="AM331" s="51"/>
      <c r="AN331" s="51"/>
      <c r="AO331" s="51"/>
      <c r="AP331" s="51"/>
      <c r="AQ331" s="51"/>
      <c r="AR331" s="51"/>
      <c r="AS331" s="51"/>
      <c r="AT331" s="51"/>
      <c r="AU331" s="51"/>
      <c r="AV331" s="51"/>
      <c r="AW331" s="51"/>
      <c r="AX331" s="51"/>
      <c r="AY331" s="51"/>
      <c r="AZ331" s="51"/>
      <c r="BA331" s="52"/>
      <c r="BB331" s="53"/>
      <c r="BC331" s="54"/>
      <c r="BD331" s="54"/>
      <c r="BE331" s="54"/>
      <c r="BF331" s="54"/>
      <c r="BG331" s="55"/>
      <c r="BH331" s="76">
        <f t="array" ref="BH331">SUMPRODUCT(F331:K331,{1000000,1000,1,1000000,1000,1})</f>
        <v>0</v>
      </c>
      <c r="BI331" s="77">
        <f t="array" ref="BI331">SUMPRODUCT(L331:W331,{1000000,1000,1,1000000,1000,1,1000000,1000,1,1000000,1000,1})</f>
        <v>0</v>
      </c>
      <c r="BJ331" s="77">
        <f>SUMPRODUCT(X331:BA331,{1000000,1000,1,1000000,1000,1,1000000,1000,1,1000000,1000,1,1000000,1000,1,1000000,1000,1,1000000,1000,1,1000000,1000,1,1000000,1000,1,1000000,1000,1})</f>
        <v>0</v>
      </c>
      <c r="BK331" s="77">
        <f t="array" ref="BK331">SUMPRODUCT(BB331:BG331,{1000000,1000,1,1000000,1000,1})</f>
        <v>0</v>
      </c>
      <c r="BL331" s="77">
        <f t="shared" si="18"/>
        <v>0</v>
      </c>
      <c r="BM331" s="78" t="str">
        <f t="shared" si="19"/>
        <v/>
      </c>
      <c r="BN331" s="93"/>
    </row>
    <row r="332" spans="1:66" s="69" customFormat="1" ht="18.600000000000001" customHeight="1" x14ac:dyDescent="0.3">
      <c r="A332" s="148"/>
      <c r="B332" s="127" t="str">
        <f t="shared" si="17"/>
        <v/>
      </c>
      <c r="C332" s="67" t="s">
        <v>377</v>
      </c>
      <c r="D332" s="119" t="s">
        <v>380</v>
      </c>
      <c r="E332" s="3" t="str">
        <f>IF(OR('Cover Sheet'!$G$20="",SUM(F332:BG332)&lt;=0),"",'Cover Sheet'!$G$20)</f>
        <v/>
      </c>
      <c r="F332" s="44"/>
      <c r="G332" s="45"/>
      <c r="H332" s="45"/>
      <c r="I332" s="45"/>
      <c r="J332" s="45"/>
      <c r="K332" s="46"/>
      <c r="L332" s="47"/>
      <c r="M332" s="48"/>
      <c r="N332" s="48"/>
      <c r="O332" s="48"/>
      <c r="P332" s="48"/>
      <c r="Q332" s="48"/>
      <c r="R332" s="48"/>
      <c r="S332" s="48"/>
      <c r="T332" s="48"/>
      <c r="U332" s="48"/>
      <c r="V332" s="48"/>
      <c r="W332" s="49"/>
      <c r="X332" s="50"/>
      <c r="Y332" s="51"/>
      <c r="Z332" s="51"/>
      <c r="AA332" s="51"/>
      <c r="AB332" s="51"/>
      <c r="AC332" s="51"/>
      <c r="AD332" s="51"/>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c r="BA332" s="52"/>
      <c r="BB332" s="53"/>
      <c r="BC332" s="54"/>
      <c r="BD332" s="54"/>
      <c r="BE332" s="54"/>
      <c r="BF332" s="54"/>
      <c r="BG332" s="55"/>
      <c r="BH332" s="76">
        <f t="array" ref="BH332">SUMPRODUCT(F332:K332,{1000000,1000,1,1000000,1000,1})</f>
        <v>0</v>
      </c>
      <c r="BI332" s="77">
        <f t="array" ref="BI332">SUMPRODUCT(L332:W332,{1000000,1000,1,1000000,1000,1,1000000,1000,1,1000000,1000,1})</f>
        <v>0</v>
      </c>
      <c r="BJ332" s="77">
        <f>SUMPRODUCT(X332:BA332,{1000000,1000,1,1000000,1000,1,1000000,1000,1,1000000,1000,1,1000000,1000,1,1000000,1000,1,1000000,1000,1,1000000,1000,1,1000000,1000,1,1000000,1000,1})</f>
        <v>0</v>
      </c>
      <c r="BK332" s="77">
        <f t="array" ref="BK332">SUMPRODUCT(BB332:BG332,{1000000,1000,1,1000000,1000,1})</f>
        <v>0</v>
      </c>
      <c r="BL332" s="77">
        <f t="shared" si="18"/>
        <v>0</v>
      </c>
      <c r="BM332" s="78" t="str">
        <f t="shared" si="19"/>
        <v/>
      </c>
      <c r="BN332" s="93"/>
    </row>
    <row r="333" spans="1:66" s="69" customFormat="1" ht="18.600000000000001" customHeight="1" x14ac:dyDescent="0.3">
      <c r="A333" s="148"/>
      <c r="B333" s="127" t="str">
        <f t="shared" si="17"/>
        <v/>
      </c>
      <c r="C333" s="67" t="s">
        <v>377</v>
      </c>
      <c r="D333" s="119" t="s">
        <v>381</v>
      </c>
      <c r="E333" s="3" t="str">
        <f>IF(OR('Cover Sheet'!$G$20="",SUM(F333:BG333)&lt;=0),"",'Cover Sheet'!$G$20)</f>
        <v/>
      </c>
      <c r="F333" s="44"/>
      <c r="G333" s="45"/>
      <c r="H333" s="45"/>
      <c r="I333" s="45"/>
      <c r="J333" s="45"/>
      <c r="K333" s="46"/>
      <c r="L333" s="47"/>
      <c r="M333" s="48"/>
      <c r="N333" s="48"/>
      <c r="O333" s="48"/>
      <c r="P333" s="48"/>
      <c r="Q333" s="48"/>
      <c r="R333" s="48"/>
      <c r="S333" s="48"/>
      <c r="T333" s="48"/>
      <c r="U333" s="48"/>
      <c r="V333" s="48"/>
      <c r="W333" s="49"/>
      <c r="X333" s="50"/>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2"/>
      <c r="BB333" s="53"/>
      <c r="BC333" s="54"/>
      <c r="BD333" s="54"/>
      <c r="BE333" s="54"/>
      <c r="BF333" s="54"/>
      <c r="BG333" s="55"/>
      <c r="BH333" s="76">
        <f t="array" ref="BH333">SUMPRODUCT(F333:K333,{1000000,1000,1,1000000,1000,1})</f>
        <v>0</v>
      </c>
      <c r="BI333" s="77">
        <f t="array" ref="BI333">SUMPRODUCT(L333:W333,{1000000,1000,1,1000000,1000,1,1000000,1000,1,1000000,1000,1})</f>
        <v>0</v>
      </c>
      <c r="BJ333" s="77">
        <f>SUMPRODUCT(X333:BA333,{1000000,1000,1,1000000,1000,1,1000000,1000,1,1000000,1000,1,1000000,1000,1,1000000,1000,1,1000000,1000,1,1000000,1000,1,1000000,1000,1,1000000,1000,1})</f>
        <v>0</v>
      </c>
      <c r="BK333" s="77">
        <f t="array" ref="BK333">SUMPRODUCT(BB333:BG333,{1000000,1000,1,1000000,1000,1})</f>
        <v>0</v>
      </c>
      <c r="BL333" s="77">
        <f t="shared" si="18"/>
        <v>0</v>
      </c>
      <c r="BM333" s="78" t="str">
        <f t="shared" si="19"/>
        <v/>
      </c>
      <c r="BN333" s="93"/>
    </row>
    <row r="334" spans="1:66" s="69" customFormat="1" ht="18.600000000000001" customHeight="1" thickBot="1" x14ac:dyDescent="0.35">
      <c r="A334" s="149"/>
      <c r="B334" s="150" t="str">
        <f t="shared" si="17"/>
        <v/>
      </c>
      <c r="C334" s="151" t="s">
        <v>377</v>
      </c>
      <c r="D334" s="152" t="s">
        <v>382</v>
      </c>
      <c r="E334" s="153" t="str">
        <f>IF(OR('Cover Sheet'!$G$20="",SUM(F334:BG334)&lt;=0),"",'Cover Sheet'!$G$20)</f>
        <v/>
      </c>
      <c r="F334" s="11"/>
      <c r="G334" s="12"/>
      <c r="H334" s="12"/>
      <c r="I334" s="12"/>
      <c r="J334" s="12"/>
      <c r="K334" s="13"/>
      <c r="L334" s="21"/>
      <c r="M334" s="22"/>
      <c r="N334" s="22"/>
      <c r="O334" s="22"/>
      <c r="P334" s="22"/>
      <c r="Q334" s="22"/>
      <c r="R334" s="22"/>
      <c r="S334" s="22"/>
      <c r="T334" s="22"/>
      <c r="U334" s="22"/>
      <c r="V334" s="22"/>
      <c r="W334" s="23"/>
      <c r="X334" s="38"/>
      <c r="Y334" s="39"/>
      <c r="Z334" s="39"/>
      <c r="AA334" s="39"/>
      <c r="AB334" s="39"/>
      <c r="AC334" s="39"/>
      <c r="AD334" s="39"/>
      <c r="AE334" s="39"/>
      <c r="AF334" s="39"/>
      <c r="AG334" s="39"/>
      <c r="AH334" s="39"/>
      <c r="AI334" s="39"/>
      <c r="AJ334" s="39"/>
      <c r="AK334" s="39"/>
      <c r="AL334" s="39"/>
      <c r="AM334" s="39"/>
      <c r="AN334" s="39"/>
      <c r="AO334" s="39"/>
      <c r="AP334" s="39"/>
      <c r="AQ334" s="39"/>
      <c r="AR334" s="39"/>
      <c r="AS334" s="39"/>
      <c r="AT334" s="39"/>
      <c r="AU334" s="39"/>
      <c r="AV334" s="39"/>
      <c r="AW334" s="39"/>
      <c r="AX334" s="39"/>
      <c r="AY334" s="39"/>
      <c r="AZ334" s="39"/>
      <c r="BA334" s="40"/>
      <c r="BB334" s="29"/>
      <c r="BC334" s="30"/>
      <c r="BD334" s="30"/>
      <c r="BE334" s="30"/>
      <c r="BF334" s="30"/>
      <c r="BG334" s="31"/>
      <c r="BH334" s="154">
        <f t="array" ref="BH334">SUMPRODUCT(F334:K334,{1000000,1000,1,1000000,1000,1})</f>
        <v>0</v>
      </c>
      <c r="BI334" s="155">
        <f t="array" ref="BI334">SUMPRODUCT(L334:W334,{1000000,1000,1,1000000,1000,1,1000000,1000,1,1000000,1000,1})</f>
        <v>0</v>
      </c>
      <c r="BJ334" s="155">
        <f>SUMPRODUCT(X334:BA334,{1000000,1000,1,1000000,1000,1,1000000,1000,1,1000000,1000,1,1000000,1000,1,1000000,1000,1,1000000,1000,1,1000000,1000,1,1000000,1000,1,1000000,1000,1})</f>
        <v>0</v>
      </c>
      <c r="BK334" s="155">
        <f t="array" ref="BK334">SUMPRODUCT(BB334:BG334,{1000000,1000,1,1000000,1000,1})</f>
        <v>0</v>
      </c>
      <c r="BL334" s="155">
        <f t="shared" si="18"/>
        <v>0</v>
      </c>
      <c r="BM334" s="156" t="str">
        <f t="shared" si="19"/>
        <v/>
      </c>
      <c r="BN334" s="157"/>
    </row>
    <row r="335" spans="1:66" s="69" customFormat="1" x14ac:dyDescent="0.3">
      <c r="A335" s="110"/>
      <c r="B335" s="128"/>
      <c r="C335" s="89"/>
      <c r="D335" s="120"/>
      <c r="W335" s="91"/>
    </row>
    <row r="336" spans="1:66" s="69" customFormat="1" x14ac:dyDescent="0.3">
      <c r="A336" s="110"/>
      <c r="B336" s="128"/>
      <c r="C336" s="89"/>
      <c r="D336" s="120"/>
      <c r="W336" s="91"/>
    </row>
    <row r="337" spans="1:23" s="69" customFormat="1" x14ac:dyDescent="0.3">
      <c r="A337" s="110"/>
      <c r="B337" s="128"/>
      <c r="C337" s="89"/>
      <c r="D337" s="120"/>
      <c r="W337" s="91"/>
    </row>
    <row r="338" spans="1:23" s="69" customFormat="1" x14ac:dyDescent="0.3">
      <c r="A338" s="110"/>
      <c r="B338" s="128"/>
      <c r="C338" s="89"/>
      <c r="D338" s="120"/>
      <c r="W338" s="91"/>
    </row>
    <row r="339" spans="1:23" s="69" customFormat="1" x14ac:dyDescent="0.3">
      <c r="A339" s="110"/>
      <c r="B339" s="128"/>
      <c r="C339" s="89"/>
      <c r="D339" s="120"/>
      <c r="W339" s="91"/>
    </row>
    <row r="340" spans="1:23" s="69" customFormat="1" x14ac:dyDescent="0.3">
      <c r="A340" s="110"/>
      <c r="B340" s="128"/>
      <c r="C340" s="89"/>
      <c r="D340" s="120"/>
      <c r="W340" s="91"/>
    </row>
    <row r="341" spans="1:23" s="69" customFormat="1" x14ac:dyDescent="0.3">
      <c r="A341" s="110"/>
      <c r="B341" s="128"/>
      <c r="C341" s="89"/>
      <c r="D341" s="120"/>
      <c r="W341" s="91"/>
    </row>
    <row r="342" spans="1:23" s="69" customFormat="1" x14ac:dyDescent="0.3">
      <c r="A342" s="110"/>
      <c r="B342" s="128"/>
      <c r="C342" s="89"/>
      <c r="D342" s="120"/>
      <c r="W342" s="91"/>
    </row>
    <row r="343" spans="1:23" s="69" customFormat="1" x14ac:dyDescent="0.3">
      <c r="A343" s="110"/>
      <c r="B343" s="128"/>
      <c r="C343" s="89"/>
      <c r="D343" s="120"/>
      <c r="W343" s="91"/>
    </row>
    <row r="344" spans="1:23" s="69" customFormat="1" x14ac:dyDescent="0.3">
      <c r="A344" s="110"/>
      <c r="B344" s="128"/>
      <c r="C344" s="89"/>
      <c r="D344" s="120"/>
      <c r="W344" s="91"/>
    </row>
    <row r="345" spans="1:23" s="69" customFormat="1" x14ac:dyDescent="0.3">
      <c r="A345" s="110"/>
      <c r="B345" s="128"/>
      <c r="C345" s="89"/>
      <c r="D345" s="120"/>
      <c r="W345" s="91"/>
    </row>
    <row r="346" spans="1:23" s="69" customFormat="1" x14ac:dyDescent="0.3">
      <c r="A346" s="110"/>
      <c r="B346" s="128"/>
      <c r="C346" s="89"/>
      <c r="D346" s="120"/>
      <c r="W346" s="91"/>
    </row>
    <row r="347" spans="1:23" s="69" customFormat="1" x14ac:dyDescent="0.3">
      <c r="A347" s="110"/>
      <c r="B347" s="128"/>
      <c r="C347" s="89"/>
      <c r="D347" s="120"/>
      <c r="W347" s="91"/>
    </row>
    <row r="348" spans="1:23" s="69" customFormat="1" x14ac:dyDescent="0.3">
      <c r="A348" s="110"/>
      <c r="B348" s="128"/>
      <c r="C348" s="89"/>
      <c r="D348" s="120"/>
      <c r="W348" s="91"/>
    </row>
    <row r="349" spans="1:23" s="69" customFormat="1" x14ac:dyDescent="0.3">
      <c r="A349" s="110"/>
      <c r="B349" s="128"/>
      <c r="C349" s="89"/>
      <c r="D349" s="120"/>
      <c r="W349" s="91"/>
    </row>
    <row r="350" spans="1:23" s="69" customFormat="1" x14ac:dyDescent="0.3">
      <c r="A350" s="110"/>
      <c r="B350" s="128"/>
      <c r="C350" s="89"/>
      <c r="D350" s="120"/>
      <c r="W350" s="91"/>
    </row>
    <row r="351" spans="1:23" s="69" customFormat="1" x14ac:dyDescent="0.3">
      <c r="A351" s="110"/>
      <c r="B351" s="128"/>
      <c r="C351" s="89"/>
      <c r="D351" s="120"/>
      <c r="W351" s="91"/>
    </row>
    <row r="352" spans="1:23" s="69" customFormat="1" x14ac:dyDescent="0.3">
      <c r="A352" s="110"/>
      <c r="B352" s="128"/>
      <c r="C352" s="89"/>
      <c r="D352" s="120"/>
      <c r="W352" s="91"/>
    </row>
    <row r="353" spans="1:23" s="69" customFormat="1" x14ac:dyDescent="0.3">
      <c r="A353" s="110"/>
      <c r="B353" s="128"/>
      <c r="C353" s="89"/>
      <c r="D353" s="120"/>
      <c r="W353" s="91"/>
    </row>
    <row r="354" spans="1:23" s="69" customFormat="1" x14ac:dyDescent="0.3">
      <c r="A354" s="110"/>
      <c r="B354" s="128"/>
      <c r="C354" s="89"/>
      <c r="D354" s="120"/>
      <c r="W354" s="91"/>
    </row>
    <row r="355" spans="1:23" s="69" customFormat="1" x14ac:dyDescent="0.3">
      <c r="A355" s="110"/>
      <c r="B355" s="128"/>
      <c r="C355" s="89"/>
      <c r="D355" s="120"/>
      <c r="W355" s="91"/>
    </row>
    <row r="356" spans="1:23" s="69" customFormat="1" x14ac:dyDescent="0.3">
      <c r="A356" s="110"/>
      <c r="B356" s="128"/>
      <c r="C356" s="89"/>
      <c r="D356" s="120"/>
      <c r="W356" s="91"/>
    </row>
    <row r="357" spans="1:23" s="69" customFormat="1" x14ac:dyDescent="0.3">
      <c r="A357" s="110"/>
      <c r="B357" s="128"/>
      <c r="C357" s="89"/>
      <c r="D357" s="120"/>
      <c r="W357" s="91"/>
    </row>
    <row r="358" spans="1:23" s="69" customFormat="1" x14ac:dyDescent="0.3">
      <c r="A358" s="110"/>
      <c r="B358" s="128"/>
      <c r="C358" s="89"/>
      <c r="D358" s="120"/>
      <c r="W358" s="91"/>
    </row>
    <row r="359" spans="1:23" s="69" customFormat="1" x14ac:dyDescent="0.3">
      <c r="A359" s="110"/>
      <c r="B359" s="128"/>
      <c r="C359" s="89"/>
      <c r="D359" s="120"/>
      <c r="W359" s="91"/>
    </row>
    <row r="360" spans="1:23" s="69" customFormat="1" x14ac:dyDescent="0.3">
      <c r="A360" s="110"/>
      <c r="B360" s="128"/>
      <c r="C360" s="89"/>
      <c r="D360" s="120"/>
      <c r="W360" s="91"/>
    </row>
    <row r="361" spans="1:23" s="69" customFormat="1" x14ac:dyDescent="0.3">
      <c r="A361" s="110"/>
      <c r="B361" s="128"/>
      <c r="C361" s="89"/>
      <c r="D361" s="120"/>
      <c r="W361" s="91"/>
    </row>
    <row r="362" spans="1:23" s="69" customFormat="1" x14ac:dyDescent="0.3">
      <c r="A362" s="110"/>
      <c r="B362" s="128"/>
      <c r="C362" s="89"/>
      <c r="D362" s="120"/>
      <c r="W362" s="91"/>
    </row>
    <row r="363" spans="1:23" s="69" customFormat="1" x14ac:dyDescent="0.3">
      <c r="A363" s="110"/>
      <c r="B363" s="128"/>
      <c r="C363" s="89"/>
      <c r="D363" s="120"/>
      <c r="W363" s="91"/>
    </row>
    <row r="364" spans="1:23" s="69" customFormat="1" x14ac:dyDescent="0.3">
      <c r="A364" s="110"/>
      <c r="B364" s="128"/>
      <c r="C364" s="89"/>
      <c r="D364" s="120"/>
      <c r="W364" s="91"/>
    </row>
    <row r="365" spans="1:23" s="69" customFormat="1" x14ac:dyDescent="0.3">
      <c r="A365" s="110"/>
      <c r="B365" s="128"/>
      <c r="C365" s="89"/>
      <c r="D365" s="120"/>
      <c r="W365" s="91"/>
    </row>
    <row r="366" spans="1:23" s="69" customFormat="1" x14ac:dyDescent="0.3">
      <c r="A366" s="110"/>
      <c r="B366" s="128"/>
      <c r="C366" s="89"/>
      <c r="D366" s="120"/>
      <c r="W366" s="91"/>
    </row>
    <row r="367" spans="1:23" s="69" customFormat="1" x14ac:dyDescent="0.3">
      <c r="A367" s="110"/>
      <c r="B367" s="128"/>
      <c r="C367" s="89"/>
      <c r="D367" s="120"/>
      <c r="W367" s="91"/>
    </row>
  </sheetData>
  <sheetProtection algorithmName="SHA-512" hashValue="jq/dNGUR1NLrGNQoMYSIcrrFSHFUvoJeJBfKAtAymxjffF94pazqcaY9rPgVlkZ+GP8e0NtemvRagWGNKDiEVQ==" saltValue="nJYY8jIwSAzObbc3Zfjh1A==" spinCount="100000" sheet="1" selectLockedCells="1"/>
  <autoFilter ref="A2:E2" xr:uid="{089957C6-5CCE-4A67-B467-83C973C0F5E9}"/>
  <sortState xmlns:xlrd2="http://schemas.microsoft.com/office/spreadsheetml/2017/richdata2" ref="C158:D161">
    <sortCondition ref="D158:D161"/>
  </sortState>
  <mergeCells count="24">
    <mergeCell ref="A1:D1"/>
    <mergeCell ref="BH1:BN2"/>
    <mergeCell ref="BB1:BG1"/>
    <mergeCell ref="F2:H2"/>
    <mergeCell ref="I2:K2"/>
    <mergeCell ref="L2:N2"/>
    <mergeCell ref="O2:Q2"/>
    <mergeCell ref="R2:T2"/>
    <mergeCell ref="AS2:AU2"/>
    <mergeCell ref="BB2:BD2"/>
    <mergeCell ref="BE2:BG2"/>
    <mergeCell ref="F1:K1"/>
    <mergeCell ref="L1:W1"/>
    <mergeCell ref="X1:BA1"/>
    <mergeCell ref="U2:W2"/>
    <mergeCell ref="X2:Z2"/>
    <mergeCell ref="AA2:AC2"/>
    <mergeCell ref="AM2:AO2"/>
    <mergeCell ref="AP2:AR2"/>
    <mergeCell ref="AV2:AX2"/>
    <mergeCell ref="AY2:BA2"/>
    <mergeCell ref="AJ2:AL2"/>
    <mergeCell ref="AG2:AI2"/>
    <mergeCell ref="AD2:AF2"/>
  </mergeCells>
  <conditionalFormatting sqref="A4:D510">
    <cfRule type="expression" dxfId="9" priority="1">
      <formula>$A4="Yes"</formula>
    </cfRule>
  </conditionalFormatting>
  <conditionalFormatting sqref="D7">
    <cfRule type="duplicateValues" dxfId="8" priority="110"/>
    <cfRule type="duplicateValues" dxfId="7" priority="111"/>
  </conditionalFormatting>
  <conditionalFormatting sqref="D94:D141 D68:D70 D72:D92 D143:D155 D5:D66">
    <cfRule type="duplicateValues" dxfId="6" priority="125"/>
  </conditionalFormatting>
  <conditionalFormatting sqref="D179:D182 D94:D141 D2:D3 D68:D70 D72:D92 D164:D177 D5:D66 D184:D1048576 D143:D162">
    <cfRule type="duplicateValues" dxfId="5" priority="108"/>
  </conditionalFormatting>
  <conditionalFormatting sqref="BM4:BM334">
    <cfRule type="containsBlanks" dxfId="4" priority="6">
      <formula>LEN(TRIM(BM4))=0</formula>
    </cfRule>
    <cfRule type="cellIs" dxfId="3" priority="10" operator="greaterThan">
      <formula>1.05</formula>
    </cfRule>
    <cfRule type="cellIs" dxfId="2" priority="12" operator="between">
      <formula>0.000000001</formula>
      <formula>0.9499</formula>
    </cfRule>
    <cfRule type="cellIs" dxfId="1" priority="13" operator="between">
      <formula>0.95</formula>
      <formula>1.05</formula>
    </cfRule>
  </conditionalFormatting>
  <conditionalFormatting sqref="BN5:BN334">
    <cfRule type="cellIs" dxfId="0" priority="11" operator="equal">
      <formula>"""Please provide comments against excessive varience"""</formula>
    </cfRule>
  </conditionalFormatting>
  <dataValidations count="4">
    <dataValidation type="decimal" allowBlank="1" showInputMessage="1" showErrorMessage="1" errorTitle="Validation Error" error="The milligrams column may not exceed 1000. Quantities of 1000mg or greater should be recorded using the grams column" sqref="N5:N334 K5:K334 H5:H334 BG5:BG334 BD5:BD334 BA5:BA334 AX5:AX334 AU5:AU334 AR5:AR334 AO5:AO334 AC5:AL334 Z5:Z334 W5:W334 T5:T334 Q5:Q334" xr:uid="{12C7D24C-FBF9-463D-AA0E-9C960D497EA3}">
      <formula1>0</formula1>
      <formula2>999.999999999999</formula2>
    </dataValidation>
    <dataValidation type="whole" allowBlank="1" showInputMessage="1" showErrorMessage="1" errorTitle="Validation Error" error="The Grams column must be in whole numbers, less than one thousand. Values of one thousand and greater should be recorded in the kilos column. fractions of grams should be recorded in the milligrams column" sqref="M5:M334 J5:J334 G5:G334 BF5:BF334 BC5:BC334 AZ5:AZ334 AW5:AW334 AT5:AT334 AQ5:AQ334 AN5:AN334 AB5:AB334 Y5:Y334 V5:V334 S5:S334 P5:P334" xr:uid="{4CDADF7C-8274-4B6D-AD5F-96FCC97250D7}">
      <formula1>0</formula1>
      <formula2>999</formula2>
    </dataValidation>
    <dataValidation type="whole" operator="greaterThanOrEqual" allowBlank="1" showInputMessage="1" showErrorMessage="1" errorTitle="Validation Error" error="The number of kilos must be in whole numbers only. Fractions of a kilo must be entered in the grams or milligrams columns" sqref="L5:L334 I5:I334 F5:F334 BE5:BE334 BB5:BB334 AY5:AY334 AV5:AV334 AS5:AS334 AP5:AP334 AM5:AM334 AA5:AA334 X5:X334 U5:U334 R5:R334 O5:O334" xr:uid="{483A224A-DCD1-48C4-A602-529E1DFFD4B5}">
      <formula1>0</formula1>
    </dataValidation>
    <dataValidation type="list" allowBlank="1" showInputMessage="1" showErrorMessage="1" sqref="A4:A1048576" xr:uid="{DCAA4230-EC34-4E60-BEC3-69B0057ADDA4}">
      <formula1>"Yes"</formula1>
    </dataValidation>
  </dataValidations>
  <pageMargins left="0.70866141732283472" right="0.70866141732283472" top="0.74803149606299213" bottom="0.74803149606299213" header="0.31496062992125984" footer="0.31496062992125984"/>
  <pageSetup paperSize="9" scale="20" fitToWidth="0" orientation="landscape" r:id="rId1"/>
  <customProperties>
    <customPr name="Ibp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74677-1177-45DF-BFF4-CA77D6595803}">
  <sheetPr codeName="Sheet5"/>
  <dimension ref="A1:C4"/>
  <sheetViews>
    <sheetView workbookViewId="0">
      <selection activeCell="M10" sqref="M10"/>
    </sheetView>
  </sheetViews>
  <sheetFormatPr defaultRowHeight="14.4" x14ac:dyDescent="0.3"/>
  <cols>
    <col min="1" max="1" width="11.5546875" bestFit="1" customWidth="1"/>
    <col min="2" max="2" width="19.33203125" bestFit="1" customWidth="1"/>
  </cols>
  <sheetData>
    <row r="1" spans="1:3" x14ac:dyDescent="0.3">
      <c r="B1" t="s">
        <v>383</v>
      </c>
      <c r="C1">
        <v>1</v>
      </c>
    </row>
    <row r="2" spans="1:3" x14ac:dyDescent="0.3">
      <c r="A2" t="s">
        <v>384</v>
      </c>
      <c r="B2" t="s">
        <v>4</v>
      </c>
    </row>
    <row r="3" spans="1:3" x14ac:dyDescent="0.3">
      <c r="A3" t="s">
        <v>385</v>
      </c>
      <c r="B3" t="s">
        <v>386</v>
      </c>
    </row>
    <row r="4" spans="1:3" x14ac:dyDescent="0.3">
      <c r="B4" t="s">
        <v>387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A90B974D573D4C9396D2FE90B78B67" ma:contentTypeVersion="66" ma:contentTypeDescription="Create a new document." ma:contentTypeScope="" ma:versionID="cbf3c811bfaf5543d4560d6edc0c9557">
  <xsd:schema xmlns:xsd="http://www.w3.org/2001/XMLSchema" xmlns:xs="http://www.w3.org/2001/XMLSchema" xmlns:p="http://schemas.microsoft.com/office/2006/metadata/properties" xmlns:ns2="6e745d9c-dd67-4481-9f55-bea95ef73265" xmlns:ns3="fad337c4-3536-42aa-bcad-45a92260fbbb" targetNamespace="http://schemas.microsoft.com/office/2006/metadata/properties" ma:root="true" ma:fieldsID="613c86ba3cd906eaddcb89b53c9903d2" ns2:_="" ns3:_="">
    <xsd:import namespace="6e745d9c-dd67-4481-9f55-bea95ef73265"/>
    <xsd:import namespace="fad337c4-3536-42aa-bcad-45a92260fbbb"/>
    <xsd:element name="properties">
      <xsd:complexType>
        <xsd:sequence>
          <xsd:element name="documentManagement">
            <xsd:complexType>
              <xsd:all>
                <xsd:element ref="ns2:Retention" minOccurs="0"/>
                <xsd:element ref="ns2:MediaServiceMetadata" minOccurs="0"/>
                <xsd:element ref="ns2:MediaServiceFastMetadata"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745d9c-dd67-4481-9f55-bea95ef73265" elementFormDefault="qualified">
    <xsd:import namespace="http://schemas.microsoft.com/office/2006/documentManagement/types"/>
    <xsd:import namespace="http://schemas.microsoft.com/office/infopath/2007/PartnerControls"/>
    <xsd:element name="Retention" ma:index="8" nillable="true" ma:displayName="Retention" ma:internalName="Retention">
      <xsd:simpleType>
        <xsd:restriction base="dms:Choice">
          <xsd:enumeration value="10 Years"/>
          <xsd:enumeration value="30 Years"/>
          <xsd:enumeration value="Permanent"/>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332c82d-8c64-4942-9ba3-6b0f70a8267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d337c4-3536-42aa-bcad-45a92260fbb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cd3b84c-fa1d-4077-ad7f-f4d548db7633}" ma:internalName="TaxCatchAll" ma:showField="CatchAllData" ma:web="24ae3cea-6b7a-4a98-9341-353a6f9b1f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d337c4-3536-42aa-bcad-45a92260fbbb" xsi:nil="true"/>
    <Retention xmlns="6e745d9c-dd67-4481-9f55-bea95ef73265" xsi:nil="true"/>
    <lcf76f155ced4ddcb4097134ff3c332f xmlns="6e745d9c-dd67-4481-9f55-bea95ef7326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A393339-59CC-4C71-BA1A-4586E96CDA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745d9c-dd67-4481-9f55-bea95ef73265"/>
    <ds:schemaRef ds:uri="fad337c4-3536-42aa-bcad-45a92260fb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643668-64BD-478A-B5E3-2A3ED31DEBCE}">
  <ds:schemaRefs>
    <ds:schemaRef ds:uri="http://schemas.microsoft.com/sharepoint/v3/contenttype/forms"/>
  </ds:schemaRefs>
</ds:datastoreItem>
</file>

<file path=customXml/itemProps3.xml><?xml version="1.0" encoding="utf-8"?>
<ds:datastoreItem xmlns:ds="http://schemas.openxmlformats.org/officeDocument/2006/customXml" ds:itemID="{6286FE93-3AF8-40CF-80D7-82821F0DA5BA}">
  <ds:schemaRefs>
    <ds:schemaRef ds:uri="http://purl.org/dc/terms/"/>
    <ds:schemaRef ds:uri="http://schemas.openxmlformats.org/package/2006/metadata/core-properties"/>
    <ds:schemaRef ds:uri="http://purl.org/dc/elements/1.1/"/>
    <ds:schemaRef ds:uri="http://purl.org/dc/dcmitype/"/>
    <ds:schemaRef ds:uri="http://schemas.microsoft.com/office/infopath/2007/PartnerControls"/>
    <ds:schemaRef ds:uri="http://schemas.microsoft.com/office/2006/metadata/properties"/>
    <ds:schemaRef ds:uri="http://schemas.microsoft.com/office/2006/documentManagement/types"/>
    <ds:schemaRef ds:uri="fad337c4-3536-42aa-bcad-45a92260fbbb"/>
    <ds:schemaRef ds:uri="6e745d9c-dd67-4481-9f55-bea95ef7326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4</vt:i4>
      </vt:variant>
    </vt:vector>
  </HeadingPairs>
  <TitlesOfParts>
    <vt:vector size="4" baseType="lpstr">
      <vt:lpstr>Cover Sheet</vt:lpstr>
      <vt:lpstr>Completion Aid</vt:lpstr>
      <vt:lpstr>Input Sheet</vt:lpstr>
      <vt:lpstr>OBS_Checks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2024-12-16T14:50:34Z</cp:lastPrinted>
  <dcterms:created xsi:type="dcterms:W3CDTF">2018-11-09T11:40:34Z</dcterms:created>
  <dcterms:modified xsi:type="dcterms:W3CDTF">2025-12-10T10:30:50Z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0x010100FEA90B974D573D4C9396D2FE90B78B67</vt:lpwstr>
  </property>
</Properties>
</file>