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educationgovuk-my.sharepoint.com/personal/james_beighton_education_gov_uk/Documents/Documents/Tickets/26022/"/>
    </mc:Choice>
  </mc:AlternateContent>
  <xr:revisionPtr revIDLastSave="0" documentId="8_{2E382C09-63DB-4FF3-82BB-771C0D20D2CB}" xr6:coauthVersionLast="47" xr6:coauthVersionMax="47" xr10:uidLastSave="{00000000-0000-0000-0000-000000000000}"/>
  <bookViews>
    <workbookView xWindow="28680" yWindow="420" windowWidth="25440" windowHeight="15270" xr2:uid="{01D0C0D6-FA31-43F5-B500-AA8EC40BE800}"/>
  </bookViews>
  <sheets>
    <sheet name="Guidance" sheetId="18" r:id="rId1"/>
    <sheet name="Minimum Requirements" sheetId="22" r:id="rId2"/>
    <sheet name="Look Up Table" sheetId="19" r:id="rId3"/>
  </sheets>
  <definedNames>
    <definedName name="_xlnm._FilterDatabase" localSheetId="1" hidden="1">'Minimum Requirements'!$A$9:$L$760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0" i="19" l="1"/>
  <c r="G100" i="19"/>
  <c r="F100" i="19"/>
  <c r="E100" i="19"/>
  <c r="D100" i="19"/>
  <c r="C100" i="19"/>
  <c r="B100" i="19"/>
  <c r="H99" i="19"/>
  <c r="G99" i="19"/>
  <c r="F99" i="19"/>
  <c r="E99" i="19"/>
  <c r="D99" i="19"/>
  <c r="C99" i="19"/>
  <c r="B99" i="19"/>
  <c r="H98" i="19"/>
  <c r="G98" i="19"/>
  <c r="F98" i="19"/>
  <c r="E98" i="19"/>
  <c r="D98" i="19"/>
  <c r="C98" i="19"/>
  <c r="B98" i="19"/>
  <c r="H97" i="19"/>
  <c r="G97" i="19"/>
  <c r="F97" i="19"/>
  <c r="E97" i="19"/>
  <c r="D97" i="19"/>
  <c r="C97" i="19"/>
  <c r="B97" i="19"/>
  <c r="H96" i="19"/>
  <c r="G96" i="19"/>
  <c r="F96" i="19"/>
  <c r="E96" i="19"/>
  <c r="D96" i="19"/>
  <c r="C96" i="19"/>
  <c r="B96" i="19"/>
  <c r="H95" i="19"/>
  <c r="G95" i="19"/>
  <c r="F95" i="19"/>
  <c r="E95" i="19"/>
  <c r="D95" i="19"/>
  <c r="C95" i="19"/>
  <c r="B95" i="19"/>
  <c r="H94" i="19"/>
  <c r="G94" i="19"/>
  <c r="F94" i="19"/>
  <c r="E94" i="19"/>
  <c r="D94" i="19"/>
  <c r="C94" i="19"/>
  <c r="B94" i="19"/>
  <c r="H93" i="19"/>
  <c r="G93" i="19"/>
  <c r="F93" i="19"/>
  <c r="E93" i="19"/>
  <c r="D93" i="19"/>
  <c r="C93" i="19"/>
  <c r="B93" i="19"/>
  <c r="H92" i="19"/>
  <c r="G92" i="19"/>
  <c r="F92" i="19"/>
  <c r="E92" i="19"/>
  <c r="D92" i="19"/>
  <c r="C92" i="19"/>
  <c r="B92" i="19"/>
  <c r="H91" i="19"/>
  <c r="G91" i="19"/>
  <c r="F91" i="19"/>
  <c r="E91" i="19"/>
  <c r="D91" i="19"/>
  <c r="C91" i="19"/>
  <c r="B91" i="19"/>
  <c r="H90" i="19"/>
  <c r="G90" i="19"/>
  <c r="F90" i="19"/>
  <c r="E90" i="19"/>
  <c r="D90" i="19"/>
  <c r="C90" i="19"/>
  <c r="B90" i="19"/>
  <c r="H89" i="19"/>
  <c r="G89" i="19"/>
  <c r="F89" i="19"/>
  <c r="E89" i="19"/>
  <c r="D89" i="19"/>
  <c r="C89" i="19"/>
  <c r="B89" i="19"/>
  <c r="H88" i="19"/>
  <c r="G88" i="19"/>
  <c r="F88" i="19"/>
  <c r="E88" i="19"/>
  <c r="D88" i="19"/>
  <c r="C88" i="19"/>
  <c r="B88" i="19"/>
  <c r="H87" i="19"/>
  <c r="G87" i="19"/>
  <c r="F87" i="19"/>
  <c r="E87" i="19"/>
  <c r="D87" i="19"/>
  <c r="C87" i="19"/>
  <c r="B87" i="19"/>
  <c r="H86" i="19"/>
  <c r="G86" i="19"/>
  <c r="F86" i="19"/>
  <c r="E86" i="19"/>
  <c r="D86" i="19"/>
  <c r="C86" i="19"/>
  <c r="B86" i="19"/>
  <c r="H85" i="19"/>
  <c r="G85" i="19"/>
  <c r="F85" i="19"/>
  <c r="E85" i="19"/>
  <c r="D85" i="19"/>
  <c r="C85" i="19"/>
  <c r="B85" i="19"/>
  <c r="H84" i="19"/>
  <c r="G84" i="19"/>
  <c r="F84" i="19"/>
  <c r="E84" i="19"/>
  <c r="D84" i="19"/>
  <c r="C84" i="19"/>
  <c r="B84" i="19"/>
  <c r="H83" i="19"/>
  <c r="G83" i="19"/>
  <c r="F83" i="19"/>
  <c r="E83" i="19"/>
  <c r="D83" i="19"/>
  <c r="C83" i="19"/>
  <c r="B83" i="19"/>
  <c r="H82" i="19"/>
  <c r="G82" i="19"/>
  <c r="F82" i="19"/>
  <c r="E82" i="19"/>
  <c r="D82" i="19"/>
  <c r="C82" i="19"/>
  <c r="B82" i="19"/>
  <c r="H81" i="19"/>
  <c r="G81" i="19"/>
  <c r="F81" i="19"/>
  <c r="E81" i="19"/>
  <c r="D81" i="19"/>
  <c r="C81" i="19"/>
  <c r="B81" i="19"/>
  <c r="H80" i="19"/>
  <c r="G80" i="19"/>
  <c r="F80" i="19"/>
  <c r="E80" i="19"/>
  <c r="D80" i="19"/>
  <c r="C80" i="19"/>
  <c r="B80" i="19"/>
  <c r="H79" i="19"/>
  <c r="G79" i="19"/>
  <c r="F79" i="19"/>
  <c r="E79" i="19"/>
  <c r="D79" i="19"/>
  <c r="C79" i="19"/>
  <c r="B79" i="19"/>
  <c r="H78" i="19"/>
  <c r="G78" i="19"/>
  <c r="F78" i="19"/>
  <c r="E78" i="19"/>
  <c r="D78" i="19"/>
  <c r="C78" i="19"/>
  <c r="B78" i="19"/>
  <c r="H77" i="19"/>
  <c r="G77" i="19"/>
  <c r="F77" i="19"/>
  <c r="E77" i="19"/>
  <c r="D77" i="19"/>
  <c r="C77" i="19"/>
  <c r="B77" i="19"/>
  <c r="H76" i="19"/>
  <c r="G76" i="19"/>
  <c r="F76" i="19"/>
  <c r="E76" i="19"/>
  <c r="D76" i="19"/>
  <c r="C76" i="19"/>
  <c r="B76" i="19"/>
  <c r="H75" i="19"/>
  <c r="G75" i="19"/>
  <c r="F75" i="19"/>
  <c r="E75" i="19"/>
  <c r="D75" i="19"/>
  <c r="C75" i="19"/>
  <c r="B75" i="19"/>
  <c r="H74" i="19"/>
  <c r="G74" i="19"/>
  <c r="F74" i="19"/>
  <c r="E74" i="19"/>
  <c r="D74" i="19"/>
  <c r="C74" i="19"/>
  <c r="B74" i="19"/>
  <c r="H73" i="19"/>
  <c r="G73" i="19"/>
  <c r="F73" i="19"/>
  <c r="E73" i="19"/>
  <c r="D73" i="19"/>
  <c r="C73" i="19"/>
  <c r="B73" i="19"/>
  <c r="H72" i="19"/>
  <c r="G72" i="19"/>
  <c r="F72" i="19"/>
  <c r="E72" i="19"/>
  <c r="D72" i="19"/>
  <c r="C72" i="19"/>
  <c r="B72" i="19"/>
  <c r="H71" i="19"/>
  <c r="G71" i="19"/>
  <c r="F71" i="19"/>
  <c r="E71" i="19"/>
  <c r="D71" i="19"/>
  <c r="C71" i="19"/>
  <c r="B71" i="19"/>
  <c r="H70" i="19"/>
  <c r="G70" i="19"/>
  <c r="F70" i="19"/>
  <c r="E70" i="19"/>
  <c r="D70" i="19"/>
  <c r="C70" i="19"/>
  <c r="B70" i="19"/>
  <c r="H69" i="19"/>
  <c r="G69" i="19"/>
  <c r="F69" i="19"/>
  <c r="E69" i="19"/>
  <c r="D69" i="19"/>
  <c r="C69" i="19"/>
  <c r="B69" i="19"/>
  <c r="H68" i="19"/>
  <c r="G68" i="19"/>
  <c r="F68" i="19"/>
  <c r="E68" i="19"/>
  <c r="D68" i="19"/>
  <c r="C68" i="19"/>
  <c r="B68" i="19"/>
  <c r="H67" i="19"/>
  <c r="G67" i="19"/>
  <c r="F67" i="19"/>
  <c r="E67" i="19"/>
  <c r="D67" i="19"/>
  <c r="C67" i="19"/>
  <c r="B67" i="19"/>
  <c r="H66" i="19"/>
  <c r="G66" i="19"/>
  <c r="F66" i="19"/>
  <c r="E66" i="19"/>
  <c r="D66" i="19"/>
  <c r="C66" i="19"/>
  <c r="B66" i="19"/>
  <c r="H65" i="19"/>
  <c r="G65" i="19"/>
  <c r="F65" i="19"/>
  <c r="E65" i="19"/>
  <c r="D65" i="19"/>
  <c r="C65" i="19"/>
  <c r="B65" i="19"/>
  <c r="H64" i="19"/>
  <c r="G64" i="19"/>
  <c r="F64" i="19"/>
  <c r="E64" i="19"/>
  <c r="D64" i="19"/>
  <c r="C64" i="19"/>
  <c r="B64" i="19"/>
  <c r="H63" i="19"/>
  <c r="G63" i="19"/>
  <c r="F63" i="19"/>
  <c r="E63" i="19"/>
  <c r="D63" i="19"/>
  <c r="C63" i="19"/>
  <c r="B63" i="19"/>
  <c r="H62" i="19"/>
  <c r="G62" i="19"/>
  <c r="F62" i="19"/>
  <c r="E62" i="19"/>
  <c r="D62" i="19"/>
  <c r="C62" i="19"/>
  <c r="B62" i="19"/>
  <c r="H61" i="19"/>
  <c r="G61" i="19"/>
  <c r="F61" i="19"/>
  <c r="E61" i="19"/>
  <c r="D61" i="19"/>
  <c r="C61" i="19"/>
  <c r="B61" i="19"/>
  <c r="H60" i="19"/>
  <c r="G60" i="19"/>
  <c r="F60" i="19"/>
  <c r="E60" i="19"/>
  <c r="D60" i="19"/>
  <c r="C60" i="19"/>
  <c r="B60" i="19"/>
  <c r="H59" i="19"/>
  <c r="G59" i="19"/>
  <c r="F59" i="19"/>
  <c r="E59" i="19"/>
  <c r="D59" i="19"/>
  <c r="C59" i="19"/>
  <c r="B59" i="19"/>
  <c r="H58" i="19"/>
  <c r="G58" i="19"/>
  <c r="F58" i="19"/>
  <c r="E58" i="19"/>
  <c r="D58" i="19"/>
  <c r="C58" i="19"/>
  <c r="B58" i="19"/>
  <c r="H57" i="19"/>
  <c r="G57" i="19"/>
  <c r="F57" i="19"/>
  <c r="E57" i="19"/>
  <c r="D57" i="19"/>
  <c r="C57" i="19"/>
  <c r="B57" i="19"/>
  <c r="H56" i="19"/>
  <c r="G56" i="19"/>
  <c r="F56" i="19"/>
  <c r="E56" i="19"/>
  <c r="D56" i="19"/>
  <c r="C56" i="19"/>
  <c r="B56" i="19"/>
  <c r="H55" i="19"/>
  <c r="G55" i="19"/>
  <c r="F55" i="19"/>
  <c r="E55" i="19"/>
  <c r="D55" i="19"/>
  <c r="C55" i="19"/>
  <c r="B55" i="19"/>
  <c r="H54" i="19"/>
  <c r="G54" i="19"/>
  <c r="F54" i="19"/>
  <c r="E54" i="19"/>
  <c r="D54" i="19"/>
  <c r="C54" i="19"/>
  <c r="B54" i="19"/>
  <c r="H53" i="19"/>
  <c r="G53" i="19"/>
  <c r="F53" i="19"/>
  <c r="E53" i="19"/>
  <c r="D53" i="19"/>
  <c r="C53" i="19"/>
  <c r="B53" i="19"/>
  <c r="H52" i="19"/>
  <c r="G52" i="19"/>
  <c r="F52" i="19"/>
  <c r="E52" i="19"/>
  <c r="D52" i="19"/>
  <c r="C52" i="19"/>
  <c r="B52" i="19"/>
  <c r="H51" i="19"/>
  <c r="G51" i="19"/>
  <c r="F51" i="19"/>
  <c r="E51" i="19"/>
  <c r="D51" i="19"/>
  <c r="C51" i="19"/>
  <c r="B51" i="19"/>
  <c r="H50" i="19"/>
  <c r="G50" i="19"/>
  <c r="F50" i="19"/>
  <c r="E50" i="19"/>
  <c r="D50" i="19"/>
  <c r="C50" i="19"/>
  <c r="B50" i="19"/>
  <c r="H49" i="19"/>
  <c r="G49" i="19"/>
  <c r="F49" i="19"/>
  <c r="E49" i="19"/>
  <c r="D49" i="19"/>
  <c r="C49" i="19"/>
  <c r="B49" i="19"/>
  <c r="H48" i="19"/>
  <c r="G48" i="19"/>
  <c r="F48" i="19"/>
  <c r="E48" i="19"/>
  <c r="D48" i="19"/>
  <c r="C48" i="19"/>
  <c r="B48" i="19"/>
  <c r="H47" i="19"/>
  <c r="G47" i="19"/>
  <c r="F47" i="19"/>
  <c r="E47" i="19"/>
  <c r="D47" i="19"/>
  <c r="C47" i="19"/>
  <c r="B47" i="19"/>
  <c r="H46" i="19"/>
  <c r="G46" i="19"/>
  <c r="F46" i="19"/>
  <c r="E46" i="19"/>
  <c r="D46" i="19"/>
  <c r="C46" i="19"/>
  <c r="B46" i="19"/>
  <c r="H45" i="19"/>
  <c r="G45" i="19"/>
  <c r="F45" i="19"/>
  <c r="E45" i="19"/>
  <c r="D45" i="19"/>
  <c r="C45" i="19"/>
  <c r="B45" i="19"/>
  <c r="H44" i="19"/>
  <c r="G44" i="19"/>
  <c r="F44" i="19"/>
  <c r="E44" i="19"/>
  <c r="D44" i="19"/>
  <c r="C44" i="19"/>
  <c r="B44" i="19"/>
  <c r="H43" i="19"/>
  <c r="G43" i="19"/>
  <c r="F43" i="19"/>
  <c r="E43" i="19"/>
  <c r="D43" i="19"/>
  <c r="C43" i="19"/>
  <c r="B43" i="19"/>
  <c r="H42" i="19"/>
  <c r="G42" i="19"/>
  <c r="F42" i="19"/>
  <c r="E42" i="19"/>
  <c r="D42" i="19"/>
  <c r="C42" i="19"/>
  <c r="B42" i="19"/>
  <c r="H41" i="19"/>
  <c r="G41" i="19"/>
  <c r="F41" i="19"/>
  <c r="E41" i="19"/>
  <c r="D41" i="19"/>
  <c r="C41" i="19"/>
  <c r="B41" i="19"/>
  <c r="H40" i="19"/>
  <c r="G40" i="19"/>
  <c r="F40" i="19"/>
  <c r="E40" i="19"/>
  <c r="D40" i="19"/>
  <c r="C40" i="19"/>
  <c r="B40" i="19"/>
  <c r="H39" i="19"/>
  <c r="G39" i="19"/>
  <c r="F39" i="19"/>
  <c r="E39" i="19"/>
  <c r="D39" i="19"/>
  <c r="C39" i="19"/>
  <c r="B39" i="19"/>
  <c r="H38" i="19"/>
  <c r="G38" i="19"/>
  <c r="F38" i="19"/>
  <c r="E38" i="19"/>
  <c r="D38" i="19"/>
  <c r="C38" i="19"/>
  <c r="B38" i="19"/>
  <c r="H37" i="19"/>
  <c r="G37" i="19"/>
  <c r="F37" i="19"/>
  <c r="E37" i="19"/>
  <c r="D37" i="19"/>
  <c r="C37" i="19"/>
  <c r="B37" i="19"/>
  <c r="H36" i="19"/>
  <c r="G36" i="19"/>
  <c r="F36" i="19"/>
  <c r="E36" i="19"/>
  <c r="D36" i="19"/>
  <c r="C36" i="19"/>
  <c r="B36" i="19"/>
  <c r="H35" i="19"/>
  <c r="G35" i="19"/>
  <c r="F35" i="19"/>
  <c r="E35" i="19"/>
  <c r="D35" i="19"/>
  <c r="C35" i="19"/>
  <c r="B35" i="19"/>
  <c r="H34" i="19"/>
  <c r="G34" i="19"/>
  <c r="F34" i="19"/>
  <c r="E34" i="19"/>
  <c r="D34" i="19"/>
  <c r="C34" i="19"/>
  <c r="B34" i="19"/>
  <c r="H33" i="19"/>
  <c r="G33" i="19"/>
  <c r="F33" i="19"/>
  <c r="E33" i="19"/>
  <c r="D33" i="19"/>
  <c r="C33" i="19"/>
  <c r="B33" i="19"/>
  <c r="H32" i="19"/>
  <c r="G32" i="19"/>
  <c r="F32" i="19"/>
  <c r="E32" i="19"/>
  <c r="D32" i="19"/>
  <c r="C32" i="19"/>
  <c r="B32" i="19"/>
  <c r="H31" i="19"/>
  <c r="G31" i="19"/>
  <c r="F31" i="19"/>
  <c r="E31" i="19"/>
  <c r="D31" i="19"/>
  <c r="C31" i="19"/>
  <c r="B31" i="19"/>
  <c r="H30" i="19"/>
  <c r="G30" i="19"/>
  <c r="F30" i="19"/>
  <c r="E30" i="19"/>
  <c r="D30" i="19"/>
  <c r="C30" i="19"/>
  <c r="B30" i="19"/>
  <c r="H29" i="19"/>
  <c r="G29" i="19"/>
  <c r="F29" i="19"/>
  <c r="E29" i="19"/>
  <c r="D29" i="19"/>
  <c r="C29" i="19"/>
  <c r="B29" i="19"/>
  <c r="H28" i="19"/>
  <c r="G28" i="19"/>
  <c r="F28" i="19"/>
  <c r="E28" i="19"/>
  <c r="D28" i="19"/>
  <c r="C28" i="19"/>
  <c r="B28" i="19"/>
  <c r="H27" i="19"/>
  <c r="G27" i="19"/>
  <c r="F27" i="19"/>
  <c r="E27" i="19"/>
  <c r="D27" i="19"/>
  <c r="C27" i="19"/>
  <c r="B27" i="19"/>
  <c r="H26" i="19"/>
  <c r="G26" i="19"/>
  <c r="F26" i="19"/>
  <c r="E26" i="19"/>
  <c r="D26" i="19"/>
  <c r="C26" i="19"/>
  <c r="B26" i="19"/>
  <c r="H25" i="19"/>
  <c r="G25" i="19"/>
  <c r="F25" i="19"/>
  <c r="E25" i="19"/>
  <c r="D25" i="19"/>
  <c r="C25" i="19"/>
  <c r="B25" i="19"/>
  <c r="H24" i="19"/>
  <c r="G24" i="19"/>
  <c r="F24" i="19"/>
  <c r="E24" i="19"/>
  <c r="D24" i="19"/>
  <c r="C24" i="19"/>
  <c r="B24" i="19"/>
  <c r="G23" i="19"/>
  <c r="F23" i="19"/>
  <c r="E23" i="19"/>
  <c r="D23" i="19"/>
  <c r="C23" i="19"/>
  <c r="B23" i="19"/>
  <c r="G22" i="19"/>
  <c r="F22" i="19"/>
  <c r="E22" i="19"/>
  <c r="D22" i="19"/>
  <c r="C22" i="19"/>
  <c r="B22" i="19"/>
  <c r="F21" i="19"/>
  <c r="E21" i="19"/>
  <c r="D21" i="19"/>
  <c r="C21" i="19"/>
  <c r="B21" i="19"/>
  <c r="F20" i="19"/>
  <c r="E20" i="19"/>
  <c r="D20" i="19"/>
  <c r="C20" i="19"/>
  <c r="B20" i="19"/>
  <c r="E19" i="19"/>
  <c r="D19" i="19"/>
  <c r="C19" i="19"/>
  <c r="B19" i="19"/>
  <c r="D18" i="19"/>
  <c r="C18" i="19"/>
  <c r="B18" i="19"/>
  <c r="D17" i="19"/>
  <c r="C17" i="19"/>
  <c r="B17" i="19"/>
  <c r="C16" i="19"/>
  <c r="B16" i="19"/>
  <c r="C15" i="19"/>
  <c r="B15" i="19"/>
  <c r="B14" i="19"/>
  <c r="B13" i="19"/>
</calcChain>
</file>

<file path=xl/sharedStrings.xml><?xml version="1.0" encoding="utf-8"?>
<sst xmlns="http://schemas.openxmlformats.org/spreadsheetml/2006/main" count="4623" uniqueCount="1556">
  <si>
    <t>Status</t>
  </si>
  <si>
    <t>Level</t>
  </si>
  <si>
    <t>Apprenticeship standard</t>
  </si>
  <si>
    <t>Water industry asset maintenance technician</t>
  </si>
  <si>
    <t>ST1404</t>
  </si>
  <si>
    <t>Yes</t>
  </si>
  <si>
    <t>Approved for delivery (paused for starts)</t>
  </si>
  <si>
    <t>No</t>
  </si>
  <si>
    <t>Engineering maintenance technician - dual discipline</t>
  </si>
  <si>
    <t>ST1443</t>
  </si>
  <si>
    <t>Collections technician</t>
  </si>
  <si>
    <t>ST1469</t>
  </si>
  <si>
    <t>Detection and protection working dog specialist</t>
  </si>
  <si>
    <t>ST1298</t>
  </si>
  <si>
    <t>Engineering maintenance technician - single discipline</t>
  </si>
  <si>
    <t>ST1426</t>
  </si>
  <si>
    <t>Cold forming setter technician</t>
  </si>
  <si>
    <t>ST1355</t>
  </si>
  <si>
    <t>Hospitality accommodation team member</t>
  </si>
  <si>
    <t>ST1420</t>
  </si>
  <si>
    <t>Approved for delivery</t>
  </si>
  <si>
    <t>Protective security adviser</t>
  </si>
  <si>
    <t>ST1401</t>
  </si>
  <si>
    <t>Professional taxation technician</t>
  </si>
  <si>
    <t>ST1458</t>
  </si>
  <si>
    <t>Paraplanner and financial planner</t>
  </si>
  <si>
    <t>ST1301</t>
  </si>
  <si>
    <t>Foundation apprenticeship</t>
  </si>
  <si>
    <t>Building service engineering foundation apprenticeship</t>
  </si>
  <si>
    <t>FA0001</t>
  </si>
  <si>
    <t xml:space="preserve">Finishing trades foundation apprenticeship </t>
  </si>
  <si>
    <t>FA0002</t>
  </si>
  <si>
    <t xml:space="preserve">Onsite trades foundation apprenticeship </t>
  </si>
  <si>
    <t>FA0003</t>
  </si>
  <si>
    <t xml:space="preserve">Hardware, network and infrastructure foundation apprenticeship </t>
  </si>
  <si>
    <t>FA0004</t>
  </si>
  <si>
    <t xml:space="preserve">Software and data foundation apprenticeship </t>
  </si>
  <si>
    <t>FA0005</t>
  </si>
  <si>
    <t xml:space="preserve">Engineering and manufacturing foundation apprenticeship </t>
  </si>
  <si>
    <t>FA0006</t>
  </si>
  <si>
    <t xml:space="preserve">Health and social care foundation apprenticeship </t>
  </si>
  <si>
    <t>FA0007</t>
  </si>
  <si>
    <t>Construction equipment maintenance technician</t>
  </si>
  <si>
    <t>ST0671</t>
  </si>
  <si>
    <t>Wood machinist</t>
  </si>
  <si>
    <t>ST0976</t>
  </si>
  <si>
    <t>Ship’s master – less than 500 gross tonnage near coastal</t>
  </si>
  <si>
    <t>ST1333</t>
  </si>
  <si>
    <t>Forestry works manager</t>
  </si>
  <si>
    <t>ST1427</t>
  </si>
  <si>
    <t>Early years teacher (EYTS)</t>
  </si>
  <si>
    <t>ST1077</t>
  </si>
  <si>
    <t>Food and beverage team member</t>
  </si>
  <si>
    <t>ST1488</t>
  </si>
  <si>
    <t>Machine learning engineer</t>
  </si>
  <si>
    <t>ST1398</t>
  </si>
  <si>
    <t>Clinical dental technician (GDC 2023)</t>
  </si>
  <si>
    <t>ST1433</t>
  </si>
  <si>
    <t>Orthodontic therapist (GDC 2023)</t>
  </si>
  <si>
    <t>ST1434</t>
  </si>
  <si>
    <t>Dental technician (GDC 2023)</t>
  </si>
  <si>
    <t>ST1432</t>
  </si>
  <si>
    <t>Maritime pipeworker</t>
  </si>
  <si>
    <t>ST1391</t>
  </si>
  <si>
    <t>Heat network maintenance technician</t>
  </si>
  <si>
    <t>ST1308</t>
  </si>
  <si>
    <t>Bulk storage terminal technician</t>
  </si>
  <si>
    <t>ST1339</t>
  </si>
  <si>
    <t>Mattress manufacturing operative</t>
  </si>
  <si>
    <t>ST0981</t>
  </si>
  <si>
    <t>Safeguarding support officer</t>
  </si>
  <si>
    <t>ST1030</t>
  </si>
  <si>
    <t>Specialist teaching assistant</t>
  </si>
  <si>
    <t>ST1414</t>
  </si>
  <si>
    <t>Family and systemic psychotherapist</t>
  </si>
  <si>
    <t>ST1310</t>
  </si>
  <si>
    <t>Costs lawyer</t>
  </si>
  <si>
    <t>ST1400</t>
  </si>
  <si>
    <t>Maritime mechanical fitter</t>
  </si>
  <si>
    <t>ST1402</t>
  </si>
  <si>
    <t>Maritime electrical fitter</t>
  </si>
  <si>
    <t>ST1403</t>
  </si>
  <si>
    <t>Dental nurse (GDC 2023)</t>
  </si>
  <si>
    <t>ST1431</t>
  </si>
  <si>
    <t>Furniture finisher</t>
  </si>
  <si>
    <t>ST0977</t>
  </si>
  <si>
    <t>Furniture making operative</t>
  </si>
  <si>
    <t>ST0982</t>
  </si>
  <si>
    <t>Orthoptist</t>
  </si>
  <si>
    <t>ST1272</t>
  </si>
  <si>
    <t>Engineering and manufacturing support technician</t>
  </si>
  <si>
    <t>ST1395</t>
  </si>
  <si>
    <t>Recruiter</t>
  </si>
  <si>
    <t>ST1421</t>
  </si>
  <si>
    <t>Mechatronics maintenance technician</t>
  </si>
  <si>
    <t>ST1326</t>
  </si>
  <si>
    <t>Steeplejack</t>
  </si>
  <si>
    <t>ST1342</t>
  </si>
  <si>
    <t>Furniture restorer</t>
  </si>
  <si>
    <t>ST0978</t>
  </si>
  <si>
    <t>Dental hygienist</t>
  </si>
  <si>
    <t>ST1383</t>
  </si>
  <si>
    <t>Model maker</t>
  </si>
  <si>
    <t>ST1371</t>
  </si>
  <si>
    <t>Removals operative</t>
  </si>
  <si>
    <t>ST1393</t>
  </si>
  <si>
    <t>Traffic operator</t>
  </si>
  <si>
    <t>ST1394</t>
  </si>
  <si>
    <t>Craft technician</t>
  </si>
  <si>
    <t>ST0919</t>
  </si>
  <si>
    <t>Craft painter and decorator</t>
  </si>
  <si>
    <t>ST1358</t>
  </si>
  <si>
    <t>Craft plasterer</t>
  </si>
  <si>
    <t>ST1385</t>
  </si>
  <si>
    <t>Advanced digital forensic professional</t>
  </si>
  <si>
    <t>ST1409</t>
  </si>
  <si>
    <t>Senior florist</t>
  </si>
  <si>
    <t>ST1335</t>
  </si>
  <si>
    <t>Aircraft maintenance technician</t>
  </si>
  <si>
    <t>ST1315</t>
  </si>
  <si>
    <t>Scenic automation technician</t>
  </si>
  <si>
    <t>ST0915</t>
  </si>
  <si>
    <t>Pastry chef</t>
  </si>
  <si>
    <t>ST0929</t>
  </si>
  <si>
    <t>Advanced robotics engineer</t>
  </si>
  <si>
    <t>ST1381</t>
  </si>
  <si>
    <t>Domestic and sexual abuse support worker</t>
  </si>
  <si>
    <t>ST0862</t>
  </si>
  <si>
    <t>Drainage network operative</t>
  </si>
  <si>
    <t>ST1348</t>
  </si>
  <si>
    <t>Spatial data specialist</t>
  </si>
  <si>
    <t>ST0957</t>
  </si>
  <si>
    <t>Science manufacturing technician 2023</t>
  </si>
  <si>
    <t>ST1406</t>
  </si>
  <si>
    <t>Scenic construction technician</t>
  </si>
  <si>
    <t>ST0917</t>
  </si>
  <si>
    <t>Thatcher</t>
  </si>
  <si>
    <t>ST0821</t>
  </si>
  <si>
    <t>Digital device repair technician</t>
  </si>
  <si>
    <t>ST0682</t>
  </si>
  <si>
    <t>Barrister</t>
  </si>
  <si>
    <t>ST1389</t>
  </si>
  <si>
    <t>Publishing professional</t>
  </si>
  <si>
    <t>ST1442</t>
  </si>
  <si>
    <t>Embalmer</t>
  </si>
  <si>
    <t>ST0890</t>
  </si>
  <si>
    <t>Legal technician - conveyancing technician or probate technician</t>
  </si>
  <si>
    <t>ST1312</t>
  </si>
  <si>
    <t>Transport scheduler</t>
  </si>
  <si>
    <t>ST1438</t>
  </si>
  <si>
    <t>Dispensing optician</t>
  </si>
  <si>
    <t>ST0774</t>
  </si>
  <si>
    <t>Multi-channel marketer</t>
  </si>
  <si>
    <t>ST1031</t>
  </si>
  <si>
    <t>Data engineer</t>
  </si>
  <si>
    <t>ST1386</t>
  </si>
  <si>
    <t>Licensed conveyancer or licensed probate practitioner</t>
  </si>
  <si>
    <t>ST1311</t>
  </si>
  <si>
    <t>Power industry substation fitter</t>
  </si>
  <si>
    <t>ST1331</t>
  </si>
  <si>
    <t>Battery manufacturing technician</t>
  </si>
  <si>
    <t>ST1338</t>
  </si>
  <si>
    <t>Process industry manufacturing technician</t>
  </si>
  <si>
    <t>ST1407</t>
  </si>
  <si>
    <t>Power industry distribution cable jointer</t>
  </si>
  <si>
    <t>ST1332</t>
  </si>
  <si>
    <t>Power industry overhead linesperson</t>
  </si>
  <si>
    <t>ST1330</t>
  </si>
  <si>
    <t>Advertising creative</t>
  </si>
  <si>
    <t>ST1340</t>
  </si>
  <si>
    <t>Teacher for the sensory impaired</t>
  </si>
  <si>
    <t>ST0966</t>
  </si>
  <si>
    <t>Lead baker</t>
  </si>
  <si>
    <t>ST1349</t>
  </si>
  <si>
    <t>Heritage construction specialist</t>
  </si>
  <si>
    <t>ST1105</t>
  </si>
  <si>
    <t>Soil scientist</t>
  </si>
  <si>
    <t>ST1362</t>
  </si>
  <si>
    <t>Fitted interiors installer</t>
  </si>
  <si>
    <t>ST0980</t>
  </si>
  <si>
    <t>Senior procurement and supply chain professional</t>
  </si>
  <si>
    <t>ST0811</t>
  </si>
  <si>
    <t>Geoscientist (integrated degree)</t>
  </si>
  <si>
    <t>ST1356</t>
  </si>
  <si>
    <t>Animal care and welfare manager</t>
  </si>
  <si>
    <t>ST1359</t>
  </si>
  <si>
    <t>Specialist community public health nurse (NMC 2022)</t>
  </si>
  <si>
    <t>ST1418</t>
  </si>
  <si>
    <t>Community nurse specialist practitioner (NMC 2022)</t>
  </si>
  <si>
    <t>ST1419</t>
  </si>
  <si>
    <t>Aviation flight operations coordinator</t>
  </si>
  <si>
    <t>ST1007</t>
  </si>
  <si>
    <t>Lead traffic management operative</t>
  </si>
  <si>
    <t>ST0985</t>
  </si>
  <si>
    <t>Infrastructure asset management professional</t>
  </si>
  <si>
    <t>ST0860</t>
  </si>
  <si>
    <t>Junior grip</t>
  </si>
  <si>
    <t>ST1318</t>
  </si>
  <si>
    <t>Social researcher</t>
  </si>
  <si>
    <t>ST1341</t>
  </si>
  <si>
    <t>Photographer</t>
  </si>
  <si>
    <t>ST1388</t>
  </si>
  <si>
    <t>Assistant farm manager</t>
  </si>
  <si>
    <t>ST1320</t>
  </si>
  <si>
    <t>Creative industries production technician</t>
  </si>
  <si>
    <t>ST1297</t>
  </si>
  <si>
    <t>Biomedical scientist</t>
  </si>
  <si>
    <t>ST1314</t>
  </si>
  <si>
    <t>Low carbon heating technician</t>
  </si>
  <si>
    <t>ST1020</t>
  </si>
  <si>
    <t>Polymer processing technician</t>
  </si>
  <si>
    <t>ST1328</t>
  </si>
  <si>
    <t>Professional security operative</t>
  </si>
  <si>
    <t>ST1016</t>
  </si>
  <si>
    <t>Mobile transport refrigeration technician</t>
  </si>
  <si>
    <t>ST1327</t>
  </si>
  <si>
    <t>CNFE - Cellular network field engineer</t>
  </si>
  <si>
    <t>ST1299</t>
  </si>
  <si>
    <t>Chartered legal executive litigator and advocate</t>
  </si>
  <si>
    <t>ST1368</t>
  </si>
  <si>
    <t>Junior visual effects - VFX artist or assistant technical director - ATD</t>
  </si>
  <si>
    <t>ST1325</t>
  </si>
  <si>
    <t>Craft bricklayer</t>
  </si>
  <si>
    <t>ST1334</t>
  </si>
  <si>
    <t>Governance officer</t>
  </si>
  <si>
    <t>ST1302</t>
  </si>
  <si>
    <t>Digital learning designer</t>
  </si>
  <si>
    <t>ST0974</t>
  </si>
  <si>
    <t>Barbering professional</t>
  </si>
  <si>
    <t>ST1273</t>
  </si>
  <si>
    <t>Human factors specialist</t>
  </si>
  <si>
    <t>ST0785</t>
  </si>
  <si>
    <t>Digital product manager</t>
  </si>
  <si>
    <t>ST0964</t>
  </si>
  <si>
    <t>Resilience and emergencies professional</t>
  </si>
  <si>
    <t>ST1322</t>
  </si>
  <si>
    <t>Learning and skills assessor</t>
  </si>
  <si>
    <t>ST1380</t>
  </si>
  <si>
    <t>Service designer</t>
  </si>
  <si>
    <t>ST0894</t>
  </si>
  <si>
    <t>Surface finisher</t>
  </si>
  <si>
    <t>ST0963</t>
  </si>
  <si>
    <t>Learning and skills mentor</t>
  </si>
  <si>
    <t>ST1379</t>
  </si>
  <si>
    <t>Digital forensic technician</t>
  </si>
  <si>
    <t>ST1343</t>
  </si>
  <si>
    <t>Hair, wigs, make-up and prosthetics technician</t>
  </si>
  <si>
    <t>ST0918</t>
  </si>
  <si>
    <t>Scenic artist</t>
  </si>
  <si>
    <t>ST0916</t>
  </si>
  <si>
    <t>Space systems engineer</t>
  </si>
  <si>
    <t>ST0856</t>
  </si>
  <si>
    <t>Accounting finance manager</t>
  </si>
  <si>
    <t>ST1303</t>
  </si>
  <si>
    <t>Robotics engineer - degree</t>
  </si>
  <si>
    <t>ST1317</t>
  </si>
  <si>
    <t>Playworker</t>
  </si>
  <si>
    <t>ST0867</t>
  </si>
  <si>
    <t>Optical assistant 2022</t>
  </si>
  <si>
    <t>ST1377</t>
  </si>
  <si>
    <t>Machining technician</t>
  </si>
  <si>
    <t>ST1305</t>
  </si>
  <si>
    <t>Trading standards professional</t>
  </si>
  <si>
    <t>ST0998</t>
  </si>
  <si>
    <t>Lead engineering maintenance technician</t>
  </si>
  <si>
    <t>ST0999</t>
  </si>
  <si>
    <t>Advanced sports turf technician</t>
  </si>
  <si>
    <t>ST1323</t>
  </si>
  <si>
    <t>Mine management</t>
  </si>
  <si>
    <t>ST1309</t>
  </si>
  <si>
    <t>ST1378</t>
  </si>
  <si>
    <t>Rail infrastructure operator</t>
  </si>
  <si>
    <t>Water industry network technician</t>
  </si>
  <si>
    <t>ST1292</t>
  </si>
  <si>
    <t>Audiovisual technician</t>
  </si>
  <si>
    <t>ST0940</t>
  </si>
  <si>
    <t>Water industry treatment process technician</t>
  </si>
  <si>
    <t>ST1291</t>
  </si>
  <si>
    <t>Forest craftsperson</t>
  </si>
  <si>
    <t>ST1321</t>
  </si>
  <si>
    <t>Peer worker</t>
  </si>
  <si>
    <t>ST0896</t>
  </si>
  <si>
    <t>Doctor (Degree)</t>
  </si>
  <si>
    <t>ST0995</t>
  </si>
  <si>
    <t>Domestic electrician</t>
  </si>
  <si>
    <t>ST1017</t>
  </si>
  <si>
    <t>Small vessel chief engineer</t>
  </si>
  <si>
    <t>ST0875</t>
  </si>
  <si>
    <t>Data protection and information governance practitioner</t>
  </si>
  <si>
    <t>ST0967</t>
  </si>
  <si>
    <t>Mortuary technician</t>
  </si>
  <si>
    <t>ST0889</t>
  </si>
  <si>
    <t>Construction support technician</t>
  </si>
  <si>
    <t>ST0960</t>
  </si>
  <si>
    <t>Express delivery sortation hub operative</t>
  </si>
  <si>
    <t>ST0753</t>
  </si>
  <si>
    <t>Youth worker</t>
  </si>
  <si>
    <t>ST0522</t>
  </si>
  <si>
    <t>Outdoor learning specialist</t>
  </si>
  <si>
    <t>ST0945</t>
  </si>
  <si>
    <t>Urban driver</t>
  </si>
  <si>
    <t>ST1025</t>
  </si>
  <si>
    <t>Journalist</t>
  </si>
  <si>
    <t>ST1324</t>
  </si>
  <si>
    <t>Lifting equipment technician</t>
  </si>
  <si>
    <t>ST0872</t>
  </si>
  <si>
    <t>Lightning protection operative</t>
  </si>
  <si>
    <t>ST0651</t>
  </si>
  <si>
    <t>Medical statistician</t>
  </si>
  <si>
    <t>ST0892</t>
  </si>
  <si>
    <t>Applications support lead</t>
  </si>
  <si>
    <t>ST0949</t>
  </si>
  <si>
    <t>Officer of the watch (near coastal)</t>
  </si>
  <si>
    <t>ST0842</t>
  </si>
  <si>
    <t>Professional arboriculturist</t>
  </si>
  <si>
    <t>ST0922</t>
  </si>
  <si>
    <t>Archivist and records manager</t>
  </si>
  <si>
    <t>ST0904</t>
  </si>
  <si>
    <t>Horticulture and landscaping technical manager</t>
  </si>
  <si>
    <t>ST0924</t>
  </si>
  <si>
    <t>Community health and wellbeing worker</t>
  </si>
  <si>
    <t>ST0958</t>
  </si>
  <si>
    <t>Arboriculturist</t>
  </si>
  <si>
    <t>ST0921</t>
  </si>
  <si>
    <t>Stained glass craftsperson</t>
  </si>
  <si>
    <t>ST0912</t>
  </si>
  <si>
    <t>Aviation ground handler</t>
  </si>
  <si>
    <t>ST0908</t>
  </si>
  <si>
    <t>Aviation customer service operative</t>
  </si>
  <si>
    <t>ST0907</t>
  </si>
  <si>
    <t>Dog groomer</t>
  </si>
  <si>
    <t>ST0943</t>
  </si>
  <si>
    <t>Early years lead practitioner</t>
  </si>
  <si>
    <t>ST0551</t>
  </si>
  <si>
    <t>Game programmer</t>
  </si>
  <si>
    <t>ST0953</t>
  </si>
  <si>
    <t>Post production engineer</t>
  </si>
  <si>
    <t>ST0933</t>
  </si>
  <si>
    <t>Geotechnical engineer (integrated degree)</t>
  </si>
  <si>
    <t>ST0881</t>
  </si>
  <si>
    <t>ST0923</t>
  </si>
  <si>
    <t>Project controls professional</t>
  </si>
  <si>
    <t>ST0845</t>
  </si>
  <si>
    <t>Transport and warehouse operations supervisor</t>
  </si>
  <si>
    <t>ST0647</t>
  </si>
  <si>
    <t>VFX artist or technical director</t>
  </si>
  <si>
    <t>ST0902</t>
  </si>
  <si>
    <t>Aviation movement specialist</t>
  </si>
  <si>
    <t>ST0954</t>
  </si>
  <si>
    <t>Professional forester (integrated degree)</t>
  </si>
  <si>
    <t>Print operative</t>
  </si>
  <si>
    <t>ST0962</t>
  </si>
  <si>
    <t>ST0859</t>
  </si>
  <si>
    <t>Fire safety engineer</t>
  </si>
  <si>
    <t>Digital accessibility specialist</t>
  </si>
  <si>
    <t>ST0863</t>
  </si>
  <si>
    <t>Anti-social behaviour and community safety officer</t>
  </si>
  <si>
    <t>ST0930</t>
  </si>
  <si>
    <t>Education technician (he assistant technician and simulation-based technician)</t>
  </si>
  <si>
    <t>ST0666</t>
  </si>
  <si>
    <t>Chartered landscape professional</t>
  </si>
  <si>
    <t>ST0742</t>
  </si>
  <si>
    <t>Fisher</t>
  </si>
  <si>
    <t>ST0952</t>
  </si>
  <si>
    <t>Youth justice practitioner</t>
  </si>
  <si>
    <t>ST0878</t>
  </si>
  <si>
    <t>Livestock unit technician</t>
  </si>
  <si>
    <t>ST0938</t>
  </si>
  <si>
    <t>Stonemason</t>
  </si>
  <si>
    <t>ST0442</t>
  </si>
  <si>
    <t>Fall protection technician</t>
  </si>
  <si>
    <t>ST0614</t>
  </si>
  <si>
    <t>Play therapist</t>
  </si>
  <si>
    <t>ST0905</t>
  </si>
  <si>
    <t>Town planning assistant</t>
  </si>
  <si>
    <t>ST0936</t>
  </si>
  <si>
    <t>VFX supervisor</t>
  </si>
  <si>
    <t>ST0901</t>
  </si>
  <si>
    <t>Assistant recording technician</t>
  </si>
  <si>
    <t>ST0944</t>
  </si>
  <si>
    <t>Market research executive</t>
  </si>
  <si>
    <t>ST0883</t>
  </si>
  <si>
    <t>Healthcare engineering specialist technician</t>
  </si>
  <si>
    <t>ST0950</t>
  </si>
  <si>
    <t>Enhanced clinical practitioner</t>
  </si>
  <si>
    <t>ST0895</t>
  </si>
  <si>
    <t>Early intervention practitioner</t>
  </si>
  <si>
    <t>ST0868</t>
  </si>
  <si>
    <t>Vet technician (livestock)</t>
  </si>
  <si>
    <t>ST0946</t>
  </si>
  <si>
    <t>Corporate responsibility and sustainability practitioner</t>
  </si>
  <si>
    <t>ST0934</t>
  </si>
  <si>
    <t>Mastic asphalter</t>
  </si>
  <si>
    <t>ST0750</t>
  </si>
  <si>
    <t>Marine electrician</t>
  </si>
  <si>
    <t>ST0808</t>
  </si>
  <si>
    <t>Asset manager</t>
  </si>
  <si>
    <t>ST0861</t>
  </si>
  <si>
    <t>General farm worker</t>
  </si>
  <si>
    <t>ST0937</t>
  </si>
  <si>
    <t>Non home office police officer</t>
  </si>
  <si>
    <t>ST0764</t>
  </si>
  <si>
    <t>Nuclear reactor desk engineer</t>
  </si>
  <si>
    <t>ST0784</t>
  </si>
  <si>
    <t>Information communications technician</t>
  </si>
  <si>
    <t>ST0973</t>
  </si>
  <si>
    <t>Cyber security technologist (2021)</t>
  </si>
  <si>
    <t>ST1021</t>
  </si>
  <si>
    <t>Wellbeing and holistic therapist</t>
  </si>
  <si>
    <t>ST0685</t>
  </si>
  <si>
    <t>Sports coach</t>
  </si>
  <si>
    <t>ST0770</t>
  </si>
  <si>
    <t>Senior people professional</t>
  </si>
  <si>
    <t>ST0813</t>
  </si>
  <si>
    <t>Land referencer</t>
  </si>
  <si>
    <t>ST0877</t>
  </si>
  <si>
    <t>Payroll assistant manager</t>
  </si>
  <si>
    <t>ST0869</t>
  </si>
  <si>
    <t>Electro-mechanical engineer</t>
  </si>
  <si>
    <t>ST0672</t>
  </si>
  <si>
    <t>Radio network technician</t>
  </si>
  <si>
    <t>ST0757</t>
  </si>
  <si>
    <t>Youth support worker</t>
  </si>
  <si>
    <t>ST0906</t>
  </si>
  <si>
    <t>Clinical scientist</t>
  </si>
  <si>
    <t>ST0893</t>
  </si>
  <si>
    <t>Costume technician - stage and screen</t>
  </si>
  <si>
    <t>ST0783</t>
  </si>
  <si>
    <t>Signage technician</t>
  </si>
  <si>
    <t>ST0824</t>
  </si>
  <si>
    <t>Jewellery, silversmithing, and allied trades professional</t>
  </si>
  <si>
    <t>ST0439</t>
  </si>
  <si>
    <t>Clinical pharmacology scientist (integrated degree)</t>
  </si>
  <si>
    <t>ST0798</t>
  </si>
  <si>
    <t>ST0948</t>
  </si>
  <si>
    <t>Midwife (2019 NMC standards) (Integrated degree)</t>
  </si>
  <si>
    <t>Quality practitioner</t>
  </si>
  <si>
    <t>ST0853</t>
  </si>
  <si>
    <t>ST0792</t>
  </si>
  <si>
    <t>Space engineering technician</t>
  </si>
  <si>
    <t>ST0855</t>
  </si>
  <si>
    <t>Material cutter</t>
  </si>
  <si>
    <t>ST0899</t>
  </si>
  <si>
    <t>Bookbinder</t>
  </si>
  <si>
    <t>ST0469</t>
  </si>
  <si>
    <t>Water process operative</t>
  </si>
  <si>
    <t>ST0876</t>
  </si>
  <si>
    <t>Operational research specialist</t>
  </si>
  <si>
    <t>ST0884</t>
  </si>
  <si>
    <t>Knitted product manufacturing technician</t>
  </si>
  <si>
    <t>ST0910</t>
  </si>
  <si>
    <t>Clinical associate in psychology (CAP) (integrated degree)</t>
  </si>
  <si>
    <t>ST0820</t>
  </si>
  <si>
    <t>Procurement and supply assistant</t>
  </si>
  <si>
    <t>ST0810</t>
  </si>
  <si>
    <t>Engineer surveyor</t>
  </si>
  <si>
    <t>ST0847</t>
  </si>
  <si>
    <t>Junior production coordinator</t>
  </si>
  <si>
    <t>Construction equipment maintenance mechanic</t>
  </si>
  <si>
    <t>ST0805</t>
  </si>
  <si>
    <t>Countryside ranger</t>
  </si>
  <si>
    <t>ST0926</t>
  </si>
  <si>
    <t>Senior journalist</t>
  </si>
  <si>
    <t>ST0286</t>
  </si>
  <si>
    <t>Underkeeper</t>
  </si>
  <si>
    <t>ST0412</t>
  </si>
  <si>
    <t>Ordnance munitions and explosives specialist (integrated degree)</t>
  </si>
  <si>
    <t>ST0834</t>
  </si>
  <si>
    <t>Fundraiser</t>
  </si>
  <si>
    <t>ST0887</t>
  </si>
  <si>
    <t>Construction plant operative</t>
  </si>
  <si>
    <t>ST0736</t>
  </si>
  <si>
    <t>Lift truck and powered access engineering technician</t>
  </si>
  <si>
    <t>ST0387</t>
  </si>
  <si>
    <t>Camera prep technician</t>
  </si>
  <si>
    <t>ST0900</t>
  </si>
  <si>
    <t>Junior advertising creative</t>
  </si>
  <si>
    <t>ST0925</t>
  </si>
  <si>
    <t>Tool process design engineer</t>
  </si>
  <si>
    <t>ST0641</t>
  </si>
  <si>
    <t>Health and care intelligence specialist</t>
  </si>
  <si>
    <t>ST0830</t>
  </si>
  <si>
    <t>Hygiene specialist</t>
  </si>
  <si>
    <t>ST0873</t>
  </si>
  <si>
    <t>Data technician</t>
  </si>
  <si>
    <t>ST0795</t>
  </si>
  <si>
    <t>Serious and complex crime investigator (integrated degree)</t>
  </si>
  <si>
    <t>ST0512</t>
  </si>
  <si>
    <t>Trade union official</t>
  </si>
  <si>
    <t>ST0815</t>
  </si>
  <si>
    <t>Water network operative</t>
  </si>
  <si>
    <t>ST0898</t>
  </si>
  <si>
    <t>Florist</t>
  </si>
  <si>
    <t>ST0538</t>
  </si>
  <si>
    <t>Historic environment advisor</t>
  </si>
  <si>
    <t>ST0831</t>
  </si>
  <si>
    <t>Landscape technician</t>
  </si>
  <si>
    <t>ST0741</t>
  </si>
  <si>
    <t>Sustainability business specialist (integrated degree)</t>
  </si>
  <si>
    <t>ST0748</t>
  </si>
  <si>
    <t>Systems thinking practitioner</t>
  </si>
  <si>
    <t>ST0787</t>
  </si>
  <si>
    <t>Artificial intelligence (AI) data specialist</t>
  </si>
  <si>
    <t>ST0763</t>
  </si>
  <si>
    <t>Ordnance munitions explosives technician</t>
  </si>
  <si>
    <t>ST0833</t>
  </si>
  <si>
    <t>Cyber security technician</t>
  </si>
  <si>
    <t>ST0865</t>
  </si>
  <si>
    <t>Compressed air and vacuum technician</t>
  </si>
  <si>
    <t>ST0817</t>
  </si>
  <si>
    <t>Junior animator</t>
  </si>
  <si>
    <t>ST0488</t>
  </si>
  <si>
    <t>Advanced beauty therapist</t>
  </si>
  <si>
    <t>ST0211</t>
  </si>
  <si>
    <t>Telecoms field operative</t>
  </si>
  <si>
    <t>ST0832</t>
  </si>
  <si>
    <t>Coaching professional</t>
  </si>
  <si>
    <t>ST0809</t>
  </si>
  <si>
    <t>Curator</t>
  </si>
  <si>
    <t>ST0782</t>
  </si>
  <si>
    <t>Golf course manager</t>
  </si>
  <si>
    <t>ST0208</t>
  </si>
  <si>
    <t>Lead practitioner in adult care</t>
  </si>
  <si>
    <t>ST0007</t>
  </si>
  <si>
    <t>Early years practitioner</t>
  </si>
  <si>
    <t>ST0888</t>
  </si>
  <si>
    <t>Stairlift, platform lift, service lift electromechanic</t>
  </si>
  <si>
    <t>ST0251</t>
  </si>
  <si>
    <t>DevOps engineer</t>
  </si>
  <si>
    <t>ST0825</t>
  </si>
  <si>
    <t>Broadcast and media systems technician</t>
  </si>
  <si>
    <t>ST0425</t>
  </si>
  <si>
    <t>Senior culinary chef</t>
  </si>
  <si>
    <t>ST0864</t>
  </si>
  <si>
    <t>Blacksmith</t>
  </si>
  <si>
    <t>ST0378</t>
  </si>
  <si>
    <t>Countryside worker</t>
  </si>
  <si>
    <t>ST0408</t>
  </si>
  <si>
    <t>Leader in adult care</t>
  </si>
  <si>
    <t>ST0008</t>
  </si>
  <si>
    <t>Registrar (creative and cultural)</t>
  </si>
  <si>
    <t>ST0590</t>
  </si>
  <si>
    <t>Advanced and creative hair professional</t>
  </si>
  <si>
    <t>ST0214</t>
  </si>
  <si>
    <t>ST0843</t>
  </si>
  <si>
    <t>BEMS (building energy management systems) controls engineer</t>
  </si>
  <si>
    <t>ST0629</t>
  </si>
  <si>
    <t>Clock maker</t>
  </si>
  <si>
    <t>ST0447</t>
  </si>
  <si>
    <t>Creative digital design professional (integrated degree)</t>
  </si>
  <si>
    <t>ST0625</t>
  </si>
  <si>
    <t>Curtain wall installer</t>
  </si>
  <si>
    <t>ST0802</t>
  </si>
  <si>
    <t>Storyboard artist</t>
  </si>
  <si>
    <t>ST0489</t>
  </si>
  <si>
    <t>Information manager</t>
  </si>
  <si>
    <t>ST0762</t>
  </si>
  <si>
    <t>Digital user experience (UX) professional (integrated degree)</t>
  </si>
  <si>
    <t>ST0470</t>
  </si>
  <si>
    <t>Cleaning hygiene operative</t>
  </si>
  <si>
    <t>Senior professional economist (integrated degree)</t>
  </si>
  <si>
    <t>ST0796</t>
  </si>
  <si>
    <t>Creative industries production manager</t>
  </si>
  <si>
    <t>ST0525</t>
  </si>
  <si>
    <t>Plasterer</t>
  </si>
  <si>
    <t>ST0096</t>
  </si>
  <si>
    <t>Assistant puppet maker</t>
  </si>
  <si>
    <t>ST0476</t>
  </si>
  <si>
    <t>Fire safety inspector</t>
  </si>
  <si>
    <t>ST0746</t>
  </si>
  <si>
    <t>Textile technical specialist</t>
  </si>
  <si>
    <t>ST0581</t>
  </si>
  <si>
    <t>Engineering manufacturing technician</t>
  </si>
  <si>
    <t>ST0841</t>
  </si>
  <si>
    <t>Boatmaster</t>
  </si>
  <si>
    <t>ST0621</t>
  </si>
  <si>
    <t>Express delivery manager (degree)</t>
  </si>
  <si>
    <t>ST0471</t>
  </si>
  <si>
    <t>ST0518</t>
  </si>
  <si>
    <t>Roofer</t>
  </si>
  <si>
    <t>ST0270</t>
  </si>
  <si>
    <t>Bespoke furniture maker</t>
  </si>
  <si>
    <t>ST0639</t>
  </si>
  <si>
    <t>Counter fraud investigator</t>
  </si>
  <si>
    <t>ST0747</t>
  </si>
  <si>
    <t>ST0631</t>
  </si>
  <si>
    <t>Advanced upholsterer</t>
  </si>
  <si>
    <t>ST0656</t>
  </si>
  <si>
    <t>Health play specialist</t>
  </si>
  <si>
    <t>ST0829</t>
  </si>
  <si>
    <t>Smart home technician</t>
  </si>
  <si>
    <t>ST0464</t>
  </si>
  <si>
    <t>Physician associate - integrated degree</t>
  </si>
  <si>
    <t>Public health practitioner - integrated degree</t>
  </si>
  <si>
    <t>Water environment worker</t>
  </si>
  <si>
    <t>ST0767</t>
  </si>
  <si>
    <t>Design and construction management (degree)</t>
  </si>
  <si>
    <t>ST0044</t>
  </si>
  <si>
    <t>Fenestration fabricator</t>
  </si>
  <si>
    <t>ST0744</t>
  </si>
  <si>
    <t>Garment maker</t>
  </si>
  <si>
    <t>ST0846</t>
  </si>
  <si>
    <t>Fenestration installer</t>
  </si>
  <si>
    <t>ST0743</t>
  </si>
  <si>
    <t>New furniture product developer</t>
  </si>
  <si>
    <t>ST0793</t>
  </si>
  <si>
    <t>Advanced furniture CNC technician</t>
  </si>
  <si>
    <t>ST0655</t>
  </si>
  <si>
    <t>Church minister (integrated degree)</t>
  </si>
  <si>
    <t>ST0527</t>
  </si>
  <si>
    <t>Props technician</t>
  </si>
  <si>
    <t>ST0174</t>
  </si>
  <si>
    <t>Construction design and build technician</t>
  </si>
  <si>
    <t>ST0043</t>
  </si>
  <si>
    <t>Construction site management (degree)</t>
  </si>
  <si>
    <t>ST0047</t>
  </si>
  <si>
    <t>Construction site supervisor</t>
  </si>
  <si>
    <t>ST0048</t>
  </si>
  <si>
    <t>Mineral products technician</t>
  </si>
  <si>
    <t>ST0605</t>
  </si>
  <si>
    <t>Fitted furniture design technician</t>
  </si>
  <si>
    <t>ST0654</t>
  </si>
  <si>
    <t>Through life engineering services specialist (integrated degree)</t>
  </si>
  <si>
    <t>ST0740</t>
  </si>
  <si>
    <t>ST0494</t>
  </si>
  <si>
    <t>Probation service practitioner</t>
  </si>
  <si>
    <t>Air traffic controller</t>
  </si>
  <si>
    <t>ST0595</t>
  </si>
  <si>
    <t>Sonographer (integrated degree)</t>
  </si>
  <si>
    <t>ST0554</t>
  </si>
  <si>
    <t>Digital community manager</t>
  </si>
  <si>
    <t>ST0345</t>
  </si>
  <si>
    <t>Keeper and aquarist</t>
  </si>
  <si>
    <t>ST0789</t>
  </si>
  <si>
    <t>Lean manufacturing operative</t>
  </si>
  <si>
    <t>ST0420</t>
  </si>
  <si>
    <t>Accounts or finance assistant</t>
  </si>
  <si>
    <t>ST0608</t>
  </si>
  <si>
    <t>Advanced forensic practitioner (custody or sexual offence)</t>
  </si>
  <si>
    <t>ST0788</t>
  </si>
  <si>
    <t>Plate welder</t>
  </si>
  <si>
    <t>ST0852</t>
  </si>
  <si>
    <t>Pipe welder</t>
  </si>
  <si>
    <t>ST0851</t>
  </si>
  <si>
    <t>Assistant buyer and assistant merchandiser</t>
  </si>
  <si>
    <t>ST0668</t>
  </si>
  <si>
    <t>Construction quantity surveyor (degree)</t>
  </si>
  <si>
    <t>ST0045</t>
  </si>
  <si>
    <t>Associate continuing healthcare practitioner</t>
  </si>
  <si>
    <t>ST0786</t>
  </si>
  <si>
    <t>Archaeological specialist (degree)</t>
  </si>
  <si>
    <t>ST0769</t>
  </si>
  <si>
    <t>Farrier</t>
  </si>
  <si>
    <t>ST0172</t>
  </si>
  <si>
    <t>Road surfacing operative</t>
  </si>
  <si>
    <t>ST0693</t>
  </si>
  <si>
    <t>Commercial catering equipment technician</t>
  </si>
  <si>
    <t>ST0791</t>
  </si>
  <si>
    <t>ST0599</t>
  </si>
  <si>
    <t>Dietitian</t>
  </si>
  <si>
    <t>Pharmacy technician (integrated)</t>
  </si>
  <si>
    <t>ST0300</t>
  </si>
  <si>
    <t>ST0618</t>
  </si>
  <si>
    <t>Materials science technologist (degree)</t>
  </si>
  <si>
    <t>ST0675</t>
  </si>
  <si>
    <t>Automation and controls engineering technician</t>
  </si>
  <si>
    <t>ST0662</t>
  </si>
  <si>
    <t>Wood product manufacturing operative</t>
  </si>
  <si>
    <t>ST0531</t>
  </si>
  <si>
    <t>Construction assembly and installation operative</t>
  </si>
  <si>
    <t>ST0265</t>
  </si>
  <si>
    <t>Construction quantity surveying technician</t>
  </si>
  <si>
    <t>ST0049</t>
  </si>
  <si>
    <t>Interior systems installer</t>
  </si>
  <si>
    <t>ST0388</t>
  </si>
  <si>
    <t>Speech and language therapist</t>
  </si>
  <si>
    <t>Ecologist (degree)</t>
  </si>
  <si>
    <t>ST0577</t>
  </si>
  <si>
    <t>Environmental health practitioner (integrated degree)</t>
  </si>
  <si>
    <t>ST0714</t>
  </si>
  <si>
    <t>ST0778</t>
  </si>
  <si>
    <t>Environmental practitioner (Degree)</t>
  </si>
  <si>
    <t>Transport planner (integrated degree)</t>
  </si>
  <si>
    <t>ST0698</t>
  </si>
  <si>
    <t>Broadcast and media systems technical operator</t>
  </si>
  <si>
    <t>ST0424</t>
  </si>
  <si>
    <t>Print technician</t>
  </si>
  <si>
    <t>ST0309</t>
  </si>
  <si>
    <t>Buying and merchandising assistant</t>
  </si>
  <si>
    <t>ST0683</t>
  </si>
  <si>
    <t>Drinks dispense technician</t>
  </si>
  <si>
    <t>ST0752</t>
  </si>
  <si>
    <t>Research scientist</t>
  </si>
  <si>
    <t>ST0759</t>
  </si>
  <si>
    <t>Career development professional</t>
  </si>
  <si>
    <t>ST0694</t>
  </si>
  <si>
    <t>Food and drink engineer</t>
  </si>
  <si>
    <t>ST0624</t>
  </si>
  <si>
    <t>Sporting excellence professional</t>
  </si>
  <si>
    <t>ST0524</t>
  </si>
  <si>
    <t>Building control surveyor (integrated degree)</t>
  </si>
  <si>
    <t>ST0652</t>
  </si>
  <si>
    <t>Network cable installer</t>
  </si>
  <si>
    <t>ST0485</t>
  </si>
  <si>
    <t>Specialist rescue operative</t>
  </si>
  <si>
    <t>ST0487</t>
  </si>
  <si>
    <t>Cultural heritage conservator (degree)</t>
  </si>
  <si>
    <t>ST0628</t>
  </si>
  <si>
    <t>Vehicle damage assessor</t>
  </si>
  <si>
    <t>ST0406</t>
  </si>
  <si>
    <t>ST0620</t>
  </si>
  <si>
    <t>Therapeutic radiographer</t>
  </si>
  <si>
    <t>Clinical coder</t>
  </si>
  <si>
    <t>ST0535</t>
  </si>
  <si>
    <t>Museums and galleries technician</t>
  </si>
  <si>
    <t>ST0559</t>
  </si>
  <si>
    <t>Digital support technician</t>
  </si>
  <si>
    <t>ST0120</t>
  </si>
  <si>
    <t>Post production technical operator</t>
  </si>
  <si>
    <t>ST0696</t>
  </si>
  <si>
    <t>Historic environment advice assistant</t>
  </si>
  <si>
    <t>ST0749</t>
  </si>
  <si>
    <t>Facilities services operative</t>
  </si>
  <si>
    <t>ST0617</t>
  </si>
  <si>
    <t>Nursing associate (NMC 2018)</t>
  </si>
  <si>
    <t>ST0827</t>
  </si>
  <si>
    <t>Arts therapist</t>
  </si>
  <si>
    <t>ST0633</t>
  </si>
  <si>
    <t>ST0619</t>
  </si>
  <si>
    <t>Diagnostic radiographer</t>
  </si>
  <si>
    <t>Early years educator</t>
  </si>
  <si>
    <t>ST0135</t>
  </si>
  <si>
    <t>Archaeological technician</t>
  </si>
  <si>
    <t>ST0221</t>
  </si>
  <si>
    <t>Tramway construction operative</t>
  </si>
  <si>
    <t>ST0669</t>
  </si>
  <si>
    <t>Chartered town planner (degree)</t>
  </si>
  <si>
    <t>ST0536</t>
  </si>
  <si>
    <t>ST0593</t>
  </si>
  <si>
    <t>Vehicle damage mechanical, electrical and trim (MET) technician</t>
  </si>
  <si>
    <t>ST0405</t>
  </si>
  <si>
    <t>Vehicle damage paint technician</t>
  </si>
  <si>
    <t>ST0448</t>
  </si>
  <si>
    <t>Vehicle damage panel technician</t>
  </si>
  <si>
    <t>ST0403</t>
  </si>
  <si>
    <t>Wireless communications rigger</t>
  </si>
  <si>
    <t>ST0616</t>
  </si>
  <si>
    <t>Materials process engineer (degree)</t>
  </si>
  <si>
    <t>ST0659</t>
  </si>
  <si>
    <t>Psychological wellbeing practitioner</t>
  </si>
  <si>
    <t>ST0568</t>
  </si>
  <si>
    <t>Community fire safety advisor</t>
  </si>
  <si>
    <t>Hearing aid dispenser</t>
  </si>
  <si>
    <t>ST0600</t>
  </si>
  <si>
    <t>Oral health practitioner</t>
  </si>
  <si>
    <t>ST0542</t>
  </si>
  <si>
    <t>Process leader</t>
  </si>
  <si>
    <t>ST0695</t>
  </si>
  <si>
    <t>Cultural heritage conservation technician</t>
  </si>
  <si>
    <t>ST0611</t>
  </si>
  <si>
    <t>Public sector compliance investigator and officer</t>
  </si>
  <si>
    <t>ST0708</t>
  </si>
  <si>
    <t>Manufacturing manager (integrated degree)</t>
  </si>
  <si>
    <t>ST0515</t>
  </si>
  <si>
    <t>Funeral director</t>
  </si>
  <si>
    <t>ST0584</t>
  </si>
  <si>
    <t>Funeral team member</t>
  </si>
  <si>
    <t>ST0594</t>
  </si>
  <si>
    <t>IT solutions technician</t>
  </si>
  <si>
    <t>ST0505</t>
  </si>
  <si>
    <t>Leisure team member</t>
  </si>
  <si>
    <t>ST0390</t>
  </si>
  <si>
    <t>Water treatment technician</t>
  </si>
  <si>
    <t>ST0453</t>
  </si>
  <si>
    <t>First officer pilot</t>
  </si>
  <si>
    <t>ST0523</t>
  </si>
  <si>
    <t>Employability practitioner</t>
  </si>
  <si>
    <t>ST0663</t>
  </si>
  <si>
    <t>Cultural learning and participation officer</t>
  </si>
  <si>
    <t>ST0396</t>
  </si>
  <si>
    <t>Registered nurse degree (NMC 2018)</t>
  </si>
  <si>
    <t>ST0781</t>
  </si>
  <si>
    <t>Bid and proposal co-ordinator</t>
  </si>
  <si>
    <t>ST0056</t>
  </si>
  <si>
    <t>Learning and skills teacher</t>
  </si>
  <si>
    <t>ST0149</t>
  </si>
  <si>
    <t>ST0252</t>
  </si>
  <si>
    <t>Improvement leader</t>
  </si>
  <si>
    <t>ST0556</t>
  </si>
  <si>
    <t>Bioinformatics scientist (degree)</t>
  </si>
  <si>
    <t>ST0649</t>
  </si>
  <si>
    <t>Lift and escalator engineering</t>
  </si>
  <si>
    <t>Metal fabricator</t>
  </si>
  <si>
    <t>ST0607</t>
  </si>
  <si>
    <t>Supply chain leadership professional (integrated degree)</t>
  </si>
  <si>
    <t>ST0548</t>
  </si>
  <si>
    <t>Library, information and archive services assistant</t>
  </si>
  <si>
    <t>ST0664</t>
  </si>
  <si>
    <t>Pharmacy services assistant</t>
  </si>
  <si>
    <t>ST0299</t>
  </si>
  <si>
    <t>ST0519</t>
  </si>
  <si>
    <t>Physiotherapist</t>
  </si>
  <si>
    <t>Marina and boatyard operative</t>
  </si>
  <si>
    <t>ST0592</t>
  </si>
  <si>
    <t>Leather craftsperson</t>
  </si>
  <si>
    <t>ST0460</t>
  </si>
  <si>
    <t>ST0226</t>
  </si>
  <si>
    <t>Horticulture or landscaping supervisor</t>
  </si>
  <si>
    <t>Groundworker</t>
  </si>
  <si>
    <t>ST0513</t>
  </si>
  <si>
    <t>ST0517</t>
  </si>
  <si>
    <t>Nail services technician</t>
  </si>
  <si>
    <t>ST0635</t>
  </si>
  <si>
    <t>Beauty and make up consultant</t>
  </si>
  <si>
    <t>ST0636</t>
  </si>
  <si>
    <t>Occupational therapist</t>
  </si>
  <si>
    <t>Hire controller (plant, tools and equipment)</t>
  </si>
  <si>
    <t>ST0269</t>
  </si>
  <si>
    <t>Intelligence analyst</t>
  </si>
  <si>
    <t>ST0516</t>
  </si>
  <si>
    <t>Social worker (integrated degree)</t>
  </si>
  <si>
    <t>ST0510</t>
  </si>
  <si>
    <t>Retail leadership (integrated degree)</t>
  </si>
  <si>
    <t>ST0547</t>
  </si>
  <si>
    <t>Wall and floor tiler</t>
  </si>
  <si>
    <t>ST0368</t>
  </si>
  <si>
    <t>ST0398</t>
  </si>
  <si>
    <t>Animal training instructor</t>
  </si>
  <si>
    <t>Engineering fitter</t>
  </si>
  <si>
    <t>ST0432</t>
  </si>
  <si>
    <t>Engineering construction erector rigger</t>
  </si>
  <si>
    <t>ST0433</t>
  </si>
  <si>
    <t>ST0504</t>
  </si>
  <si>
    <t>Improvement specialist</t>
  </si>
  <si>
    <t>ST0555</t>
  </si>
  <si>
    <t>Regulatory affairs specialist</t>
  </si>
  <si>
    <t>ST0586</t>
  </si>
  <si>
    <t>Advertising and media executive</t>
  </si>
  <si>
    <t>ST0644</t>
  </si>
  <si>
    <t>Floorlayer - textile and resilient</t>
  </si>
  <si>
    <t>Prosthetic and orthotic technician</t>
  </si>
  <si>
    <t>ST0632</t>
  </si>
  <si>
    <t>Sales executive</t>
  </si>
  <si>
    <t>ST0572</t>
  </si>
  <si>
    <t>ST0601</t>
  </si>
  <si>
    <t>Prosthetist and orthotist</t>
  </si>
  <si>
    <t>Security first line manager</t>
  </si>
  <si>
    <t>ST0330</t>
  </si>
  <si>
    <t>Mineral and construction product sampling and testing operations</t>
  </si>
  <si>
    <t>ST0511</t>
  </si>
  <si>
    <t>Metal casting, foundry and patternmaking technician</t>
  </si>
  <si>
    <t>ST0566</t>
  </si>
  <si>
    <t>Production chef</t>
  </si>
  <si>
    <t>ST0589</t>
  </si>
  <si>
    <t>Beauty therapist</t>
  </si>
  <si>
    <t>ST0630</t>
  </si>
  <si>
    <t>Maritime mechanical and electrical mechanic</t>
  </si>
  <si>
    <t>ST0276</t>
  </si>
  <si>
    <t>Fashion and textiles pattern cutter</t>
  </si>
  <si>
    <t>ST0541</t>
  </si>
  <si>
    <t>Fashion and textiles product technologist</t>
  </si>
  <si>
    <t>ST0540</t>
  </si>
  <si>
    <t>Broadcast and media systems engineer (integrated degree)</t>
  </si>
  <si>
    <t>ST0426</t>
  </si>
  <si>
    <t>Cyber security technical professional (integrated degree)</t>
  </si>
  <si>
    <t>ST0409</t>
  </si>
  <si>
    <t>Fencing installer</t>
  </si>
  <si>
    <t>ST0366</t>
  </si>
  <si>
    <t>Marketing executive</t>
  </si>
  <si>
    <t>ST0596</t>
  </si>
  <si>
    <t>Marketing manager</t>
  </si>
  <si>
    <t>ST0612</t>
  </si>
  <si>
    <t>Motorcycle technician (repair and maintenance)</t>
  </si>
  <si>
    <t>ST0376</t>
  </si>
  <si>
    <t>Outdoor activity instructor</t>
  </si>
  <si>
    <t>ST0479</t>
  </si>
  <si>
    <t>Port operative</t>
  </si>
  <si>
    <t>ST0307</t>
  </si>
  <si>
    <t>Powered pedestrian door installer and service engineer</t>
  </si>
  <si>
    <t>ST0373</t>
  </si>
  <si>
    <t>Risk and safety management professional (degree)</t>
  </si>
  <si>
    <t>ST0465</t>
  </si>
  <si>
    <t>Engineering operative</t>
  </si>
  <si>
    <t>ST0537</t>
  </si>
  <si>
    <t>Demolition operative</t>
  </si>
  <si>
    <t>ST0615</t>
  </si>
  <si>
    <t>Propulsion technician</t>
  </si>
  <si>
    <t>ST0588</t>
  </si>
  <si>
    <t>Heritage engineering technician</t>
  </si>
  <si>
    <t>ST0571</t>
  </si>
  <si>
    <t>Mammography associate</t>
  </si>
  <si>
    <t>ST0583</t>
  </si>
  <si>
    <t>Bicycle mechanic</t>
  </si>
  <si>
    <t>ST0622</t>
  </si>
  <si>
    <t>Data scientist (integrated degree)</t>
  </si>
  <si>
    <t>ST0585</t>
  </si>
  <si>
    <t>Express delivery operative</t>
  </si>
  <si>
    <t>ST0103</t>
  </si>
  <si>
    <t>Highways maintenance skilled operative</t>
  </si>
  <si>
    <t>ST0053</t>
  </si>
  <si>
    <t>Animal care and welfare assistant</t>
  </si>
  <si>
    <t>ST0397</t>
  </si>
  <si>
    <t>Formworker</t>
  </si>
  <si>
    <t>ST0461</t>
  </si>
  <si>
    <t>Learning and development practitioner</t>
  </si>
  <si>
    <t>ST0562</t>
  </si>
  <si>
    <t>ST0567</t>
  </si>
  <si>
    <t>Personal trainer</t>
  </si>
  <si>
    <t>ST0302</t>
  </si>
  <si>
    <t>Poultry technician</t>
  </si>
  <si>
    <t>ST0467</t>
  </si>
  <si>
    <t>Professional economist (integrated degree)</t>
  </si>
  <si>
    <t>ST0603</t>
  </si>
  <si>
    <t>Internal audit professional</t>
  </si>
  <si>
    <t>ST0610</t>
  </si>
  <si>
    <t>Sewing machinist</t>
  </si>
  <si>
    <t>ST0549</t>
  </si>
  <si>
    <t>Veterinary nurse</t>
  </si>
  <si>
    <t>ST0343</t>
  </si>
  <si>
    <t>Ordnance munitions and explosives (OME) professional (integrated degree)</t>
  </si>
  <si>
    <t>ST0574</t>
  </si>
  <si>
    <t>Paramedic</t>
  </si>
  <si>
    <t>Learning and development consultant business partner</t>
  </si>
  <si>
    <t>ST0563</t>
  </si>
  <si>
    <t>Small commercial vessel crewmember</t>
  </si>
  <si>
    <t>ST0400</t>
  </si>
  <si>
    <t>Digital and technology solutions specialist (integrated degree)</t>
  </si>
  <si>
    <t>ST0482</t>
  </si>
  <si>
    <t>Revenues and welfare benefits practitioner</t>
  </si>
  <si>
    <t>ST0602</t>
  </si>
  <si>
    <t>Metal recycling general operative</t>
  </si>
  <si>
    <t>ST0507</t>
  </si>
  <si>
    <t>Senior equine groom</t>
  </si>
  <si>
    <t>ST0167</t>
  </si>
  <si>
    <t>Senior metrology technician</t>
  </si>
  <si>
    <t>ST0283</t>
  </si>
  <si>
    <t>Technician scientist</t>
  </si>
  <si>
    <t>ST0597</t>
  </si>
  <si>
    <t>Military engineering construction technician</t>
  </si>
  <si>
    <t>ST0414</t>
  </si>
  <si>
    <t>Crop technician</t>
  </si>
  <si>
    <t>ST0018</t>
  </si>
  <si>
    <t>Rail and rail systems senior engineer (integrated degree)</t>
  </si>
  <si>
    <t>ST0496</t>
  </si>
  <si>
    <t>Junior estate agent</t>
  </si>
  <si>
    <t>ST0329</t>
  </si>
  <si>
    <t>Children, young people and families manager</t>
  </si>
  <si>
    <t>ST0087</t>
  </si>
  <si>
    <t>Children, young people and families practitioner</t>
  </si>
  <si>
    <t>ST0088</t>
  </si>
  <si>
    <t>Automotive glazing technician</t>
  </si>
  <si>
    <t>ST0031</t>
  </si>
  <si>
    <t>Cabin crew</t>
  </si>
  <si>
    <t>ST0558</t>
  </si>
  <si>
    <t>Clinical trials specialist (degree)</t>
  </si>
  <si>
    <t>ST0609</t>
  </si>
  <si>
    <t>ST0582</t>
  </si>
  <si>
    <t>Operating department practitioner</t>
  </si>
  <si>
    <t>Architect (integrated degree)</t>
  </si>
  <si>
    <t>ST0533</t>
  </si>
  <si>
    <t>Architectural assistant (integrated degree)</t>
  </si>
  <si>
    <t>ST0534</t>
  </si>
  <si>
    <t>Rail and rail systems principal engineer (integrated degree)</t>
  </si>
  <si>
    <t>ST0497</t>
  </si>
  <si>
    <t>Packaging professional (integrated degree)</t>
  </si>
  <si>
    <t>ST0637</t>
  </si>
  <si>
    <t>Business to business sales professional (integrated degree)</t>
  </si>
  <si>
    <t>ST0423</t>
  </si>
  <si>
    <t>Teaching assistant</t>
  </si>
  <si>
    <t>ST0454</t>
  </si>
  <si>
    <t>Ambulance support worker (emergency, urgent and non-urgent)</t>
  </si>
  <si>
    <t>ST0627</t>
  </si>
  <si>
    <t>Marine pilot</t>
  </si>
  <si>
    <t>ST0427</t>
  </si>
  <si>
    <t>Painter and decorator</t>
  </si>
  <si>
    <t>ST0295</t>
  </si>
  <si>
    <t>Piling attendant</t>
  </si>
  <si>
    <t>ST0268</t>
  </si>
  <si>
    <t>ST0604</t>
  </si>
  <si>
    <t>Digital marketer (integrated degree)</t>
  </si>
  <si>
    <t>ST0481</t>
  </si>
  <si>
    <t>Project manager (integrated degree)</t>
  </si>
  <si>
    <t>ST0411</t>
  </si>
  <si>
    <t>Bricklayer</t>
  </si>
  <si>
    <t>ST0095</t>
  </si>
  <si>
    <t>Brewer</t>
  </si>
  <si>
    <t>ST0580</t>
  </si>
  <si>
    <t>Internal audit practitioner</t>
  </si>
  <si>
    <t>ST0587</t>
  </si>
  <si>
    <t>Commercial laundry operative</t>
  </si>
  <si>
    <t>Footwear manufacturer</t>
  </si>
  <si>
    <t>ST0202</t>
  </si>
  <si>
    <t>Payroll administrator</t>
  </si>
  <si>
    <t>ST0073</t>
  </si>
  <si>
    <t>Train driver</t>
  </si>
  <si>
    <t>ST0645</t>
  </si>
  <si>
    <t>Poultry worker</t>
  </si>
  <si>
    <t>ST0389</t>
  </si>
  <si>
    <t>Autocare technician</t>
  </si>
  <si>
    <t>ST0499</t>
  </si>
  <si>
    <t>Police community support officer</t>
  </si>
  <si>
    <t>ST0509</t>
  </si>
  <si>
    <t>ST0493</t>
  </si>
  <si>
    <t>Podiatrist</t>
  </si>
  <si>
    <t>Customer service specialist</t>
  </si>
  <si>
    <t>ST0071</t>
  </si>
  <si>
    <t>ST0041</t>
  </si>
  <si>
    <t>ST0386</t>
  </si>
  <si>
    <t>Scaffolder</t>
  </si>
  <si>
    <t>ST0359</t>
  </si>
  <si>
    <t>Senior investment and commercial banking professional</t>
  </si>
  <si>
    <t>ST0561</t>
  </si>
  <si>
    <t>Abattoir worker</t>
  </si>
  <si>
    <t>ST0418</t>
  </si>
  <si>
    <t>Academic professional</t>
  </si>
  <si>
    <t>ST0477</t>
  </si>
  <si>
    <t>Building services engineering senior technician</t>
  </si>
  <si>
    <t>Custody and detention professional</t>
  </si>
  <si>
    <t>Textile manufacturing operative</t>
  </si>
  <si>
    <t>ST0458</t>
  </si>
  <si>
    <t>Facilities manager</t>
  </si>
  <si>
    <t>ST0484</t>
  </si>
  <si>
    <t>Port marine operations officer</t>
  </si>
  <si>
    <t>ST0428</t>
  </si>
  <si>
    <t>International freight forwarding specialist</t>
  </si>
  <si>
    <t>ST0539</t>
  </si>
  <si>
    <t>Equine groom</t>
  </si>
  <si>
    <t>ST0166</t>
  </si>
  <si>
    <t>ST0483</t>
  </si>
  <si>
    <t>Emergency contact handler</t>
  </si>
  <si>
    <t>Trade supplier</t>
  </si>
  <si>
    <t>ST0334</t>
  </si>
  <si>
    <t>Safety, health and environment technician</t>
  </si>
  <si>
    <t>ST0550</t>
  </si>
  <si>
    <t>ST0046</t>
  </si>
  <si>
    <t>Civil engineering senior technician</t>
  </si>
  <si>
    <t>Senior and head of facilities management (integrated degree)</t>
  </si>
  <si>
    <t>ST0410</t>
  </si>
  <si>
    <t>Public relations and communications assistant</t>
  </si>
  <si>
    <t>ST0311</t>
  </si>
  <si>
    <t>Geospatial mapping and science specialist (degree)</t>
  </si>
  <si>
    <t>ST0492</t>
  </si>
  <si>
    <t>Police constable (integrated degree)</t>
  </si>
  <si>
    <t>ST0304</t>
  </si>
  <si>
    <t>Regulatory compliance officer</t>
  </si>
  <si>
    <t>ST0430</t>
  </si>
  <si>
    <t>Actuary</t>
  </si>
  <si>
    <t>ST0502</t>
  </si>
  <si>
    <t>Advanced clinical practitioner (integrated degree)</t>
  </si>
  <si>
    <t>ST0564</t>
  </si>
  <si>
    <t>Community sport and health officer</t>
  </si>
  <si>
    <t>ST0093</t>
  </si>
  <si>
    <t>ST0188</t>
  </si>
  <si>
    <t>Community energy specialist</t>
  </si>
  <si>
    <t>ST0092</t>
  </si>
  <si>
    <t>Food and drink advanced engineer (integrated degree)</t>
  </si>
  <si>
    <t>ST0529</t>
  </si>
  <si>
    <t>Geospatial survey technician</t>
  </si>
  <si>
    <t>ST0491</t>
  </si>
  <si>
    <t>Improvement practitioner</t>
  </si>
  <si>
    <t>ST0192</t>
  </si>
  <si>
    <t>Improvement technician</t>
  </si>
  <si>
    <t>ST0193</t>
  </si>
  <si>
    <t>Operational firefighter</t>
  </si>
  <si>
    <t>ST0486</t>
  </si>
  <si>
    <t>ST0431</t>
  </si>
  <si>
    <t>Science industry process and plant engineer (degree)</t>
  </si>
  <si>
    <t>ST0473</t>
  </si>
  <si>
    <t>Science manufacturing process operative</t>
  </si>
  <si>
    <t>ST0422</t>
  </si>
  <si>
    <t>Fire safety advisor</t>
  </si>
  <si>
    <t>Carpentry and joinery</t>
  </si>
  <si>
    <t>ST0264</t>
  </si>
  <si>
    <t>ST0263</t>
  </si>
  <si>
    <t>ST0480</t>
  </si>
  <si>
    <t>Senior leader</t>
  </si>
  <si>
    <t>Craft carpentry and joinery</t>
  </si>
  <si>
    <t>Vision rehabilitation specialist</t>
  </si>
  <si>
    <t>Commercial thermal insulation operative</t>
  </si>
  <si>
    <t>ST0333</t>
  </si>
  <si>
    <t>Watchmaker</t>
  </si>
  <si>
    <t>ST0395</t>
  </si>
  <si>
    <t>Industrial thermal insulation technician</t>
  </si>
  <si>
    <t>ST0521</t>
  </si>
  <si>
    <t>School business professional</t>
  </si>
  <si>
    <t>ST0575</t>
  </si>
  <si>
    <t>Policy officer</t>
  </si>
  <si>
    <t>ST0526</t>
  </si>
  <si>
    <t>Leisure duty manager</t>
  </si>
  <si>
    <t>ST0301</t>
  </si>
  <si>
    <t>Tunnelling operative</t>
  </si>
  <si>
    <t>ST0375</t>
  </si>
  <si>
    <t>Nuclear operative</t>
  </si>
  <si>
    <t>ST0291</t>
  </si>
  <si>
    <t>Marine engineer</t>
  </si>
  <si>
    <t>ST0364</t>
  </si>
  <si>
    <t>Plumbing and domestic heating technician</t>
  </si>
  <si>
    <t>ST0303</t>
  </si>
  <si>
    <t>Hospitality manager</t>
  </si>
  <si>
    <t>ST0229</t>
  </si>
  <si>
    <t>ST0626</t>
  </si>
  <si>
    <t>Scientist</t>
  </si>
  <si>
    <t>High speed rail and infrastructure technician</t>
  </si>
  <si>
    <t>ST0528</t>
  </si>
  <si>
    <t>Electrical power networks engineer</t>
  </si>
  <si>
    <t>ST0475</t>
  </si>
  <si>
    <t>Passenger transport operations manager</t>
  </si>
  <si>
    <t>ST0337</t>
  </si>
  <si>
    <t>ST0313</t>
  </si>
  <si>
    <t>Procurement and supply chain practitioner</t>
  </si>
  <si>
    <t>Community activator coach</t>
  </si>
  <si>
    <t>ST0478</t>
  </si>
  <si>
    <t>Electrical, electronic product service and installation engineer</t>
  </si>
  <si>
    <t>ST0150</t>
  </si>
  <si>
    <t>Financial services professional</t>
  </si>
  <si>
    <t>ST0472</t>
  </si>
  <si>
    <t>Motor finance specialist</t>
  </si>
  <si>
    <t>ST0474</t>
  </si>
  <si>
    <t>Lifting technician</t>
  </si>
  <si>
    <t>ST0267</t>
  </si>
  <si>
    <t>ST0201</t>
  </si>
  <si>
    <t>Supply chain practitioner (fast-moving consumer goods (FMCG))</t>
  </si>
  <si>
    <t>ST0339</t>
  </si>
  <si>
    <t>Passenger transport operative</t>
  </si>
  <si>
    <t>Non-destructive testing engineer (degree)</t>
  </si>
  <si>
    <t>ST0369</t>
  </si>
  <si>
    <t>Accountancy or taxation professional</t>
  </si>
  <si>
    <t>ST0001</t>
  </si>
  <si>
    <t>Senior insurance professional</t>
  </si>
  <si>
    <t>ST0520</t>
  </si>
  <si>
    <t>ST0490</t>
  </si>
  <si>
    <t>Engineering construction pipefitter</t>
  </si>
  <si>
    <t>ST0162</t>
  </si>
  <si>
    <t>ST0372</t>
  </si>
  <si>
    <t>ST0417</t>
  </si>
  <si>
    <t>Civil engineering technician</t>
  </si>
  <si>
    <t>ST0091</t>
  </si>
  <si>
    <t>Civil engineer</t>
  </si>
  <si>
    <t>Building services engineer</t>
  </si>
  <si>
    <t>Organ builder</t>
  </si>
  <si>
    <t>ST0382</t>
  </si>
  <si>
    <t>Digital engineering technician</t>
  </si>
  <si>
    <t>ST0266</t>
  </si>
  <si>
    <t>Business administrator</t>
  </si>
  <si>
    <t>ST0070</t>
  </si>
  <si>
    <t>Building services engineering service and maintenance engineer</t>
  </si>
  <si>
    <t>ST0061</t>
  </si>
  <si>
    <t>HR support</t>
  </si>
  <si>
    <t>ST0239</t>
  </si>
  <si>
    <t>ST0238</t>
  </si>
  <si>
    <t>People professional</t>
  </si>
  <si>
    <t>Project controls technician</t>
  </si>
  <si>
    <t>ST0163</t>
  </si>
  <si>
    <t>Metrology technician</t>
  </si>
  <si>
    <t>ST0282</t>
  </si>
  <si>
    <t>ST0338</t>
  </si>
  <si>
    <t>Passenger transport driver - bus and coach or tram</t>
  </si>
  <si>
    <t>ST0225</t>
  </si>
  <si>
    <t>Bespoke saddler</t>
  </si>
  <si>
    <t>ST0328</t>
  </si>
  <si>
    <t>Food industry technical professional (integrated degree)</t>
  </si>
  <si>
    <t>ST0197</t>
  </si>
  <si>
    <t>Horticulture or landscape construction operative</t>
  </si>
  <si>
    <t>Arborist</t>
  </si>
  <si>
    <t>ST0223</t>
  </si>
  <si>
    <t>Baker</t>
  </si>
  <si>
    <t>ST0191</t>
  </si>
  <si>
    <t>ST0063</t>
  </si>
  <si>
    <t>Animal technologist</t>
  </si>
  <si>
    <t>ST0058</t>
  </si>
  <si>
    <t>Building services engineering technician 2022</t>
  </si>
  <si>
    <t>Building services engineering craftsperson</t>
  </si>
  <si>
    <t>ST0062</t>
  </si>
  <si>
    <t>ST0144</t>
  </si>
  <si>
    <t>Accident repair technician</t>
  </si>
  <si>
    <t>ST0352</t>
  </si>
  <si>
    <t>ST0105</t>
  </si>
  <si>
    <t>Content creator</t>
  </si>
  <si>
    <t>Material processing plant operator</t>
  </si>
  <si>
    <t>Steel fixer</t>
  </si>
  <si>
    <t>ST0271</t>
  </si>
  <si>
    <t>Fishmonger</t>
  </si>
  <si>
    <t>ST0194</t>
  </si>
  <si>
    <t>Chef de partie</t>
  </si>
  <si>
    <t>ST0227</t>
  </si>
  <si>
    <t>ST0117</t>
  </si>
  <si>
    <t>Post graduate engineer</t>
  </si>
  <si>
    <t>ST0456</t>
  </si>
  <si>
    <t>Healthcare science practitioner (integrated degree)</t>
  </si>
  <si>
    <t>ST0413</t>
  </si>
  <si>
    <t>Engineering technician</t>
  </si>
  <si>
    <t>ST0457</t>
  </si>
  <si>
    <t>Business analyst</t>
  </si>
  <si>
    <t>Nuclear technician</t>
  </si>
  <si>
    <t>ST0380</t>
  </si>
  <si>
    <t>Facilities management supervisor</t>
  </si>
  <si>
    <t>ST0170</t>
  </si>
  <si>
    <t>Composites technician</t>
  </si>
  <si>
    <t>ST0094</t>
  </si>
  <si>
    <t>Event assistant</t>
  </si>
  <si>
    <t>ST0168</t>
  </si>
  <si>
    <t>Associate ambulance practitioner</t>
  </si>
  <si>
    <t>ST0287</t>
  </si>
  <si>
    <t>ST0213</t>
  </si>
  <si>
    <t>ST0383</t>
  </si>
  <si>
    <t>Spectacle technician</t>
  </si>
  <si>
    <t>Hairdressing professional</t>
  </si>
  <si>
    <t>Software development technician</t>
  </si>
  <si>
    <t>ST0128</t>
  </si>
  <si>
    <t>Advanced butcher</t>
  </si>
  <si>
    <t>ST0077</t>
  </si>
  <si>
    <t>ST0175</t>
  </si>
  <si>
    <t>ST0393</t>
  </si>
  <si>
    <t>Healthcare science associate</t>
  </si>
  <si>
    <t>ST0220</t>
  </si>
  <si>
    <t>Senior healthcare support worker</t>
  </si>
  <si>
    <t>ST0217</t>
  </si>
  <si>
    <t>Dairy technologist</t>
  </si>
  <si>
    <t>Senior credit controller and debt collection specialist</t>
  </si>
  <si>
    <t>Retail manager</t>
  </si>
  <si>
    <t>ST0325</t>
  </si>
  <si>
    <t>Maintenance and operations engineering technician</t>
  </si>
  <si>
    <t>ST0154</t>
  </si>
  <si>
    <t>Electrical power protection and plant commissioning engineer</t>
  </si>
  <si>
    <t>ST0157</t>
  </si>
  <si>
    <t>IT technical salesperson</t>
  </si>
  <si>
    <t>ST0115</t>
  </si>
  <si>
    <t>Compliance and risk officer</t>
  </si>
  <si>
    <t>ST0362</t>
  </si>
  <si>
    <t>Senior compliance and risk specialist</t>
  </si>
  <si>
    <t>ST0363</t>
  </si>
  <si>
    <t>Sports turf operative</t>
  </si>
  <si>
    <t>ST0210</t>
  </si>
  <si>
    <t>ST0014</t>
  </si>
  <si>
    <t>Aviation maintenance mechanic</t>
  </si>
  <si>
    <t>Assistant accountant</t>
  </si>
  <si>
    <t>ST0002</t>
  </si>
  <si>
    <t>Bus and coach engineering technician</t>
  </si>
  <si>
    <t>ST0067</t>
  </si>
  <si>
    <t>Heavy vehicle service and maintenance technician</t>
  </si>
  <si>
    <t>ST0068</t>
  </si>
  <si>
    <t>Furniture manufacturer</t>
  </si>
  <si>
    <t>ST0203</t>
  </si>
  <si>
    <t>Hospitality supervisor</t>
  </si>
  <si>
    <t>ST0230</t>
  </si>
  <si>
    <t>Senior production chef</t>
  </si>
  <si>
    <t>ST0232</t>
  </si>
  <si>
    <t>ST0196</t>
  </si>
  <si>
    <t>Food and drink process operator</t>
  </si>
  <si>
    <t>ST0199</t>
  </si>
  <si>
    <t>ST0198</t>
  </si>
  <si>
    <t>Food industry technologist</t>
  </si>
  <si>
    <t>Food and drink technical operator</t>
  </si>
  <si>
    <t>Non-destructive testing (NDT) operator</t>
  </si>
  <si>
    <t>ST0358</t>
  </si>
  <si>
    <t>Aviation operations manager</t>
  </si>
  <si>
    <t>ST0039</t>
  </si>
  <si>
    <t>Highways electrician or service operative</t>
  </si>
  <si>
    <t>ST0052</t>
  </si>
  <si>
    <t>Highway electrical maintenance and installation operative</t>
  </si>
  <si>
    <t>ST0051</t>
  </si>
  <si>
    <t>Fire emergency and security systems technician</t>
  </si>
  <si>
    <t>ST0189</t>
  </si>
  <si>
    <t>Associate project manager</t>
  </si>
  <si>
    <t>ST0310</t>
  </si>
  <si>
    <t>Customer service practitioner</t>
  </si>
  <si>
    <t>ST0072</t>
  </si>
  <si>
    <t>ST0003</t>
  </si>
  <si>
    <t>Lead adult care worker</t>
  </si>
  <si>
    <t>ST0006</t>
  </si>
  <si>
    <t>Travel consultant</t>
  </si>
  <si>
    <t>ST0340</t>
  </si>
  <si>
    <t>Adult care worker</t>
  </si>
  <si>
    <t>ST0005</t>
  </si>
  <si>
    <t>Professional accounting technician</t>
  </si>
  <si>
    <t>ST0019</t>
  </si>
  <si>
    <t>Aircraft certifying technician</t>
  </si>
  <si>
    <t>ST0257</t>
  </si>
  <si>
    <t>Supply chain warehouse operative</t>
  </si>
  <si>
    <t>ST0259</t>
  </si>
  <si>
    <t>ST0341</t>
  </si>
  <si>
    <t>Production assistant - screen and audio</t>
  </si>
  <si>
    <t>Large goods vehicle (LGV) driver C + E</t>
  </si>
  <si>
    <t>Embedded electronic systems design and development engineer (degree)</t>
  </si>
  <si>
    <t>ST0151</t>
  </si>
  <si>
    <t>ST0222</t>
  </si>
  <si>
    <t>HM forces serviceperson (protective services)</t>
  </si>
  <si>
    <t>Survival equipment fitter</t>
  </si>
  <si>
    <t>ST0015</t>
  </si>
  <si>
    <t>ST0385</t>
  </si>
  <si>
    <t>ST0384</t>
  </si>
  <si>
    <t>Operations manager</t>
  </si>
  <si>
    <t>Team leader</t>
  </si>
  <si>
    <t>Healthcare support worker</t>
  </si>
  <si>
    <t>ST0216</t>
  </si>
  <si>
    <t>ST0215</t>
  </si>
  <si>
    <t>Assistant practitioner (health)</t>
  </si>
  <si>
    <t>Transport planning technician</t>
  </si>
  <si>
    <t>ST0336</t>
  </si>
  <si>
    <t>Retailer</t>
  </si>
  <si>
    <t>ST0327</t>
  </si>
  <si>
    <t>Healthcare science assistant</t>
  </si>
  <si>
    <t>ST0218</t>
  </si>
  <si>
    <t>ST0164</t>
  </si>
  <si>
    <t>Commis chef</t>
  </si>
  <si>
    <t>ST0228</t>
  </si>
  <si>
    <t>ST0349</t>
  </si>
  <si>
    <t>Engineering design technician</t>
  </si>
  <si>
    <t>Welder</t>
  </si>
  <si>
    <t>Software tester</t>
  </si>
  <si>
    <t>ST0129</t>
  </si>
  <si>
    <t>Rail engineering advanced technician</t>
  </si>
  <si>
    <t>ST0316</t>
  </si>
  <si>
    <t>Rail engineering technician</t>
  </si>
  <si>
    <t>ST0318</t>
  </si>
  <si>
    <t>Rail engineering operative</t>
  </si>
  <si>
    <t>ST0317</t>
  </si>
  <si>
    <t>Aviation ground specialist</t>
  </si>
  <si>
    <t>ST0038</t>
  </si>
  <si>
    <t>Aviation ground operative</t>
  </si>
  <si>
    <t>ST0037</t>
  </si>
  <si>
    <t>Junior management consultant</t>
  </si>
  <si>
    <t>ST0273</t>
  </si>
  <si>
    <t>Building services engineering installer</t>
  </si>
  <si>
    <t>ST0065</t>
  </si>
  <si>
    <t>Data analyst</t>
  </si>
  <si>
    <t>ST0118</t>
  </si>
  <si>
    <t>Credit controller and collector</t>
  </si>
  <si>
    <t>ST0176</t>
  </si>
  <si>
    <t>Boatbuilder</t>
  </si>
  <si>
    <t>ST0059</t>
  </si>
  <si>
    <t>Outside broadcasting engineer (integrated degree)</t>
  </si>
  <si>
    <t>ST0342</t>
  </si>
  <si>
    <t>Gas engineering operative</t>
  </si>
  <si>
    <t>ST0155</t>
  </si>
  <si>
    <t>ST0055</t>
  </si>
  <si>
    <t>Bespoke cutter and tailor</t>
  </si>
  <si>
    <t>Land-based service engineer</t>
  </si>
  <si>
    <t>ST0242</t>
  </si>
  <si>
    <t>Land-based service engineering technician</t>
  </si>
  <si>
    <t>ST0243</t>
  </si>
  <si>
    <t>ST0288</t>
  </si>
  <si>
    <t>ST0161</t>
  </si>
  <si>
    <t>Energy manager</t>
  </si>
  <si>
    <t>Non-destructive technologies technician</t>
  </si>
  <si>
    <t>Housing and property management assistant</t>
  </si>
  <si>
    <t>ST0235</t>
  </si>
  <si>
    <t>Senior housing and property management</t>
  </si>
  <si>
    <t>ST0236</t>
  </si>
  <si>
    <t>Housing and property management</t>
  </si>
  <si>
    <t>ST0234</t>
  </si>
  <si>
    <t>Mortgage adviser</t>
  </si>
  <si>
    <t>ST0182</t>
  </si>
  <si>
    <t>Insurance professional</t>
  </si>
  <si>
    <t>ST0241</t>
  </si>
  <si>
    <t>Insurance practitioner</t>
  </si>
  <si>
    <t>ST0240</t>
  </si>
  <si>
    <t>Gas network craftsperson</t>
  </si>
  <si>
    <t>ST0205</t>
  </si>
  <si>
    <t>ST0204</t>
  </si>
  <si>
    <t>ST0033</t>
  </si>
  <si>
    <t>Gas network operative</t>
  </si>
  <si>
    <t>Motor vehicle service and maintenance technician - light vehicle</t>
  </si>
  <si>
    <t>Chartered manager (degree)</t>
  </si>
  <si>
    <t>ST0272</t>
  </si>
  <si>
    <t>Utilities engineering technician</t>
  </si>
  <si>
    <t>ST0159</t>
  </si>
  <si>
    <t>Butcher</t>
  </si>
  <si>
    <t>ST0078</t>
  </si>
  <si>
    <t>Systems engineer (degree)</t>
  </si>
  <si>
    <t>ST0107</t>
  </si>
  <si>
    <t>ST0152</t>
  </si>
  <si>
    <t>Refrigeration air conditioning and heat pump engineering technician</t>
  </si>
  <si>
    <t>ST0322</t>
  </si>
  <si>
    <t>Surveying technician</t>
  </si>
  <si>
    <t>ST0332</t>
  </si>
  <si>
    <t>Chartered surveyor (degree)</t>
  </si>
  <si>
    <t>ST0331</t>
  </si>
  <si>
    <t>Installation and maintenance electrician</t>
  </si>
  <si>
    <t>ST0010</t>
  </si>
  <si>
    <t>ST0013</t>
  </si>
  <si>
    <t>Chartered legal executive</t>
  </si>
  <si>
    <t>ST0244</t>
  </si>
  <si>
    <t>Paralegal</t>
  </si>
  <si>
    <t>ST0245</t>
  </si>
  <si>
    <t>Solicitor</t>
  </si>
  <si>
    <t>ST0246</t>
  </si>
  <si>
    <t>Science industry maintenance technician</t>
  </si>
  <si>
    <t>ST0249</t>
  </si>
  <si>
    <t>Nuclear health physics monitor</t>
  </si>
  <si>
    <t>ST0290</t>
  </si>
  <si>
    <t>Nuclear scientist and nuclear engineer (integrated degree)</t>
  </si>
  <si>
    <t>ST0289</t>
  </si>
  <si>
    <t>Aerospace engineer</t>
  </si>
  <si>
    <t>High integrity software engineer</t>
  </si>
  <si>
    <t>Dual fuel smart meter installer</t>
  </si>
  <si>
    <t>ST0158</t>
  </si>
  <si>
    <t>Senior financial services customer adviser</t>
  </si>
  <si>
    <t>ST0185</t>
  </si>
  <si>
    <t>ST0187</t>
  </si>
  <si>
    <t>Investment operations technician</t>
  </si>
  <si>
    <t>ST0181</t>
  </si>
  <si>
    <t>ST0274</t>
  </si>
  <si>
    <t>Nuclear welding inspection technician</t>
  </si>
  <si>
    <t>ST0292</t>
  </si>
  <si>
    <t>Public service operational delivery officer</t>
  </si>
  <si>
    <t>ST0314</t>
  </si>
  <si>
    <t>Seafarer (deck rating)</t>
  </si>
  <si>
    <t>Investment operations specialist</t>
  </si>
  <si>
    <t>ST0180</t>
  </si>
  <si>
    <t>Pensions administrator</t>
  </si>
  <si>
    <t>Actuarial technician</t>
  </si>
  <si>
    <t>ST0004</t>
  </si>
  <si>
    <t>Dental practice manager</t>
  </si>
  <si>
    <t>ST0109</t>
  </si>
  <si>
    <t>Golf greenkeeper</t>
  </si>
  <si>
    <t>ST0209</t>
  </si>
  <si>
    <t>Property maintenance operative</t>
  </si>
  <si>
    <t>ST0171</t>
  </si>
  <si>
    <t>Railway engineering design technician</t>
  </si>
  <si>
    <t>ST0315</t>
  </si>
  <si>
    <t>ST0119</t>
  </si>
  <si>
    <t>Digital and technology solutions professional</t>
  </si>
  <si>
    <t>Food and drink maintenance engineer</t>
  </si>
  <si>
    <t>ST0195</t>
  </si>
  <si>
    <t>Laboratory technician</t>
  </si>
  <si>
    <t>ST0248</t>
  </si>
  <si>
    <t>Software developer</t>
  </si>
  <si>
    <t>ST0116</t>
  </si>
  <si>
    <t>Network engineer</t>
  </si>
  <si>
    <t>ST0127</t>
  </si>
  <si>
    <t>Financial services administrator</t>
  </si>
  <si>
    <t>ST0177</t>
  </si>
  <si>
    <t>ST0023</t>
  </si>
  <si>
    <t>Electrical or electronic technical support engineer (degree)</t>
  </si>
  <si>
    <t>ST0024</t>
  </si>
  <si>
    <t>Manufacturing engineer (degree)</t>
  </si>
  <si>
    <t>ST0025</t>
  </si>
  <si>
    <t>Product design and development engineer (degree)</t>
  </si>
  <si>
    <t>ST0027</t>
  </si>
  <si>
    <t>Control systems engineer (degree)</t>
  </si>
  <si>
    <t>Apprenticeship name</t>
  </si>
  <si>
    <t>Type</t>
  </si>
  <si>
    <t>-</t>
  </si>
  <si>
    <t>APPRENTICESHIP FUNDING RULES 2025 TO 2026 (ANNEX C)</t>
  </si>
  <si>
    <t>OFF-THE-JOB TRAINING:  MINIMUM REQUIREMENT FOR EACH APPRENTICESHIP STANDARD</t>
  </si>
  <si>
    <t xml:space="preserve">GUIDANCE </t>
  </si>
  <si>
    <t>MINIMUM REQUIREMENTS</t>
  </si>
  <si>
    <t xml:space="preserve">The minimum requirement (of off-the-job training hours) for each apprenticeship standard is on the second tab of this spreadsheet. This replaces the need for the provider to calculate the minimum hours requirement for each apprentice. Providers can plan and / or deliver more than this minimum requirement. </t>
  </si>
  <si>
    <t xml:space="preserve">The off-the-job training policy will remain an absolute policy for 2025 to 2026. To be eligible for government funding an apprentice with no relevant prior learning must receive at least the published volume of off-the-job training hours for the standard (or a reduced figure for relevant and evidenced prior learning). We may recover funds if the minimum requirement is not met. </t>
  </si>
  <si>
    <t>We have removed the delivery link between off-the-job training and time on programme.  This means that, in agreement with the employer, a provider will be free to deliver the required off-the-job training hours over whatever timeframe they choose (subject to meeting the minimum duration requirement). If the duration of the programme increases or decreases, there will no longer be an impact on the minimum training requirement.</t>
  </si>
  <si>
    <t>LOOK UP TABLE - IMPACT ON OVERALL DURATION</t>
  </si>
  <si>
    <t>We have included, in the third tab of this spreadsheet, a look up table to illustrate how the volume of training delivered per week can impact the overall duration of the programme.</t>
  </si>
  <si>
    <t>In the look-up table each month is based on 4.33 weeks and statutory leave has been accounted for. The look-up table profiles only flat delivery and does not take account of block release or front-loaded models.</t>
  </si>
  <si>
    <t>FUTURE PLANS</t>
  </si>
  <si>
    <t>APPRENTICESHIP FUNDING RULES 2025/2026 (ANNEX C)</t>
  </si>
  <si>
    <t>LOOK UP TABLE:  OFF-THE-JOB TRAINING HOURS -V- APPROXIMATE DURATION ON PROGRAMME</t>
  </si>
  <si>
    <t>To use:</t>
  </si>
  <si>
    <t>Select the relevant off-the-job training (OTJT) hours, for the apprenticeship standard, from column A and read across. This will show the volume of training needed, on average, each week to achieve a variety of durations. 
For example 370 hours, if delivery averaged 6 hours per week, would take approximately 16 months. However, if delivery averaged 12 hours per week, then the duration could be reduced to approximately 8 months. 
Note that a duration of less than 8 months is a non-compliant programme.</t>
  </si>
  <si>
    <t xml:space="preserve">Off-the-job training (OTJT) hours </t>
  </si>
  <si>
    <t>Approximate months to deliver
(Based on 6 hours per week (20%))</t>
  </si>
  <si>
    <t>Approximate months to deliver 
(Based on 7.5 hours per week (25%))</t>
  </si>
  <si>
    <t>Approximate months to deliver 
(Based on 9 hours per week (30%))</t>
  </si>
  <si>
    <t>Approximate months to deliver 
(Based on 10.5 hours per week (35%))</t>
  </si>
  <si>
    <t>Approximate months to deliver 
(Based on 12 hours per week (40%))</t>
  </si>
  <si>
    <t>Approximate months to deliver 
(Based on 13.5 hours per week (45%))</t>
  </si>
  <si>
    <t>Approximate months to deliver 
(Based on 15 hours per week (50%))</t>
  </si>
  <si>
    <t>Maximum funding (£)</t>
  </si>
  <si>
    <t>OFF-THE-JOB TRAINING (OTJT):  MINIMUM REQUIREMENT FOR EACH APPRENTICESHIP STANDARD</t>
  </si>
  <si>
    <t>OTJT 
Minimum 
Hours
Aug-Dec 25</t>
  </si>
  <si>
    <t>OTJT 
Minimum 
Hours
From Jan 26+</t>
  </si>
  <si>
    <t xml:space="preserve">In setting the minimum requirement for each apprenticeship standard we considered a range of information, including current durations (both the published typical duration and actual time on programme) and the volume of planned and actual hours being reported in the Individual Learner Record by providers.  </t>
  </si>
  <si>
    <t>Standard 
code</t>
  </si>
  <si>
    <t>2025 to 2026 is a transition year in which we will continue to collect delivery information and work with partners to assess if the volumes reflect actual delivery. We will also work with Skills England to reassess standards and funding bands where appropriate.</t>
  </si>
  <si>
    <t>ST1476</t>
  </si>
  <si>
    <t>Advanced paralegal</t>
  </si>
  <si>
    <t>Assistant buyer and merchandiser</t>
  </si>
  <si>
    <t>Electrical and electronic engineer (degree)</t>
  </si>
  <si>
    <t>ST1480</t>
  </si>
  <si>
    <t>Insulation installation operative</t>
  </si>
  <si>
    <t>Teacher - Postgraduate</t>
  </si>
  <si>
    <t>ST1502</t>
  </si>
  <si>
    <t>Teacher - Undergraduate</t>
  </si>
  <si>
    <t>ST1313</t>
  </si>
  <si>
    <t>Aerospace engineering technician</t>
  </si>
  <si>
    <t>ST1498</t>
  </si>
  <si>
    <t>Floorlayer wood based</t>
  </si>
  <si>
    <t>Retired</t>
  </si>
  <si>
    <t>New standard</t>
  </si>
  <si>
    <t>No longer paused</t>
  </si>
  <si>
    <t>Now paused</t>
  </si>
  <si>
    <t>VERSION 3 (10 DECEMBER 2025)</t>
  </si>
  <si>
    <t xml:space="preserve">Further to the changes to the off-the-job training (OTJT) policy, announced in the Apprenticeship Funding Rules 2025 to 2026 Version 1, this document outlines the minimum requirement for off-the-job training for each apprenticeship standard, for an apprentice with no relevant and evidenced prior learning. The policy change applies to all new starts from 1 August 2025. </t>
  </si>
  <si>
    <t>Version 3 includes the following updates:
•   An update of any new / changed / revised standards approved since 8 July 2025. (Where a version change took place after 1 August 2025, the previous version of the standard has also been retained for reference purposes).
•   Two corrections (ST1077 Early Years Teacher has been re-set to 1531 hours and ST0358 Non-Destructive Testing Operator has been re-set to 418 hours (20% of the typical duration) due to incorrect ILR information). 
•   Confirmation of the minimum requirements for each standard from January 2026, when all agreed transition arrangements come to an end. To aid compliance we plan to link all future changes to the OTJT minimum requirements to a version control of a standard.</t>
  </si>
  <si>
    <t>Updated in Annex C Version 3</t>
  </si>
  <si>
    <t>Superseded 16/11/25</t>
  </si>
  <si>
    <t>New version 17/11/25</t>
  </si>
  <si>
    <t>Superseded 7/8/25</t>
  </si>
  <si>
    <t>New version 8/8/25</t>
  </si>
  <si>
    <t>Superseded 5/8/25</t>
  </si>
  <si>
    <t>New version 6/8/25</t>
  </si>
  <si>
    <t>Superseded 26/11/25</t>
  </si>
  <si>
    <t>New version 27/11/25</t>
  </si>
  <si>
    <t>Superseded 18/9/25</t>
  </si>
  <si>
    <t>New version 19/9/25</t>
  </si>
  <si>
    <t>Superseded 13/8/25</t>
  </si>
  <si>
    <t>New version 14/8/25</t>
  </si>
  <si>
    <t>Superseded 9/9/25</t>
  </si>
  <si>
    <t>New version 10/9/25</t>
  </si>
  <si>
    <t>Superseded 27/10/25</t>
  </si>
  <si>
    <t>New version 28/10/25</t>
  </si>
  <si>
    <t>Superseded 4/8/25</t>
  </si>
  <si>
    <t>New version 5/8/25</t>
  </si>
  <si>
    <t>New version 29/7/25</t>
  </si>
  <si>
    <t>Superseded 28/9/25</t>
  </si>
  <si>
    <t>New version 29/9/25</t>
  </si>
  <si>
    <t>Superseded 19/8/25</t>
  </si>
  <si>
    <t>New version 20/8/25</t>
  </si>
  <si>
    <t>Superseded 20/8/25</t>
  </si>
  <si>
    <t>New version 21/8/25</t>
  </si>
  <si>
    <t>New version 1/8/25</t>
  </si>
  <si>
    <t>New version 13/10/25</t>
  </si>
  <si>
    <t>Superseded 12/10/25</t>
  </si>
  <si>
    <t>Superseded 9/10/25</t>
  </si>
  <si>
    <t>New version 10/10/25</t>
  </si>
  <si>
    <t>Superseded 19/11/25</t>
  </si>
  <si>
    <t>New version 20/11/25</t>
  </si>
  <si>
    <t>Superseded 31/10/25</t>
  </si>
  <si>
    <t>New version 1/11/25</t>
  </si>
  <si>
    <t>Superseded 21/10/25</t>
  </si>
  <si>
    <t>New version 22/10/25</t>
  </si>
  <si>
    <t>New version 18/7/25</t>
  </si>
  <si>
    <t>New version 25/7/25</t>
  </si>
  <si>
    <t>New version 21/7/25</t>
  </si>
  <si>
    <t>Superseded 2/11/25</t>
  </si>
  <si>
    <t>New version 3/11/25</t>
  </si>
  <si>
    <t>Correction from 1/8/25</t>
  </si>
  <si>
    <t>Superseded 18/8/25</t>
  </si>
  <si>
    <t>New version 19/8/25</t>
  </si>
  <si>
    <t>New version 1/9/25</t>
  </si>
  <si>
    <t>Superseded 14/10/25</t>
  </si>
  <si>
    <t>New version 15/10/25</t>
  </si>
  <si>
    <t>Superseded 16/10/25</t>
  </si>
  <si>
    <t>New version 17/10/25</t>
  </si>
  <si>
    <t>Superseded 13/11/25</t>
  </si>
  <si>
    <t>New version 14/11/25</t>
  </si>
  <si>
    <t>Superseded 11/9/25</t>
  </si>
  <si>
    <t>New version 12/9/25</t>
  </si>
  <si>
    <t>New version 16/7/25</t>
  </si>
  <si>
    <t>Retired 24/10/25</t>
  </si>
  <si>
    <t>Retired 12/8/25</t>
  </si>
  <si>
    <t>Retired 24/9/25</t>
  </si>
  <si>
    <t>Superseded 31/8/25</t>
  </si>
  <si>
    <t>Version 
(at
6/12/25)</t>
  </si>
  <si>
    <t>Transition
Agreed</t>
  </si>
  <si>
    <t>SUMMARY OF CHANGES IN VERSION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</si>
</sst>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7"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name val="Aptos Narrow"/>
      <family val="2"/>
      <scheme val="minor"/>
    </font>
    <font>
      <b/>
      <sz val="14"/>
      <color theme="1"/>
      <name val="Arial"/>
      <family val="2"/>
    </font>
    <font>
      <sz val="12"/>
      <color theme="1"/>
      <name val="Arial"/>
      <family val="2"/>
    </font>
    <font>
      <b/>
      <sz val="12"/>
      <color theme="1"/>
      <name val="Arial"/>
      <family val="2"/>
    </font>
    <font>
      <sz val="12"/>
      <name val="Arial"/>
      <family val="2"/>
    </font>
    <font>
      <u/>
      <sz val="12"/>
      <color theme="1"/>
      <name val="Arial"/>
      <family val="2"/>
    </font>
    <font>
      <b/>
      <u/>
      <sz val="12"/>
      <name val="Arial"/>
      <family val="2"/>
    </font>
    <font>
      <b/>
      <sz val="12"/>
      <color rgb="FFEE0000"/>
      <name val="Arial"/>
      <family val="2"/>
    </font>
    <font>
      <b/>
      <sz val="12"/>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darkGray">
        <fgColor theme="2" tint="-0.24994659260841701"/>
        <bgColor indexed="65"/>
      </patternFill>
    </fill>
    <fill>
      <patternFill patternType="solid">
        <fgColor rgb="FFCCECFF"/>
        <bgColor indexed="64"/>
      </patternFill>
    </fill>
    <fill>
      <patternFill patternType="solid">
        <fgColor indexed="65"/>
        <bgColor theme="2" tint="-0.24994659260841701"/>
      </patternFill>
    </fill>
    <fill>
      <patternFill patternType="solid">
        <fgColor rgb="FFFFFF0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9">
    <xf numFmtId="0" fontId="0" fillId="0" borderId="0" xfId="0"/>
    <xf numFmtId="0" fontId="0" fillId="0" borderId="0" xfId="0" applyAlignment="1">
      <alignment vertical="top"/>
    </xf>
    <xf numFmtId="0" fontId="0" fillId="35" borderId="0" xfId="0" applyFill="1" applyAlignment="1">
      <alignment vertical="top"/>
    </xf>
    <xf numFmtId="0" fontId="18" fillId="0" borderId="0" xfId="0" applyFont="1" applyAlignment="1">
      <alignment horizontal="left" vertical="top"/>
    </xf>
    <xf numFmtId="0" fontId="18" fillId="0" borderId="0" xfId="0" applyFont="1" applyAlignment="1">
      <alignment vertical="top"/>
    </xf>
    <xf numFmtId="0" fontId="18" fillId="0" borderId="0" xfId="0" applyFont="1" applyAlignment="1">
      <alignment horizontal="right" vertical="top"/>
    </xf>
    <xf numFmtId="0" fontId="19" fillId="0" borderId="0" xfId="0" applyFont="1" applyAlignment="1">
      <alignment horizontal="left" vertical="top" wrapText="1"/>
    </xf>
    <xf numFmtId="0" fontId="20" fillId="0" borderId="0" xfId="0" applyFont="1" applyAlignment="1">
      <alignment horizontal="left" vertical="top" wrapText="1"/>
    </xf>
    <xf numFmtId="0" fontId="21" fillId="0" borderId="0" xfId="0" applyFont="1" applyAlignment="1">
      <alignment horizontal="left" vertical="top" wrapText="1"/>
    </xf>
    <xf numFmtId="0" fontId="19" fillId="0" borderId="0" xfId="0" applyFont="1" applyAlignment="1">
      <alignment horizontal="left" vertical="top"/>
    </xf>
    <xf numFmtId="0" fontId="20" fillId="0" borderId="0" xfId="0" applyFont="1" applyAlignment="1">
      <alignment horizontal="left"/>
    </xf>
    <xf numFmtId="0" fontId="20" fillId="0" borderId="0" xfId="0" applyFont="1"/>
    <xf numFmtId="164" fontId="20" fillId="0" borderId="0" xfId="0" applyNumberFormat="1" applyFont="1"/>
    <xf numFmtId="0" fontId="22" fillId="0" borderId="0" xfId="0" applyFont="1"/>
    <xf numFmtId="0" fontId="20" fillId="0" borderId="0" xfId="0" applyFont="1" applyAlignment="1">
      <alignment horizontal="left" vertical="top"/>
    </xf>
    <xf numFmtId="0" fontId="21" fillId="0" borderId="0" xfId="0" applyFont="1" applyAlignment="1">
      <alignment horizontal="left" vertical="top"/>
    </xf>
    <xf numFmtId="0" fontId="21" fillId="0" borderId="0" xfId="0" applyFont="1"/>
    <xf numFmtId="1" fontId="20" fillId="0" borderId="0" xfId="0" applyNumberFormat="1" applyFont="1"/>
    <xf numFmtId="0" fontId="23" fillId="0" borderId="0" xfId="0" applyFont="1"/>
    <xf numFmtId="0" fontId="21" fillId="34" borderId="10" xfId="0" applyFont="1" applyFill="1" applyBorder="1" applyAlignment="1">
      <alignment horizontal="center" vertical="top" wrapText="1"/>
    </xf>
    <xf numFmtId="1" fontId="21" fillId="34" borderId="10" xfId="0" applyNumberFormat="1" applyFont="1" applyFill="1" applyBorder="1" applyAlignment="1">
      <alignment horizontal="center" vertical="top" wrapText="1"/>
    </xf>
    <xf numFmtId="0" fontId="20" fillId="0" borderId="10" xfId="0" applyFont="1" applyBorder="1" applyAlignment="1">
      <alignment horizontal="left"/>
    </xf>
    <xf numFmtId="1" fontId="20" fillId="0" borderId="10" xfId="0" applyNumberFormat="1" applyFont="1" applyBorder="1" applyAlignment="1">
      <alignment horizontal="left"/>
    </xf>
    <xf numFmtId="0" fontId="22" fillId="0" borderId="10" xfId="0" applyFont="1" applyBorder="1" applyAlignment="1">
      <alignment horizontal="left"/>
    </xf>
    <xf numFmtId="0" fontId="20" fillId="36" borderId="0" xfId="0" applyFont="1" applyFill="1"/>
    <xf numFmtId="1" fontId="20" fillId="36" borderId="0" xfId="0" applyNumberFormat="1" applyFont="1" applyFill="1"/>
    <xf numFmtId="0" fontId="21" fillId="34" borderId="10" xfId="0" applyFont="1" applyFill="1" applyBorder="1" applyAlignment="1">
      <alignment horizontal="left" vertical="top" wrapText="1"/>
    </xf>
    <xf numFmtId="0" fontId="21" fillId="0" borderId="0" xfId="0" applyFont="1" applyAlignment="1">
      <alignment vertical="top" wrapText="1"/>
    </xf>
    <xf numFmtId="0" fontId="25" fillId="0" borderId="0" xfId="0" applyFont="1" applyAlignment="1">
      <alignment horizontal="left" vertical="top"/>
    </xf>
    <xf numFmtId="0" fontId="25" fillId="0" borderId="0" xfId="0" applyFont="1" applyAlignment="1">
      <alignment horizontal="left" vertical="top" wrapText="1"/>
    </xf>
    <xf numFmtId="0" fontId="22" fillId="0" borderId="10" xfId="0" applyFont="1" applyBorder="1" applyAlignment="1">
      <alignment vertical="top"/>
    </xf>
    <xf numFmtId="0" fontId="20" fillId="0" borderId="10" xfId="0" applyFont="1" applyBorder="1" applyAlignment="1">
      <alignment vertical="top"/>
    </xf>
    <xf numFmtId="164" fontId="22" fillId="0" borderId="0" xfId="0" applyNumberFormat="1" applyFont="1"/>
    <xf numFmtId="164" fontId="22" fillId="0" borderId="10" xfId="0" applyNumberFormat="1" applyFont="1" applyBorder="1" applyAlignment="1">
      <alignment vertical="top"/>
    </xf>
    <xf numFmtId="164" fontId="18" fillId="0" borderId="0" xfId="0" applyNumberFormat="1" applyFont="1" applyAlignment="1">
      <alignment vertical="top"/>
    </xf>
    <xf numFmtId="0" fontId="20" fillId="0" borderId="0" xfId="0" applyFont="1" applyAlignment="1">
      <alignment horizontal="right"/>
    </xf>
    <xf numFmtId="0" fontId="24" fillId="34" borderId="10" xfId="0" applyFont="1" applyFill="1" applyBorder="1" applyAlignment="1">
      <alignment horizontal="left" vertical="top" wrapText="1"/>
    </xf>
    <xf numFmtId="164" fontId="21" fillId="34" borderId="10" xfId="0" applyNumberFormat="1" applyFont="1" applyFill="1" applyBorder="1" applyAlignment="1">
      <alignment horizontal="left" vertical="top" wrapText="1"/>
    </xf>
    <xf numFmtId="0" fontId="26" fillId="0" borderId="0" xfId="0" applyFont="1" applyAlignment="1">
      <alignment horizontal="left" vertical="top"/>
    </xf>
    <xf numFmtId="0" fontId="26" fillId="0" borderId="0" xfId="0" applyFont="1" applyAlignment="1">
      <alignment horizontal="left" vertical="top" wrapText="1"/>
    </xf>
    <xf numFmtId="0" fontId="22" fillId="0" borderId="0" xfId="0" applyFont="1" applyAlignment="1">
      <alignment horizontal="left" vertical="top" wrapText="1"/>
    </xf>
    <xf numFmtId="0" fontId="20" fillId="33" borderId="10" xfId="0" applyFont="1" applyFill="1" applyBorder="1" applyAlignment="1">
      <alignment vertical="top"/>
    </xf>
    <xf numFmtId="0" fontId="20" fillId="0" borderId="10" xfId="0" applyFont="1" applyBorder="1" applyAlignment="1">
      <alignment vertical="top" wrapText="1"/>
    </xf>
    <xf numFmtId="0" fontId="22" fillId="0" borderId="10" xfId="0" applyFont="1" applyBorder="1" applyAlignment="1">
      <alignment vertical="top" wrapText="1"/>
    </xf>
    <xf numFmtId="0" fontId="26" fillId="0" borderId="10" xfId="0" applyFont="1" applyBorder="1" applyAlignment="1">
      <alignment horizontal="right" vertical="top" wrapText="1"/>
    </xf>
    <xf numFmtId="0" fontId="22" fillId="0" borderId="10" xfId="0" applyFont="1" applyBorder="1" applyAlignment="1">
      <alignment horizontal="left" vertical="top"/>
    </xf>
    <xf numFmtId="0" fontId="20" fillId="0" borderId="10" xfId="0" applyFont="1" applyBorder="1" applyAlignment="1">
      <alignment horizontal="left" vertical="top"/>
    </xf>
    <xf numFmtId="164" fontId="20" fillId="0" borderId="10" xfId="0" applyNumberFormat="1" applyFont="1" applyBorder="1" applyAlignment="1">
      <alignment vertical="top"/>
    </xf>
    <xf numFmtId="0" fontId="20" fillId="0" borderId="0" xfId="0" applyFont="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1B5B9-A77D-40DB-BE2C-7A962B7D620E}">
  <sheetPr>
    <pageSetUpPr fitToPage="1"/>
  </sheetPr>
  <dimension ref="A1:A33"/>
  <sheetViews>
    <sheetView tabSelected="1" zoomScale="80" zoomScaleNormal="80" workbookViewId="0"/>
  </sheetViews>
  <sheetFormatPr defaultRowHeight="15" x14ac:dyDescent="0.25"/>
  <cols>
    <col min="1" max="1" width="141.7109375" style="7" customWidth="1"/>
    <col min="2" max="16384" width="9.140625" style="7"/>
  </cols>
  <sheetData>
    <row r="1" spans="1:1" ht="18" x14ac:dyDescent="0.25">
      <c r="A1" s="6" t="s">
        <v>1444</v>
      </c>
    </row>
    <row r="3" spans="1:1" ht="18" x14ac:dyDescent="0.25">
      <c r="A3" s="6" t="s">
        <v>1445</v>
      </c>
    </row>
    <row r="5" spans="1:1" ht="15.75" x14ac:dyDescent="0.25">
      <c r="A5" s="38" t="s">
        <v>1491</v>
      </c>
    </row>
    <row r="6" spans="1:1" ht="15.75" x14ac:dyDescent="0.25">
      <c r="A6" s="28"/>
    </row>
    <row r="7" spans="1:1" ht="15.75" x14ac:dyDescent="0.25">
      <c r="A7" s="8" t="s">
        <v>1446</v>
      </c>
    </row>
    <row r="9" spans="1:1" ht="45" x14ac:dyDescent="0.25">
      <c r="A9" s="7" t="s">
        <v>1492</v>
      </c>
    </row>
    <row r="11" spans="1:1" ht="15.75" x14ac:dyDescent="0.25">
      <c r="A11" s="39" t="s">
        <v>1555</v>
      </c>
    </row>
    <row r="12" spans="1:1" ht="15.75" x14ac:dyDescent="0.25">
      <c r="A12" s="29"/>
    </row>
    <row r="13" spans="1:1" ht="156.75" customHeight="1" x14ac:dyDescent="0.25">
      <c r="A13" s="40" t="s">
        <v>1493</v>
      </c>
    </row>
    <row r="15" spans="1:1" ht="15.75" x14ac:dyDescent="0.25">
      <c r="A15" s="8" t="s">
        <v>1447</v>
      </c>
    </row>
    <row r="17" spans="1:1" ht="45" x14ac:dyDescent="0.25">
      <c r="A17" s="7" t="s">
        <v>1448</v>
      </c>
    </row>
    <row r="19" spans="1:1" ht="45" x14ac:dyDescent="0.25">
      <c r="A19" s="7" t="s">
        <v>1471</v>
      </c>
    </row>
    <row r="21" spans="1:1" ht="45" x14ac:dyDescent="0.25">
      <c r="A21" s="7" t="s">
        <v>1449</v>
      </c>
    </row>
    <row r="23" spans="1:1" ht="60" x14ac:dyDescent="0.25">
      <c r="A23" s="7" t="s">
        <v>1450</v>
      </c>
    </row>
    <row r="25" spans="1:1" ht="15.75" x14ac:dyDescent="0.25">
      <c r="A25" s="8" t="s">
        <v>1451</v>
      </c>
    </row>
    <row r="27" spans="1:1" ht="30" x14ac:dyDescent="0.25">
      <c r="A27" s="7" t="s">
        <v>1452</v>
      </c>
    </row>
    <row r="29" spans="1:1" ht="30" x14ac:dyDescent="0.25">
      <c r="A29" s="7" t="s">
        <v>1453</v>
      </c>
    </row>
    <row r="31" spans="1:1" ht="15.75" x14ac:dyDescent="0.25">
      <c r="A31" s="8" t="s">
        <v>1454</v>
      </c>
    </row>
    <row r="33" spans="1:1" ht="30" x14ac:dyDescent="0.25">
      <c r="A33" s="40" t="s">
        <v>1473</v>
      </c>
    </row>
  </sheetData>
  <pageMargins left="0.7" right="0.7" top="0.75" bottom="0.75" header="0.3" footer="0.3"/>
  <pageSetup paperSize="9" scale="80" orientation="portrait" horizontalDpi="30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57AEF-7C06-4719-91A9-2D5B97848634}">
  <sheetPr>
    <pageSetUpPr fitToPage="1"/>
  </sheetPr>
  <dimension ref="A1:L760"/>
  <sheetViews>
    <sheetView zoomScale="80" zoomScaleNormal="80" workbookViewId="0"/>
  </sheetViews>
  <sheetFormatPr defaultRowHeight="15" x14ac:dyDescent="0.25"/>
  <cols>
    <col min="1" max="1" width="25.28515625" style="1" customWidth="1"/>
    <col min="2" max="2" width="30.85546875" style="4" customWidth="1"/>
    <col min="3" max="3" width="13.42578125" style="4" customWidth="1"/>
    <col min="4" max="4" width="61.5703125" style="3" customWidth="1"/>
    <col min="5" max="5" width="8.85546875" style="4" customWidth="1"/>
    <col min="6" max="6" width="10.7109375" style="4" customWidth="1"/>
    <col min="7" max="7" width="25.85546875" style="4" customWidth="1"/>
    <col min="8" max="8" width="13.85546875" style="34" customWidth="1"/>
    <col min="9" max="9" width="2.28515625" style="2" customWidth="1"/>
    <col min="10" max="10" width="13.85546875" style="5" customWidth="1"/>
    <col min="11" max="12" width="16.28515625" style="5" customWidth="1"/>
    <col min="13" max="16384" width="9.140625" style="1"/>
  </cols>
  <sheetData>
    <row r="1" spans="1:12" s="11" customFormat="1" ht="18" x14ac:dyDescent="0.2">
      <c r="A1" s="9" t="s">
        <v>1455</v>
      </c>
      <c r="B1" s="9"/>
      <c r="C1" s="10"/>
      <c r="G1" s="12"/>
      <c r="H1" s="32"/>
      <c r="J1" s="35"/>
    </row>
    <row r="2" spans="1:12" s="11" customFormat="1" x14ac:dyDescent="0.2">
      <c r="A2" s="14"/>
      <c r="B2" s="14"/>
      <c r="C2" s="10"/>
      <c r="G2" s="12"/>
      <c r="H2" s="32"/>
      <c r="J2" s="35"/>
    </row>
    <row r="3" spans="1:12" s="11" customFormat="1" ht="18" x14ac:dyDescent="0.2">
      <c r="A3" s="9" t="s">
        <v>1468</v>
      </c>
      <c r="B3" s="9"/>
      <c r="C3" s="10"/>
      <c r="G3" s="12"/>
      <c r="H3" s="32"/>
      <c r="J3" s="35"/>
    </row>
    <row r="4" spans="1:12" s="11" customFormat="1" x14ac:dyDescent="0.2">
      <c r="A4" s="14"/>
      <c r="B4" s="14"/>
      <c r="C4" s="10"/>
      <c r="G4" s="12"/>
      <c r="H4" s="32"/>
      <c r="J4" s="35"/>
    </row>
    <row r="5" spans="1:12" s="11" customFormat="1" ht="15.75" x14ac:dyDescent="0.2">
      <c r="A5" s="38" t="s">
        <v>1491</v>
      </c>
      <c r="B5" s="38"/>
      <c r="C5" s="10"/>
      <c r="G5" s="12"/>
      <c r="H5" s="32"/>
      <c r="J5" s="35"/>
    </row>
    <row r="6" spans="1:12" s="11" customFormat="1" ht="15.75" x14ac:dyDescent="0.2">
      <c r="A6" s="15"/>
      <c r="B6" s="15"/>
      <c r="C6" s="10"/>
      <c r="G6" s="12"/>
      <c r="H6" s="32"/>
      <c r="J6" s="35"/>
    </row>
    <row r="7" spans="1:12" s="11" customFormat="1" ht="15.75" x14ac:dyDescent="0.2">
      <c r="A7" s="15" t="s">
        <v>1447</v>
      </c>
      <c r="B7" s="15"/>
      <c r="C7" s="10"/>
      <c r="G7" s="12"/>
      <c r="H7" s="32"/>
      <c r="J7" s="35"/>
    </row>
    <row r="8" spans="1:12" s="11" customFormat="1" ht="15.75" x14ac:dyDescent="0.2">
      <c r="B8" s="15"/>
      <c r="C8" s="10"/>
      <c r="G8" s="12"/>
      <c r="H8" s="32"/>
      <c r="J8" s="35"/>
    </row>
    <row r="9" spans="1:12" s="27" customFormat="1" ht="92.25" customHeight="1" x14ac:dyDescent="0.25">
      <c r="A9" s="26" t="s">
        <v>1494</v>
      </c>
      <c r="B9" s="26" t="s">
        <v>1442</v>
      </c>
      <c r="C9" s="26" t="s">
        <v>1472</v>
      </c>
      <c r="D9" s="26" t="s">
        <v>1441</v>
      </c>
      <c r="E9" s="26" t="s">
        <v>1</v>
      </c>
      <c r="F9" s="26" t="s">
        <v>1553</v>
      </c>
      <c r="G9" s="26" t="s">
        <v>0</v>
      </c>
      <c r="H9" s="37" t="s">
        <v>1467</v>
      </c>
      <c r="I9" s="41"/>
      <c r="J9" s="36" t="s">
        <v>1554</v>
      </c>
      <c r="K9" s="36" t="s">
        <v>1469</v>
      </c>
      <c r="L9" s="36" t="s">
        <v>1470</v>
      </c>
    </row>
    <row r="10" spans="1:12" ht="15" customHeight="1" x14ac:dyDescent="0.25">
      <c r="A10" s="30" t="s">
        <v>7</v>
      </c>
      <c r="B10" s="30" t="s">
        <v>2</v>
      </c>
      <c r="C10" s="30" t="s">
        <v>1013</v>
      </c>
      <c r="D10" s="30" t="s">
        <v>1012</v>
      </c>
      <c r="E10" s="30">
        <v>2</v>
      </c>
      <c r="F10" s="30">
        <v>1.1000000000000001</v>
      </c>
      <c r="G10" s="30" t="s">
        <v>20</v>
      </c>
      <c r="H10" s="33">
        <v>6000</v>
      </c>
      <c r="I10" s="41"/>
      <c r="J10" s="31" t="s">
        <v>7</v>
      </c>
      <c r="K10" s="44">
        <v>278</v>
      </c>
      <c r="L10" s="44">
        <v>278</v>
      </c>
    </row>
    <row r="11" spans="1:12" ht="15" customHeight="1" x14ac:dyDescent="0.25">
      <c r="A11" s="30" t="s">
        <v>7</v>
      </c>
      <c r="B11" s="30" t="s">
        <v>2</v>
      </c>
      <c r="C11" s="30" t="s">
        <v>1015</v>
      </c>
      <c r="D11" s="30" t="s">
        <v>1014</v>
      </c>
      <c r="E11" s="30">
        <v>7</v>
      </c>
      <c r="F11" s="30">
        <v>1</v>
      </c>
      <c r="G11" s="30" t="s">
        <v>20</v>
      </c>
      <c r="H11" s="33">
        <v>9000</v>
      </c>
      <c r="I11" s="41"/>
      <c r="J11" s="31" t="s">
        <v>7</v>
      </c>
      <c r="K11" s="44">
        <v>370</v>
      </c>
      <c r="L11" s="44">
        <v>370</v>
      </c>
    </row>
    <row r="12" spans="1:12" ht="15" customHeight="1" x14ac:dyDescent="0.25">
      <c r="A12" s="42" t="s">
        <v>1495</v>
      </c>
      <c r="B12" s="31" t="s">
        <v>2</v>
      </c>
      <c r="C12" s="31" t="s">
        <v>1175</v>
      </c>
      <c r="D12" s="31" t="s">
        <v>1174</v>
      </c>
      <c r="E12" s="31">
        <v>3</v>
      </c>
      <c r="F12" s="31">
        <v>1</v>
      </c>
      <c r="G12" s="31" t="s">
        <v>20</v>
      </c>
      <c r="H12" s="47">
        <v>12000</v>
      </c>
      <c r="I12" s="41"/>
      <c r="J12" s="31" t="s">
        <v>7</v>
      </c>
      <c r="K12" s="44">
        <v>605</v>
      </c>
      <c r="L12" s="44" t="s">
        <v>1443</v>
      </c>
    </row>
    <row r="13" spans="1:12" ht="15" customHeight="1" x14ac:dyDescent="0.25">
      <c r="A13" s="42" t="s">
        <v>1496</v>
      </c>
      <c r="B13" s="31" t="s">
        <v>2</v>
      </c>
      <c r="C13" s="31" t="s">
        <v>1175</v>
      </c>
      <c r="D13" s="31" t="s">
        <v>1174</v>
      </c>
      <c r="E13" s="31">
        <v>3</v>
      </c>
      <c r="F13" s="31">
        <v>1.1000000000000001</v>
      </c>
      <c r="G13" s="31" t="s">
        <v>20</v>
      </c>
      <c r="H13" s="47">
        <v>18000</v>
      </c>
      <c r="I13" s="41"/>
      <c r="J13" s="31" t="s">
        <v>7</v>
      </c>
      <c r="K13" s="44">
        <v>766</v>
      </c>
      <c r="L13" s="44">
        <v>766</v>
      </c>
    </row>
    <row r="14" spans="1:12" ht="15" customHeight="1" x14ac:dyDescent="0.25">
      <c r="A14" s="30" t="s">
        <v>7</v>
      </c>
      <c r="B14" s="30" t="s">
        <v>2</v>
      </c>
      <c r="C14" s="30" t="s">
        <v>1127</v>
      </c>
      <c r="D14" s="30" t="s">
        <v>1126</v>
      </c>
      <c r="E14" s="30">
        <v>7</v>
      </c>
      <c r="F14" s="30">
        <v>1</v>
      </c>
      <c r="G14" s="30" t="s">
        <v>20</v>
      </c>
      <c r="H14" s="33">
        <v>21000</v>
      </c>
      <c r="I14" s="41"/>
      <c r="J14" s="31" t="s">
        <v>7</v>
      </c>
      <c r="K14" s="44">
        <v>787</v>
      </c>
      <c r="L14" s="44">
        <v>787</v>
      </c>
    </row>
    <row r="15" spans="1:12" ht="15" customHeight="1" x14ac:dyDescent="0.25">
      <c r="A15" s="30" t="s">
        <v>7</v>
      </c>
      <c r="B15" s="30" t="s">
        <v>2</v>
      </c>
      <c r="C15" s="30" t="s">
        <v>253</v>
      </c>
      <c r="D15" s="30" t="s">
        <v>252</v>
      </c>
      <c r="E15" s="30">
        <v>6</v>
      </c>
      <c r="F15" s="30">
        <v>1</v>
      </c>
      <c r="G15" s="30" t="s">
        <v>20</v>
      </c>
      <c r="H15" s="33">
        <v>27000</v>
      </c>
      <c r="I15" s="41"/>
      <c r="J15" s="31" t="s">
        <v>7</v>
      </c>
      <c r="K15" s="44">
        <v>626</v>
      </c>
      <c r="L15" s="44">
        <v>626</v>
      </c>
    </row>
    <row r="16" spans="1:12" ht="15" customHeight="1" x14ac:dyDescent="0.25">
      <c r="A16" s="30" t="s">
        <v>7</v>
      </c>
      <c r="B16" s="30" t="s">
        <v>2</v>
      </c>
      <c r="C16" s="30" t="s">
        <v>637</v>
      </c>
      <c r="D16" s="30" t="s">
        <v>636</v>
      </c>
      <c r="E16" s="30">
        <v>2</v>
      </c>
      <c r="F16" s="30">
        <v>1.4</v>
      </c>
      <c r="G16" s="30" t="s">
        <v>20</v>
      </c>
      <c r="H16" s="33">
        <v>7000</v>
      </c>
      <c r="I16" s="41"/>
      <c r="J16" s="31" t="s">
        <v>7</v>
      </c>
      <c r="K16" s="44">
        <v>278</v>
      </c>
      <c r="L16" s="44">
        <v>278</v>
      </c>
    </row>
    <row r="17" spans="1:12" ht="15" customHeight="1" x14ac:dyDescent="0.25">
      <c r="A17" s="30" t="s">
        <v>7</v>
      </c>
      <c r="B17" s="30" t="s">
        <v>2</v>
      </c>
      <c r="C17" s="30" t="s">
        <v>1412</v>
      </c>
      <c r="D17" s="30" t="s">
        <v>1411</v>
      </c>
      <c r="E17" s="30">
        <v>4</v>
      </c>
      <c r="F17" s="30">
        <v>1.1000000000000001</v>
      </c>
      <c r="G17" s="30" t="s">
        <v>20</v>
      </c>
      <c r="H17" s="33">
        <v>15000</v>
      </c>
      <c r="I17" s="41"/>
      <c r="J17" s="31" t="s">
        <v>7</v>
      </c>
      <c r="K17" s="44">
        <v>535</v>
      </c>
      <c r="L17" s="44">
        <v>535</v>
      </c>
    </row>
    <row r="18" spans="1:12" ht="15" customHeight="1" x14ac:dyDescent="0.25">
      <c r="A18" s="30" t="s">
        <v>7</v>
      </c>
      <c r="B18" s="30" t="s">
        <v>2</v>
      </c>
      <c r="C18" s="30" t="s">
        <v>1047</v>
      </c>
      <c r="D18" s="30" t="s">
        <v>1046</v>
      </c>
      <c r="E18" s="30">
        <v>7</v>
      </c>
      <c r="F18" s="30">
        <v>1.1000000000000001</v>
      </c>
      <c r="G18" s="30" t="s">
        <v>20</v>
      </c>
      <c r="H18" s="33">
        <v>18000</v>
      </c>
      <c r="I18" s="41"/>
      <c r="J18" s="31" t="s">
        <v>7</v>
      </c>
      <c r="K18" s="44">
        <v>883</v>
      </c>
      <c r="L18" s="44">
        <v>883</v>
      </c>
    </row>
    <row r="19" spans="1:12" ht="15" customHeight="1" x14ac:dyDescent="0.25">
      <c r="A19" s="43" t="s">
        <v>1497</v>
      </c>
      <c r="B19" s="30" t="s">
        <v>2</v>
      </c>
      <c r="C19" s="30" t="s">
        <v>1273</v>
      </c>
      <c r="D19" s="30" t="s">
        <v>1272</v>
      </c>
      <c r="E19" s="30">
        <v>2</v>
      </c>
      <c r="F19" s="30">
        <v>1.2</v>
      </c>
      <c r="G19" s="30" t="s">
        <v>20</v>
      </c>
      <c r="H19" s="33">
        <v>4000</v>
      </c>
      <c r="I19" s="41"/>
      <c r="J19" s="31" t="s">
        <v>7</v>
      </c>
      <c r="K19" s="44">
        <v>300</v>
      </c>
      <c r="L19" s="44" t="s">
        <v>1443</v>
      </c>
    </row>
    <row r="20" spans="1:12" ht="15" customHeight="1" x14ac:dyDescent="0.25">
      <c r="A20" s="42" t="s">
        <v>1498</v>
      </c>
      <c r="B20" s="31" t="s">
        <v>2</v>
      </c>
      <c r="C20" s="31" t="s">
        <v>1273</v>
      </c>
      <c r="D20" s="31" t="s">
        <v>1272</v>
      </c>
      <c r="E20" s="31">
        <v>2</v>
      </c>
      <c r="F20" s="31">
        <v>1.3</v>
      </c>
      <c r="G20" s="31" t="s">
        <v>20</v>
      </c>
      <c r="H20" s="47">
        <v>4000</v>
      </c>
      <c r="I20" s="41"/>
      <c r="J20" s="31" t="s">
        <v>7</v>
      </c>
      <c r="K20" s="44">
        <v>300</v>
      </c>
      <c r="L20" s="44">
        <v>300</v>
      </c>
    </row>
    <row r="21" spans="1:12" ht="15" customHeight="1" x14ac:dyDescent="0.25">
      <c r="A21" s="30" t="s">
        <v>7</v>
      </c>
      <c r="B21" s="30" t="s">
        <v>2</v>
      </c>
      <c r="C21" s="30" t="s">
        <v>543</v>
      </c>
      <c r="D21" s="30" t="s">
        <v>542</v>
      </c>
      <c r="E21" s="30">
        <v>3</v>
      </c>
      <c r="F21" s="30">
        <v>1</v>
      </c>
      <c r="G21" s="30" t="s">
        <v>20</v>
      </c>
      <c r="H21" s="33">
        <v>5000</v>
      </c>
      <c r="I21" s="41"/>
      <c r="J21" s="31" t="s">
        <v>7</v>
      </c>
      <c r="K21" s="44">
        <v>348</v>
      </c>
      <c r="L21" s="44">
        <v>348</v>
      </c>
    </row>
    <row r="22" spans="1:12" ht="15" customHeight="1" x14ac:dyDescent="0.25">
      <c r="A22" s="30" t="s">
        <v>7</v>
      </c>
      <c r="B22" s="30" t="s">
        <v>2</v>
      </c>
      <c r="C22" s="30" t="s">
        <v>513</v>
      </c>
      <c r="D22" s="30" t="s">
        <v>512</v>
      </c>
      <c r="E22" s="30">
        <v>3</v>
      </c>
      <c r="F22" s="30">
        <v>1</v>
      </c>
      <c r="G22" s="30" t="s">
        <v>20</v>
      </c>
      <c r="H22" s="33">
        <v>8000</v>
      </c>
      <c r="I22" s="41"/>
      <c r="J22" s="31" t="s">
        <v>5</v>
      </c>
      <c r="K22" s="44">
        <v>300</v>
      </c>
      <c r="L22" s="44">
        <v>370</v>
      </c>
    </row>
    <row r="23" spans="1:12" ht="15" customHeight="1" x14ac:dyDescent="0.25">
      <c r="A23" s="30" t="s">
        <v>7</v>
      </c>
      <c r="B23" s="30" t="s">
        <v>2</v>
      </c>
      <c r="C23" s="30" t="s">
        <v>1210</v>
      </c>
      <c r="D23" s="30" t="s">
        <v>1209</v>
      </c>
      <c r="E23" s="30">
        <v>3</v>
      </c>
      <c r="F23" s="30">
        <v>1.1000000000000001</v>
      </c>
      <c r="G23" s="30" t="s">
        <v>20</v>
      </c>
      <c r="H23" s="33">
        <v>12000</v>
      </c>
      <c r="I23" s="41"/>
      <c r="J23" s="31" t="s">
        <v>7</v>
      </c>
      <c r="K23" s="44">
        <v>439</v>
      </c>
      <c r="L23" s="44">
        <v>439</v>
      </c>
    </row>
    <row r="24" spans="1:12" ht="15" customHeight="1" x14ac:dyDescent="0.25">
      <c r="A24" s="30" t="s">
        <v>7</v>
      </c>
      <c r="B24" s="30" t="s">
        <v>2</v>
      </c>
      <c r="C24" s="30" t="s">
        <v>1049</v>
      </c>
      <c r="D24" s="30" t="s">
        <v>1048</v>
      </c>
      <c r="E24" s="30">
        <v>7</v>
      </c>
      <c r="F24" s="30">
        <v>1</v>
      </c>
      <c r="G24" s="30" t="s">
        <v>20</v>
      </c>
      <c r="H24" s="33">
        <v>12000</v>
      </c>
      <c r="I24" s="41"/>
      <c r="J24" s="31" t="s">
        <v>7</v>
      </c>
      <c r="K24" s="44">
        <v>744</v>
      </c>
      <c r="L24" s="44">
        <v>744</v>
      </c>
    </row>
    <row r="25" spans="1:12" ht="15" customHeight="1" x14ac:dyDescent="0.25">
      <c r="A25" s="30" t="s">
        <v>7</v>
      </c>
      <c r="B25" s="30" t="s">
        <v>2</v>
      </c>
      <c r="C25" s="30" t="s">
        <v>115</v>
      </c>
      <c r="D25" s="30" t="s">
        <v>114</v>
      </c>
      <c r="E25" s="30">
        <v>7</v>
      </c>
      <c r="F25" s="30">
        <v>1.1000000000000001</v>
      </c>
      <c r="G25" s="30" t="s">
        <v>20</v>
      </c>
      <c r="H25" s="33">
        <v>27000</v>
      </c>
      <c r="I25" s="41"/>
      <c r="J25" s="31" t="s">
        <v>7</v>
      </c>
      <c r="K25" s="44">
        <v>626</v>
      </c>
      <c r="L25" s="44">
        <v>626</v>
      </c>
    </row>
    <row r="26" spans="1:12" ht="15" customHeight="1" x14ac:dyDescent="0.25">
      <c r="A26" s="30" t="s">
        <v>7</v>
      </c>
      <c r="B26" s="30" t="s">
        <v>2</v>
      </c>
      <c r="C26" s="30" t="s">
        <v>607</v>
      </c>
      <c r="D26" s="30" t="s">
        <v>606</v>
      </c>
      <c r="E26" s="30">
        <v>3</v>
      </c>
      <c r="F26" s="30">
        <v>1</v>
      </c>
      <c r="G26" s="30" t="s">
        <v>20</v>
      </c>
      <c r="H26" s="33">
        <v>11000</v>
      </c>
      <c r="I26" s="41"/>
      <c r="J26" s="31" t="s">
        <v>7</v>
      </c>
      <c r="K26" s="44">
        <v>626</v>
      </c>
      <c r="L26" s="44">
        <v>626</v>
      </c>
    </row>
    <row r="27" spans="1:12" ht="15" customHeight="1" x14ac:dyDescent="0.25">
      <c r="A27" s="42" t="s">
        <v>1488</v>
      </c>
      <c r="B27" s="31" t="s">
        <v>2</v>
      </c>
      <c r="C27" s="31" t="s">
        <v>1474</v>
      </c>
      <c r="D27" s="31" t="s">
        <v>1475</v>
      </c>
      <c r="E27" s="31">
        <v>5</v>
      </c>
      <c r="F27" s="31">
        <v>1</v>
      </c>
      <c r="G27" s="31" t="s">
        <v>20</v>
      </c>
      <c r="H27" s="47">
        <v>18000</v>
      </c>
      <c r="I27" s="41"/>
      <c r="J27" s="45" t="s">
        <v>7</v>
      </c>
      <c r="K27" s="44">
        <v>418</v>
      </c>
      <c r="L27" s="44">
        <v>418</v>
      </c>
    </row>
    <row r="28" spans="1:12" ht="15" customHeight="1" x14ac:dyDescent="0.25">
      <c r="A28" s="30" t="s">
        <v>7</v>
      </c>
      <c r="B28" s="30" t="s">
        <v>2</v>
      </c>
      <c r="C28" s="30" t="s">
        <v>267</v>
      </c>
      <c r="D28" s="30" t="s">
        <v>266</v>
      </c>
      <c r="E28" s="30">
        <v>3</v>
      </c>
      <c r="F28" s="30">
        <v>1.1000000000000001</v>
      </c>
      <c r="G28" s="30" t="s">
        <v>20</v>
      </c>
      <c r="H28" s="33">
        <v>8000</v>
      </c>
      <c r="I28" s="41"/>
      <c r="J28" s="31" t="s">
        <v>7</v>
      </c>
      <c r="K28" s="44">
        <v>418</v>
      </c>
      <c r="L28" s="44">
        <v>418</v>
      </c>
    </row>
    <row r="29" spans="1:12" ht="15" customHeight="1" x14ac:dyDescent="0.25">
      <c r="A29" s="30" t="s">
        <v>7</v>
      </c>
      <c r="B29" s="30" t="s">
        <v>2</v>
      </c>
      <c r="C29" s="30" t="s">
        <v>587</v>
      </c>
      <c r="D29" s="30" t="s">
        <v>586</v>
      </c>
      <c r="E29" s="30">
        <v>3</v>
      </c>
      <c r="F29" s="30">
        <v>1</v>
      </c>
      <c r="G29" s="30" t="s">
        <v>20</v>
      </c>
      <c r="H29" s="33">
        <v>10000</v>
      </c>
      <c r="I29" s="41"/>
      <c r="J29" s="31" t="s">
        <v>7</v>
      </c>
      <c r="K29" s="44">
        <v>578</v>
      </c>
      <c r="L29" s="44">
        <v>578</v>
      </c>
    </row>
    <row r="30" spans="1:12" ht="15" customHeight="1" x14ac:dyDescent="0.25">
      <c r="A30" s="30" t="s">
        <v>7</v>
      </c>
      <c r="B30" s="30" t="s">
        <v>2</v>
      </c>
      <c r="C30" s="30" t="s">
        <v>838</v>
      </c>
      <c r="D30" s="30" t="s">
        <v>837</v>
      </c>
      <c r="E30" s="30">
        <v>3</v>
      </c>
      <c r="F30" s="30">
        <v>1.1000000000000001</v>
      </c>
      <c r="G30" s="30" t="s">
        <v>20</v>
      </c>
      <c r="H30" s="33">
        <v>11000</v>
      </c>
      <c r="I30" s="41"/>
      <c r="J30" s="45" t="s">
        <v>7</v>
      </c>
      <c r="K30" s="44">
        <v>348</v>
      </c>
      <c r="L30" s="44">
        <v>348</v>
      </c>
    </row>
    <row r="31" spans="1:12" ht="15" customHeight="1" x14ac:dyDescent="0.25">
      <c r="A31" s="30" t="s">
        <v>7</v>
      </c>
      <c r="B31" s="30" t="s">
        <v>2</v>
      </c>
      <c r="C31" s="30" t="s">
        <v>169</v>
      </c>
      <c r="D31" s="30" t="s">
        <v>168</v>
      </c>
      <c r="E31" s="30">
        <v>6</v>
      </c>
      <c r="F31" s="30">
        <v>1</v>
      </c>
      <c r="G31" s="30" t="s">
        <v>20</v>
      </c>
      <c r="H31" s="33">
        <v>17000</v>
      </c>
      <c r="I31" s="41"/>
      <c r="J31" s="31" t="s">
        <v>7</v>
      </c>
      <c r="K31" s="44">
        <v>418</v>
      </c>
      <c r="L31" s="44">
        <v>418</v>
      </c>
    </row>
    <row r="32" spans="1:12" ht="15" customHeight="1" x14ac:dyDescent="0.25">
      <c r="A32" s="30" t="s">
        <v>7</v>
      </c>
      <c r="B32" s="30" t="s">
        <v>2</v>
      </c>
      <c r="C32" s="30" t="s">
        <v>1379</v>
      </c>
      <c r="D32" s="30" t="s">
        <v>1393</v>
      </c>
      <c r="E32" s="30">
        <v>6</v>
      </c>
      <c r="F32" s="30">
        <v>1.1000000000000001</v>
      </c>
      <c r="G32" s="30" t="s">
        <v>20</v>
      </c>
      <c r="H32" s="33">
        <v>27000</v>
      </c>
      <c r="I32" s="41"/>
      <c r="J32" s="31" t="s">
        <v>7</v>
      </c>
      <c r="K32" s="44">
        <v>1205</v>
      </c>
      <c r="L32" s="44">
        <v>1205</v>
      </c>
    </row>
    <row r="33" spans="1:12" ht="15" customHeight="1" x14ac:dyDescent="0.25">
      <c r="A33" s="30" t="s">
        <v>7</v>
      </c>
      <c r="B33" s="30" t="s">
        <v>2</v>
      </c>
      <c r="C33" s="30" t="s">
        <v>627</v>
      </c>
      <c r="D33" s="30" t="s">
        <v>626</v>
      </c>
      <c r="E33" s="30">
        <v>5</v>
      </c>
      <c r="F33" s="30">
        <v>1.2</v>
      </c>
      <c r="G33" s="30" t="s">
        <v>20</v>
      </c>
      <c r="H33" s="33">
        <v>27000</v>
      </c>
      <c r="I33" s="41"/>
      <c r="J33" s="31" t="s">
        <v>7</v>
      </c>
      <c r="K33" s="44">
        <v>278</v>
      </c>
      <c r="L33" s="44">
        <v>278</v>
      </c>
    </row>
    <row r="34" spans="1:12" ht="15" customHeight="1" x14ac:dyDescent="0.25">
      <c r="A34" s="30" t="s">
        <v>7</v>
      </c>
      <c r="B34" s="30" t="s">
        <v>2</v>
      </c>
      <c r="C34" s="30" t="s">
        <v>119</v>
      </c>
      <c r="D34" s="30" t="s">
        <v>118</v>
      </c>
      <c r="E34" s="30">
        <v>3</v>
      </c>
      <c r="F34" s="30">
        <v>1.1000000000000001</v>
      </c>
      <c r="G34" s="30" t="s">
        <v>20</v>
      </c>
      <c r="H34" s="33">
        <v>27000</v>
      </c>
      <c r="I34" s="41"/>
      <c r="J34" s="31" t="s">
        <v>7</v>
      </c>
      <c r="K34" s="44">
        <v>626</v>
      </c>
      <c r="L34" s="44">
        <v>626</v>
      </c>
    </row>
    <row r="35" spans="1:12" ht="15" customHeight="1" x14ac:dyDescent="0.25">
      <c r="A35" s="30" t="s">
        <v>7</v>
      </c>
      <c r="B35" s="30" t="s">
        <v>2</v>
      </c>
      <c r="C35" s="30" t="s">
        <v>971</v>
      </c>
      <c r="D35" s="30" t="s">
        <v>970</v>
      </c>
      <c r="E35" s="30">
        <v>3</v>
      </c>
      <c r="F35" s="30">
        <v>1</v>
      </c>
      <c r="G35" s="30" t="s">
        <v>20</v>
      </c>
      <c r="H35" s="33">
        <v>7000</v>
      </c>
      <c r="I35" s="41"/>
      <c r="J35" s="31" t="s">
        <v>7</v>
      </c>
      <c r="K35" s="44">
        <v>348</v>
      </c>
      <c r="L35" s="44">
        <v>348</v>
      </c>
    </row>
    <row r="36" spans="1:12" ht="15" customHeight="1" x14ac:dyDescent="0.25">
      <c r="A36" s="30" t="s">
        <v>7</v>
      </c>
      <c r="B36" s="30" t="s">
        <v>2</v>
      </c>
      <c r="C36" s="30" t="s">
        <v>901</v>
      </c>
      <c r="D36" s="30" t="s">
        <v>900</v>
      </c>
      <c r="E36" s="30">
        <v>2</v>
      </c>
      <c r="F36" s="30">
        <v>1.1000000000000001</v>
      </c>
      <c r="G36" s="30" t="s">
        <v>20</v>
      </c>
      <c r="H36" s="33">
        <v>5000</v>
      </c>
      <c r="I36" s="41"/>
      <c r="J36" s="31" t="s">
        <v>7</v>
      </c>
      <c r="K36" s="44">
        <v>300</v>
      </c>
      <c r="L36" s="44">
        <v>300</v>
      </c>
    </row>
    <row r="37" spans="1:12" ht="15" customHeight="1" x14ac:dyDescent="0.25">
      <c r="A37" s="30" t="s">
        <v>7</v>
      </c>
      <c r="B37" s="30" t="s">
        <v>2</v>
      </c>
      <c r="C37" s="30" t="s">
        <v>185</v>
      </c>
      <c r="D37" s="30" t="s">
        <v>184</v>
      </c>
      <c r="E37" s="30">
        <v>3</v>
      </c>
      <c r="F37" s="30">
        <v>1</v>
      </c>
      <c r="G37" s="30" t="s">
        <v>20</v>
      </c>
      <c r="H37" s="33">
        <v>9000</v>
      </c>
      <c r="I37" s="41"/>
      <c r="J37" s="31" t="s">
        <v>7</v>
      </c>
      <c r="K37" s="44">
        <v>326</v>
      </c>
      <c r="L37" s="44">
        <v>326</v>
      </c>
    </row>
    <row r="38" spans="1:12" ht="15" customHeight="1" x14ac:dyDescent="0.25">
      <c r="A38" s="30" t="s">
        <v>7</v>
      </c>
      <c r="B38" s="30" t="s">
        <v>2</v>
      </c>
      <c r="C38" s="30" t="s">
        <v>1169</v>
      </c>
      <c r="D38" s="30" t="s">
        <v>1168</v>
      </c>
      <c r="E38" s="30">
        <v>3</v>
      </c>
      <c r="F38" s="30">
        <v>1.1000000000000001</v>
      </c>
      <c r="G38" s="30" t="s">
        <v>20</v>
      </c>
      <c r="H38" s="33">
        <v>10000</v>
      </c>
      <c r="I38" s="41"/>
      <c r="J38" s="31" t="s">
        <v>7</v>
      </c>
      <c r="K38" s="44">
        <v>605</v>
      </c>
      <c r="L38" s="44">
        <v>605</v>
      </c>
    </row>
    <row r="39" spans="1:12" ht="15" customHeight="1" x14ac:dyDescent="0.25">
      <c r="A39" s="30" t="s">
        <v>7</v>
      </c>
      <c r="B39" s="30" t="s">
        <v>2</v>
      </c>
      <c r="C39" s="30" t="s">
        <v>826</v>
      </c>
      <c r="D39" s="30" t="s">
        <v>827</v>
      </c>
      <c r="E39" s="30">
        <v>4</v>
      </c>
      <c r="F39" s="30">
        <v>1.1000000000000001</v>
      </c>
      <c r="G39" s="30" t="s">
        <v>20</v>
      </c>
      <c r="H39" s="33">
        <v>10000</v>
      </c>
      <c r="I39" s="41"/>
      <c r="J39" s="31" t="s">
        <v>7</v>
      </c>
      <c r="K39" s="44">
        <v>418</v>
      </c>
      <c r="L39" s="44">
        <v>418</v>
      </c>
    </row>
    <row r="40" spans="1:12" ht="15" customHeight="1" x14ac:dyDescent="0.25">
      <c r="A40" s="30" t="s">
        <v>7</v>
      </c>
      <c r="B40" s="30" t="s">
        <v>2</v>
      </c>
      <c r="C40" s="30" t="s">
        <v>357</v>
      </c>
      <c r="D40" s="30" t="s">
        <v>356</v>
      </c>
      <c r="E40" s="30">
        <v>4</v>
      </c>
      <c r="F40" s="30">
        <v>1.2</v>
      </c>
      <c r="G40" s="30" t="s">
        <v>20</v>
      </c>
      <c r="H40" s="33">
        <v>8000</v>
      </c>
      <c r="I40" s="41"/>
      <c r="J40" s="31" t="s">
        <v>7</v>
      </c>
      <c r="K40" s="44">
        <v>557</v>
      </c>
      <c r="L40" s="44">
        <v>557</v>
      </c>
    </row>
    <row r="41" spans="1:12" ht="15" customHeight="1" x14ac:dyDescent="0.25">
      <c r="A41" s="30" t="s">
        <v>7</v>
      </c>
      <c r="B41" s="30" t="s">
        <v>2</v>
      </c>
      <c r="C41" s="30" t="s">
        <v>311</v>
      </c>
      <c r="D41" s="30" t="s">
        <v>310</v>
      </c>
      <c r="E41" s="30">
        <v>4</v>
      </c>
      <c r="F41" s="30">
        <v>1</v>
      </c>
      <c r="G41" s="30" t="s">
        <v>20</v>
      </c>
      <c r="H41" s="33">
        <v>17000</v>
      </c>
      <c r="I41" s="41"/>
      <c r="J41" s="31" t="s">
        <v>7</v>
      </c>
      <c r="K41" s="44">
        <v>418</v>
      </c>
      <c r="L41" s="44">
        <v>418</v>
      </c>
    </row>
    <row r="42" spans="1:12" ht="15" customHeight="1" x14ac:dyDescent="0.25">
      <c r="A42" s="30" t="s">
        <v>7</v>
      </c>
      <c r="B42" s="30" t="s">
        <v>2</v>
      </c>
      <c r="C42" s="30" t="s">
        <v>323</v>
      </c>
      <c r="D42" s="30" t="s">
        <v>322</v>
      </c>
      <c r="E42" s="30">
        <v>4</v>
      </c>
      <c r="F42" s="30">
        <v>1</v>
      </c>
      <c r="G42" s="30" t="s">
        <v>20</v>
      </c>
      <c r="H42" s="33">
        <v>14000</v>
      </c>
      <c r="I42" s="41"/>
      <c r="J42" s="31" t="s">
        <v>7</v>
      </c>
      <c r="K42" s="44">
        <v>535</v>
      </c>
      <c r="L42" s="44">
        <v>535</v>
      </c>
    </row>
    <row r="43" spans="1:12" ht="15" customHeight="1" x14ac:dyDescent="0.25">
      <c r="A43" s="30" t="s">
        <v>7</v>
      </c>
      <c r="B43" s="30" t="s">
        <v>2</v>
      </c>
      <c r="C43" s="30" t="s">
        <v>1164</v>
      </c>
      <c r="D43" s="30" t="s">
        <v>1163</v>
      </c>
      <c r="E43" s="30">
        <v>2</v>
      </c>
      <c r="F43" s="30">
        <v>1.2</v>
      </c>
      <c r="G43" s="30" t="s">
        <v>20</v>
      </c>
      <c r="H43" s="33">
        <v>12000</v>
      </c>
      <c r="I43" s="41"/>
      <c r="J43" s="31" t="s">
        <v>7</v>
      </c>
      <c r="K43" s="44">
        <v>466</v>
      </c>
      <c r="L43" s="44">
        <v>466</v>
      </c>
    </row>
    <row r="44" spans="1:12" ht="15" customHeight="1" x14ac:dyDescent="0.25">
      <c r="A44" s="30" t="s">
        <v>7</v>
      </c>
      <c r="B44" s="30" t="s">
        <v>2</v>
      </c>
      <c r="C44" s="30" t="s">
        <v>651</v>
      </c>
      <c r="D44" s="30" t="s">
        <v>650</v>
      </c>
      <c r="E44" s="30">
        <v>7</v>
      </c>
      <c r="F44" s="30">
        <v>1</v>
      </c>
      <c r="G44" s="30" t="s">
        <v>20</v>
      </c>
      <c r="H44" s="33">
        <v>15000</v>
      </c>
      <c r="I44" s="41"/>
      <c r="J44" s="31" t="s">
        <v>7</v>
      </c>
      <c r="K44" s="44">
        <v>626</v>
      </c>
      <c r="L44" s="44">
        <v>626</v>
      </c>
    </row>
    <row r="45" spans="1:12" ht="15" customHeight="1" x14ac:dyDescent="0.25">
      <c r="A45" s="30" t="s">
        <v>7</v>
      </c>
      <c r="B45" s="30" t="s">
        <v>2</v>
      </c>
      <c r="C45" s="30" t="s">
        <v>733</v>
      </c>
      <c r="D45" s="30" t="s">
        <v>732</v>
      </c>
      <c r="E45" s="30">
        <v>3</v>
      </c>
      <c r="F45" s="30">
        <v>1.1000000000000001</v>
      </c>
      <c r="G45" s="30" t="s">
        <v>20</v>
      </c>
      <c r="H45" s="33">
        <v>9000</v>
      </c>
      <c r="I45" s="41"/>
      <c r="J45" s="31" t="s">
        <v>7</v>
      </c>
      <c r="K45" s="44">
        <v>370</v>
      </c>
      <c r="L45" s="44">
        <v>370</v>
      </c>
    </row>
    <row r="46" spans="1:12" ht="15" customHeight="1" x14ac:dyDescent="0.25">
      <c r="A46" s="30" t="s">
        <v>7</v>
      </c>
      <c r="B46" s="30" t="s">
        <v>2</v>
      </c>
      <c r="C46" s="30" t="s">
        <v>959</v>
      </c>
      <c r="D46" s="30" t="s">
        <v>958</v>
      </c>
      <c r="E46" s="30">
        <v>7</v>
      </c>
      <c r="F46" s="30">
        <v>1.1000000000000001</v>
      </c>
      <c r="G46" s="30" t="s">
        <v>20</v>
      </c>
      <c r="H46" s="33">
        <v>21000</v>
      </c>
      <c r="I46" s="41"/>
      <c r="J46" s="31" t="s">
        <v>7</v>
      </c>
      <c r="K46" s="44">
        <v>1022</v>
      </c>
      <c r="L46" s="44">
        <v>1022</v>
      </c>
    </row>
    <row r="47" spans="1:12" ht="15" customHeight="1" x14ac:dyDescent="0.25">
      <c r="A47" s="30" t="s">
        <v>7</v>
      </c>
      <c r="B47" s="30" t="s">
        <v>2</v>
      </c>
      <c r="C47" s="30" t="s">
        <v>961</v>
      </c>
      <c r="D47" s="30" t="s">
        <v>960</v>
      </c>
      <c r="E47" s="30">
        <v>6</v>
      </c>
      <c r="F47" s="30">
        <v>1.1000000000000001</v>
      </c>
      <c r="G47" s="30" t="s">
        <v>20</v>
      </c>
      <c r="H47" s="33">
        <v>25000</v>
      </c>
      <c r="I47" s="41"/>
      <c r="J47" s="31" t="s">
        <v>7</v>
      </c>
      <c r="K47" s="44">
        <v>1114</v>
      </c>
      <c r="L47" s="44">
        <v>1114</v>
      </c>
    </row>
    <row r="48" spans="1:12" ht="15" customHeight="1" x14ac:dyDescent="0.25">
      <c r="A48" s="30" t="s">
        <v>7</v>
      </c>
      <c r="B48" s="30" t="s">
        <v>2</v>
      </c>
      <c r="C48" s="30" t="s">
        <v>317</v>
      </c>
      <c r="D48" s="30" t="s">
        <v>316</v>
      </c>
      <c r="E48" s="30">
        <v>7</v>
      </c>
      <c r="F48" s="30">
        <v>1</v>
      </c>
      <c r="G48" s="30" t="s">
        <v>20</v>
      </c>
      <c r="H48" s="33">
        <v>12000</v>
      </c>
      <c r="I48" s="41"/>
      <c r="J48" s="31" t="s">
        <v>7</v>
      </c>
      <c r="K48" s="44">
        <v>626</v>
      </c>
      <c r="L48" s="44">
        <v>626</v>
      </c>
    </row>
    <row r="49" spans="1:12" ht="15" customHeight="1" x14ac:dyDescent="0.25">
      <c r="A49" s="30" t="s">
        <v>7</v>
      </c>
      <c r="B49" s="30" t="s">
        <v>2</v>
      </c>
      <c r="C49" s="30" t="s">
        <v>503</v>
      </c>
      <c r="D49" s="30" t="s">
        <v>502</v>
      </c>
      <c r="E49" s="30">
        <v>7</v>
      </c>
      <c r="F49" s="30">
        <v>1</v>
      </c>
      <c r="G49" s="30" t="s">
        <v>20</v>
      </c>
      <c r="H49" s="33">
        <v>17000</v>
      </c>
      <c r="I49" s="41"/>
      <c r="J49" s="31" t="s">
        <v>7</v>
      </c>
      <c r="K49" s="44">
        <v>466</v>
      </c>
      <c r="L49" s="44">
        <v>466</v>
      </c>
    </row>
    <row r="50" spans="1:12" ht="15" customHeight="1" x14ac:dyDescent="0.25">
      <c r="A50" s="30" t="s">
        <v>7</v>
      </c>
      <c r="B50" s="30" t="s">
        <v>2</v>
      </c>
      <c r="C50" s="30" t="s">
        <v>727</v>
      </c>
      <c r="D50" s="30" t="s">
        <v>726</v>
      </c>
      <c r="E50" s="30">
        <v>7</v>
      </c>
      <c r="F50" s="30">
        <v>1.2</v>
      </c>
      <c r="G50" s="30" t="s">
        <v>20</v>
      </c>
      <c r="H50" s="33">
        <v>19000</v>
      </c>
      <c r="I50" s="41"/>
      <c r="J50" s="31" t="s">
        <v>7</v>
      </c>
      <c r="K50" s="44">
        <v>418</v>
      </c>
      <c r="L50" s="44">
        <v>418</v>
      </c>
    </row>
    <row r="51" spans="1:12" ht="15" customHeight="1" x14ac:dyDescent="0.25">
      <c r="A51" s="30" t="s">
        <v>7</v>
      </c>
      <c r="B51" s="30" t="s">
        <v>2</v>
      </c>
      <c r="C51" s="30" t="s">
        <v>397</v>
      </c>
      <c r="D51" s="30" t="s">
        <v>396</v>
      </c>
      <c r="E51" s="30">
        <v>4</v>
      </c>
      <c r="F51" s="30">
        <v>1</v>
      </c>
      <c r="G51" s="30" t="s">
        <v>20</v>
      </c>
      <c r="H51" s="33">
        <v>9000</v>
      </c>
      <c r="I51" s="41"/>
      <c r="J51" s="31" t="s">
        <v>7</v>
      </c>
      <c r="K51" s="44">
        <v>326</v>
      </c>
      <c r="L51" s="44">
        <v>326</v>
      </c>
    </row>
    <row r="52" spans="1:12" ht="15" customHeight="1" x14ac:dyDescent="0.25">
      <c r="A52" s="30" t="s">
        <v>7</v>
      </c>
      <c r="B52" s="30" t="s">
        <v>2</v>
      </c>
      <c r="C52" s="30" t="s">
        <v>1236</v>
      </c>
      <c r="D52" s="30" t="s">
        <v>1235</v>
      </c>
      <c r="E52" s="30">
        <v>3</v>
      </c>
      <c r="F52" s="30">
        <v>1.2</v>
      </c>
      <c r="G52" s="30" t="s">
        <v>20</v>
      </c>
      <c r="H52" s="33">
        <v>12000</v>
      </c>
      <c r="I52" s="41"/>
      <c r="J52" s="31" t="s">
        <v>7</v>
      </c>
      <c r="K52" s="44">
        <v>348</v>
      </c>
      <c r="L52" s="44">
        <v>348</v>
      </c>
    </row>
    <row r="53" spans="1:12" ht="15" customHeight="1" x14ac:dyDescent="0.25">
      <c r="A53" s="42" t="s">
        <v>1499</v>
      </c>
      <c r="B53" s="31" t="s">
        <v>2</v>
      </c>
      <c r="C53" s="31" t="s">
        <v>645</v>
      </c>
      <c r="D53" s="31" t="s">
        <v>644</v>
      </c>
      <c r="E53" s="31">
        <v>6</v>
      </c>
      <c r="F53" s="31">
        <v>1</v>
      </c>
      <c r="G53" s="31" t="s">
        <v>20</v>
      </c>
      <c r="H53" s="47">
        <v>10000</v>
      </c>
      <c r="I53" s="41"/>
      <c r="J53" s="31" t="s">
        <v>7</v>
      </c>
      <c r="K53" s="44">
        <v>466</v>
      </c>
      <c r="L53" s="44" t="s">
        <v>1443</v>
      </c>
    </row>
    <row r="54" spans="1:12" ht="15" customHeight="1" x14ac:dyDescent="0.25">
      <c r="A54" s="42" t="s">
        <v>1500</v>
      </c>
      <c r="B54" s="31" t="s">
        <v>2</v>
      </c>
      <c r="C54" s="31" t="s">
        <v>645</v>
      </c>
      <c r="D54" s="31" t="s">
        <v>1476</v>
      </c>
      <c r="E54" s="31">
        <v>6</v>
      </c>
      <c r="F54" s="31">
        <v>1.1000000000000001</v>
      </c>
      <c r="G54" s="31" t="s">
        <v>20</v>
      </c>
      <c r="H54" s="47">
        <v>10000</v>
      </c>
      <c r="I54" s="41"/>
      <c r="J54" s="31" t="s">
        <v>7</v>
      </c>
      <c r="K54" s="44">
        <v>466</v>
      </c>
      <c r="L54" s="44">
        <v>466</v>
      </c>
    </row>
    <row r="55" spans="1:12" ht="15" customHeight="1" x14ac:dyDescent="0.25">
      <c r="A55" s="30" t="s">
        <v>7</v>
      </c>
      <c r="B55" s="30" t="s">
        <v>2</v>
      </c>
      <c r="C55" s="30" t="s">
        <v>203</v>
      </c>
      <c r="D55" s="30" t="s">
        <v>202</v>
      </c>
      <c r="E55" s="30">
        <v>4</v>
      </c>
      <c r="F55" s="30">
        <v>1.1000000000000001</v>
      </c>
      <c r="G55" s="30" t="s">
        <v>20</v>
      </c>
      <c r="H55" s="33">
        <v>11000</v>
      </c>
      <c r="I55" s="41"/>
      <c r="J55" s="31" t="s">
        <v>7</v>
      </c>
      <c r="K55" s="44">
        <v>418</v>
      </c>
      <c r="L55" s="44">
        <v>418</v>
      </c>
    </row>
    <row r="56" spans="1:12" ht="15" customHeight="1" x14ac:dyDescent="0.25">
      <c r="A56" s="30" t="s">
        <v>7</v>
      </c>
      <c r="B56" s="30" t="s">
        <v>2</v>
      </c>
      <c r="C56" s="30" t="s">
        <v>1295</v>
      </c>
      <c r="D56" s="30" t="s">
        <v>1296</v>
      </c>
      <c r="E56" s="30">
        <v>5</v>
      </c>
      <c r="F56" s="30">
        <v>1.1000000000000001</v>
      </c>
      <c r="G56" s="30" t="s">
        <v>20</v>
      </c>
      <c r="H56" s="33">
        <v>14000</v>
      </c>
      <c r="I56" s="41"/>
      <c r="J56" s="31" t="s">
        <v>7</v>
      </c>
      <c r="K56" s="44">
        <v>535</v>
      </c>
      <c r="L56" s="44">
        <v>535</v>
      </c>
    </row>
    <row r="57" spans="1:12" ht="15" customHeight="1" x14ac:dyDescent="0.25">
      <c r="A57" s="30" t="s">
        <v>7</v>
      </c>
      <c r="B57" s="30" t="s">
        <v>2</v>
      </c>
      <c r="C57" s="30" t="s">
        <v>379</v>
      </c>
      <c r="D57" s="30" t="s">
        <v>378</v>
      </c>
      <c r="E57" s="30">
        <v>4</v>
      </c>
      <c r="F57" s="30">
        <v>1</v>
      </c>
      <c r="G57" s="30" t="s">
        <v>20</v>
      </c>
      <c r="H57" s="33">
        <v>10000</v>
      </c>
      <c r="I57" s="41"/>
      <c r="J57" s="31" t="s">
        <v>7</v>
      </c>
      <c r="K57" s="44">
        <v>418</v>
      </c>
      <c r="L57" s="44">
        <v>418</v>
      </c>
    </row>
    <row r="58" spans="1:12" ht="15" customHeight="1" x14ac:dyDescent="0.25">
      <c r="A58" s="30" t="s">
        <v>7</v>
      </c>
      <c r="B58" s="30" t="s">
        <v>2</v>
      </c>
      <c r="C58" s="30" t="s">
        <v>1202</v>
      </c>
      <c r="D58" s="30" t="s">
        <v>1201</v>
      </c>
      <c r="E58" s="30">
        <v>4</v>
      </c>
      <c r="F58" s="30">
        <v>1.2</v>
      </c>
      <c r="G58" s="30" t="s">
        <v>20</v>
      </c>
      <c r="H58" s="33">
        <v>15000</v>
      </c>
      <c r="I58" s="41"/>
      <c r="J58" s="45" t="s">
        <v>7</v>
      </c>
      <c r="K58" s="44">
        <v>439</v>
      </c>
      <c r="L58" s="44">
        <v>439</v>
      </c>
    </row>
    <row r="59" spans="1:12" ht="15" customHeight="1" x14ac:dyDescent="0.25">
      <c r="A59" s="30" t="s">
        <v>7</v>
      </c>
      <c r="B59" s="30" t="s">
        <v>2</v>
      </c>
      <c r="C59" s="30" t="s">
        <v>649</v>
      </c>
      <c r="D59" s="30" t="s">
        <v>648</v>
      </c>
      <c r="E59" s="30">
        <v>5</v>
      </c>
      <c r="F59" s="30">
        <v>1.1000000000000001</v>
      </c>
      <c r="G59" s="30" t="s">
        <v>20</v>
      </c>
      <c r="H59" s="33">
        <v>10000</v>
      </c>
      <c r="I59" s="41"/>
      <c r="J59" s="31" t="s">
        <v>7</v>
      </c>
      <c r="K59" s="44">
        <v>418</v>
      </c>
      <c r="L59" s="44">
        <v>418</v>
      </c>
    </row>
    <row r="60" spans="1:12" ht="15" customHeight="1" x14ac:dyDescent="0.25">
      <c r="A60" s="42" t="s">
        <v>1501</v>
      </c>
      <c r="B60" s="31" t="s">
        <v>2</v>
      </c>
      <c r="C60" s="31" t="s">
        <v>1264</v>
      </c>
      <c r="D60" s="31" t="s">
        <v>1263</v>
      </c>
      <c r="E60" s="31">
        <v>4</v>
      </c>
      <c r="F60" s="31">
        <v>1.4</v>
      </c>
      <c r="G60" s="31" t="s">
        <v>20</v>
      </c>
      <c r="H60" s="47">
        <v>7000</v>
      </c>
      <c r="I60" s="41"/>
      <c r="J60" s="31" t="s">
        <v>5</v>
      </c>
      <c r="K60" s="44">
        <v>326</v>
      </c>
      <c r="L60" s="44" t="s">
        <v>1443</v>
      </c>
    </row>
    <row r="61" spans="1:12" ht="15" customHeight="1" x14ac:dyDescent="0.25">
      <c r="A61" s="42" t="s">
        <v>1502</v>
      </c>
      <c r="B61" s="31" t="s">
        <v>2</v>
      </c>
      <c r="C61" s="31" t="s">
        <v>1264</v>
      </c>
      <c r="D61" s="31" t="s">
        <v>1263</v>
      </c>
      <c r="E61" s="31">
        <v>4</v>
      </c>
      <c r="F61" s="31">
        <v>1.5</v>
      </c>
      <c r="G61" s="31" t="s">
        <v>20</v>
      </c>
      <c r="H61" s="47">
        <v>7000</v>
      </c>
      <c r="I61" s="41"/>
      <c r="J61" s="31" t="s">
        <v>5</v>
      </c>
      <c r="K61" s="44">
        <v>326</v>
      </c>
      <c r="L61" s="44">
        <v>348</v>
      </c>
    </row>
    <row r="62" spans="1:12" ht="15" customHeight="1" x14ac:dyDescent="0.25">
      <c r="A62" s="30" t="s">
        <v>7</v>
      </c>
      <c r="B62" s="30" t="s">
        <v>2</v>
      </c>
      <c r="C62" s="30" t="s">
        <v>275</v>
      </c>
      <c r="D62" s="30" t="s">
        <v>274</v>
      </c>
      <c r="E62" s="30">
        <v>5</v>
      </c>
      <c r="F62" s="30">
        <v>1</v>
      </c>
      <c r="G62" s="30" t="s">
        <v>20</v>
      </c>
      <c r="H62" s="33">
        <v>18000</v>
      </c>
      <c r="I62" s="41"/>
      <c r="J62" s="31" t="s">
        <v>7</v>
      </c>
      <c r="K62" s="44">
        <v>418</v>
      </c>
      <c r="L62" s="44">
        <v>418</v>
      </c>
    </row>
    <row r="63" spans="1:12" ht="15" customHeight="1" x14ac:dyDescent="0.25">
      <c r="A63" s="42" t="s">
        <v>1503</v>
      </c>
      <c r="B63" s="31" t="s">
        <v>2</v>
      </c>
      <c r="C63" s="31" t="s">
        <v>999</v>
      </c>
      <c r="D63" s="31" t="s">
        <v>998</v>
      </c>
      <c r="E63" s="31">
        <v>2</v>
      </c>
      <c r="F63" s="31">
        <v>1.2</v>
      </c>
      <c r="G63" s="31" t="s">
        <v>20</v>
      </c>
      <c r="H63" s="47">
        <v>13000</v>
      </c>
      <c r="I63" s="41"/>
      <c r="J63" s="31" t="s">
        <v>7</v>
      </c>
      <c r="K63" s="44">
        <v>605</v>
      </c>
      <c r="L63" s="44" t="s">
        <v>1443</v>
      </c>
    </row>
    <row r="64" spans="1:12" ht="15" customHeight="1" x14ac:dyDescent="0.25">
      <c r="A64" s="42" t="s">
        <v>1504</v>
      </c>
      <c r="B64" s="31" t="s">
        <v>2</v>
      </c>
      <c r="C64" s="31" t="s">
        <v>999</v>
      </c>
      <c r="D64" s="31" t="s">
        <v>998</v>
      </c>
      <c r="E64" s="31">
        <v>2</v>
      </c>
      <c r="F64" s="31">
        <v>1.3</v>
      </c>
      <c r="G64" s="31" t="s">
        <v>20</v>
      </c>
      <c r="H64" s="47">
        <v>13000</v>
      </c>
      <c r="I64" s="41"/>
      <c r="J64" s="31" t="s">
        <v>7</v>
      </c>
      <c r="K64" s="44">
        <v>605</v>
      </c>
      <c r="L64" s="44">
        <v>605</v>
      </c>
    </row>
    <row r="65" spans="1:12" ht="15" customHeight="1" x14ac:dyDescent="0.25">
      <c r="A65" s="30" t="s">
        <v>7</v>
      </c>
      <c r="B65" s="30" t="s">
        <v>2</v>
      </c>
      <c r="C65" s="30" t="s">
        <v>666</v>
      </c>
      <c r="D65" s="30" t="s">
        <v>665</v>
      </c>
      <c r="E65" s="30">
        <v>4</v>
      </c>
      <c r="F65" s="30">
        <v>1.1000000000000001</v>
      </c>
      <c r="G65" s="30" t="s">
        <v>20</v>
      </c>
      <c r="H65" s="33">
        <v>14000</v>
      </c>
      <c r="I65" s="41"/>
      <c r="J65" s="31" t="s">
        <v>7</v>
      </c>
      <c r="K65" s="44">
        <v>814</v>
      </c>
      <c r="L65" s="44">
        <v>814</v>
      </c>
    </row>
    <row r="66" spans="1:12" ht="15" customHeight="1" x14ac:dyDescent="0.25">
      <c r="A66" s="30" t="s">
        <v>7</v>
      </c>
      <c r="B66" s="30" t="s">
        <v>2</v>
      </c>
      <c r="C66" s="30" t="s">
        <v>951</v>
      </c>
      <c r="D66" s="30" t="s">
        <v>950</v>
      </c>
      <c r="E66" s="30">
        <v>3</v>
      </c>
      <c r="F66" s="30">
        <v>1.1000000000000001</v>
      </c>
      <c r="G66" s="30" t="s">
        <v>20</v>
      </c>
      <c r="H66" s="33">
        <v>10000</v>
      </c>
      <c r="I66" s="41"/>
      <c r="J66" s="31" t="s">
        <v>7</v>
      </c>
      <c r="K66" s="44">
        <v>396</v>
      </c>
      <c r="L66" s="44">
        <v>396</v>
      </c>
    </row>
    <row r="67" spans="1:12" ht="15" customHeight="1" x14ac:dyDescent="0.25">
      <c r="A67" s="30" t="s">
        <v>7</v>
      </c>
      <c r="B67" s="30" t="s">
        <v>2</v>
      </c>
      <c r="C67" s="30" t="s">
        <v>329</v>
      </c>
      <c r="D67" s="30" t="s">
        <v>328</v>
      </c>
      <c r="E67" s="30">
        <v>2</v>
      </c>
      <c r="F67" s="30">
        <v>1</v>
      </c>
      <c r="G67" s="30" t="s">
        <v>20</v>
      </c>
      <c r="H67" s="33">
        <v>3500</v>
      </c>
      <c r="I67" s="41"/>
      <c r="J67" s="31" t="s">
        <v>7</v>
      </c>
      <c r="K67" s="44">
        <v>278</v>
      </c>
      <c r="L67" s="44">
        <v>278</v>
      </c>
    </row>
    <row r="68" spans="1:12" ht="15" customHeight="1" x14ac:dyDescent="0.25">
      <c r="A68" s="30" t="s">
        <v>7</v>
      </c>
      <c r="B68" s="30" t="s">
        <v>2</v>
      </c>
      <c r="C68" s="30" t="s">
        <v>191</v>
      </c>
      <c r="D68" s="30" t="s">
        <v>190</v>
      </c>
      <c r="E68" s="30">
        <v>3</v>
      </c>
      <c r="F68" s="30">
        <v>1</v>
      </c>
      <c r="G68" s="30" t="s">
        <v>20</v>
      </c>
      <c r="H68" s="33">
        <v>8000</v>
      </c>
      <c r="I68" s="41"/>
      <c r="J68" s="31" t="s">
        <v>7</v>
      </c>
      <c r="K68" s="44">
        <v>326</v>
      </c>
      <c r="L68" s="44">
        <v>326</v>
      </c>
    </row>
    <row r="69" spans="1:12" ht="15" customHeight="1" x14ac:dyDescent="0.25">
      <c r="A69" s="30" t="s">
        <v>7</v>
      </c>
      <c r="B69" s="30" t="s">
        <v>2</v>
      </c>
      <c r="C69" s="30" t="s">
        <v>1320</v>
      </c>
      <c r="D69" s="30" t="s">
        <v>1319</v>
      </c>
      <c r="E69" s="30">
        <v>2</v>
      </c>
      <c r="F69" s="30">
        <v>1</v>
      </c>
      <c r="G69" s="30" t="s">
        <v>20</v>
      </c>
      <c r="H69" s="33">
        <v>3000</v>
      </c>
      <c r="I69" s="41"/>
      <c r="J69" s="31" t="s">
        <v>7</v>
      </c>
      <c r="K69" s="44">
        <v>348</v>
      </c>
      <c r="L69" s="44">
        <v>348</v>
      </c>
    </row>
    <row r="70" spans="1:12" ht="15" customHeight="1" x14ac:dyDescent="0.25">
      <c r="A70" s="30" t="s">
        <v>7</v>
      </c>
      <c r="B70" s="30" t="s">
        <v>2</v>
      </c>
      <c r="C70" s="30" t="s">
        <v>1318</v>
      </c>
      <c r="D70" s="30" t="s">
        <v>1317</v>
      </c>
      <c r="E70" s="30">
        <v>3</v>
      </c>
      <c r="F70" s="30">
        <v>1.2</v>
      </c>
      <c r="G70" s="30" t="s">
        <v>20</v>
      </c>
      <c r="H70" s="33">
        <v>6000</v>
      </c>
      <c r="I70" s="41"/>
      <c r="J70" s="31" t="s">
        <v>7</v>
      </c>
      <c r="K70" s="44">
        <v>466</v>
      </c>
      <c r="L70" s="44">
        <v>466</v>
      </c>
    </row>
    <row r="71" spans="1:12" ht="15" customHeight="1" x14ac:dyDescent="0.25">
      <c r="A71" s="30" t="s">
        <v>7</v>
      </c>
      <c r="B71" s="30" t="s">
        <v>2</v>
      </c>
      <c r="C71" s="30" t="s">
        <v>1233</v>
      </c>
      <c r="D71" s="30" t="s">
        <v>1234</v>
      </c>
      <c r="E71" s="30">
        <v>2</v>
      </c>
      <c r="F71" s="30">
        <v>1.2</v>
      </c>
      <c r="G71" s="30" t="s">
        <v>20</v>
      </c>
      <c r="H71" s="33">
        <v>19000</v>
      </c>
      <c r="I71" s="41"/>
      <c r="J71" s="31" t="s">
        <v>7</v>
      </c>
      <c r="K71" s="44">
        <v>605</v>
      </c>
      <c r="L71" s="44">
        <v>605</v>
      </c>
    </row>
    <row r="72" spans="1:12" ht="15" customHeight="1" x14ac:dyDescent="0.25">
      <c r="A72" s="30" t="s">
        <v>7</v>
      </c>
      <c r="B72" s="30" t="s">
        <v>2</v>
      </c>
      <c r="C72" s="30" t="s">
        <v>348</v>
      </c>
      <c r="D72" s="30" t="s">
        <v>347</v>
      </c>
      <c r="E72" s="30">
        <v>3</v>
      </c>
      <c r="F72" s="30">
        <v>1.1000000000000001</v>
      </c>
      <c r="G72" s="30" t="s">
        <v>20</v>
      </c>
      <c r="H72" s="33">
        <v>7000</v>
      </c>
      <c r="I72" s="41"/>
      <c r="J72" s="31" t="s">
        <v>7</v>
      </c>
      <c r="K72" s="44">
        <v>326</v>
      </c>
      <c r="L72" s="44">
        <v>326</v>
      </c>
    </row>
    <row r="73" spans="1:12" ht="15" customHeight="1" x14ac:dyDescent="0.25">
      <c r="A73" s="30" t="s">
        <v>7</v>
      </c>
      <c r="B73" s="30" t="s">
        <v>2</v>
      </c>
      <c r="C73" s="30" t="s">
        <v>1256</v>
      </c>
      <c r="D73" s="30" t="s">
        <v>1255</v>
      </c>
      <c r="E73" s="30">
        <v>4</v>
      </c>
      <c r="F73" s="30">
        <v>1.1000000000000001</v>
      </c>
      <c r="G73" s="30" t="s">
        <v>20</v>
      </c>
      <c r="H73" s="33">
        <v>7000</v>
      </c>
      <c r="I73" s="41"/>
      <c r="J73" s="31" t="s">
        <v>7</v>
      </c>
      <c r="K73" s="44">
        <v>439</v>
      </c>
      <c r="L73" s="44">
        <v>439</v>
      </c>
    </row>
    <row r="74" spans="1:12" ht="15" customHeight="1" x14ac:dyDescent="0.25">
      <c r="A74" s="30" t="s">
        <v>7</v>
      </c>
      <c r="B74" s="30" t="s">
        <v>2</v>
      </c>
      <c r="C74" s="30" t="s">
        <v>1166</v>
      </c>
      <c r="D74" s="30" t="s">
        <v>1165</v>
      </c>
      <c r="E74" s="30">
        <v>2</v>
      </c>
      <c r="F74" s="30">
        <v>1.1000000000000001</v>
      </c>
      <c r="G74" s="30" t="s">
        <v>20</v>
      </c>
      <c r="H74" s="33">
        <v>9000</v>
      </c>
      <c r="I74" s="41"/>
      <c r="J74" s="31" t="s">
        <v>5</v>
      </c>
      <c r="K74" s="44">
        <v>300</v>
      </c>
      <c r="L74" s="44">
        <v>370</v>
      </c>
    </row>
    <row r="75" spans="1:12" ht="15" customHeight="1" x14ac:dyDescent="0.25">
      <c r="A75" s="30" t="s">
        <v>7</v>
      </c>
      <c r="B75" s="30" t="s">
        <v>2</v>
      </c>
      <c r="C75" s="30" t="s">
        <v>229</v>
      </c>
      <c r="D75" s="30" t="s">
        <v>228</v>
      </c>
      <c r="E75" s="30">
        <v>2</v>
      </c>
      <c r="F75" s="30">
        <v>1</v>
      </c>
      <c r="G75" s="30" t="s">
        <v>20</v>
      </c>
      <c r="H75" s="33">
        <v>9000</v>
      </c>
      <c r="I75" s="41"/>
      <c r="J75" s="31" t="s">
        <v>7</v>
      </c>
      <c r="K75" s="44">
        <v>326</v>
      </c>
      <c r="L75" s="44">
        <v>326</v>
      </c>
    </row>
    <row r="76" spans="1:12" ht="15" customHeight="1" x14ac:dyDescent="0.25">
      <c r="A76" s="30" t="s">
        <v>7</v>
      </c>
      <c r="B76" s="30" t="s">
        <v>2</v>
      </c>
      <c r="C76" s="30" t="s">
        <v>161</v>
      </c>
      <c r="D76" s="30" t="s">
        <v>160</v>
      </c>
      <c r="E76" s="30">
        <v>3</v>
      </c>
      <c r="F76" s="30">
        <v>1</v>
      </c>
      <c r="G76" s="30" t="s">
        <v>20</v>
      </c>
      <c r="H76" s="33">
        <v>24000</v>
      </c>
      <c r="I76" s="41"/>
      <c r="J76" s="31" t="s">
        <v>7</v>
      </c>
      <c r="K76" s="44">
        <v>626</v>
      </c>
      <c r="L76" s="44">
        <v>626</v>
      </c>
    </row>
    <row r="77" spans="1:12" ht="15" customHeight="1" x14ac:dyDescent="0.25">
      <c r="A77" s="30" t="s">
        <v>7</v>
      </c>
      <c r="B77" s="30" t="s">
        <v>2</v>
      </c>
      <c r="C77" s="30" t="s">
        <v>855</v>
      </c>
      <c r="D77" s="30" t="s">
        <v>854</v>
      </c>
      <c r="E77" s="30">
        <v>2</v>
      </c>
      <c r="F77" s="30">
        <v>1</v>
      </c>
      <c r="G77" s="30" t="s">
        <v>20</v>
      </c>
      <c r="H77" s="33">
        <v>7000</v>
      </c>
      <c r="I77" s="41"/>
      <c r="J77" s="31" t="s">
        <v>5</v>
      </c>
      <c r="K77" s="44">
        <v>278</v>
      </c>
      <c r="L77" s="44">
        <v>326</v>
      </c>
    </row>
    <row r="78" spans="1:12" ht="15" customHeight="1" x14ac:dyDescent="0.25">
      <c r="A78" s="30" t="s">
        <v>7</v>
      </c>
      <c r="B78" s="30" t="s">
        <v>2</v>
      </c>
      <c r="C78" s="30" t="s">
        <v>546</v>
      </c>
      <c r="D78" s="30" t="s">
        <v>545</v>
      </c>
      <c r="E78" s="30">
        <v>4</v>
      </c>
      <c r="F78" s="30">
        <v>1.1000000000000001</v>
      </c>
      <c r="G78" s="30" t="s">
        <v>20</v>
      </c>
      <c r="H78" s="33">
        <v>15000</v>
      </c>
      <c r="I78" s="41"/>
      <c r="J78" s="31" t="s">
        <v>7</v>
      </c>
      <c r="K78" s="44">
        <v>626</v>
      </c>
      <c r="L78" s="44">
        <v>626</v>
      </c>
    </row>
    <row r="79" spans="1:12" ht="15" customHeight="1" x14ac:dyDescent="0.25">
      <c r="A79" s="30" t="s">
        <v>7</v>
      </c>
      <c r="B79" s="30" t="s">
        <v>2</v>
      </c>
      <c r="C79" s="30" t="s">
        <v>1335</v>
      </c>
      <c r="D79" s="30" t="s">
        <v>1336</v>
      </c>
      <c r="E79" s="30">
        <v>5</v>
      </c>
      <c r="F79" s="30">
        <v>1.1000000000000001</v>
      </c>
      <c r="G79" s="30" t="s">
        <v>20</v>
      </c>
      <c r="H79" s="33">
        <v>17000</v>
      </c>
      <c r="I79" s="41"/>
      <c r="J79" s="31" t="s">
        <v>7</v>
      </c>
      <c r="K79" s="44">
        <v>418</v>
      </c>
      <c r="L79" s="44">
        <v>418</v>
      </c>
    </row>
    <row r="80" spans="1:12" ht="15" customHeight="1" x14ac:dyDescent="0.25">
      <c r="A80" s="30" t="s">
        <v>7</v>
      </c>
      <c r="B80" s="30" t="s">
        <v>2</v>
      </c>
      <c r="C80" s="30" t="s">
        <v>582</v>
      </c>
      <c r="D80" s="30" t="s">
        <v>581</v>
      </c>
      <c r="E80" s="30">
        <v>3</v>
      </c>
      <c r="F80" s="30">
        <v>1</v>
      </c>
      <c r="G80" s="30" t="s">
        <v>20</v>
      </c>
      <c r="H80" s="33">
        <v>10000</v>
      </c>
      <c r="I80" s="41"/>
      <c r="J80" s="31" t="s">
        <v>7</v>
      </c>
      <c r="K80" s="44">
        <v>535</v>
      </c>
      <c r="L80" s="44">
        <v>535</v>
      </c>
    </row>
    <row r="81" spans="1:12" ht="15" customHeight="1" x14ac:dyDescent="0.25">
      <c r="A81" s="30" t="s">
        <v>7</v>
      </c>
      <c r="B81" s="30" t="s">
        <v>2</v>
      </c>
      <c r="C81" s="30" t="s">
        <v>1159</v>
      </c>
      <c r="D81" s="30" t="s">
        <v>1158</v>
      </c>
      <c r="E81" s="30">
        <v>3</v>
      </c>
      <c r="F81" s="30">
        <v>1.1000000000000001</v>
      </c>
      <c r="G81" s="30" t="s">
        <v>20</v>
      </c>
      <c r="H81" s="33">
        <v>15000</v>
      </c>
      <c r="I81" s="41"/>
      <c r="J81" s="31" t="s">
        <v>7</v>
      </c>
      <c r="K81" s="44">
        <v>605</v>
      </c>
      <c r="L81" s="44">
        <v>605</v>
      </c>
    </row>
    <row r="82" spans="1:12" ht="15" customHeight="1" x14ac:dyDescent="0.25">
      <c r="A82" s="30" t="s">
        <v>7</v>
      </c>
      <c r="B82" s="30" t="s">
        <v>2</v>
      </c>
      <c r="C82" s="30" t="s">
        <v>893</v>
      </c>
      <c r="D82" s="30" t="s">
        <v>892</v>
      </c>
      <c r="E82" s="30">
        <v>2</v>
      </c>
      <c r="F82" s="30">
        <v>1.2</v>
      </c>
      <c r="G82" s="30" t="s">
        <v>20</v>
      </c>
      <c r="H82" s="33">
        <v>7000</v>
      </c>
      <c r="I82" s="41"/>
      <c r="J82" s="31" t="s">
        <v>7</v>
      </c>
      <c r="K82" s="44">
        <v>418</v>
      </c>
      <c r="L82" s="44">
        <v>418</v>
      </c>
    </row>
    <row r="83" spans="1:12" ht="15" customHeight="1" x14ac:dyDescent="0.25">
      <c r="A83" s="30" t="s">
        <v>7</v>
      </c>
      <c r="B83" s="30" t="s">
        <v>2</v>
      </c>
      <c r="C83" s="30" t="s">
        <v>783</v>
      </c>
      <c r="D83" s="30" t="s">
        <v>782</v>
      </c>
      <c r="E83" s="30">
        <v>3</v>
      </c>
      <c r="F83" s="30">
        <v>1</v>
      </c>
      <c r="G83" s="30" t="s">
        <v>20</v>
      </c>
      <c r="H83" s="33">
        <v>8000</v>
      </c>
      <c r="I83" s="41"/>
      <c r="J83" s="31" t="s">
        <v>7</v>
      </c>
      <c r="K83" s="44">
        <v>370</v>
      </c>
      <c r="L83" s="44">
        <v>370</v>
      </c>
    </row>
    <row r="84" spans="1:12" ht="15" customHeight="1" x14ac:dyDescent="0.25">
      <c r="A84" s="30" t="s">
        <v>7</v>
      </c>
      <c r="B84" s="30" t="s">
        <v>2</v>
      </c>
      <c r="C84" s="30" t="s">
        <v>790</v>
      </c>
      <c r="D84" s="30" t="s">
        <v>789</v>
      </c>
      <c r="E84" s="30">
        <v>7</v>
      </c>
      <c r="F84" s="30">
        <v>1</v>
      </c>
      <c r="G84" s="30" t="s">
        <v>20</v>
      </c>
      <c r="H84" s="33">
        <v>18000</v>
      </c>
      <c r="I84" s="41"/>
      <c r="J84" s="31" t="s">
        <v>7</v>
      </c>
      <c r="K84" s="44">
        <v>626</v>
      </c>
      <c r="L84" s="44">
        <v>626</v>
      </c>
    </row>
    <row r="85" spans="1:12" ht="15" customHeight="1" x14ac:dyDescent="0.25">
      <c r="A85" s="42" t="s">
        <v>1505</v>
      </c>
      <c r="B85" s="31" t="s">
        <v>2</v>
      </c>
      <c r="C85" s="31" t="s">
        <v>207</v>
      </c>
      <c r="D85" s="31" t="s">
        <v>206</v>
      </c>
      <c r="E85" s="31">
        <v>6</v>
      </c>
      <c r="F85" s="31">
        <v>1.1000000000000001</v>
      </c>
      <c r="G85" s="31" t="s">
        <v>20</v>
      </c>
      <c r="H85" s="47">
        <v>27000</v>
      </c>
      <c r="I85" s="41"/>
      <c r="J85" s="31" t="s">
        <v>7</v>
      </c>
      <c r="K85" s="44">
        <v>626</v>
      </c>
      <c r="L85" s="44" t="s">
        <v>1443</v>
      </c>
    </row>
    <row r="86" spans="1:12" ht="15" customHeight="1" x14ac:dyDescent="0.25">
      <c r="A86" s="42" t="s">
        <v>1506</v>
      </c>
      <c r="B86" s="31" t="s">
        <v>2</v>
      </c>
      <c r="C86" s="31" t="s">
        <v>207</v>
      </c>
      <c r="D86" s="31" t="s">
        <v>206</v>
      </c>
      <c r="E86" s="31">
        <v>6</v>
      </c>
      <c r="F86" s="31">
        <v>1.2</v>
      </c>
      <c r="G86" s="31" t="s">
        <v>20</v>
      </c>
      <c r="H86" s="47">
        <v>27000</v>
      </c>
      <c r="I86" s="41"/>
      <c r="J86" s="31" t="s">
        <v>7</v>
      </c>
      <c r="K86" s="44">
        <v>626</v>
      </c>
      <c r="L86" s="44">
        <v>626</v>
      </c>
    </row>
    <row r="87" spans="1:12" ht="15" customHeight="1" x14ac:dyDescent="0.25">
      <c r="A87" s="30" t="s">
        <v>7</v>
      </c>
      <c r="B87" s="30" t="s">
        <v>2</v>
      </c>
      <c r="C87" s="30" t="s">
        <v>1330</v>
      </c>
      <c r="D87" s="30" t="s">
        <v>1329</v>
      </c>
      <c r="E87" s="30">
        <v>3</v>
      </c>
      <c r="F87" s="30">
        <v>1.3</v>
      </c>
      <c r="G87" s="30" t="s">
        <v>20</v>
      </c>
      <c r="H87" s="33">
        <v>27000</v>
      </c>
      <c r="I87" s="41"/>
      <c r="J87" s="45" t="s">
        <v>7</v>
      </c>
      <c r="K87" s="44">
        <v>883</v>
      </c>
      <c r="L87" s="44">
        <v>883</v>
      </c>
    </row>
    <row r="88" spans="1:12" ht="15" customHeight="1" x14ac:dyDescent="0.25">
      <c r="A88" s="30" t="s">
        <v>7</v>
      </c>
      <c r="B88" s="30" t="s">
        <v>2</v>
      </c>
      <c r="C88" s="30" t="s">
        <v>575</v>
      </c>
      <c r="D88" s="30" t="s">
        <v>574</v>
      </c>
      <c r="E88" s="30">
        <v>3</v>
      </c>
      <c r="F88" s="30">
        <v>1.2</v>
      </c>
      <c r="G88" s="30" t="s">
        <v>20</v>
      </c>
      <c r="H88" s="33">
        <v>25000</v>
      </c>
      <c r="I88" s="41"/>
      <c r="J88" s="31" t="s">
        <v>7</v>
      </c>
      <c r="K88" s="44">
        <v>418</v>
      </c>
      <c r="L88" s="44">
        <v>418</v>
      </c>
    </row>
    <row r="89" spans="1:12" ht="15" customHeight="1" x14ac:dyDescent="0.25">
      <c r="A89" s="30" t="s">
        <v>7</v>
      </c>
      <c r="B89" s="30" t="s">
        <v>2</v>
      </c>
      <c r="C89" s="30" t="s">
        <v>986</v>
      </c>
      <c r="D89" s="30" t="s">
        <v>985</v>
      </c>
      <c r="E89" s="30">
        <v>4</v>
      </c>
      <c r="F89" s="30">
        <v>1.2</v>
      </c>
      <c r="G89" s="30" t="s">
        <v>20</v>
      </c>
      <c r="H89" s="33">
        <v>13000</v>
      </c>
      <c r="I89" s="41"/>
      <c r="J89" s="45" t="s">
        <v>7</v>
      </c>
      <c r="K89" s="44">
        <v>439</v>
      </c>
      <c r="L89" s="44">
        <v>439</v>
      </c>
    </row>
    <row r="90" spans="1:12" ht="15" customHeight="1" x14ac:dyDescent="0.25">
      <c r="A90" s="30" t="s">
        <v>7</v>
      </c>
      <c r="B90" s="30" t="s">
        <v>2</v>
      </c>
      <c r="C90" s="30" t="s">
        <v>984</v>
      </c>
      <c r="D90" s="30" t="s">
        <v>983</v>
      </c>
      <c r="E90" s="30">
        <v>2</v>
      </c>
      <c r="F90" s="30">
        <v>1.2</v>
      </c>
      <c r="G90" s="30" t="s">
        <v>20</v>
      </c>
      <c r="H90" s="33">
        <v>13000</v>
      </c>
      <c r="I90" s="41"/>
      <c r="J90" s="31" t="s">
        <v>7</v>
      </c>
      <c r="K90" s="44">
        <v>578</v>
      </c>
      <c r="L90" s="44">
        <v>578</v>
      </c>
    </row>
    <row r="91" spans="1:12" ht="15" customHeight="1" x14ac:dyDescent="0.25">
      <c r="A91" s="30" t="s">
        <v>7</v>
      </c>
      <c r="B91" s="30" t="s">
        <v>2</v>
      </c>
      <c r="C91" s="30" t="s">
        <v>863</v>
      </c>
      <c r="D91" s="30" t="s">
        <v>862</v>
      </c>
      <c r="E91" s="30">
        <v>6</v>
      </c>
      <c r="F91" s="30">
        <v>1.1000000000000001</v>
      </c>
      <c r="G91" s="30" t="s">
        <v>20</v>
      </c>
      <c r="H91" s="33">
        <v>24000</v>
      </c>
      <c r="I91" s="41"/>
      <c r="J91" s="31" t="s">
        <v>7</v>
      </c>
      <c r="K91" s="44">
        <v>835</v>
      </c>
      <c r="L91" s="44">
        <v>835</v>
      </c>
    </row>
    <row r="92" spans="1:12" ht="15" customHeight="1" x14ac:dyDescent="0.25">
      <c r="A92" s="30" t="s">
        <v>7</v>
      </c>
      <c r="B92" s="30" t="s">
        <v>2</v>
      </c>
      <c r="C92" s="30" t="s">
        <v>685</v>
      </c>
      <c r="D92" s="30" t="s">
        <v>684</v>
      </c>
      <c r="E92" s="30">
        <v>3</v>
      </c>
      <c r="F92" s="30">
        <v>1.2</v>
      </c>
      <c r="G92" s="30" t="s">
        <v>20</v>
      </c>
      <c r="H92" s="33">
        <v>15000</v>
      </c>
      <c r="I92" s="41"/>
      <c r="J92" s="31" t="s">
        <v>7</v>
      </c>
      <c r="K92" s="44">
        <v>396</v>
      </c>
      <c r="L92" s="44">
        <v>396</v>
      </c>
    </row>
    <row r="93" spans="1:12" ht="15" customHeight="1" x14ac:dyDescent="0.25">
      <c r="A93" s="30" t="s">
        <v>7</v>
      </c>
      <c r="B93" s="30" t="s">
        <v>2</v>
      </c>
      <c r="C93" s="30" t="s">
        <v>701</v>
      </c>
      <c r="D93" s="30" t="s">
        <v>700</v>
      </c>
      <c r="E93" s="30">
        <v>6</v>
      </c>
      <c r="F93" s="30">
        <v>1</v>
      </c>
      <c r="G93" s="30" t="s">
        <v>20</v>
      </c>
      <c r="H93" s="33">
        <v>24000</v>
      </c>
      <c r="I93" s="41"/>
      <c r="J93" s="31" t="s">
        <v>7</v>
      </c>
      <c r="K93" s="44">
        <v>1022</v>
      </c>
      <c r="L93" s="44">
        <v>1022</v>
      </c>
    </row>
    <row r="94" spans="1:12" ht="15" customHeight="1" x14ac:dyDescent="0.25">
      <c r="A94" s="30" t="s">
        <v>7</v>
      </c>
      <c r="B94" s="30" t="s">
        <v>2</v>
      </c>
      <c r="C94" s="30" t="s">
        <v>1133</v>
      </c>
      <c r="D94" s="30" t="s">
        <v>1138</v>
      </c>
      <c r="E94" s="30">
        <v>6</v>
      </c>
      <c r="F94" s="30">
        <v>1.1000000000000001</v>
      </c>
      <c r="G94" s="30" t="s">
        <v>20</v>
      </c>
      <c r="H94" s="33">
        <v>27000</v>
      </c>
      <c r="I94" s="41"/>
      <c r="J94" s="31" t="s">
        <v>7</v>
      </c>
      <c r="K94" s="44">
        <v>1392</v>
      </c>
      <c r="L94" s="44">
        <v>1392</v>
      </c>
    </row>
    <row r="95" spans="1:12" ht="15" customHeight="1" x14ac:dyDescent="0.25">
      <c r="A95" s="30" t="s">
        <v>7</v>
      </c>
      <c r="B95" s="30" t="s">
        <v>2</v>
      </c>
      <c r="C95" s="30" t="s">
        <v>1172</v>
      </c>
      <c r="D95" s="30" t="s">
        <v>1171</v>
      </c>
      <c r="E95" s="30">
        <v>3</v>
      </c>
      <c r="F95" s="30">
        <v>1.2</v>
      </c>
      <c r="G95" s="30" t="s">
        <v>20</v>
      </c>
      <c r="H95" s="33">
        <v>17000</v>
      </c>
      <c r="I95" s="41"/>
      <c r="J95" s="31" t="s">
        <v>7</v>
      </c>
      <c r="K95" s="44">
        <v>787</v>
      </c>
      <c r="L95" s="44">
        <v>787</v>
      </c>
    </row>
    <row r="96" spans="1:12" ht="15" customHeight="1" x14ac:dyDescent="0.25">
      <c r="A96" s="30" t="s">
        <v>7</v>
      </c>
      <c r="B96" s="30" t="s">
        <v>2</v>
      </c>
      <c r="C96" s="30" t="s">
        <v>1324</v>
      </c>
      <c r="D96" s="30" t="s">
        <v>1323</v>
      </c>
      <c r="E96" s="30">
        <v>2</v>
      </c>
      <c r="F96" s="30">
        <v>1.1000000000000001</v>
      </c>
      <c r="G96" s="30" t="s">
        <v>20</v>
      </c>
      <c r="H96" s="33">
        <v>12000</v>
      </c>
      <c r="I96" s="41"/>
      <c r="J96" s="31" t="s">
        <v>7</v>
      </c>
      <c r="K96" s="44">
        <v>487</v>
      </c>
      <c r="L96" s="44">
        <v>487</v>
      </c>
    </row>
    <row r="97" spans="1:12" ht="15" customHeight="1" x14ac:dyDescent="0.25">
      <c r="A97" s="42" t="s">
        <v>1507</v>
      </c>
      <c r="B97" s="31" t="s">
        <v>2</v>
      </c>
      <c r="C97" s="31" t="s">
        <v>1006</v>
      </c>
      <c r="D97" s="31" t="s">
        <v>1016</v>
      </c>
      <c r="E97" s="31">
        <v>4</v>
      </c>
      <c r="F97" s="31">
        <v>1.3</v>
      </c>
      <c r="G97" s="31" t="s">
        <v>20</v>
      </c>
      <c r="H97" s="47">
        <v>13000</v>
      </c>
      <c r="I97" s="41"/>
      <c r="J97" s="31" t="s">
        <v>7</v>
      </c>
      <c r="K97" s="44">
        <v>648</v>
      </c>
      <c r="L97" s="44" t="s">
        <v>1443</v>
      </c>
    </row>
    <row r="98" spans="1:12" ht="15" customHeight="1" x14ac:dyDescent="0.25">
      <c r="A98" s="42" t="s">
        <v>1508</v>
      </c>
      <c r="B98" s="31" t="s">
        <v>2</v>
      </c>
      <c r="C98" s="31" t="s">
        <v>1006</v>
      </c>
      <c r="D98" s="31" t="s">
        <v>1016</v>
      </c>
      <c r="E98" s="31">
        <v>4</v>
      </c>
      <c r="F98" s="31">
        <v>1.4</v>
      </c>
      <c r="G98" s="31" t="s">
        <v>20</v>
      </c>
      <c r="H98" s="47">
        <v>13000</v>
      </c>
      <c r="I98" s="41"/>
      <c r="J98" s="31" t="s">
        <v>7</v>
      </c>
      <c r="K98" s="44">
        <v>648</v>
      </c>
      <c r="L98" s="44">
        <v>648</v>
      </c>
    </row>
    <row r="99" spans="1:12" ht="15" customHeight="1" x14ac:dyDescent="0.25">
      <c r="A99" s="30" t="s">
        <v>7</v>
      </c>
      <c r="B99" s="30" t="s">
        <v>2</v>
      </c>
      <c r="C99" s="30" t="s">
        <v>1146</v>
      </c>
      <c r="D99" s="30" t="s">
        <v>1145</v>
      </c>
      <c r="E99" s="30">
        <v>3</v>
      </c>
      <c r="F99" s="30">
        <v>1.1000000000000001</v>
      </c>
      <c r="G99" s="30" t="s">
        <v>20</v>
      </c>
      <c r="H99" s="33">
        <v>18000</v>
      </c>
      <c r="I99" s="41"/>
      <c r="J99" s="31" t="s">
        <v>7</v>
      </c>
      <c r="K99" s="44">
        <v>1022</v>
      </c>
      <c r="L99" s="44">
        <v>1022</v>
      </c>
    </row>
    <row r="100" spans="1:12" ht="15" customHeight="1" x14ac:dyDescent="0.25">
      <c r="A100" s="30" t="s">
        <v>7</v>
      </c>
      <c r="B100" s="30" t="s">
        <v>2</v>
      </c>
      <c r="C100" s="30" t="s">
        <v>1167</v>
      </c>
      <c r="D100" s="30" t="s">
        <v>1170</v>
      </c>
      <c r="E100" s="30">
        <v>3</v>
      </c>
      <c r="F100" s="30">
        <v>1.1000000000000001</v>
      </c>
      <c r="G100" s="30" t="s">
        <v>20</v>
      </c>
      <c r="H100" s="33">
        <v>16000</v>
      </c>
      <c r="I100" s="41"/>
      <c r="J100" s="31" t="s">
        <v>7</v>
      </c>
      <c r="K100" s="44">
        <v>648</v>
      </c>
      <c r="L100" s="44">
        <v>648</v>
      </c>
    </row>
    <row r="101" spans="1:12" ht="15" customHeight="1" x14ac:dyDescent="0.25">
      <c r="A101" s="30" t="s">
        <v>7</v>
      </c>
      <c r="B101" s="30" t="s">
        <v>2</v>
      </c>
      <c r="C101" s="30" t="s">
        <v>67</v>
      </c>
      <c r="D101" s="30" t="s">
        <v>66</v>
      </c>
      <c r="E101" s="30">
        <v>3</v>
      </c>
      <c r="F101" s="30">
        <v>1</v>
      </c>
      <c r="G101" s="30" t="s">
        <v>20</v>
      </c>
      <c r="H101" s="33">
        <v>22000</v>
      </c>
      <c r="I101" s="41"/>
      <c r="J101" s="31" t="s">
        <v>7</v>
      </c>
      <c r="K101" s="44">
        <v>535</v>
      </c>
      <c r="L101" s="44">
        <v>535</v>
      </c>
    </row>
    <row r="102" spans="1:12" ht="15" customHeight="1" x14ac:dyDescent="0.25">
      <c r="A102" s="30" t="s">
        <v>7</v>
      </c>
      <c r="B102" s="30" t="s">
        <v>2</v>
      </c>
      <c r="C102" s="30" t="s">
        <v>1238</v>
      </c>
      <c r="D102" s="30" t="s">
        <v>1237</v>
      </c>
      <c r="E102" s="30">
        <v>3</v>
      </c>
      <c r="F102" s="30">
        <v>1.2</v>
      </c>
      <c r="G102" s="30" t="s">
        <v>20</v>
      </c>
      <c r="H102" s="33">
        <v>16000</v>
      </c>
      <c r="I102" s="41"/>
      <c r="J102" s="31" t="s">
        <v>7</v>
      </c>
      <c r="K102" s="44">
        <v>835</v>
      </c>
      <c r="L102" s="44">
        <v>835</v>
      </c>
    </row>
    <row r="103" spans="1:12" ht="15" customHeight="1" x14ac:dyDescent="0.25">
      <c r="A103" s="30" t="s">
        <v>7</v>
      </c>
      <c r="B103" s="30" t="s">
        <v>2</v>
      </c>
      <c r="C103" s="30" t="s">
        <v>1144</v>
      </c>
      <c r="D103" s="30" t="s">
        <v>1143</v>
      </c>
      <c r="E103" s="30">
        <v>3</v>
      </c>
      <c r="F103" s="30">
        <v>1</v>
      </c>
      <c r="G103" s="30" t="s">
        <v>20</v>
      </c>
      <c r="H103" s="33">
        <v>5000</v>
      </c>
      <c r="I103" s="41"/>
      <c r="J103" s="31" t="s">
        <v>5</v>
      </c>
      <c r="K103" s="44">
        <v>278</v>
      </c>
      <c r="L103" s="44">
        <v>348</v>
      </c>
    </row>
    <row r="104" spans="1:12" ht="15" customHeight="1" x14ac:dyDescent="0.25">
      <c r="A104" s="30" t="s">
        <v>7</v>
      </c>
      <c r="B104" s="30" t="s">
        <v>2</v>
      </c>
      <c r="C104" s="30" t="s">
        <v>1185</v>
      </c>
      <c r="D104" s="30" t="s">
        <v>1192</v>
      </c>
      <c r="E104" s="30">
        <v>4</v>
      </c>
      <c r="F104" s="30">
        <v>1.1000000000000001</v>
      </c>
      <c r="G104" s="30" t="s">
        <v>20</v>
      </c>
      <c r="H104" s="33">
        <v>18000</v>
      </c>
      <c r="I104" s="41"/>
      <c r="J104" s="31" t="s">
        <v>5</v>
      </c>
      <c r="K104" s="44">
        <v>300</v>
      </c>
      <c r="L104" s="44">
        <v>348</v>
      </c>
    </row>
    <row r="105" spans="1:12" ht="15" customHeight="1" x14ac:dyDescent="0.25">
      <c r="A105" s="30" t="s">
        <v>7</v>
      </c>
      <c r="B105" s="30" t="s">
        <v>2</v>
      </c>
      <c r="C105" s="30" t="s">
        <v>967</v>
      </c>
      <c r="D105" s="30" t="s">
        <v>966</v>
      </c>
      <c r="E105" s="30">
        <v>6</v>
      </c>
      <c r="F105" s="30">
        <v>1</v>
      </c>
      <c r="G105" s="30" t="s">
        <v>20</v>
      </c>
      <c r="H105" s="33">
        <v>21000</v>
      </c>
      <c r="I105" s="41"/>
      <c r="J105" s="31" t="s">
        <v>7</v>
      </c>
      <c r="K105" s="44">
        <v>835</v>
      </c>
      <c r="L105" s="44">
        <v>835</v>
      </c>
    </row>
    <row r="106" spans="1:12" ht="15" customHeight="1" x14ac:dyDescent="0.25">
      <c r="A106" s="30" t="s">
        <v>7</v>
      </c>
      <c r="B106" s="30" t="s">
        <v>2</v>
      </c>
      <c r="C106" s="30" t="s">
        <v>1368</v>
      </c>
      <c r="D106" s="30" t="s">
        <v>1367</v>
      </c>
      <c r="E106" s="30">
        <v>2</v>
      </c>
      <c r="F106" s="30">
        <v>1.3</v>
      </c>
      <c r="G106" s="30" t="s">
        <v>20</v>
      </c>
      <c r="H106" s="33">
        <v>10000</v>
      </c>
      <c r="I106" s="41"/>
      <c r="J106" s="31" t="s">
        <v>5</v>
      </c>
      <c r="K106" s="44">
        <v>300</v>
      </c>
      <c r="L106" s="44">
        <v>370</v>
      </c>
    </row>
    <row r="107" spans="1:12" ht="15" customHeight="1" x14ac:dyDescent="0.25">
      <c r="A107" s="30" t="s">
        <v>7</v>
      </c>
      <c r="B107" s="30" t="s">
        <v>2</v>
      </c>
      <c r="C107" s="30" t="s">
        <v>689</v>
      </c>
      <c r="D107" s="30" t="s">
        <v>688</v>
      </c>
      <c r="E107" s="30">
        <v>4</v>
      </c>
      <c r="F107" s="30">
        <v>1</v>
      </c>
      <c r="G107" s="30" t="s">
        <v>20</v>
      </c>
      <c r="H107" s="33">
        <v>6000</v>
      </c>
      <c r="I107" s="41"/>
      <c r="J107" s="31" t="s">
        <v>7</v>
      </c>
      <c r="K107" s="44">
        <v>370</v>
      </c>
      <c r="L107" s="44">
        <v>370</v>
      </c>
    </row>
    <row r="108" spans="1:12" ht="15" customHeight="1" x14ac:dyDescent="0.25">
      <c r="A108" s="30" t="s">
        <v>7</v>
      </c>
      <c r="B108" s="30" t="s">
        <v>2</v>
      </c>
      <c r="C108" s="30" t="s">
        <v>953</v>
      </c>
      <c r="D108" s="30" t="s">
        <v>952</v>
      </c>
      <c r="E108" s="30">
        <v>3</v>
      </c>
      <c r="F108" s="30">
        <v>1.1000000000000001</v>
      </c>
      <c r="G108" s="30" t="s">
        <v>20</v>
      </c>
      <c r="H108" s="33">
        <v>5000</v>
      </c>
      <c r="I108" s="41"/>
      <c r="J108" s="31" t="s">
        <v>7</v>
      </c>
      <c r="K108" s="44">
        <v>278</v>
      </c>
      <c r="L108" s="44">
        <v>278</v>
      </c>
    </row>
    <row r="109" spans="1:12" ht="15" customHeight="1" x14ac:dyDescent="0.25">
      <c r="A109" s="30" t="s">
        <v>7</v>
      </c>
      <c r="B109" s="30" t="s">
        <v>2</v>
      </c>
      <c r="C109" s="30" t="s">
        <v>695</v>
      </c>
      <c r="D109" s="30" t="s">
        <v>694</v>
      </c>
      <c r="E109" s="30">
        <v>6</v>
      </c>
      <c r="F109" s="30">
        <v>1</v>
      </c>
      <c r="G109" s="30" t="s">
        <v>20</v>
      </c>
      <c r="H109" s="33">
        <v>9000</v>
      </c>
      <c r="I109" s="41"/>
      <c r="J109" s="31" t="s">
        <v>7</v>
      </c>
      <c r="K109" s="44">
        <v>509</v>
      </c>
      <c r="L109" s="44">
        <v>509</v>
      </c>
    </row>
    <row r="110" spans="1:12" ht="15" customHeight="1" x14ac:dyDescent="0.25">
      <c r="A110" s="30" t="s">
        <v>7</v>
      </c>
      <c r="B110" s="30" t="s">
        <v>2</v>
      </c>
      <c r="C110" s="30" t="s">
        <v>1072</v>
      </c>
      <c r="D110" s="30" t="s">
        <v>1071</v>
      </c>
      <c r="E110" s="30">
        <v>2</v>
      </c>
      <c r="F110" s="30">
        <v>1.4</v>
      </c>
      <c r="G110" s="30" t="s">
        <v>20</v>
      </c>
      <c r="H110" s="33">
        <v>13000</v>
      </c>
      <c r="I110" s="41"/>
      <c r="J110" s="31" t="s">
        <v>7</v>
      </c>
      <c r="K110" s="44">
        <v>557</v>
      </c>
      <c r="L110" s="44">
        <v>557</v>
      </c>
    </row>
    <row r="111" spans="1:12" ht="15" customHeight="1" x14ac:dyDescent="0.25">
      <c r="A111" s="30" t="s">
        <v>7</v>
      </c>
      <c r="B111" s="30" t="s">
        <v>2</v>
      </c>
      <c r="C111" s="30" t="s">
        <v>1382</v>
      </c>
      <c r="D111" s="30" t="s">
        <v>1381</v>
      </c>
      <c r="E111" s="30">
        <v>6</v>
      </c>
      <c r="F111" s="30">
        <v>1.1000000000000001</v>
      </c>
      <c r="G111" s="30" t="s">
        <v>20</v>
      </c>
      <c r="H111" s="33">
        <v>27000</v>
      </c>
      <c r="I111" s="41"/>
      <c r="J111" s="31" t="s">
        <v>7</v>
      </c>
      <c r="K111" s="44">
        <v>1022</v>
      </c>
      <c r="L111" s="44">
        <v>1022</v>
      </c>
    </row>
    <row r="112" spans="1:12" ht="15" customHeight="1" x14ac:dyDescent="0.25">
      <c r="A112" s="30" t="s">
        <v>7</v>
      </c>
      <c r="B112" s="30" t="s">
        <v>2</v>
      </c>
      <c r="C112" s="30" t="s">
        <v>219</v>
      </c>
      <c r="D112" s="30" t="s">
        <v>218</v>
      </c>
      <c r="E112" s="30">
        <v>7</v>
      </c>
      <c r="F112" s="30">
        <v>1</v>
      </c>
      <c r="G112" s="30" t="s">
        <v>20</v>
      </c>
      <c r="H112" s="33">
        <v>27000</v>
      </c>
      <c r="I112" s="41"/>
      <c r="J112" s="31" t="s">
        <v>7</v>
      </c>
      <c r="K112" s="44">
        <v>1162</v>
      </c>
      <c r="L112" s="44">
        <v>1162</v>
      </c>
    </row>
    <row r="113" spans="1:12" ht="15" customHeight="1" x14ac:dyDescent="0.25">
      <c r="A113" s="30" t="s">
        <v>7</v>
      </c>
      <c r="B113" s="30" t="s">
        <v>2</v>
      </c>
      <c r="C113" s="30" t="s">
        <v>1364</v>
      </c>
      <c r="D113" s="30" t="s">
        <v>1363</v>
      </c>
      <c r="E113" s="30">
        <v>6</v>
      </c>
      <c r="F113" s="30">
        <v>1.1000000000000001</v>
      </c>
      <c r="G113" s="30" t="s">
        <v>20</v>
      </c>
      <c r="H113" s="33">
        <v>22000</v>
      </c>
      <c r="I113" s="41"/>
      <c r="J113" s="31" t="s">
        <v>5</v>
      </c>
      <c r="K113" s="44">
        <v>835</v>
      </c>
      <c r="L113" s="44">
        <v>926</v>
      </c>
    </row>
    <row r="114" spans="1:12" ht="15" customHeight="1" x14ac:dyDescent="0.25">
      <c r="A114" s="30" t="s">
        <v>7</v>
      </c>
      <c r="B114" s="30" t="s">
        <v>2</v>
      </c>
      <c r="C114" s="30" t="s">
        <v>1377</v>
      </c>
      <c r="D114" s="30" t="s">
        <v>1376</v>
      </c>
      <c r="E114" s="30">
        <v>6</v>
      </c>
      <c r="F114" s="30">
        <v>1.2</v>
      </c>
      <c r="G114" s="30" t="s">
        <v>20</v>
      </c>
      <c r="H114" s="33">
        <v>27000</v>
      </c>
      <c r="I114" s="41"/>
      <c r="J114" s="31" t="s">
        <v>7</v>
      </c>
      <c r="K114" s="44">
        <v>1044</v>
      </c>
      <c r="L114" s="44">
        <v>1044</v>
      </c>
    </row>
    <row r="115" spans="1:12" ht="15" customHeight="1" x14ac:dyDescent="0.25">
      <c r="A115" s="30" t="s">
        <v>7</v>
      </c>
      <c r="B115" s="30" t="s">
        <v>2</v>
      </c>
      <c r="C115" s="30" t="s">
        <v>737</v>
      </c>
      <c r="D115" s="30" t="s">
        <v>736</v>
      </c>
      <c r="E115" s="30">
        <v>7</v>
      </c>
      <c r="F115" s="30">
        <v>1</v>
      </c>
      <c r="G115" s="30" t="s">
        <v>20</v>
      </c>
      <c r="H115" s="33">
        <v>27000</v>
      </c>
      <c r="I115" s="41"/>
      <c r="J115" s="31" t="s">
        <v>7</v>
      </c>
      <c r="K115" s="44">
        <v>835</v>
      </c>
      <c r="L115" s="44">
        <v>835</v>
      </c>
    </row>
    <row r="116" spans="1:12" ht="15" customHeight="1" x14ac:dyDescent="0.25">
      <c r="A116" s="30" t="s">
        <v>7</v>
      </c>
      <c r="B116" s="30" t="s">
        <v>2</v>
      </c>
      <c r="C116" s="30" t="s">
        <v>1184</v>
      </c>
      <c r="D116" s="30" t="s">
        <v>1183</v>
      </c>
      <c r="E116" s="30">
        <v>3</v>
      </c>
      <c r="F116" s="30">
        <v>1.2</v>
      </c>
      <c r="G116" s="30" t="s">
        <v>20</v>
      </c>
      <c r="H116" s="33">
        <v>10000</v>
      </c>
      <c r="I116" s="41"/>
      <c r="J116" s="31" t="s">
        <v>5</v>
      </c>
      <c r="K116" s="44">
        <v>370</v>
      </c>
      <c r="L116" s="44">
        <v>418</v>
      </c>
    </row>
    <row r="117" spans="1:12" ht="15" customHeight="1" x14ac:dyDescent="0.25">
      <c r="A117" s="30" t="s">
        <v>7</v>
      </c>
      <c r="B117" s="30" t="s">
        <v>2</v>
      </c>
      <c r="C117" s="30" t="s">
        <v>947</v>
      </c>
      <c r="D117" s="30" t="s">
        <v>946</v>
      </c>
      <c r="E117" s="30">
        <v>5</v>
      </c>
      <c r="F117" s="30">
        <v>1</v>
      </c>
      <c r="G117" s="30" t="s">
        <v>20</v>
      </c>
      <c r="H117" s="33">
        <v>6000</v>
      </c>
      <c r="I117" s="41"/>
      <c r="J117" s="31" t="s">
        <v>5</v>
      </c>
      <c r="K117" s="44">
        <v>418</v>
      </c>
      <c r="L117" s="44">
        <v>466</v>
      </c>
    </row>
    <row r="118" spans="1:12" ht="15" customHeight="1" x14ac:dyDescent="0.25">
      <c r="A118" s="30" t="s">
        <v>7</v>
      </c>
      <c r="B118" s="30" t="s">
        <v>2</v>
      </c>
      <c r="C118" s="30" t="s">
        <v>949</v>
      </c>
      <c r="D118" s="30" t="s">
        <v>948</v>
      </c>
      <c r="E118" s="30">
        <v>4</v>
      </c>
      <c r="F118" s="30">
        <v>1</v>
      </c>
      <c r="G118" s="30" t="s">
        <v>20</v>
      </c>
      <c r="H118" s="33">
        <v>6000</v>
      </c>
      <c r="I118" s="41"/>
      <c r="J118" s="31" t="s">
        <v>5</v>
      </c>
      <c r="K118" s="44">
        <v>418</v>
      </c>
      <c r="L118" s="44">
        <v>466</v>
      </c>
    </row>
    <row r="119" spans="1:12" ht="15" customHeight="1" x14ac:dyDescent="0.25">
      <c r="A119" s="30" t="s">
        <v>7</v>
      </c>
      <c r="B119" s="30" t="s">
        <v>2</v>
      </c>
      <c r="C119" s="30" t="s">
        <v>609</v>
      </c>
      <c r="D119" s="30" t="s">
        <v>608</v>
      </c>
      <c r="E119" s="30">
        <v>6</v>
      </c>
      <c r="F119" s="30">
        <v>1.1000000000000001</v>
      </c>
      <c r="G119" s="30" t="s">
        <v>20</v>
      </c>
      <c r="H119" s="33">
        <v>22000</v>
      </c>
      <c r="I119" s="41"/>
      <c r="J119" s="31" t="s">
        <v>7</v>
      </c>
      <c r="K119" s="44">
        <v>626</v>
      </c>
      <c r="L119" s="44">
        <v>626</v>
      </c>
    </row>
    <row r="120" spans="1:12" ht="15" customHeight="1" x14ac:dyDescent="0.25">
      <c r="A120" s="30" t="s">
        <v>7</v>
      </c>
      <c r="B120" s="30" t="s">
        <v>2</v>
      </c>
      <c r="C120" s="30" t="s">
        <v>1134</v>
      </c>
      <c r="D120" s="30" t="s">
        <v>1137</v>
      </c>
      <c r="E120" s="30">
        <v>6</v>
      </c>
      <c r="F120" s="30">
        <v>1.1000000000000001</v>
      </c>
      <c r="G120" s="30" t="s">
        <v>20</v>
      </c>
      <c r="H120" s="33">
        <v>27000</v>
      </c>
      <c r="I120" s="41"/>
      <c r="J120" s="31" t="s">
        <v>7</v>
      </c>
      <c r="K120" s="44">
        <v>1205</v>
      </c>
      <c r="L120" s="44">
        <v>1205</v>
      </c>
    </row>
    <row r="121" spans="1:12" ht="15" customHeight="1" x14ac:dyDescent="0.25">
      <c r="A121" s="30" t="s">
        <v>7</v>
      </c>
      <c r="B121" s="30" t="s">
        <v>2</v>
      </c>
      <c r="C121" s="30" t="s">
        <v>1034</v>
      </c>
      <c r="D121" s="30" t="s">
        <v>1035</v>
      </c>
      <c r="E121" s="30">
        <v>4</v>
      </c>
      <c r="F121" s="30">
        <v>1.3</v>
      </c>
      <c r="G121" s="30" t="s">
        <v>20</v>
      </c>
      <c r="H121" s="33">
        <v>11000</v>
      </c>
      <c r="I121" s="41"/>
      <c r="J121" s="31" t="s">
        <v>7</v>
      </c>
      <c r="K121" s="44">
        <v>674</v>
      </c>
      <c r="L121" s="44">
        <v>674</v>
      </c>
    </row>
    <row r="122" spans="1:12" ht="15" customHeight="1" x14ac:dyDescent="0.25">
      <c r="A122" s="30" t="s">
        <v>7</v>
      </c>
      <c r="B122" s="30" t="s">
        <v>2</v>
      </c>
      <c r="C122" s="30" t="s">
        <v>1136</v>
      </c>
      <c r="D122" s="30" t="s">
        <v>1135</v>
      </c>
      <c r="E122" s="30">
        <v>3</v>
      </c>
      <c r="F122" s="30">
        <v>1.1000000000000001</v>
      </c>
      <c r="G122" s="30" t="s">
        <v>20</v>
      </c>
      <c r="H122" s="33">
        <v>14000</v>
      </c>
      <c r="I122" s="41"/>
      <c r="J122" s="31" t="s">
        <v>7</v>
      </c>
      <c r="K122" s="44">
        <v>744</v>
      </c>
      <c r="L122" s="44">
        <v>744</v>
      </c>
    </row>
    <row r="123" spans="1:12" ht="15" customHeight="1" x14ac:dyDescent="0.25">
      <c r="A123" s="30" t="s">
        <v>7</v>
      </c>
      <c r="B123" s="30" t="s">
        <v>2</v>
      </c>
      <c r="C123" s="30" t="s">
        <v>544</v>
      </c>
      <c r="D123" s="30" t="s">
        <v>559</v>
      </c>
      <c r="E123" s="30">
        <v>2</v>
      </c>
      <c r="F123" s="30">
        <v>1.1000000000000001</v>
      </c>
      <c r="G123" s="30" t="s">
        <v>20</v>
      </c>
      <c r="H123" s="33">
        <v>5000</v>
      </c>
      <c r="I123" s="41"/>
      <c r="J123" s="31" t="s">
        <v>7</v>
      </c>
      <c r="K123" s="44">
        <v>278</v>
      </c>
      <c r="L123" s="44">
        <v>278</v>
      </c>
    </row>
    <row r="124" spans="1:12" ht="15" customHeight="1" x14ac:dyDescent="0.25">
      <c r="A124" s="30" t="s">
        <v>7</v>
      </c>
      <c r="B124" s="30" t="s">
        <v>2</v>
      </c>
      <c r="C124" s="30" t="s">
        <v>452</v>
      </c>
      <c r="D124" s="30" t="s">
        <v>451</v>
      </c>
      <c r="E124" s="30">
        <v>7</v>
      </c>
      <c r="F124" s="30">
        <v>1.1000000000000001</v>
      </c>
      <c r="G124" s="30" t="s">
        <v>20</v>
      </c>
      <c r="H124" s="33">
        <v>16000</v>
      </c>
      <c r="I124" s="41"/>
      <c r="J124" s="31" t="s">
        <v>7</v>
      </c>
      <c r="K124" s="44">
        <v>370</v>
      </c>
      <c r="L124" s="44">
        <v>370</v>
      </c>
    </row>
    <row r="125" spans="1:12" ht="15" customHeight="1" x14ac:dyDescent="0.25">
      <c r="A125" s="30" t="s">
        <v>7</v>
      </c>
      <c r="B125" s="30" t="s">
        <v>2</v>
      </c>
      <c r="C125" s="30" t="s">
        <v>713</v>
      </c>
      <c r="D125" s="30" t="s">
        <v>712</v>
      </c>
      <c r="E125" s="30">
        <v>3</v>
      </c>
      <c r="F125" s="30">
        <v>1</v>
      </c>
      <c r="G125" s="30" t="s">
        <v>20</v>
      </c>
      <c r="H125" s="33">
        <v>5000</v>
      </c>
      <c r="I125" s="41"/>
      <c r="J125" s="31" t="s">
        <v>5</v>
      </c>
      <c r="K125" s="44">
        <v>278</v>
      </c>
      <c r="L125" s="44">
        <v>326</v>
      </c>
    </row>
    <row r="126" spans="1:12" ht="15" customHeight="1" x14ac:dyDescent="0.25">
      <c r="A126" s="42" t="s">
        <v>1489</v>
      </c>
      <c r="B126" s="31" t="s">
        <v>2</v>
      </c>
      <c r="C126" s="31" t="s">
        <v>57</v>
      </c>
      <c r="D126" s="31" t="s">
        <v>56</v>
      </c>
      <c r="E126" s="31">
        <v>5</v>
      </c>
      <c r="F126" s="31">
        <v>1</v>
      </c>
      <c r="G126" s="31" t="s">
        <v>20</v>
      </c>
      <c r="H126" s="47">
        <v>18000</v>
      </c>
      <c r="I126" s="41"/>
      <c r="J126" s="31" t="s">
        <v>7</v>
      </c>
      <c r="K126" s="44">
        <v>418</v>
      </c>
      <c r="L126" s="44">
        <v>418</v>
      </c>
    </row>
    <row r="127" spans="1:12" ht="15" customHeight="1" x14ac:dyDescent="0.25">
      <c r="A127" s="30" t="s">
        <v>7</v>
      </c>
      <c r="B127" s="30" t="s">
        <v>2</v>
      </c>
      <c r="C127" s="30" t="s">
        <v>433</v>
      </c>
      <c r="D127" s="30" t="s">
        <v>432</v>
      </c>
      <c r="E127" s="30">
        <v>7</v>
      </c>
      <c r="F127" s="30">
        <v>1</v>
      </c>
      <c r="G127" s="30" t="s">
        <v>20</v>
      </c>
      <c r="H127" s="33">
        <v>18000</v>
      </c>
      <c r="I127" s="41"/>
      <c r="J127" s="31" t="s">
        <v>7</v>
      </c>
      <c r="K127" s="44">
        <v>535</v>
      </c>
      <c r="L127" s="44">
        <v>535</v>
      </c>
    </row>
    <row r="128" spans="1:12" ht="15" customHeight="1" x14ac:dyDescent="0.25">
      <c r="A128" s="30" t="s">
        <v>7</v>
      </c>
      <c r="B128" s="30" t="s">
        <v>2</v>
      </c>
      <c r="C128" s="30" t="s">
        <v>425</v>
      </c>
      <c r="D128" s="30" t="s">
        <v>424</v>
      </c>
      <c r="E128" s="30">
        <v>7</v>
      </c>
      <c r="F128" s="30">
        <v>1.1000000000000001</v>
      </c>
      <c r="G128" s="30" t="s">
        <v>20</v>
      </c>
      <c r="H128" s="33">
        <v>20000</v>
      </c>
      <c r="I128" s="41"/>
      <c r="J128" s="31" t="s">
        <v>7</v>
      </c>
      <c r="K128" s="44">
        <v>626</v>
      </c>
      <c r="L128" s="44">
        <v>626</v>
      </c>
    </row>
    <row r="129" spans="1:12" ht="15" customHeight="1" x14ac:dyDescent="0.25">
      <c r="A129" s="30" t="s">
        <v>7</v>
      </c>
      <c r="B129" s="30" t="s">
        <v>2</v>
      </c>
      <c r="C129" s="30" t="s">
        <v>955</v>
      </c>
      <c r="D129" s="30" t="s">
        <v>954</v>
      </c>
      <c r="E129" s="30">
        <v>6</v>
      </c>
      <c r="F129" s="30">
        <v>1</v>
      </c>
      <c r="G129" s="30" t="s">
        <v>20</v>
      </c>
      <c r="H129" s="33">
        <v>26000</v>
      </c>
      <c r="I129" s="41"/>
      <c r="J129" s="31" t="s">
        <v>7</v>
      </c>
      <c r="K129" s="44">
        <v>1392</v>
      </c>
      <c r="L129" s="44">
        <v>1392</v>
      </c>
    </row>
    <row r="130" spans="1:12" ht="15" customHeight="1" x14ac:dyDescent="0.25">
      <c r="A130" s="30" t="s">
        <v>7</v>
      </c>
      <c r="B130" s="30" t="s">
        <v>2</v>
      </c>
      <c r="C130" s="30" t="s">
        <v>217</v>
      </c>
      <c r="D130" s="30" t="s">
        <v>216</v>
      </c>
      <c r="E130" s="30">
        <v>4</v>
      </c>
      <c r="F130" s="30">
        <v>1</v>
      </c>
      <c r="G130" s="30" t="s">
        <v>20</v>
      </c>
      <c r="H130" s="33">
        <v>27000</v>
      </c>
      <c r="I130" s="41"/>
      <c r="J130" s="31" t="s">
        <v>7</v>
      </c>
      <c r="K130" s="44">
        <v>626</v>
      </c>
      <c r="L130" s="44">
        <v>626</v>
      </c>
    </row>
    <row r="131" spans="1:12" ht="15" customHeight="1" x14ac:dyDescent="0.25">
      <c r="A131" s="30" t="s">
        <v>7</v>
      </c>
      <c r="B131" s="30" t="s">
        <v>2</v>
      </c>
      <c r="C131" s="30" t="s">
        <v>517</v>
      </c>
      <c r="D131" s="30" t="s">
        <v>516</v>
      </c>
      <c r="E131" s="30">
        <v>5</v>
      </c>
      <c r="F131" s="30">
        <v>1</v>
      </c>
      <c r="G131" s="30" t="s">
        <v>20</v>
      </c>
      <c r="H131" s="33">
        <v>5000</v>
      </c>
      <c r="I131" s="41"/>
      <c r="J131" s="31" t="s">
        <v>7</v>
      </c>
      <c r="K131" s="44">
        <v>326</v>
      </c>
      <c r="L131" s="44">
        <v>326</v>
      </c>
    </row>
    <row r="132" spans="1:12" ht="15" customHeight="1" x14ac:dyDescent="0.25">
      <c r="A132" s="42" t="s">
        <v>1489</v>
      </c>
      <c r="B132" s="31" t="s">
        <v>2</v>
      </c>
      <c r="C132" s="31" t="s">
        <v>11</v>
      </c>
      <c r="D132" s="31" t="s">
        <v>10</v>
      </c>
      <c r="E132" s="31">
        <v>3</v>
      </c>
      <c r="F132" s="31">
        <v>1</v>
      </c>
      <c r="G132" s="31" t="s">
        <v>20</v>
      </c>
      <c r="H132" s="47">
        <v>13000</v>
      </c>
      <c r="I132" s="41"/>
      <c r="J132" s="46" t="s">
        <v>7</v>
      </c>
      <c r="K132" s="44">
        <v>326</v>
      </c>
      <c r="L132" s="44">
        <v>326</v>
      </c>
    </row>
    <row r="133" spans="1:12" ht="15" customHeight="1" x14ac:dyDescent="0.25">
      <c r="A133" s="30" t="s">
        <v>7</v>
      </c>
      <c r="B133" s="30" t="s">
        <v>2</v>
      </c>
      <c r="C133" s="30" t="s">
        <v>657</v>
      </c>
      <c r="D133" s="30" t="s">
        <v>656</v>
      </c>
      <c r="E133" s="30">
        <v>3</v>
      </c>
      <c r="F133" s="30">
        <v>1</v>
      </c>
      <c r="G133" s="30" t="s">
        <v>20</v>
      </c>
      <c r="H133" s="33">
        <v>15000</v>
      </c>
      <c r="I133" s="41"/>
      <c r="J133" s="31" t="s">
        <v>7</v>
      </c>
      <c r="K133" s="44">
        <v>744</v>
      </c>
      <c r="L133" s="44">
        <v>744</v>
      </c>
    </row>
    <row r="134" spans="1:12" ht="15" customHeight="1" x14ac:dyDescent="0.25">
      <c r="A134" s="30" t="s">
        <v>7</v>
      </c>
      <c r="B134" s="30" t="s">
        <v>2</v>
      </c>
      <c r="C134" s="30" t="s">
        <v>978</v>
      </c>
      <c r="D134" s="30" t="s">
        <v>989</v>
      </c>
      <c r="E134" s="30">
        <v>2</v>
      </c>
      <c r="F134" s="30">
        <v>1.1000000000000001</v>
      </c>
      <c r="G134" s="30" t="s">
        <v>20</v>
      </c>
      <c r="H134" s="33">
        <v>6000</v>
      </c>
      <c r="I134" s="41"/>
      <c r="J134" s="31" t="s">
        <v>7</v>
      </c>
      <c r="K134" s="44">
        <v>278</v>
      </c>
      <c r="L134" s="44">
        <v>278</v>
      </c>
    </row>
    <row r="135" spans="1:12" ht="15" customHeight="1" x14ac:dyDescent="0.25">
      <c r="A135" s="30" t="s">
        <v>7</v>
      </c>
      <c r="B135" s="30" t="s">
        <v>2</v>
      </c>
      <c r="C135" s="30" t="s">
        <v>1079</v>
      </c>
      <c r="D135" s="30" t="s">
        <v>1078</v>
      </c>
      <c r="E135" s="30">
        <v>2</v>
      </c>
      <c r="F135" s="30">
        <v>1.1000000000000001</v>
      </c>
      <c r="G135" s="30" t="s">
        <v>20</v>
      </c>
      <c r="H135" s="33">
        <v>16000</v>
      </c>
      <c r="I135" s="41"/>
      <c r="J135" s="31" t="s">
        <v>7</v>
      </c>
      <c r="K135" s="44">
        <v>396</v>
      </c>
      <c r="L135" s="44">
        <v>396</v>
      </c>
    </row>
    <row r="136" spans="1:12" ht="15" customHeight="1" x14ac:dyDescent="0.25">
      <c r="A136" s="30" t="s">
        <v>7</v>
      </c>
      <c r="B136" s="30" t="s">
        <v>2</v>
      </c>
      <c r="C136" s="30" t="s">
        <v>1305</v>
      </c>
      <c r="D136" s="30" t="s">
        <v>1304</v>
      </c>
      <c r="E136" s="30">
        <v>2</v>
      </c>
      <c r="F136" s="30">
        <v>1.4</v>
      </c>
      <c r="G136" s="30" t="s">
        <v>20</v>
      </c>
      <c r="H136" s="33">
        <v>9000</v>
      </c>
      <c r="I136" s="41"/>
      <c r="J136" s="45" t="s">
        <v>7</v>
      </c>
      <c r="K136" s="44">
        <v>300</v>
      </c>
      <c r="L136" s="44">
        <v>300</v>
      </c>
    </row>
    <row r="137" spans="1:12" ht="15" customHeight="1" x14ac:dyDescent="0.25">
      <c r="A137" s="42" t="s">
        <v>1509</v>
      </c>
      <c r="B137" s="31" t="s">
        <v>2</v>
      </c>
      <c r="C137" s="31" t="s">
        <v>1111</v>
      </c>
      <c r="D137" s="31" t="s">
        <v>1110</v>
      </c>
      <c r="E137" s="31">
        <v>2</v>
      </c>
      <c r="F137" s="31">
        <v>1.2</v>
      </c>
      <c r="G137" s="31" t="s">
        <v>20</v>
      </c>
      <c r="H137" s="47">
        <v>6000</v>
      </c>
      <c r="I137" s="41"/>
      <c r="J137" s="31" t="s">
        <v>5</v>
      </c>
      <c r="K137" s="44">
        <v>278</v>
      </c>
      <c r="L137" s="44" t="s">
        <v>1443</v>
      </c>
    </row>
    <row r="138" spans="1:12" ht="15" customHeight="1" x14ac:dyDescent="0.25">
      <c r="A138" s="42" t="s">
        <v>1510</v>
      </c>
      <c r="B138" s="31" t="s">
        <v>2</v>
      </c>
      <c r="C138" s="31" t="s">
        <v>1111</v>
      </c>
      <c r="D138" s="31" t="s">
        <v>1110</v>
      </c>
      <c r="E138" s="31">
        <v>2</v>
      </c>
      <c r="F138" s="31">
        <v>1.3</v>
      </c>
      <c r="G138" s="31" t="s">
        <v>20</v>
      </c>
      <c r="H138" s="47">
        <v>6000</v>
      </c>
      <c r="I138" s="41"/>
      <c r="J138" s="31" t="s">
        <v>5</v>
      </c>
      <c r="K138" s="44">
        <v>278</v>
      </c>
      <c r="L138" s="44">
        <v>326</v>
      </c>
    </row>
    <row r="139" spans="1:12" ht="15" customHeight="1" x14ac:dyDescent="0.25">
      <c r="A139" s="30" t="s">
        <v>7</v>
      </c>
      <c r="B139" s="30" t="s">
        <v>2</v>
      </c>
      <c r="C139" s="30" t="s">
        <v>1054</v>
      </c>
      <c r="D139" s="30" t="s">
        <v>1053</v>
      </c>
      <c r="E139" s="30">
        <v>4</v>
      </c>
      <c r="F139" s="30">
        <v>1</v>
      </c>
      <c r="G139" s="30" t="s">
        <v>20</v>
      </c>
      <c r="H139" s="33">
        <v>6000</v>
      </c>
      <c r="I139" s="41"/>
      <c r="J139" s="31" t="s">
        <v>7</v>
      </c>
      <c r="K139" s="44">
        <v>418</v>
      </c>
      <c r="L139" s="44">
        <v>418</v>
      </c>
    </row>
    <row r="140" spans="1:12" ht="15" customHeight="1" x14ac:dyDescent="0.25">
      <c r="A140" s="30" t="s">
        <v>7</v>
      </c>
      <c r="B140" s="30" t="s">
        <v>2</v>
      </c>
      <c r="C140" s="30" t="s">
        <v>738</v>
      </c>
      <c r="D140" s="30" t="s">
        <v>751</v>
      </c>
      <c r="E140" s="30">
        <v>3</v>
      </c>
      <c r="F140" s="30">
        <v>1.2</v>
      </c>
      <c r="G140" s="30" t="s">
        <v>20</v>
      </c>
      <c r="H140" s="33">
        <v>7000</v>
      </c>
      <c r="I140" s="41"/>
      <c r="J140" s="45" t="s">
        <v>7</v>
      </c>
      <c r="K140" s="44">
        <v>278</v>
      </c>
      <c r="L140" s="44">
        <v>278</v>
      </c>
    </row>
    <row r="141" spans="1:12" ht="15" customHeight="1" x14ac:dyDescent="0.25">
      <c r="A141" s="30" t="s">
        <v>7</v>
      </c>
      <c r="B141" s="30" t="s">
        <v>2</v>
      </c>
      <c r="C141" s="30" t="s">
        <v>321</v>
      </c>
      <c r="D141" s="30" t="s">
        <v>320</v>
      </c>
      <c r="E141" s="30">
        <v>3</v>
      </c>
      <c r="F141" s="30">
        <v>1.1000000000000001</v>
      </c>
      <c r="G141" s="30" t="s">
        <v>20</v>
      </c>
      <c r="H141" s="33">
        <v>7000</v>
      </c>
      <c r="I141" s="41"/>
      <c r="J141" s="31" t="s">
        <v>7</v>
      </c>
      <c r="K141" s="44">
        <v>300</v>
      </c>
      <c r="L141" s="44">
        <v>300</v>
      </c>
    </row>
    <row r="142" spans="1:12" ht="15" customHeight="1" x14ac:dyDescent="0.25">
      <c r="A142" s="30" t="s">
        <v>7</v>
      </c>
      <c r="B142" s="30" t="s">
        <v>2</v>
      </c>
      <c r="C142" s="30" t="s">
        <v>189</v>
      </c>
      <c r="D142" s="30" t="s">
        <v>188</v>
      </c>
      <c r="E142" s="30">
        <v>7</v>
      </c>
      <c r="F142" s="30">
        <v>1</v>
      </c>
      <c r="G142" s="30" t="s">
        <v>20</v>
      </c>
      <c r="H142" s="33">
        <v>14000</v>
      </c>
      <c r="I142" s="41"/>
      <c r="J142" s="31" t="s">
        <v>7</v>
      </c>
      <c r="K142" s="44">
        <v>418</v>
      </c>
      <c r="L142" s="44">
        <v>418</v>
      </c>
    </row>
    <row r="143" spans="1:12" ht="15" customHeight="1" x14ac:dyDescent="0.25">
      <c r="A143" s="30" t="s">
        <v>7</v>
      </c>
      <c r="B143" s="30" t="s">
        <v>2</v>
      </c>
      <c r="C143" s="30" t="s">
        <v>1051</v>
      </c>
      <c r="D143" s="30" t="s">
        <v>1050</v>
      </c>
      <c r="E143" s="30">
        <v>3</v>
      </c>
      <c r="F143" s="30">
        <v>1.2</v>
      </c>
      <c r="G143" s="30" t="s">
        <v>20</v>
      </c>
      <c r="H143" s="33">
        <v>9000</v>
      </c>
      <c r="I143" s="41"/>
      <c r="J143" s="31" t="s">
        <v>7</v>
      </c>
      <c r="K143" s="44">
        <v>370</v>
      </c>
      <c r="L143" s="44">
        <v>370</v>
      </c>
    </row>
    <row r="144" spans="1:12" ht="15" customHeight="1" x14ac:dyDescent="0.25">
      <c r="A144" s="30" t="s">
        <v>7</v>
      </c>
      <c r="B144" s="30" t="s">
        <v>2</v>
      </c>
      <c r="C144" s="30" t="s">
        <v>1228</v>
      </c>
      <c r="D144" s="30" t="s">
        <v>1227</v>
      </c>
      <c r="E144" s="30">
        <v>3</v>
      </c>
      <c r="F144" s="30">
        <v>1.3</v>
      </c>
      <c r="G144" s="30" t="s">
        <v>20</v>
      </c>
      <c r="H144" s="33">
        <v>11000</v>
      </c>
      <c r="I144" s="41"/>
      <c r="J144" s="31" t="s">
        <v>7</v>
      </c>
      <c r="K144" s="44">
        <v>326</v>
      </c>
      <c r="L144" s="44">
        <v>326</v>
      </c>
    </row>
    <row r="145" spans="1:12" ht="15" customHeight="1" x14ac:dyDescent="0.25">
      <c r="A145" s="30" t="s">
        <v>7</v>
      </c>
      <c r="B145" s="30" t="s">
        <v>2</v>
      </c>
      <c r="C145" s="30" t="s">
        <v>1198</v>
      </c>
      <c r="D145" s="30" t="s">
        <v>1197</v>
      </c>
      <c r="E145" s="30">
        <v>3</v>
      </c>
      <c r="F145" s="30">
        <v>1.1000000000000001</v>
      </c>
      <c r="G145" s="30" t="s">
        <v>20</v>
      </c>
      <c r="H145" s="33">
        <v>20000</v>
      </c>
      <c r="I145" s="41"/>
      <c r="J145" s="31" t="s">
        <v>7</v>
      </c>
      <c r="K145" s="44">
        <v>974</v>
      </c>
      <c r="L145" s="44">
        <v>974</v>
      </c>
    </row>
    <row r="146" spans="1:12" ht="15" customHeight="1" x14ac:dyDescent="0.25">
      <c r="A146" s="30" t="s">
        <v>7</v>
      </c>
      <c r="B146" s="30" t="s">
        <v>2</v>
      </c>
      <c r="C146" s="30" t="s">
        <v>509</v>
      </c>
      <c r="D146" s="30" t="s">
        <v>508</v>
      </c>
      <c r="E146" s="30">
        <v>3</v>
      </c>
      <c r="F146" s="30">
        <v>1</v>
      </c>
      <c r="G146" s="30" t="s">
        <v>20</v>
      </c>
      <c r="H146" s="33">
        <v>14000</v>
      </c>
      <c r="I146" s="41"/>
      <c r="J146" s="31" t="s">
        <v>7</v>
      </c>
      <c r="K146" s="44">
        <v>626</v>
      </c>
      <c r="L146" s="44">
        <v>626</v>
      </c>
    </row>
    <row r="147" spans="1:12" ht="15" customHeight="1" x14ac:dyDescent="0.25">
      <c r="A147" s="30" t="s">
        <v>7</v>
      </c>
      <c r="B147" s="30" t="s">
        <v>2</v>
      </c>
      <c r="C147" s="30" t="s">
        <v>670</v>
      </c>
      <c r="D147" s="30" t="s">
        <v>669</v>
      </c>
      <c r="E147" s="30">
        <v>2</v>
      </c>
      <c r="F147" s="30">
        <v>1</v>
      </c>
      <c r="G147" s="30" t="s">
        <v>20</v>
      </c>
      <c r="H147" s="33">
        <v>13000</v>
      </c>
      <c r="I147" s="41"/>
      <c r="J147" s="31" t="s">
        <v>7</v>
      </c>
      <c r="K147" s="44">
        <v>487</v>
      </c>
      <c r="L147" s="44">
        <v>487</v>
      </c>
    </row>
    <row r="148" spans="1:12" ht="15" customHeight="1" x14ac:dyDescent="0.25">
      <c r="A148" s="30" t="s">
        <v>7</v>
      </c>
      <c r="B148" s="30" t="s">
        <v>2</v>
      </c>
      <c r="C148" s="30" t="s">
        <v>613</v>
      </c>
      <c r="D148" s="30" t="s">
        <v>612</v>
      </c>
      <c r="E148" s="30">
        <v>4</v>
      </c>
      <c r="F148" s="30">
        <v>1.1000000000000001</v>
      </c>
      <c r="G148" s="30" t="s">
        <v>20</v>
      </c>
      <c r="H148" s="33">
        <v>14000</v>
      </c>
      <c r="I148" s="41"/>
      <c r="J148" s="31" t="s">
        <v>7</v>
      </c>
      <c r="K148" s="44">
        <v>605</v>
      </c>
      <c r="L148" s="44">
        <v>605</v>
      </c>
    </row>
    <row r="149" spans="1:12" ht="15" customHeight="1" x14ac:dyDescent="0.25">
      <c r="A149" s="30" t="s">
        <v>7</v>
      </c>
      <c r="B149" s="30" t="s">
        <v>2</v>
      </c>
      <c r="C149" s="30" t="s">
        <v>459</v>
      </c>
      <c r="D149" s="30" t="s">
        <v>458</v>
      </c>
      <c r="E149" s="30">
        <v>2</v>
      </c>
      <c r="F149" s="30">
        <v>1</v>
      </c>
      <c r="G149" s="30" t="s">
        <v>20</v>
      </c>
      <c r="H149" s="33">
        <v>10000</v>
      </c>
      <c r="I149" s="41"/>
      <c r="J149" s="31" t="s">
        <v>7</v>
      </c>
      <c r="K149" s="44">
        <v>578</v>
      </c>
      <c r="L149" s="44">
        <v>578</v>
      </c>
    </row>
    <row r="150" spans="1:12" ht="15" customHeight="1" x14ac:dyDescent="0.25">
      <c r="A150" s="30" t="s">
        <v>7</v>
      </c>
      <c r="B150" s="30" t="s">
        <v>2</v>
      </c>
      <c r="C150" s="30" t="s">
        <v>43</v>
      </c>
      <c r="D150" s="30" t="s">
        <v>42</v>
      </c>
      <c r="E150" s="30">
        <v>3</v>
      </c>
      <c r="F150" s="30">
        <v>1.1000000000000001</v>
      </c>
      <c r="G150" s="30" t="s">
        <v>20</v>
      </c>
      <c r="H150" s="33">
        <v>19000</v>
      </c>
      <c r="I150" s="41"/>
      <c r="J150" s="45" t="s">
        <v>7</v>
      </c>
      <c r="K150" s="44">
        <v>626</v>
      </c>
      <c r="L150" s="44">
        <v>626</v>
      </c>
    </row>
    <row r="151" spans="1:12" ht="15" customHeight="1" x14ac:dyDescent="0.25">
      <c r="A151" s="30" t="s">
        <v>7</v>
      </c>
      <c r="B151" s="30" t="s">
        <v>2</v>
      </c>
      <c r="C151" s="30" t="s">
        <v>471</v>
      </c>
      <c r="D151" s="30" t="s">
        <v>470</v>
      </c>
      <c r="E151" s="30">
        <v>2</v>
      </c>
      <c r="F151" s="30">
        <v>1.2</v>
      </c>
      <c r="G151" s="30" t="s">
        <v>20</v>
      </c>
      <c r="H151" s="33">
        <v>14000</v>
      </c>
      <c r="I151" s="41"/>
      <c r="J151" s="31" t="s">
        <v>7</v>
      </c>
      <c r="K151" s="44">
        <v>370</v>
      </c>
      <c r="L151" s="44">
        <v>370</v>
      </c>
    </row>
    <row r="152" spans="1:12" ht="15" customHeight="1" x14ac:dyDescent="0.25">
      <c r="A152" s="30" t="s">
        <v>7</v>
      </c>
      <c r="B152" s="30" t="s">
        <v>2</v>
      </c>
      <c r="C152" s="30" t="s">
        <v>672</v>
      </c>
      <c r="D152" s="30" t="s">
        <v>671</v>
      </c>
      <c r="E152" s="30">
        <v>4</v>
      </c>
      <c r="F152" s="30">
        <v>1.1000000000000001</v>
      </c>
      <c r="G152" s="30" t="s">
        <v>20</v>
      </c>
      <c r="H152" s="33">
        <v>9000</v>
      </c>
      <c r="I152" s="41"/>
      <c r="J152" s="31" t="s">
        <v>7</v>
      </c>
      <c r="K152" s="44">
        <v>557</v>
      </c>
      <c r="L152" s="44">
        <v>557</v>
      </c>
    </row>
    <row r="153" spans="1:12" ht="15" customHeight="1" x14ac:dyDescent="0.25">
      <c r="A153" s="30" t="s">
        <v>7</v>
      </c>
      <c r="B153" s="30" t="s">
        <v>2</v>
      </c>
      <c r="C153" s="30" t="s">
        <v>647</v>
      </c>
      <c r="D153" s="30" t="s">
        <v>646</v>
      </c>
      <c r="E153" s="30">
        <v>6</v>
      </c>
      <c r="F153" s="30">
        <v>1</v>
      </c>
      <c r="G153" s="30" t="s">
        <v>20</v>
      </c>
      <c r="H153" s="33">
        <v>18000</v>
      </c>
      <c r="I153" s="41"/>
      <c r="J153" s="31" t="s">
        <v>7</v>
      </c>
      <c r="K153" s="44">
        <v>696</v>
      </c>
      <c r="L153" s="44">
        <v>696</v>
      </c>
    </row>
    <row r="154" spans="1:12" ht="15" customHeight="1" x14ac:dyDescent="0.25">
      <c r="A154" s="30" t="s">
        <v>7</v>
      </c>
      <c r="B154" s="30" t="s">
        <v>2</v>
      </c>
      <c r="C154" s="30" t="s">
        <v>615</v>
      </c>
      <c r="D154" s="30" t="s">
        <v>614</v>
      </c>
      <c r="E154" s="30">
        <v>6</v>
      </c>
      <c r="F154" s="30">
        <v>1</v>
      </c>
      <c r="G154" s="30" t="s">
        <v>20</v>
      </c>
      <c r="H154" s="33">
        <v>18000</v>
      </c>
      <c r="I154" s="41"/>
      <c r="J154" s="31" t="s">
        <v>7</v>
      </c>
      <c r="K154" s="44">
        <v>814</v>
      </c>
      <c r="L154" s="44">
        <v>814</v>
      </c>
    </row>
    <row r="155" spans="1:12" ht="15" customHeight="1" x14ac:dyDescent="0.25">
      <c r="A155" s="30" t="s">
        <v>7</v>
      </c>
      <c r="B155" s="30" t="s">
        <v>2</v>
      </c>
      <c r="C155" s="30" t="s">
        <v>617</v>
      </c>
      <c r="D155" s="30" t="s">
        <v>616</v>
      </c>
      <c r="E155" s="30">
        <v>4</v>
      </c>
      <c r="F155" s="30">
        <v>1</v>
      </c>
      <c r="G155" s="30" t="s">
        <v>20</v>
      </c>
      <c r="H155" s="33">
        <v>9000</v>
      </c>
      <c r="I155" s="41"/>
      <c r="J155" s="31" t="s">
        <v>7</v>
      </c>
      <c r="K155" s="44">
        <v>557</v>
      </c>
      <c r="L155" s="44">
        <v>557</v>
      </c>
    </row>
    <row r="156" spans="1:12" ht="15" customHeight="1" x14ac:dyDescent="0.25">
      <c r="A156" s="30" t="s">
        <v>7</v>
      </c>
      <c r="B156" s="30" t="s">
        <v>2</v>
      </c>
      <c r="C156" s="30" t="s">
        <v>293</v>
      </c>
      <c r="D156" s="30" t="s">
        <v>292</v>
      </c>
      <c r="E156" s="30">
        <v>3</v>
      </c>
      <c r="F156" s="30">
        <v>1</v>
      </c>
      <c r="G156" s="30" t="s">
        <v>20</v>
      </c>
      <c r="H156" s="33">
        <v>11000</v>
      </c>
      <c r="I156" s="41"/>
      <c r="J156" s="31" t="s">
        <v>7</v>
      </c>
      <c r="K156" s="44">
        <v>509</v>
      </c>
      <c r="L156" s="44">
        <v>509</v>
      </c>
    </row>
    <row r="157" spans="1:12" ht="15" customHeight="1" x14ac:dyDescent="0.25">
      <c r="A157" s="30" t="s">
        <v>7</v>
      </c>
      <c r="B157" s="30" t="s">
        <v>2</v>
      </c>
      <c r="C157" s="30" t="s">
        <v>1176</v>
      </c>
      <c r="D157" s="30" t="s">
        <v>1177</v>
      </c>
      <c r="E157" s="30">
        <v>3</v>
      </c>
      <c r="F157" s="30">
        <v>1.1000000000000001</v>
      </c>
      <c r="G157" s="30" t="s">
        <v>20</v>
      </c>
      <c r="H157" s="33">
        <v>10000</v>
      </c>
      <c r="I157" s="41"/>
      <c r="J157" s="31" t="s">
        <v>5</v>
      </c>
      <c r="K157" s="44">
        <v>300</v>
      </c>
      <c r="L157" s="44">
        <v>348</v>
      </c>
    </row>
    <row r="158" spans="1:12" ht="15" customHeight="1" x14ac:dyDescent="0.25">
      <c r="A158" s="30" t="s">
        <v>7</v>
      </c>
      <c r="B158" s="30" t="s">
        <v>2</v>
      </c>
      <c r="C158" s="30" t="s">
        <v>1433</v>
      </c>
      <c r="D158" s="30" t="s">
        <v>1440</v>
      </c>
      <c r="E158" s="30">
        <v>6</v>
      </c>
      <c r="F158" s="30">
        <v>1.1000000000000001</v>
      </c>
      <c r="G158" s="30" t="s">
        <v>20</v>
      </c>
      <c r="H158" s="33">
        <v>27000</v>
      </c>
      <c r="I158" s="41"/>
      <c r="J158" s="31" t="s">
        <v>7</v>
      </c>
      <c r="K158" s="44">
        <v>1022</v>
      </c>
      <c r="L158" s="44">
        <v>1022</v>
      </c>
    </row>
    <row r="159" spans="1:12" ht="15" customHeight="1" x14ac:dyDescent="0.25">
      <c r="A159" s="30" t="s">
        <v>7</v>
      </c>
      <c r="B159" s="30" t="s">
        <v>2</v>
      </c>
      <c r="C159" s="30" t="s">
        <v>391</v>
      </c>
      <c r="D159" s="30" t="s">
        <v>390</v>
      </c>
      <c r="E159" s="30">
        <v>4</v>
      </c>
      <c r="F159" s="30">
        <v>1.1000000000000001</v>
      </c>
      <c r="G159" s="30" t="s">
        <v>20</v>
      </c>
      <c r="H159" s="33">
        <v>14000</v>
      </c>
      <c r="I159" s="41"/>
      <c r="J159" s="31" t="s">
        <v>5</v>
      </c>
      <c r="K159" s="44">
        <v>348</v>
      </c>
      <c r="L159" s="44">
        <v>487</v>
      </c>
    </row>
    <row r="160" spans="1:12" ht="15" customHeight="1" x14ac:dyDescent="0.25">
      <c r="A160" s="30" t="s">
        <v>7</v>
      </c>
      <c r="B160" s="30" t="s">
        <v>2</v>
      </c>
      <c r="C160" s="30" t="s">
        <v>77</v>
      </c>
      <c r="D160" s="30" t="s">
        <v>76</v>
      </c>
      <c r="E160" s="30">
        <v>6</v>
      </c>
      <c r="F160" s="30">
        <v>1</v>
      </c>
      <c r="G160" s="30" t="s">
        <v>20</v>
      </c>
      <c r="H160" s="33">
        <v>21000</v>
      </c>
      <c r="I160" s="41"/>
      <c r="J160" s="31" t="s">
        <v>7</v>
      </c>
      <c r="K160" s="44">
        <v>835</v>
      </c>
      <c r="L160" s="44">
        <v>835</v>
      </c>
    </row>
    <row r="161" spans="1:12" ht="15" customHeight="1" x14ac:dyDescent="0.25">
      <c r="A161" s="30" t="s">
        <v>7</v>
      </c>
      <c r="B161" s="30" t="s">
        <v>2</v>
      </c>
      <c r="C161" s="30" t="s">
        <v>427</v>
      </c>
      <c r="D161" s="30" t="s">
        <v>426</v>
      </c>
      <c r="E161" s="30">
        <v>3</v>
      </c>
      <c r="F161" s="30">
        <v>1.1000000000000001</v>
      </c>
      <c r="G161" s="30" t="s">
        <v>20</v>
      </c>
      <c r="H161" s="33">
        <v>9000</v>
      </c>
      <c r="I161" s="41"/>
      <c r="J161" s="31" t="s">
        <v>7</v>
      </c>
      <c r="K161" s="44">
        <v>278</v>
      </c>
      <c r="L161" s="44">
        <v>278</v>
      </c>
    </row>
    <row r="162" spans="1:12" ht="15" customHeight="1" x14ac:dyDescent="0.25">
      <c r="A162" s="30" t="s">
        <v>7</v>
      </c>
      <c r="B162" s="30" t="s">
        <v>2</v>
      </c>
      <c r="C162" s="30" t="s">
        <v>584</v>
      </c>
      <c r="D162" s="30" t="s">
        <v>583</v>
      </c>
      <c r="E162" s="30">
        <v>4</v>
      </c>
      <c r="F162" s="30">
        <v>1.1000000000000001</v>
      </c>
      <c r="G162" s="30" t="s">
        <v>20</v>
      </c>
      <c r="H162" s="33">
        <v>15000</v>
      </c>
      <c r="I162" s="41"/>
      <c r="J162" s="31" t="s">
        <v>7</v>
      </c>
      <c r="K162" s="44">
        <v>509</v>
      </c>
      <c r="L162" s="44">
        <v>509</v>
      </c>
    </row>
    <row r="163" spans="1:12" ht="15" customHeight="1" x14ac:dyDescent="0.25">
      <c r="A163" s="30" t="s">
        <v>7</v>
      </c>
      <c r="B163" s="30" t="s">
        <v>2</v>
      </c>
      <c r="C163" s="30" t="s">
        <v>461</v>
      </c>
      <c r="D163" s="30" t="s">
        <v>460</v>
      </c>
      <c r="E163" s="30">
        <v>4</v>
      </c>
      <c r="F163" s="30">
        <v>1.3</v>
      </c>
      <c r="G163" s="30" t="s">
        <v>20</v>
      </c>
      <c r="H163" s="33">
        <v>9000</v>
      </c>
      <c r="I163" s="41"/>
      <c r="J163" s="31" t="s">
        <v>7</v>
      </c>
      <c r="K163" s="44">
        <v>605</v>
      </c>
      <c r="L163" s="44">
        <v>605</v>
      </c>
    </row>
    <row r="164" spans="1:12" ht="15" customHeight="1" x14ac:dyDescent="0.25">
      <c r="A164" s="30" t="s">
        <v>7</v>
      </c>
      <c r="B164" s="30" t="s">
        <v>2</v>
      </c>
      <c r="C164" s="30" t="s">
        <v>537</v>
      </c>
      <c r="D164" s="30" t="s">
        <v>536</v>
      </c>
      <c r="E164" s="30">
        <v>2</v>
      </c>
      <c r="F164" s="30">
        <v>1</v>
      </c>
      <c r="G164" s="30" t="s">
        <v>20</v>
      </c>
      <c r="H164" s="33">
        <v>4000</v>
      </c>
      <c r="I164" s="41"/>
      <c r="J164" s="31" t="s">
        <v>7</v>
      </c>
      <c r="K164" s="44">
        <v>278</v>
      </c>
      <c r="L164" s="44">
        <v>278</v>
      </c>
    </row>
    <row r="165" spans="1:12" ht="15" customHeight="1" x14ac:dyDescent="0.25">
      <c r="A165" s="42" t="s">
        <v>1511</v>
      </c>
      <c r="B165" s="31" t="s">
        <v>2</v>
      </c>
      <c r="C165" s="31" t="s">
        <v>223</v>
      </c>
      <c r="D165" s="31" t="s">
        <v>222</v>
      </c>
      <c r="E165" s="31">
        <v>3</v>
      </c>
      <c r="F165" s="31">
        <v>1.1000000000000001</v>
      </c>
      <c r="G165" s="31" t="s">
        <v>20</v>
      </c>
      <c r="H165" s="47">
        <v>10000</v>
      </c>
      <c r="I165" s="41"/>
      <c r="J165" s="31" t="s">
        <v>7</v>
      </c>
      <c r="K165" s="44">
        <v>326</v>
      </c>
      <c r="L165" s="44" t="s">
        <v>1443</v>
      </c>
    </row>
    <row r="166" spans="1:12" ht="15" customHeight="1" x14ac:dyDescent="0.25">
      <c r="A166" s="42" t="s">
        <v>1512</v>
      </c>
      <c r="B166" s="31" t="s">
        <v>2</v>
      </c>
      <c r="C166" s="31" t="s">
        <v>223</v>
      </c>
      <c r="D166" s="31" t="s">
        <v>222</v>
      </c>
      <c r="E166" s="31">
        <v>3</v>
      </c>
      <c r="F166" s="31">
        <v>1.2</v>
      </c>
      <c r="G166" s="31" t="s">
        <v>20</v>
      </c>
      <c r="H166" s="47">
        <v>10000</v>
      </c>
      <c r="I166" s="41"/>
      <c r="J166" s="31" t="s">
        <v>7</v>
      </c>
      <c r="K166" s="44">
        <v>326</v>
      </c>
      <c r="L166" s="44">
        <v>326</v>
      </c>
    </row>
    <row r="167" spans="1:12" ht="15" customHeight="1" x14ac:dyDescent="0.25">
      <c r="A167" s="30" t="s">
        <v>7</v>
      </c>
      <c r="B167" s="30" t="s">
        <v>2</v>
      </c>
      <c r="C167" s="30" t="s">
        <v>1073</v>
      </c>
      <c r="D167" s="30" t="s">
        <v>1076</v>
      </c>
      <c r="E167" s="30">
        <v>3</v>
      </c>
      <c r="F167" s="30">
        <v>1.3</v>
      </c>
      <c r="G167" s="30" t="s">
        <v>20</v>
      </c>
      <c r="H167" s="33">
        <v>13000</v>
      </c>
      <c r="I167" s="41"/>
      <c r="J167" s="31" t="s">
        <v>7</v>
      </c>
      <c r="K167" s="44">
        <v>348</v>
      </c>
      <c r="L167" s="44">
        <v>348</v>
      </c>
    </row>
    <row r="168" spans="1:12" ht="15" customHeight="1" x14ac:dyDescent="0.25">
      <c r="A168" s="42" t="s">
        <v>1513</v>
      </c>
      <c r="B168" s="31" t="s">
        <v>2</v>
      </c>
      <c r="C168" s="31" t="s">
        <v>111</v>
      </c>
      <c r="D168" s="31" t="s">
        <v>110</v>
      </c>
      <c r="E168" s="31">
        <v>3</v>
      </c>
      <c r="F168" s="31">
        <v>1.2</v>
      </c>
      <c r="G168" s="31" t="s">
        <v>20</v>
      </c>
      <c r="H168" s="47">
        <v>12000</v>
      </c>
      <c r="I168" s="41"/>
      <c r="J168" s="31" t="s">
        <v>7</v>
      </c>
      <c r="K168" s="44">
        <v>326</v>
      </c>
      <c r="L168" s="44">
        <v>326</v>
      </c>
    </row>
    <row r="169" spans="1:12" ht="15" customHeight="1" x14ac:dyDescent="0.25">
      <c r="A169" s="30" t="s">
        <v>7</v>
      </c>
      <c r="B169" s="30" t="s">
        <v>2</v>
      </c>
      <c r="C169" s="30" t="s">
        <v>113</v>
      </c>
      <c r="D169" s="30" t="s">
        <v>112</v>
      </c>
      <c r="E169" s="30">
        <v>3</v>
      </c>
      <c r="F169" s="30">
        <v>1</v>
      </c>
      <c r="G169" s="30" t="s">
        <v>20</v>
      </c>
      <c r="H169" s="33">
        <v>13000</v>
      </c>
      <c r="I169" s="41"/>
      <c r="J169" s="31" t="s">
        <v>7</v>
      </c>
      <c r="K169" s="44">
        <v>326</v>
      </c>
      <c r="L169" s="44">
        <v>326</v>
      </c>
    </row>
    <row r="170" spans="1:12" ht="15" customHeight="1" x14ac:dyDescent="0.25">
      <c r="A170" s="30" t="s">
        <v>7</v>
      </c>
      <c r="B170" s="30" t="s">
        <v>2</v>
      </c>
      <c r="C170" s="30" t="s">
        <v>550</v>
      </c>
      <c r="D170" s="30" t="s">
        <v>549</v>
      </c>
      <c r="E170" s="30">
        <v>6</v>
      </c>
      <c r="F170" s="30">
        <v>1</v>
      </c>
      <c r="G170" s="30" t="s">
        <v>20</v>
      </c>
      <c r="H170" s="33">
        <v>25000</v>
      </c>
      <c r="I170" s="41"/>
      <c r="J170" s="31" t="s">
        <v>7</v>
      </c>
      <c r="K170" s="44">
        <v>626</v>
      </c>
      <c r="L170" s="44">
        <v>626</v>
      </c>
    </row>
    <row r="171" spans="1:12" ht="15" customHeight="1" x14ac:dyDescent="0.25">
      <c r="A171" s="30" t="s">
        <v>7</v>
      </c>
      <c r="B171" s="30" t="s">
        <v>2</v>
      </c>
      <c r="C171" s="30" t="s">
        <v>563</v>
      </c>
      <c r="D171" s="30" t="s">
        <v>562</v>
      </c>
      <c r="E171" s="30">
        <v>7</v>
      </c>
      <c r="F171" s="30">
        <v>1</v>
      </c>
      <c r="G171" s="30" t="s">
        <v>20</v>
      </c>
      <c r="H171" s="33">
        <v>8000</v>
      </c>
      <c r="I171" s="41"/>
      <c r="J171" s="31" t="s">
        <v>7</v>
      </c>
      <c r="K171" s="44">
        <v>326</v>
      </c>
      <c r="L171" s="44">
        <v>326</v>
      </c>
    </row>
    <row r="172" spans="1:12" ht="15" customHeight="1" x14ac:dyDescent="0.25">
      <c r="A172" s="30" t="s">
        <v>7</v>
      </c>
      <c r="B172" s="30" t="s">
        <v>2</v>
      </c>
      <c r="C172" s="30" t="s">
        <v>205</v>
      </c>
      <c r="D172" s="30" t="s">
        <v>204</v>
      </c>
      <c r="E172" s="30">
        <v>3</v>
      </c>
      <c r="F172" s="30">
        <v>1</v>
      </c>
      <c r="G172" s="30" t="s">
        <v>20</v>
      </c>
      <c r="H172" s="33">
        <v>14000</v>
      </c>
      <c r="I172" s="41"/>
      <c r="J172" s="31" t="s">
        <v>5</v>
      </c>
      <c r="K172" s="44">
        <v>370</v>
      </c>
      <c r="L172" s="44">
        <v>418</v>
      </c>
    </row>
    <row r="173" spans="1:12" ht="15" customHeight="1" x14ac:dyDescent="0.25">
      <c r="A173" s="30" t="s">
        <v>7</v>
      </c>
      <c r="B173" s="30" t="s">
        <v>2</v>
      </c>
      <c r="C173" s="30" t="s">
        <v>1328</v>
      </c>
      <c r="D173" s="30" t="s">
        <v>1327</v>
      </c>
      <c r="E173" s="30">
        <v>2</v>
      </c>
      <c r="F173" s="30">
        <v>1</v>
      </c>
      <c r="G173" s="30" t="s">
        <v>20</v>
      </c>
      <c r="H173" s="33">
        <v>5000</v>
      </c>
      <c r="I173" s="41"/>
      <c r="J173" s="31" t="s">
        <v>7</v>
      </c>
      <c r="K173" s="44">
        <v>278</v>
      </c>
      <c r="L173" s="44">
        <v>278</v>
      </c>
    </row>
    <row r="174" spans="1:12" ht="15" customHeight="1" x14ac:dyDescent="0.25">
      <c r="A174" s="30" t="s">
        <v>7</v>
      </c>
      <c r="B174" s="30" t="s">
        <v>2</v>
      </c>
      <c r="C174" s="30" t="s">
        <v>941</v>
      </c>
      <c r="D174" s="30" t="s">
        <v>940</v>
      </c>
      <c r="E174" s="30">
        <v>3</v>
      </c>
      <c r="F174" s="30">
        <v>1.1000000000000001</v>
      </c>
      <c r="G174" s="30" t="s">
        <v>20</v>
      </c>
      <c r="H174" s="33">
        <v>15000</v>
      </c>
      <c r="I174" s="41"/>
      <c r="J174" s="45" t="s">
        <v>7</v>
      </c>
      <c r="K174" s="44">
        <v>578</v>
      </c>
      <c r="L174" s="44">
        <v>578</v>
      </c>
    </row>
    <row r="175" spans="1:12" ht="15" customHeight="1" x14ac:dyDescent="0.25">
      <c r="A175" s="30" t="s">
        <v>7</v>
      </c>
      <c r="B175" s="30" t="s">
        <v>2</v>
      </c>
      <c r="C175" s="30" t="s">
        <v>707</v>
      </c>
      <c r="D175" s="30" t="s">
        <v>706</v>
      </c>
      <c r="E175" s="30">
        <v>7</v>
      </c>
      <c r="F175" s="30">
        <v>1</v>
      </c>
      <c r="G175" s="30" t="s">
        <v>20</v>
      </c>
      <c r="H175" s="33">
        <v>27000</v>
      </c>
      <c r="I175" s="41"/>
      <c r="J175" s="31" t="s">
        <v>7</v>
      </c>
      <c r="K175" s="44">
        <v>953</v>
      </c>
      <c r="L175" s="44">
        <v>953</v>
      </c>
    </row>
    <row r="176" spans="1:12" ht="15" customHeight="1" x14ac:dyDescent="0.25">
      <c r="A176" s="30" t="s">
        <v>7</v>
      </c>
      <c r="B176" s="30" t="s">
        <v>2</v>
      </c>
      <c r="C176" s="30" t="s">
        <v>779</v>
      </c>
      <c r="D176" s="30" t="s">
        <v>778</v>
      </c>
      <c r="E176" s="30">
        <v>3</v>
      </c>
      <c r="F176" s="30">
        <v>1</v>
      </c>
      <c r="G176" s="30" t="s">
        <v>20</v>
      </c>
      <c r="H176" s="33">
        <v>8000</v>
      </c>
      <c r="I176" s="41"/>
      <c r="J176" s="31" t="s">
        <v>7</v>
      </c>
      <c r="K176" s="44">
        <v>326</v>
      </c>
      <c r="L176" s="44">
        <v>326</v>
      </c>
    </row>
    <row r="177" spans="1:12" ht="15" customHeight="1" x14ac:dyDescent="0.25">
      <c r="A177" s="30" t="s">
        <v>7</v>
      </c>
      <c r="B177" s="30" t="s">
        <v>2</v>
      </c>
      <c r="C177" s="30" t="s">
        <v>519</v>
      </c>
      <c r="D177" s="30" t="s">
        <v>518</v>
      </c>
      <c r="E177" s="30">
        <v>7</v>
      </c>
      <c r="F177" s="30">
        <v>1.1000000000000001</v>
      </c>
      <c r="G177" s="30" t="s">
        <v>20</v>
      </c>
      <c r="H177" s="33">
        <v>12000</v>
      </c>
      <c r="I177" s="41"/>
      <c r="J177" s="31" t="s">
        <v>5</v>
      </c>
      <c r="K177" s="44">
        <v>578</v>
      </c>
      <c r="L177" s="44">
        <v>626</v>
      </c>
    </row>
    <row r="178" spans="1:12" ht="15" customHeight="1" x14ac:dyDescent="0.25">
      <c r="A178" s="30" t="s">
        <v>7</v>
      </c>
      <c r="B178" s="30" t="s">
        <v>2</v>
      </c>
      <c r="C178" s="30" t="s">
        <v>552</v>
      </c>
      <c r="D178" s="30" t="s">
        <v>551</v>
      </c>
      <c r="E178" s="30">
        <v>3</v>
      </c>
      <c r="F178" s="30">
        <v>1.2</v>
      </c>
      <c r="G178" s="30" t="s">
        <v>20</v>
      </c>
      <c r="H178" s="33">
        <v>14000</v>
      </c>
      <c r="I178" s="41"/>
      <c r="J178" s="31" t="s">
        <v>7</v>
      </c>
      <c r="K178" s="44">
        <v>626</v>
      </c>
      <c r="L178" s="44">
        <v>626</v>
      </c>
    </row>
    <row r="179" spans="1:12" ht="15" customHeight="1" x14ac:dyDescent="0.25">
      <c r="A179" s="30" t="s">
        <v>7</v>
      </c>
      <c r="B179" s="30" t="s">
        <v>2</v>
      </c>
      <c r="C179" s="30" t="s">
        <v>1007</v>
      </c>
      <c r="D179" s="30" t="s">
        <v>1017</v>
      </c>
      <c r="E179" s="30">
        <v>3</v>
      </c>
      <c r="F179" s="30">
        <v>1.1000000000000001</v>
      </c>
      <c r="G179" s="30" t="s">
        <v>20</v>
      </c>
      <c r="H179" s="33">
        <v>4500</v>
      </c>
      <c r="I179" s="41"/>
      <c r="J179" s="31" t="s">
        <v>7</v>
      </c>
      <c r="K179" s="44">
        <v>326</v>
      </c>
      <c r="L179" s="44">
        <v>326</v>
      </c>
    </row>
    <row r="180" spans="1:12" ht="15" customHeight="1" x14ac:dyDescent="0.25">
      <c r="A180" s="30" t="s">
        <v>7</v>
      </c>
      <c r="B180" s="30" t="s">
        <v>2</v>
      </c>
      <c r="C180" s="30" t="s">
        <v>1266</v>
      </c>
      <c r="D180" s="30" t="s">
        <v>1265</v>
      </c>
      <c r="E180" s="30">
        <v>2</v>
      </c>
      <c r="F180" s="30">
        <v>1.1000000000000001</v>
      </c>
      <c r="G180" s="30" t="s">
        <v>20</v>
      </c>
      <c r="H180" s="33">
        <v>3500</v>
      </c>
      <c r="I180" s="41"/>
      <c r="J180" s="31" t="s">
        <v>7</v>
      </c>
      <c r="K180" s="44">
        <v>278</v>
      </c>
      <c r="L180" s="44">
        <v>278</v>
      </c>
    </row>
    <row r="181" spans="1:12" ht="15" customHeight="1" x14ac:dyDescent="0.25">
      <c r="A181" s="30" t="s">
        <v>7</v>
      </c>
      <c r="B181" s="30" t="s">
        <v>2</v>
      </c>
      <c r="C181" s="30" t="s">
        <v>1005</v>
      </c>
      <c r="D181" s="30" t="s">
        <v>1004</v>
      </c>
      <c r="E181" s="30">
        <v>3</v>
      </c>
      <c r="F181" s="30">
        <v>1.2</v>
      </c>
      <c r="G181" s="30" t="s">
        <v>20</v>
      </c>
      <c r="H181" s="33">
        <v>4000</v>
      </c>
      <c r="I181" s="41"/>
      <c r="J181" s="31" t="s">
        <v>5</v>
      </c>
      <c r="K181" s="44">
        <v>300</v>
      </c>
      <c r="L181" s="44">
        <v>348</v>
      </c>
    </row>
    <row r="182" spans="1:12" ht="15" customHeight="1" x14ac:dyDescent="0.25">
      <c r="A182" s="30" t="s">
        <v>7</v>
      </c>
      <c r="B182" s="30" t="s">
        <v>2</v>
      </c>
      <c r="C182" s="30" t="s">
        <v>865</v>
      </c>
      <c r="D182" s="30" t="s">
        <v>864</v>
      </c>
      <c r="E182" s="30">
        <v>6</v>
      </c>
      <c r="F182" s="30">
        <v>1.1000000000000001</v>
      </c>
      <c r="G182" s="30" t="s">
        <v>20</v>
      </c>
      <c r="H182" s="33">
        <v>24000</v>
      </c>
      <c r="I182" s="41"/>
      <c r="J182" s="31" t="s">
        <v>7</v>
      </c>
      <c r="K182" s="44">
        <v>883</v>
      </c>
      <c r="L182" s="44">
        <v>883</v>
      </c>
    </row>
    <row r="183" spans="1:12" ht="15" customHeight="1" x14ac:dyDescent="0.25">
      <c r="A183" s="42" t="s">
        <v>1514</v>
      </c>
      <c r="B183" s="31" t="s">
        <v>2</v>
      </c>
      <c r="C183" s="31" t="s">
        <v>507</v>
      </c>
      <c r="D183" s="31" t="s">
        <v>506</v>
      </c>
      <c r="E183" s="31">
        <v>3</v>
      </c>
      <c r="F183" s="31">
        <v>1</v>
      </c>
      <c r="G183" s="31" t="s">
        <v>20</v>
      </c>
      <c r="H183" s="47">
        <v>11000</v>
      </c>
      <c r="I183" s="41"/>
      <c r="J183" s="31" t="s">
        <v>7</v>
      </c>
      <c r="K183" s="44">
        <v>418</v>
      </c>
      <c r="L183" s="44" t="s">
        <v>1443</v>
      </c>
    </row>
    <row r="184" spans="1:12" ht="15" customHeight="1" x14ac:dyDescent="0.25">
      <c r="A184" s="42" t="s">
        <v>1515</v>
      </c>
      <c r="B184" s="31" t="s">
        <v>2</v>
      </c>
      <c r="C184" s="31" t="s">
        <v>507</v>
      </c>
      <c r="D184" s="31" t="s">
        <v>506</v>
      </c>
      <c r="E184" s="31">
        <v>3</v>
      </c>
      <c r="F184" s="31">
        <v>1.1000000000000001</v>
      </c>
      <c r="G184" s="31" t="s">
        <v>20</v>
      </c>
      <c r="H184" s="47">
        <v>11000</v>
      </c>
      <c r="I184" s="41"/>
      <c r="J184" s="31" t="s">
        <v>7</v>
      </c>
      <c r="K184" s="44">
        <v>418</v>
      </c>
      <c r="L184" s="44">
        <v>418</v>
      </c>
    </row>
    <row r="185" spans="1:12" ht="15" customHeight="1" x14ac:dyDescent="0.25">
      <c r="A185" s="42" t="s">
        <v>1514</v>
      </c>
      <c r="B185" s="31" t="s">
        <v>2</v>
      </c>
      <c r="C185" s="31" t="s">
        <v>407</v>
      </c>
      <c r="D185" s="31" t="s">
        <v>406</v>
      </c>
      <c r="E185" s="31">
        <v>4</v>
      </c>
      <c r="F185" s="31">
        <v>1</v>
      </c>
      <c r="G185" s="31" t="s">
        <v>20</v>
      </c>
      <c r="H185" s="47">
        <v>18000</v>
      </c>
      <c r="I185" s="41"/>
      <c r="J185" s="31" t="s">
        <v>7</v>
      </c>
      <c r="K185" s="44">
        <v>439</v>
      </c>
      <c r="L185" s="44" t="s">
        <v>1443</v>
      </c>
    </row>
    <row r="186" spans="1:12" ht="15" customHeight="1" x14ac:dyDescent="0.25">
      <c r="A186" s="42" t="s">
        <v>1515</v>
      </c>
      <c r="B186" s="31" t="s">
        <v>2</v>
      </c>
      <c r="C186" s="31" t="s">
        <v>407</v>
      </c>
      <c r="D186" s="31" t="s">
        <v>406</v>
      </c>
      <c r="E186" s="31">
        <v>4</v>
      </c>
      <c r="F186" s="31">
        <v>1.1000000000000001</v>
      </c>
      <c r="G186" s="31" t="s">
        <v>20</v>
      </c>
      <c r="H186" s="47">
        <v>18000</v>
      </c>
      <c r="I186" s="41"/>
      <c r="J186" s="31" t="s">
        <v>7</v>
      </c>
      <c r="K186" s="44">
        <v>439</v>
      </c>
      <c r="L186" s="44">
        <v>439</v>
      </c>
    </row>
    <row r="187" spans="1:12" ht="15" customHeight="1" x14ac:dyDescent="0.25">
      <c r="A187" s="30" t="s">
        <v>7</v>
      </c>
      <c r="B187" s="30" t="s">
        <v>2</v>
      </c>
      <c r="C187" s="30" t="s">
        <v>1212</v>
      </c>
      <c r="D187" s="30" t="s">
        <v>1217</v>
      </c>
      <c r="E187" s="30">
        <v>5</v>
      </c>
      <c r="F187" s="30">
        <v>1.1000000000000001</v>
      </c>
      <c r="G187" s="30" t="s">
        <v>20</v>
      </c>
      <c r="H187" s="33">
        <v>26000</v>
      </c>
      <c r="I187" s="41"/>
      <c r="J187" s="31" t="s">
        <v>7</v>
      </c>
      <c r="K187" s="44">
        <v>696</v>
      </c>
      <c r="L187" s="44">
        <v>696</v>
      </c>
    </row>
    <row r="188" spans="1:12" ht="15" customHeight="1" x14ac:dyDescent="0.25">
      <c r="A188" s="30" t="s">
        <v>7</v>
      </c>
      <c r="B188" s="30" t="s">
        <v>2</v>
      </c>
      <c r="C188" s="30" t="s">
        <v>1326</v>
      </c>
      <c r="D188" s="30" t="s">
        <v>1325</v>
      </c>
      <c r="E188" s="30">
        <v>4</v>
      </c>
      <c r="F188" s="30">
        <v>1.1000000000000001</v>
      </c>
      <c r="G188" s="30" t="s">
        <v>20</v>
      </c>
      <c r="H188" s="33">
        <v>15000</v>
      </c>
      <c r="I188" s="41"/>
      <c r="J188" s="31" t="s">
        <v>7</v>
      </c>
      <c r="K188" s="44">
        <v>370</v>
      </c>
      <c r="L188" s="44">
        <v>370</v>
      </c>
    </row>
    <row r="189" spans="1:12" ht="15" customHeight="1" x14ac:dyDescent="0.25">
      <c r="A189" s="30" t="s">
        <v>7</v>
      </c>
      <c r="B189" s="30" t="s">
        <v>2</v>
      </c>
      <c r="C189" s="30" t="s">
        <v>155</v>
      </c>
      <c r="D189" s="30" t="s">
        <v>154</v>
      </c>
      <c r="E189" s="30">
        <v>5</v>
      </c>
      <c r="F189" s="30">
        <v>1</v>
      </c>
      <c r="G189" s="30" t="s">
        <v>20</v>
      </c>
      <c r="H189" s="33">
        <v>19000</v>
      </c>
      <c r="I189" s="41"/>
      <c r="J189" s="31" t="s">
        <v>7</v>
      </c>
      <c r="K189" s="44">
        <v>418</v>
      </c>
      <c r="L189" s="44">
        <v>418</v>
      </c>
    </row>
    <row r="190" spans="1:12" ht="15" customHeight="1" x14ac:dyDescent="0.25">
      <c r="A190" s="30" t="s">
        <v>7</v>
      </c>
      <c r="B190" s="30" t="s">
        <v>2</v>
      </c>
      <c r="C190" s="30" t="s">
        <v>289</v>
      </c>
      <c r="D190" s="30" t="s">
        <v>288</v>
      </c>
      <c r="E190" s="30">
        <v>4</v>
      </c>
      <c r="F190" s="30">
        <v>1.1000000000000001</v>
      </c>
      <c r="G190" s="30" t="s">
        <v>20</v>
      </c>
      <c r="H190" s="33">
        <v>10000</v>
      </c>
      <c r="I190" s="41"/>
      <c r="J190" s="31" t="s">
        <v>7</v>
      </c>
      <c r="K190" s="44">
        <v>370</v>
      </c>
      <c r="L190" s="44">
        <v>370</v>
      </c>
    </row>
    <row r="191" spans="1:12" ht="15" customHeight="1" x14ac:dyDescent="0.25">
      <c r="A191" s="30" t="s">
        <v>7</v>
      </c>
      <c r="B191" s="30" t="s">
        <v>2</v>
      </c>
      <c r="C191" s="30" t="s">
        <v>895</v>
      </c>
      <c r="D191" s="30" t="s">
        <v>894</v>
      </c>
      <c r="E191" s="30">
        <v>6</v>
      </c>
      <c r="F191" s="30">
        <v>1.1000000000000001</v>
      </c>
      <c r="G191" s="30" t="s">
        <v>20</v>
      </c>
      <c r="H191" s="33">
        <v>19000</v>
      </c>
      <c r="I191" s="41"/>
      <c r="J191" s="31" t="s">
        <v>7</v>
      </c>
      <c r="K191" s="44">
        <v>883</v>
      </c>
      <c r="L191" s="44">
        <v>883</v>
      </c>
    </row>
    <row r="192" spans="1:12" ht="15" customHeight="1" x14ac:dyDescent="0.25">
      <c r="A192" s="42" t="s">
        <v>1516</v>
      </c>
      <c r="B192" s="31" t="s">
        <v>2</v>
      </c>
      <c r="C192" s="31" t="s">
        <v>485</v>
      </c>
      <c r="D192" s="31" t="s">
        <v>484</v>
      </c>
      <c r="E192" s="31">
        <v>3</v>
      </c>
      <c r="F192" s="31">
        <v>1</v>
      </c>
      <c r="G192" s="31" t="s">
        <v>20</v>
      </c>
      <c r="H192" s="47">
        <v>12000</v>
      </c>
      <c r="I192" s="41"/>
      <c r="J192" s="31" t="s">
        <v>5</v>
      </c>
      <c r="K192" s="44">
        <v>300</v>
      </c>
      <c r="L192" s="44" t="s">
        <v>1443</v>
      </c>
    </row>
    <row r="193" spans="1:12" ht="15" customHeight="1" x14ac:dyDescent="0.25">
      <c r="A193" s="42" t="s">
        <v>1517</v>
      </c>
      <c r="B193" s="31" t="s">
        <v>2</v>
      </c>
      <c r="C193" s="31" t="s">
        <v>485</v>
      </c>
      <c r="D193" s="31" t="s">
        <v>484</v>
      </c>
      <c r="E193" s="31">
        <v>3</v>
      </c>
      <c r="F193" s="31">
        <v>1.1000000000000001</v>
      </c>
      <c r="G193" s="31" t="s">
        <v>20</v>
      </c>
      <c r="H193" s="47">
        <v>13000</v>
      </c>
      <c r="I193" s="41"/>
      <c r="J193" s="31" t="s">
        <v>5</v>
      </c>
      <c r="K193" s="44">
        <v>300</v>
      </c>
      <c r="L193" s="44">
        <v>348</v>
      </c>
    </row>
    <row r="194" spans="1:12" ht="15" customHeight="1" x14ac:dyDescent="0.25">
      <c r="A194" s="30" t="s">
        <v>7</v>
      </c>
      <c r="B194" s="30" t="s">
        <v>2</v>
      </c>
      <c r="C194" s="30" t="s">
        <v>885</v>
      </c>
      <c r="D194" s="30" t="s">
        <v>884</v>
      </c>
      <c r="E194" s="30">
        <v>2</v>
      </c>
      <c r="F194" s="30">
        <v>1.3</v>
      </c>
      <c r="G194" s="30" t="s">
        <v>20</v>
      </c>
      <c r="H194" s="33">
        <v>18000</v>
      </c>
      <c r="I194" s="41"/>
      <c r="J194" s="45" t="s">
        <v>7</v>
      </c>
      <c r="K194" s="44">
        <v>605</v>
      </c>
      <c r="L194" s="44">
        <v>605</v>
      </c>
    </row>
    <row r="195" spans="1:12" ht="15" customHeight="1" x14ac:dyDescent="0.25">
      <c r="A195" s="30" t="s">
        <v>7</v>
      </c>
      <c r="B195" s="30" t="s">
        <v>2</v>
      </c>
      <c r="C195" s="30" t="s">
        <v>83</v>
      </c>
      <c r="D195" s="30" t="s">
        <v>82</v>
      </c>
      <c r="E195" s="30">
        <v>3</v>
      </c>
      <c r="F195" s="30">
        <v>1</v>
      </c>
      <c r="G195" s="30" t="s">
        <v>20</v>
      </c>
      <c r="H195" s="33">
        <v>8000</v>
      </c>
      <c r="I195" s="41"/>
      <c r="J195" s="31" t="s">
        <v>7</v>
      </c>
      <c r="K195" s="44">
        <v>326</v>
      </c>
      <c r="L195" s="44">
        <v>326</v>
      </c>
    </row>
    <row r="196" spans="1:12" ht="15" customHeight="1" x14ac:dyDescent="0.25">
      <c r="A196" s="30" t="s">
        <v>7</v>
      </c>
      <c r="B196" s="30" t="s">
        <v>2</v>
      </c>
      <c r="C196" s="30" t="s">
        <v>1414</v>
      </c>
      <c r="D196" s="30" t="s">
        <v>1413</v>
      </c>
      <c r="E196" s="30">
        <v>4</v>
      </c>
      <c r="F196" s="30">
        <v>1.2</v>
      </c>
      <c r="G196" s="30" t="s">
        <v>20</v>
      </c>
      <c r="H196" s="33">
        <v>9000</v>
      </c>
      <c r="I196" s="41"/>
      <c r="J196" s="31" t="s">
        <v>7</v>
      </c>
      <c r="K196" s="44">
        <v>418</v>
      </c>
      <c r="L196" s="44">
        <v>418</v>
      </c>
    </row>
    <row r="197" spans="1:12" ht="15" customHeight="1" x14ac:dyDescent="0.25">
      <c r="A197" s="42" t="s">
        <v>1489</v>
      </c>
      <c r="B197" s="31" t="s">
        <v>2</v>
      </c>
      <c r="C197" s="31" t="s">
        <v>61</v>
      </c>
      <c r="D197" s="31" t="s">
        <v>60</v>
      </c>
      <c r="E197" s="31">
        <v>5</v>
      </c>
      <c r="F197" s="31">
        <v>1.2</v>
      </c>
      <c r="G197" s="31" t="s">
        <v>20</v>
      </c>
      <c r="H197" s="47">
        <v>22000</v>
      </c>
      <c r="I197" s="41"/>
      <c r="J197" s="31" t="s">
        <v>7</v>
      </c>
      <c r="K197" s="44">
        <v>626</v>
      </c>
      <c r="L197" s="44">
        <v>626</v>
      </c>
    </row>
    <row r="198" spans="1:12" ht="15" customHeight="1" x14ac:dyDescent="0.25">
      <c r="A198" s="30" t="s">
        <v>7</v>
      </c>
      <c r="B198" s="30" t="s">
        <v>2</v>
      </c>
      <c r="C198" s="30" t="s">
        <v>597</v>
      </c>
      <c r="D198" s="30" t="s">
        <v>596</v>
      </c>
      <c r="E198" s="30">
        <v>6</v>
      </c>
      <c r="F198" s="30">
        <v>1</v>
      </c>
      <c r="G198" s="30" t="s">
        <v>20</v>
      </c>
      <c r="H198" s="33">
        <v>18000</v>
      </c>
      <c r="I198" s="41"/>
      <c r="J198" s="31" t="s">
        <v>7</v>
      </c>
      <c r="K198" s="44">
        <v>835</v>
      </c>
      <c r="L198" s="44">
        <v>835</v>
      </c>
    </row>
    <row r="199" spans="1:12" ht="15" customHeight="1" x14ac:dyDescent="0.25">
      <c r="A199" s="42" t="s">
        <v>1489</v>
      </c>
      <c r="B199" s="31" t="s">
        <v>2</v>
      </c>
      <c r="C199" s="31" t="s">
        <v>13</v>
      </c>
      <c r="D199" s="31" t="s">
        <v>12</v>
      </c>
      <c r="E199" s="31">
        <v>3</v>
      </c>
      <c r="F199" s="31">
        <v>1</v>
      </c>
      <c r="G199" s="31" t="s">
        <v>20</v>
      </c>
      <c r="H199" s="47">
        <v>12000</v>
      </c>
      <c r="I199" s="41"/>
      <c r="J199" s="46" t="s">
        <v>7</v>
      </c>
      <c r="K199" s="44">
        <v>418</v>
      </c>
      <c r="L199" s="44">
        <v>418</v>
      </c>
    </row>
    <row r="200" spans="1:12" ht="15" customHeight="1" x14ac:dyDescent="0.25">
      <c r="A200" s="30" t="s">
        <v>7</v>
      </c>
      <c r="B200" s="30" t="s">
        <v>2</v>
      </c>
      <c r="C200" s="30" t="s">
        <v>529</v>
      </c>
      <c r="D200" s="30" t="s">
        <v>528</v>
      </c>
      <c r="E200" s="30">
        <v>4</v>
      </c>
      <c r="F200" s="30">
        <v>1.1000000000000001</v>
      </c>
      <c r="G200" s="30" t="s">
        <v>20</v>
      </c>
      <c r="H200" s="33">
        <v>17000</v>
      </c>
      <c r="I200" s="41"/>
      <c r="J200" s="31" t="s">
        <v>5</v>
      </c>
      <c r="K200" s="44">
        <v>396</v>
      </c>
      <c r="L200" s="44">
        <v>466</v>
      </c>
    </row>
    <row r="201" spans="1:12" ht="15" customHeight="1" x14ac:dyDescent="0.25">
      <c r="A201" s="30" t="s">
        <v>7</v>
      </c>
      <c r="B201" s="30" t="s">
        <v>2</v>
      </c>
      <c r="C201" s="30" t="s">
        <v>728</v>
      </c>
      <c r="D201" s="30" t="s">
        <v>729</v>
      </c>
      <c r="E201" s="30">
        <v>6</v>
      </c>
      <c r="F201" s="30">
        <v>1.3</v>
      </c>
      <c r="G201" s="30" t="s">
        <v>20</v>
      </c>
      <c r="H201" s="33">
        <v>24000</v>
      </c>
      <c r="I201" s="41"/>
      <c r="J201" s="31" t="s">
        <v>7</v>
      </c>
      <c r="K201" s="44">
        <v>883</v>
      </c>
      <c r="L201" s="44">
        <v>883</v>
      </c>
    </row>
    <row r="202" spans="1:12" ht="15" customHeight="1" x14ac:dyDescent="0.25">
      <c r="A202" s="30" t="s">
        <v>7</v>
      </c>
      <c r="B202" s="30" t="s">
        <v>2</v>
      </c>
      <c r="C202" s="30" t="s">
        <v>658</v>
      </c>
      <c r="D202" s="30" t="s">
        <v>659</v>
      </c>
      <c r="E202" s="30">
        <v>6</v>
      </c>
      <c r="F202" s="30">
        <v>1.2</v>
      </c>
      <c r="G202" s="30" t="s">
        <v>20</v>
      </c>
      <c r="H202" s="33">
        <v>24000</v>
      </c>
      <c r="I202" s="41"/>
      <c r="J202" s="31" t="s">
        <v>7</v>
      </c>
      <c r="K202" s="44">
        <v>744</v>
      </c>
      <c r="L202" s="44">
        <v>744</v>
      </c>
    </row>
    <row r="203" spans="1:12" ht="15" customHeight="1" x14ac:dyDescent="0.25">
      <c r="A203" s="30" t="s">
        <v>7</v>
      </c>
      <c r="B203" s="30" t="s">
        <v>2</v>
      </c>
      <c r="C203" s="30" t="s">
        <v>355</v>
      </c>
      <c r="D203" s="30" t="s">
        <v>354</v>
      </c>
      <c r="E203" s="30">
        <v>4</v>
      </c>
      <c r="F203" s="30">
        <v>1</v>
      </c>
      <c r="G203" s="30" t="s">
        <v>20</v>
      </c>
      <c r="H203" s="33">
        <v>16000</v>
      </c>
      <c r="I203" s="41"/>
      <c r="J203" s="31" t="s">
        <v>7</v>
      </c>
      <c r="K203" s="44">
        <v>418</v>
      </c>
      <c r="L203" s="44">
        <v>418</v>
      </c>
    </row>
    <row r="204" spans="1:12" ht="15" customHeight="1" x14ac:dyDescent="0.25">
      <c r="A204" s="30" t="s">
        <v>7</v>
      </c>
      <c r="B204" s="30" t="s">
        <v>2</v>
      </c>
      <c r="C204" s="30" t="s">
        <v>1421</v>
      </c>
      <c r="D204" s="30" t="s">
        <v>1422</v>
      </c>
      <c r="E204" s="30">
        <v>6</v>
      </c>
      <c r="F204" s="30">
        <v>1.2</v>
      </c>
      <c r="G204" s="30" t="s">
        <v>20</v>
      </c>
      <c r="H204" s="33">
        <v>27000</v>
      </c>
      <c r="I204" s="41"/>
      <c r="J204" s="31" t="s">
        <v>5</v>
      </c>
      <c r="K204" s="44">
        <v>787</v>
      </c>
      <c r="L204" s="44">
        <v>1022</v>
      </c>
    </row>
    <row r="205" spans="1:12" ht="15" customHeight="1" x14ac:dyDescent="0.25">
      <c r="A205" s="30" t="s">
        <v>7</v>
      </c>
      <c r="B205" s="30" t="s">
        <v>2</v>
      </c>
      <c r="C205" s="30" t="s">
        <v>927</v>
      </c>
      <c r="D205" s="30" t="s">
        <v>926</v>
      </c>
      <c r="E205" s="30">
        <v>7</v>
      </c>
      <c r="F205" s="30">
        <v>1</v>
      </c>
      <c r="G205" s="30" t="s">
        <v>20</v>
      </c>
      <c r="H205" s="33">
        <v>21000</v>
      </c>
      <c r="I205" s="41"/>
      <c r="J205" s="31" t="s">
        <v>7</v>
      </c>
      <c r="K205" s="44">
        <v>509</v>
      </c>
      <c r="L205" s="44">
        <v>509</v>
      </c>
    </row>
    <row r="206" spans="1:12" ht="15" customHeight="1" x14ac:dyDescent="0.25">
      <c r="A206" s="30" t="s">
        <v>7</v>
      </c>
      <c r="B206" s="30" t="s">
        <v>2</v>
      </c>
      <c r="C206" s="30" t="s">
        <v>631</v>
      </c>
      <c r="D206" s="30" t="s">
        <v>630</v>
      </c>
      <c r="E206" s="30">
        <v>4</v>
      </c>
      <c r="F206" s="30">
        <v>1</v>
      </c>
      <c r="G206" s="30" t="s">
        <v>20</v>
      </c>
      <c r="H206" s="33">
        <v>13000</v>
      </c>
      <c r="I206" s="41"/>
      <c r="J206" s="31" t="s">
        <v>7</v>
      </c>
      <c r="K206" s="44">
        <v>370</v>
      </c>
      <c r="L206" s="44">
        <v>370</v>
      </c>
    </row>
    <row r="207" spans="1:12" ht="15" customHeight="1" x14ac:dyDescent="0.25">
      <c r="A207" s="30" t="s">
        <v>7</v>
      </c>
      <c r="B207" s="30" t="s">
        <v>2</v>
      </c>
      <c r="C207" s="30" t="s">
        <v>139</v>
      </c>
      <c r="D207" s="30" t="s">
        <v>138</v>
      </c>
      <c r="E207" s="30">
        <v>3</v>
      </c>
      <c r="F207" s="30">
        <v>1</v>
      </c>
      <c r="G207" s="30" t="s">
        <v>20</v>
      </c>
      <c r="H207" s="33">
        <v>11000</v>
      </c>
      <c r="I207" s="41"/>
      <c r="J207" s="31" t="s">
        <v>7</v>
      </c>
      <c r="K207" s="44">
        <v>370</v>
      </c>
      <c r="L207" s="44">
        <v>370</v>
      </c>
    </row>
    <row r="208" spans="1:12" ht="15" customHeight="1" x14ac:dyDescent="0.25">
      <c r="A208" s="30" t="s">
        <v>7</v>
      </c>
      <c r="B208" s="30" t="s">
        <v>2</v>
      </c>
      <c r="C208" s="30" t="s">
        <v>1142</v>
      </c>
      <c r="D208" s="30" t="s">
        <v>1141</v>
      </c>
      <c r="E208" s="30">
        <v>3</v>
      </c>
      <c r="F208" s="30">
        <v>1</v>
      </c>
      <c r="G208" s="30" t="s">
        <v>20</v>
      </c>
      <c r="H208" s="33">
        <v>21000</v>
      </c>
      <c r="I208" s="41"/>
      <c r="J208" s="31" t="s">
        <v>7</v>
      </c>
      <c r="K208" s="44">
        <v>744</v>
      </c>
      <c r="L208" s="44">
        <v>744</v>
      </c>
    </row>
    <row r="209" spans="1:12" ht="15" customHeight="1" x14ac:dyDescent="0.25">
      <c r="A209" s="30" t="s">
        <v>7</v>
      </c>
      <c r="B209" s="30" t="s">
        <v>2</v>
      </c>
      <c r="C209" s="30" t="s">
        <v>245</v>
      </c>
      <c r="D209" s="30" t="s">
        <v>244</v>
      </c>
      <c r="E209" s="30">
        <v>4</v>
      </c>
      <c r="F209" s="30">
        <v>1.1000000000000001</v>
      </c>
      <c r="G209" s="30" t="s">
        <v>20</v>
      </c>
      <c r="H209" s="33">
        <v>18000</v>
      </c>
      <c r="I209" s="41"/>
      <c r="J209" s="31" t="s">
        <v>7</v>
      </c>
      <c r="K209" s="44">
        <v>418</v>
      </c>
      <c r="L209" s="44">
        <v>418</v>
      </c>
    </row>
    <row r="210" spans="1:12" ht="15" customHeight="1" x14ac:dyDescent="0.25">
      <c r="A210" s="30" t="s">
        <v>7</v>
      </c>
      <c r="B210" s="30" t="s">
        <v>2</v>
      </c>
      <c r="C210" s="30" t="s">
        <v>227</v>
      </c>
      <c r="D210" s="30" t="s">
        <v>226</v>
      </c>
      <c r="E210" s="30">
        <v>5</v>
      </c>
      <c r="F210" s="30">
        <v>1</v>
      </c>
      <c r="G210" s="30" t="s">
        <v>20</v>
      </c>
      <c r="H210" s="33">
        <v>16000</v>
      </c>
      <c r="I210" s="41"/>
      <c r="J210" s="31" t="s">
        <v>7</v>
      </c>
      <c r="K210" s="44">
        <v>326</v>
      </c>
      <c r="L210" s="44">
        <v>326</v>
      </c>
    </row>
    <row r="211" spans="1:12" ht="15" customHeight="1" x14ac:dyDescent="0.25">
      <c r="A211" s="30" t="s">
        <v>7</v>
      </c>
      <c r="B211" s="30" t="s">
        <v>2</v>
      </c>
      <c r="C211" s="30" t="s">
        <v>980</v>
      </c>
      <c r="D211" s="30" t="s">
        <v>979</v>
      </c>
      <c r="E211" s="30">
        <v>6</v>
      </c>
      <c r="F211" s="30">
        <v>1</v>
      </c>
      <c r="G211" s="30" t="s">
        <v>20</v>
      </c>
      <c r="H211" s="33">
        <v>21000</v>
      </c>
      <c r="I211" s="41"/>
      <c r="J211" s="31" t="s">
        <v>7</v>
      </c>
      <c r="K211" s="44">
        <v>883</v>
      </c>
      <c r="L211" s="44">
        <v>883</v>
      </c>
    </row>
    <row r="212" spans="1:12" ht="15" customHeight="1" x14ac:dyDescent="0.25">
      <c r="A212" s="30" t="s">
        <v>7</v>
      </c>
      <c r="B212" s="30" t="s">
        <v>2</v>
      </c>
      <c r="C212" s="30" t="s">
        <v>233</v>
      </c>
      <c r="D212" s="30" t="s">
        <v>232</v>
      </c>
      <c r="E212" s="30">
        <v>4</v>
      </c>
      <c r="F212" s="30">
        <v>1</v>
      </c>
      <c r="G212" s="30" t="s">
        <v>20</v>
      </c>
      <c r="H212" s="33">
        <v>18000</v>
      </c>
      <c r="I212" s="41"/>
      <c r="J212" s="31" t="s">
        <v>7</v>
      </c>
      <c r="K212" s="44">
        <v>418</v>
      </c>
      <c r="L212" s="44">
        <v>418</v>
      </c>
    </row>
    <row r="213" spans="1:12" ht="15" customHeight="1" x14ac:dyDescent="0.25">
      <c r="A213" s="30" t="s">
        <v>7</v>
      </c>
      <c r="B213" s="30" t="s">
        <v>2</v>
      </c>
      <c r="C213" s="30" t="s">
        <v>717</v>
      </c>
      <c r="D213" s="30" t="s">
        <v>716</v>
      </c>
      <c r="E213" s="30">
        <v>3</v>
      </c>
      <c r="F213" s="30">
        <v>1.1000000000000001</v>
      </c>
      <c r="G213" s="30" t="s">
        <v>20</v>
      </c>
      <c r="H213" s="33">
        <v>13000</v>
      </c>
      <c r="I213" s="41"/>
      <c r="J213" s="31" t="s">
        <v>5</v>
      </c>
      <c r="K213" s="44">
        <v>326</v>
      </c>
      <c r="L213" s="44">
        <v>370</v>
      </c>
    </row>
    <row r="214" spans="1:12" ht="15" customHeight="1" x14ac:dyDescent="0.25">
      <c r="A214" s="30" t="s">
        <v>7</v>
      </c>
      <c r="B214" s="30" t="s">
        <v>2</v>
      </c>
      <c r="C214" s="30" t="s">
        <v>558</v>
      </c>
      <c r="D214" s="30" t="s">
        <v>557</v>
      </c>
      <c r="E214" s="30">
        <v>6</v>
      </c>
      <c r="F214" s="30">
        <v>1</v>
      </c>
      <c r="G214" s="30" t="s">
        <v>20</v>
      </c>
      <c r="H214" s="33">
        <v>24000</v>
      </c>
      <c r="I214" s="41"/>
      <c r="J214" s="31" t="s">
        <v>7</v>
      </c>
      <c r="K214" s="44">
        <v>1066</v>
      </c>
      <c r="L214" s="44">
        <v>1066</v>
      </c>
    </row>
    <row r="215" spans="1:12" ht="15" customHeight="1" x14ac:dyDescent="0.25">
      <c r="A215" s="30" t="s">
        <v>7</v>
      </c>
      <c r="B215" s="30" t="s">
        <v>2</v>
      </c>
      <c r="C215" s="30" t="s">
        <v>151</v>
      </c>
      <c r="D215" s="30" t="s">
        <v>150</v>
      </c>
      <c r="E215" s="30">
        <v>6</v>
      </c>
      <c r="F215" s="30">
        <v>1.2</v>
      </c>
      <c r="G215" s="30" t="s">
        <v>20</v>
      </c>
      <c r="H215" s="33">
        <v>23000</v>
      </c>
      <c r="I215" s="41"/>
      <c r="J215" s="31" t="s">
        <v>7</v>
      </c>
      <c r="K215" s="44">
        <v>626</v>
      </c>
      <c r="L215" s="44">
        <v>626</v>
      </c>
    </row>
    <row r="216" spans="1:12" ht="15" customHeight="1" x14ac:dyDescent="0.25">
      <c r="A216" s="30" t="s">
        <v>7</v>
      </c>
      <c r="B216" s="30" t="s">
        <v>2</v>
      </c>
      <c r="C216" s="30" t="s">
        <v>283</v>
      </c>
      <c r="D216" s="30" t="s">
        <v>282</v>
      </c>
      <c r="E216" s="30">
        <v>7</v>
      </c>
      <c r="F216" s="30">
        <v>1</v>
      </c>
      <c r="G216" s="30" t="s">
        <v>20</v>
      </c>
      <c r="H216" s="33">
        <v>27000</v>
      </c>
      <c r="I216" s="41"/>
      <c r="J216" s="31" t="s">
        <v>7</v>
      </c>
      <c r="K216" s="44">
        <v>1044</v>
      </c>
      <c r="L216" s="44">
        <v>1044</v>
      </c>
    </row>
    <row r="217" spans="1:12" ht="15" customHeight="1" x14ac:dyDescent="0.25">
      <c r="A217" s="30" t="s">
        <v>7</v>
      </c>
      <c r="B217" s="30" t="s">
        <v>2</v>
      </c>
      <c r="C217" s="30" t="s">
        <v>331</v>
      </c>
      <c r="D217" s="30" t="s">
        <v>330</v>
      </c>
      <c r="E217" s="30">
        <v>2</v>
      </c>
      <c r="F217" s="30">
        <v>1.1000000000000001</v>
      </c>
      <c r="G217" s="30" t="s">
        <v>20</v>
      </c>
      <c r="H217" s="33">
        <v>5000</v>
      </c>
      <c r="I217" s="41"/>
      <c r="J217" s="31" t="s">
        <v>7</v>
      </c>
      <c r="K217" s="44">
        <v>278</v>
      </c>
      <c r="L217" s="44">
        <v>278</v>
      </c>
    </row>
    <row r="218" spans="1:12" ht="15" customHeight="1" x14ac:dyDescent="0.25">
      <c r="A218" s="30" t="s">
        <v>7</v>
      </c>
      <c r="B218" s="30" t="s">
        <v>2</v>
      </c>
      <c r="C218" s="30" t="s">
        <v>127</v>
      </c>
      <c r="D218" s="30" t="s">
        <v>126</v>
      </c>
      <c r="E218" s="30">
        <v>4</v>
      </c>
      <c r="F218" s="30">
        <v>1</v>
      </c>
      <c r="G218" s="30" t="s">
        <v>20</v>
      </c>
      <c r="H218" s="33">
        <v>8000</v>
      </c>
      <c r="I218" s="41"/>
      <c r="J218" s="31" t="s">
        <v>7</v>
      </c>
      <c r="K218" s="44">
        <v>326</v>
      </c>
      <c r="L218" s="44">
        <v>326</v>
      </c>
    </row>
    <row r="219" spans="1:12" ht="15" customHeight="1" x14ac:dyDescent="0.25">
      <c r="A219" s="42" t="s">
        <v>1518</v>
      </c>
      <c r="B219" s="31" t="s">
        <v>2</v>
      </c>
      <c r="C219" s="31" t="s">
        <v>285</v>
      </c>
      <c r="D219" s="31" t="s">
        <v>284</v>
      </c>
      <c r="E219" s="31">
        <v>3</v>
      </c>
      <c r="F219" s="31">
        <v>1</v>
      </c>
      <c r="G219" s="31" t="s">
        <v>20</v>
      </c>
      <c r="H219" s="47">
        <v>15000</v>
      </c>
      <c r="I219" s="41"/>
      <c r="J219" s="31" t="s">
        <v>7</v>
      </c>
      <c r="K219" s="44">
        <v>626</v>
      </c>
      <c r="L219" s="44" t="s">
        <v>1443</v>
      </c>
    </row>
    <row r="220" spans="1:12" ht="15" customHeight="1" x14ac:dyDescent="0.25">
      <c r="A220" s="42" t="s">
        <v>1519</v>
      </c>
      <c r="B220" s="31" t="s">
        <v>2</v>
      </c>
      <c r="C220" s="31" t="s">
        <v>285</v>
      </c>
      <c r="D220" s="31" t="s">
        <v>284</v>
      </c>
      <c r="E220" s="31">
        <v>3</v>
      </c>
      <c r="F220" s="31">
        <v>1.1000000000000001</v>
      </c>
      <c r="G220" s="31" t="s">
        <v>20</v>
      </c>
      <c r="H220" s="47">
        <v>19000</v>
      </c>
      <c r="I220" s="41"/>
      <c r="J220" s="31" t="s">
        <v>7</v>
      </c>
      <c r="K220" s="44">
        <v>626</v>
      </c>
      <c r="L220" s="44">
        <v>626</v>
      </c>
    </row>
    <row r="221" spans="1:12" ht="15" customHeight="1" x14ac:dyDescent="0.25">
      <c r="A221" s="30" t="s">
        <v>7</v>
      </c>
      <c r="B221" s="30" t="s">
        <v>2</v>
      </c>
      <c r="C221" s="30" t="s">
        <v>129</v>
      </c>
      <c r="D221" s="30" t="s">
        <v>128</v>
      </c>
      <c r="E221" s="30">
        <v>2</v>
      </c>
      <c r="F221" s="30">
        <v>1</v>
      </c>
      <c r="G221" s="30" t="s">
        <v>20</v>
      </c>
      <c r="H221" s="33">
        <v>9000</v>
      </c>
      <c r="I221" s="41"/>
      <c r="J221" s="31" t="s">
        <v>7</v>
      </c>
      <c r="K221" s="44">
        <v>326</v>
      </c>
      <c r="L221" s="44">
        <v>326</v>
      </c>
    </row>
    <row r="222" spans="1:12" ht="15" customHeight="1" x14ac:dyDescent="0.25">
      <c r="A222" s="30" t="s">
        <v>7</v>
      </c>
      <c r="B222" s="30" t="s">
        <v>2</v>
      </c>
      <c r="C222" s="30" t="s">
        <v>691</v>
      </c>
      <c r="D222" s="30" t="s">
        <v>690</v>
      </c>
      <c r="E222" s="30">
        <v>3</v>
      </c>
      <c r="F222" s="30">
        <v>1.3</v>
      </c>
      <c r="G222" s="30" t="s">
        <v>20</v>
      </c>
      <c r="H222" s="33">
        <v>8000</v>
      </c>
      <c r="I222" s="41"/>
      <c r="J222" s="31" t="s">
        <v>7</v>
      </c>
      <c r="K222" s="44">
        <v>396</v>
      </c>
      <c r="L222" s="44">
        <v>396</v>
      </c>
    </row>
    <row r="223" spans="1:12" ht="15" customHeight="1" x14ac:dyDescent="0.25">
      <c r="A223" s="42" t="s">
        <v>1520</v>
      </c>
      <c r="B223" s="31" t="s">
        <v>2</v>
      </c>
      <c r="C223" s="31" t="s">
        <v>1396</v>
      </c>
      <c r="D223" s="31" t="s">
        <v>1395</v>
      </c>
      <c r="E223" s="31">
        <v>2</v>
      </c>
      <c r="F223" s="31">
        <v>1.3</v>
      </c>
      <c r="G223" s="31" t="s">
        <v>20</v>
      </c>
      <c r="H223" s="47">
        <v>12000</v>
      </c>
      <c r="I223" s="41"/>
      <c r="J223" s="31" t="s">
        <v>7</v>
      </c>
      <c r="K223" s="44">
        <v>348</v>
      </c>
      <c r="L223" s="44">
        <v>348</v>
      </c>
    </row>
    <row r="224" spans="1:12" ht="15" customHeight="1" x14ac:dyDescent="0.25">
      <c r="A224" s="42" t="s">
        <v>1514</v>
      </c>
      <c r="B224" s="31" t="s">
        <v>2</v>
      </c>
      <c r="C224" s="31" t="s">
        <v>387</v>
      </c>
      <c r="D224" s="31" t="s">
        <v>386</v>
      </c>
      <c r="E224" s="31">
        <v>4</v>
      </c>
      <c r="F224" s="31">
        <v>1</v>
      </c>
      <c r="G224" s="31" t="s">
        <v>20</v>
      </c>
      <c r="H224" s="47">
        <v>3500</v>
      </c>
      <c r="I224" s="41"/>
      <c r="J224" s="31" t="s">
        <v>7</v>
      </c>
      <c r="K224" s="44">
        <v>348</v>
      </c>
      <c r="L224" s="44" t="s">
        <v>1443</v>
      </c>
    </row>
    <row r="225" spans="1:12" ht="15" customHeight="1" x14ac:dyDescent="0.25">
      <c r="A225" s="42" t="s">
        <v>1515</v>
      </c>
      <c r="B225" s="31" t="s">
        <v>2</v>
      </c>
      <c r="C225" s="31" t="s">
        <v>387</v>
      </c>
      <c r="D225" s="31" t="s">
        <v>386</v>
      </c>
      <c r="E225" s="31">
        <v>4</v>
      </c>
      <c r="F225" s="31">
        <v>1.1000000000000001</v>
      </c>
      <c r="G225" s="31" t="s">
        <v>20</v>
      </c>
      <c r="H225" s="47">
        <v>5000</v>
      </c>
      <c r="I225" s="41"/>
      <c r="J225" s="31" t="s">
        <v>7</v>
      </c>
      <c r="K225" s="44">
        <v>348</v>
      </c>
      <c r="L225" s="44">
        <v>348</v>
      </c>
    </row>
    <row r="226" spans="1:12" ht="15" customHeight="1" x14ac:dyDescent="0.25">
      <c r="A226" s="30" t="s">
        <v>7</v>
      </c>
      <c r="B226" s="30" t="s">
        <v>2</v>
      </c>
      <c r="C226" s="30" t="s">
        <v>731</v>
      </c>
      <c r="D226" s="30" t="s">
        <v>730</v>
      </c>
      <c r="E226" s="30">
        <v>3</v>
      </c>
      <c r="F226" s="30">
        <v>1.5</v>
      </c>
      <c r="G226" s="30" t="s">
        <v>20</v>
      </c>
      <c r="H226" s="33">
        <v>7000</v>
      </c>
      <c r="I226" s="41"/>
      <c r="J226" s="31" t="s">
        <v>5</v>
      </c>
      <c r="K226" s="44">
        <v>326</v>
      </c>
      <c r="L226" s="44">
        <v>370</v>
      </c>
    </row>
    <row r="227" spans="1:12" ht="15" customHeight="1" x14ac:dyDescent="0.25">
      <c r="A227" s="42" t="s">
        <v>1520</v>
      </c>
      <c r="B227" s="31" t="s">
        <v>2</v>
      </c>
      <c r="C227" s="31" t="s">
        <v>333</v>
      </c>
      <c r="D227" s="31" t="s">
        <v>332</v>
      </c>
      <c r="E227" s="31">
        <v>5</v>
      </c>
      <c r="F227" s="31">
        <v>1.1000000000000001</v>
      </c>
      <c r="G227" s="31" t="s">
        <v>20</v>
      </c>
      <c r="H227" s="47">
        <v>9000</v>
      </c>
      <c r="I227" s="41"/>
      <c r="J227" s="31" t="s">
        <v>7</v>
      </c>
      <c r="K227" s="44">
        <v>466</v>
      </c>
      <c r="L227" s="44">
        <v>466</v>
      </c>
    </row>
    <row r="228" spans="1:12" ht="15" customHeight="1" x14ac:dyDescent="0.25">
      <c r="A228" s="42" t="s">
        <v>1520</v>
      </c>
      <c r="B228" s="31" t="s">
        <v>2</v>
      </c>
      <c r="C228" s="31" t="s">
        <v>525</v>
      </c>
      <c r="D228" s="31" t="s">
        <v>524</v>
      </c>
      <c r="E228" s="31">
        <v>2</v>
      </c>
      <c r="F228" s="31">
        <v>1.1000000000000001</v>
      </c>
      <c r="G228" s="31" t="s">
        <v>20</v>
      </c>
      <c r="H228" s="47">
        <v>5000</v>
      </c>
      <c r="I228" s="41"/>
      <c r="J228" s="31" t="s">
        <v>5</v>
      </c>
      <c r="K228" s="44">
        <v>278</v>
      </c>
      <c r="L228" s="44">
        <v>300</v>
      </c>
    </row>
    <row r="229" spans="1:12" ht="15" customHeight="1" x14ac:dyDescent="0.25">
      <c r="A229" s="30" t="s">
        <v>7</v>
      </c>
      <c r="B229" s="30" t="s">
        <v>2</v>
      </c>
      <c r="C229" s="30" t="s">
        <v>677</v>
      </c>
      <c r="D229" s="30" t="s">
        <v>676</v>
      </c>
      <c r="E229" s="30">
        <v>7</v>
      </c>
      <c r="F229" s="30">
        <v>1</v>
      </c>
      <c r="G229" s="30" t="s">
        <v>20</v>
      </c>
      <c r="H229" s="33">
        <v>9000</v>
      </c>
      <c r="I229" s="41"/>
      <c r="J229" s="31" t="s">
        <v>7</v>
      </c>
      <c r="K229" s="44">
        <v>578</v>
      </c>
      <c r="L229" s="44">
        <v>578</v>
      </c>
    </row>
    <row r="230" spans="1:12" ht="15" customHeight="1" x14ac:dyDescent="0.25">
      <c r="A230" s="30" t="s">
        <v>7</v>
      </c>
      <c r="B230" s="30" t="s">
        <v>2</v>
      </c>
      <c r="C230" s="30" t="s">
        <v>359</v>
      </c>
      <c r="D230" s="30" t="s">
        <v>358</v>
      </c>
      <c r="E230" s="30">
        <v>3</v>
      </c>
      <c r="F230" s="30">
        <v>1</v>
      </c>
      <c r="G230" s="30" t="s">
        <v>20</v>
      </c>
      <c r="H230" s="33">
        <v>10000</v>
      </c>
      <c r="I230" s="41"/>
      <c r="J230" s="31" t="s">
        <v>7</v>
      </c>
      <c r="K230" s="44">
        <v>487</v>
      </c>
      <c r="L230" s="44">
        <v>487</v>
      </c>
    </row>
    <row r="231" spans="1:12" ht="15" customHeight="1" x14ac:dyDescent="0.25">
      <c r="A231" s="42" t="s">
        <v>1521</v>
      </c>
      <c r="B231" s="31" t="s">
        <v>2</v>
      </c>
      <c r="C231" s="31" t="s">
        <v>1435</v>
      </c>
      <c r="D231" s="31" t="s">
        <v>1477</v>
      </c>
      <c r="E231" s="31">
        <v>6</v>
      </c>
      <c r="F231" s="31">
        <v>1.2</v>
      </c>
      <c r="G231" s="31" t="s">
        <v>20</v>
      </c>
      <c r="H231" s="47">
        <v>27000</v>
      </c>
      <c r="I231" s="41"/>
      <c r="J231" s="31" t="s">
        <v>7</v>
      </c>
      <c r="K231" s="44">
        <v>1022</v>
      </c>
      <c r="L231" s="44" t="s">
        <v>1443</v>
      </c>
    </row>
    <row r="232" spans="1:12" ht="15" customHeight="1" x14ac:dyDescent="0.25">
      <c r="A232" s="31" t="s">
        <v>1522</v>
      </c>
      <c r="B232" s="31" t="s">
        <v>2</v>
      </c>
      <c r="C232" s="31" t="s">
        <v>1435</v>
      </c>
      <c r="D232" s="31" t="s">
        <v>1434</v>
      </c>
      <c r="E232" s="31">
        <v>6</v>
      </c>
      <c r="F232" s="31">
        <v>1.1000000000000001</v>
      </c>
      <c r="G232" s="31" t="s">
        <v>20</v>
      </c>
      <c r="H232" s="47">
        <v>27000</v>
      </c>
      <c r="I232" s="41"/>
      <c r="J232" s="31" t="s">
        <v>7</v>
      </c>
      <c r="K232" s="44">
        <v>1022</v>
      </c>
      <c r="L232" s="44">
        <v>1022</v>
      </c>
    </row>
    <row r="233" spans="1:12" ht="15" customHeight="1" x14ac:dyDescent="0.25">
      <c r="A233" s="30" t="s">
        <v>7</v>
      </c>
      <c r="B233" s="30" t="s">
        <v>2</v>
      </c>
      <c r="C233" s="30" t="s">
        <v>1105</v>
      </c>
      <c r="D233" s="30" t="s">
        <v>1104</v>
      </c>
      <c r="E233" s="30">
        <v>4</v>
      </c>
      <c r="F233" s="30">
        <v>1</v>
      </c>
      <c r="G233" s="30" t="s">
        <v>20</v>
      </c>
      <c r="H233" s="33">
        <v>27000</v>
      </c>
      <c r="I233" s="41"/>
      <c r="J233" s="31" t="s">
        <v>7</v>
      </c>
      <c r="K233" s="44">
        <v>744</v>
      </c>
      <c r="L233" s="44">
        <v>744</v>
      </c>
    </row>
    <row r="234" spans="1:12" ht="15" customHeight="1" x14ac:dyDescent="0.25">
      <c r="A234" s="30" t="s">
        <v>7</v>
      </c>
      <c r="B234" s="30" t="s">
        <v>2</v>
      </c>
      <c r="C234" s="30" t="s">
        <v>1224</v>
      </c>
      <c r="D234" s="30" t="s">
        <v>1223</v>
      </c>
      <c r="E234" s="30">
        <v>4</v>
      </c>
      <c r="F234" s="30">
        <v>1</v>
      </c>
      <c r="G234" s="30" t="s">
        <v>20</v>
      </c>
      <c r="H234" s="33">
        <v>27000</v>
      </c>
      <c r="I234" s="41"/>
      <c r="J234" s="31" t="s">
        <v>7</v>
      </c>
      <c r="K234" s="44">
        <v>1114</v>
      </c>
      <c r="L234" s="44">
        <v>1114</v>
      </c>
    </row>
    <row r="235" spans="1:12" ht="15" customHeight="1" x14ac:dyDescent="0.25">
      <c r="A235" s="30" t="s">
        <v>7</v>
      </c>
      <c r="B235" s="30" t="s">
        <v>2</v>
      </c>
      <c r="C235" s="30" t="s">
        <v>1113</v>
      </c>
      <c r="D235" s="30" t="s">
        <v>1112</v>
      </c>
      <c r="E235" s="30">
        <v>3</v>
      </c>
      <c r="F235" s="30">
        <v>1</v>
      </c>
      <c r="G235" s="30" t="s">
        <v>20</v>
      </c>
      <c r="H235" s="33">
        <v>9000</v>
      </c>
      <c r="I235" s="41"/>
      <c r="J235" s="31" t="s">
        <v>7</v>
      </c>
      <c r="K235" s="44">
        <v>787</v>
      </c>
      <c r="L235" s="44">
        <v>787</v>
      </c>
    </row>
    <row r="236" spans="1:12" ht="15" customHeight="1" x14ac:dyDescent="0.25">
      <c r="A236" s="30" t="s">
        <v>7</v>
      </c>
      <c r="B236" s="30" t="s">
        <v>2</v>
      </c>
      <c r="C236" s="30" t="s">
        <v>419</v>
      </c>
      <c r="D236" s="30" t="s">
        <v>418</v>
      </c>
      <c r="E236" s="30">
        <v>6</v>
      </c>
      <c r="F236" s="30">
        <v>1</v>
      </c>
      <c r="G236" s="30" t="s">
        <v>20</v>
      </c>
      <c r="H236" s="33">
        <v>27000</v>
      </c>
      <c r="I236" s="41"/>
      <c r="J236" s="31" t="s">
        <v>7</v>
      </c>
      <c r="K236" s="44">
        <v>1044</v>
      </c>
      <c r="L236" s="44">
        <v>1044</v>
      </c>
    </row>
    <row r="237" spans="1:12" ht="15" customHeight="1" x14ac:dyDescent="0.25">
      <c r="A237" s="30" t="s">
        <v>7</v>
      </c>
      <c r="B237" s="30" t="s">
        <v>2</v>
      </c>
      <c r="C237" s="30" t="s">
        <v>145</v>
      </c>
      <c r="D237" s="30" t="s">
        <v>144</v>
      </c>
      <c r="E237" s="30">
        <v>5</v>
      </c>
      <c r="F237" s="30">
        <v>1</v>
      </c>
      <c r="G237" s="30" t="s">
        <v>20</v>
      </c>
      <c r="H237" s="33">
        <v>20000</v>
      </c>
      <c r="I237" s="41"/>
      <c r="J237" s="31" t="s">
        <v>7</v>
      </c>
      <c r="K237" s="44">
        <v>626</v>
      </c>
      <c r="L237" s="44">
        <v>626</v>
      </c>
    </row>
    <row r="238" spans="1:12" ht="15" customHeight="1" x14ac:dyDescent="0.25">
      <c r="A238" s="30" t="s">
        <v>7</v>
      </c>
      <c r="B238" s="30" t="s">
        <v>2</v>
      </c>
      <c r="C238" s="30" t="s">
        <v>1284</v>
      </c>
      <c r="D238" s="30" t="s">
        <v>1283</v>
      </c>
      <c r="E238" s="30">
        <v>6</v>
      </c>
      <c r="F238" s="30">
        <v>1.1000000000000001</v>
      </c>
      <c r="G238" s="30" t="s">
        <v>20</v>
      </c>
      <c r="H238" s="33">
        <v>27000</v>
      </c>
      <c r="I238" s="41"/>
      <c r="J238" s="31" t="s">
        <v>7</v>
      </c>
      <c r="K238" s="44">
        <v>905</v>
      </c>
      <c r="L238" s="44">
        <v>905</v>
      </c>
    </row>
    <row r="239" spans="1:12" ht="15" customHeight="1" x14ac:dyDescent="0.25">
      <c r="A239" s="30" t="s">
        <v>7</v>
      </c>
      <c r="B239" s="30" t="s">
        <v>2</v>
      </c>
      <c r="C239" s="30" t="s">
        <v>1028</v>
      </c>
      <c r="D239" s="30" t="s">
        <v>1029</v>
      </c>
      <c r="E239" s="30">
        <v>3</v>
      </c>
      <c r="F239" s="30">
        <v>1.2</v>
      </c>
      <c r="G239" s="30" t="s">
        <v>20</v>
      </c>
      <c r="H239" s="33">
        <v>12000</v>
      </c>
      <c r="I239" s="41"/>
      <c r="J239" s="31" t="s">
        <v>7</v>
      </c>
      <c r="K239" s="44">
        <v>326</v>
      </c>
      <c r="L239" s="44">
        <v>326</v>
      </c>
    </row>
    <row r="240" spans="1:12" ht="15" customHeight="1" x14ac:dyDescent="0.25">
      <c r="A240" s="30" t="s">
        <v>7</v>
      </c>
      <c r="B240" s="30" t="s">
        <v>2</v>
      </c>
      <c r="C240" s="30" t="s">
        <v>777</v>
      </c>
      <c r="D240" s="30" t="s">
        <v>776</v>
      </c>
      <c r="E240" s="30">
        <v>4</v>
      </c>
      <c r="F240" s="30">
        <v>1</v>
      </c>
      <c r="G240" s="30" t="s">
        <v>20</v>
      </c>
      <c r="H240" s="33">
        <v>6000</v>
      </c>
      <c r="I240" s="41"/>
      <c r="J240" s="31" t="s">
        <v>7</v>
      </c>
      <c r="K240" s="44">
        <v>557</v>
      </c>
      <c r="L240" s="44">
        <v>557</v>
      </c>
    </row>
    <row r="241" spans="1:12" ht="15" customHeight="1" x14ac:dyDescent="0.25">
      <c r="A241" s="30" t="s">
        <v>7</v>
      </c>
      <c r="B241" s="30" t="s">
        <v>2</v>
      </c>
      <c r="C241" s="30" t="s">
        <v>1342</v>
      </c>
      <c r="D241" s="30" t="s">
        <v>1343</v>
      </c>
      <c r="E241" s="30">
        <v>3</v>
      </c>
      <c r="F241" s="30">
        <v>1.2</v>
      </c>
      <c r="G241" s="30" t="s">
        <v>20</v>
      </c>
      <c r="H241" s="33">
        <v>10000</v>
      </c>
      <c r="I241" s="41"/>
      <c r="J241" s="31" t="s">
        <v>7</v>
      </c>
      <c r="K241" s="44">
        <v>509</v>
      </c>
      <c r="L241" s="44">
        <v>509</v>
      </c>
    </row>
    <row r="242" spans="1:12" ht="15" customHeight="1" x14ac:dyDescent="0.25">
      <c r="A242" s="30" t="s">
        <v>7</v>
      </c>
      <c r="B242" s="30" t="s">
        <v>2</v>
      </c>
      <c r="C242" s="30" t="s">
        <v>456</v>
      </c>
      <c r="D242" s="30" t="s">
        <v>455</v>
      </c>
      <c r="E242" s="30">
        <v>4</v>
      </c>
      <c r="F242" s="30">
        <v>1.2</v>
      </c>
      <c r="G242" s="30" t="s">
        <v>20</v>
      </c>
      <c r="H242" s="33">
        <v>12000</v>
      </c>
      <c r="I242" s="41"/>
      <c r="J242" s="45" t="s">
        <v>7</v>
      </c>
      <c r="K242" s="44">
        <v>578</v>
      </c>
      <c r="L242" s="44">
        <v>578</v>
      </c>
    </row>
    <row r="243" spans="1:12" ht="15" customHeight="1" x14ac:dyDescent="0.25">
      <c r="A243" s="30" t="s">
        <v>7</v>
      </c>
      <c r="B243" s="30" t="s">
        <v>2</v>
      </c>
      <c r="C243" s="30" t="s">
        <v>91</v>
      </c>
      <c r="D243" s="30" t="s">
        <v>90</v>
      </c>
      <c r="E243" s="30">
        <v>3</v>
      </c>
      <c r="F243" s="30">
        <v>1</v>
      </c>
      <c r="G243" s="30" t="s">
        <v>20</v>
      </c>
      <c r="H243" s="33">
        <v>27000</v>
      </c>
      <c r="I243" s="41"/>
      <c r="J243" s="31" t="s">
        <v>7</v>
      </c>
      <c r="K243" s="44">
        <v>744</v>
      </c>
      <c r="L243" s="44">
        <v>744</v>
      </c>
    </row>
    <row r="244" spans="1:12" ht="15" customHeight="1" x14ac:dyDescent="0.25">
      <c r="A244" s="30" t="s">
        <v>7</v>
      </c>
      <c r="B244" s="30" t="s">
        <v>2</v>
      </c>
      <c r="C244" s="30" t="s">
        <v>831</v>
      </c>
      <c r="D244" s="30" t="s">
        <v>830</v>
      </c>
      <c r="E244" s="30">
        <v>3</v>
      </c>
      <c r="F244" s="30">
        <v>1.2</v>
      </c>
      <c r="G244" s="30" t="s">
        <v>20</v>
      </c>
      <c r="H244" s="33">
        <v>18000</v>
      </c>
      <c r="I244" s="41"/>
      <c r="J244" s="31" t="s">
        <v>7</v>
      </c>
      <c r="K244" s="44">
        <v>926</v>
      </c>
      <c r="L244" s="44">
        <v>926</v>
      </c>
    </row>
    <row r="245" spans="1:12" ht="15" customHeight="1" x14ac:dyDescent="0.25">
      <c r="A245" s="30" t="s">
        <v>7</v>
      </c>
      <c r="B245" s="30" t="s">
        <v>2</v>
      </c>
      <c r="C245" s="30" t="s">
        <v>1132</v>
      </c>
      <c r="D245" s="30" t="s">
        <v>1131</v>
      </c>
      <c r="E245" s="30">
        <v>3</v>
      </c>
      <c r="F245" s="30">
        <v>1.3</v>
      </c>
      <c r="G245" s="30" t="s">
        <v>20</v>
      </c>
      <c r="H245" s="33">
        <v>21000</v>
      </c>
      <c r="I245" s="41"/>
      <c r="J245" s="31" t="s">
        <v>7</v>
      </c>
      <c r="K245" s="44">
        <v>857</v>
      </c>
      <c r="L245" s="44">
        <v>857</v>
      </c>
    </row>
    <row r="246" spans="1:12" ht="15" customHeight="1" x14ac:dyDescent="0.25">
      <c r="A246" s="30" t="s">
        <v>7</v>
      </c>
      <c r="B246" s="30" t="s">
        <v>2</v>
      </c>
      <c r="C246" s="30" t="s">
        <v>1303</v>
      </c>
      <c r="D246" s="30" t="s">
        <v>1307</v>
      </c>
      <c r="E246" s="30">
        <v>3</v>
      </c>
      <c r="F246" s="30">
        <v>1.2</v>
      </c>
      <c r="G246" s="30" t="s">
        <v>20</v>
      </c>
      <c r="H246" s="33">
        <v>24000</v>
      </c>
      <c r="I246" s="41"/>
      <c r="J246" s="31" t="s">
        <v>7</v>
      </c>
      <c r="K246" s="44">
        <v>905</v>
      </c>
      <c r="L246" s="44">
        <v>905</v>
      </c>
    </row>
    <row r="247" spans="1:12" ht="15" customHeight="1" x14ac:dyDescent="0.25">
      <c r="A247" s="30" t="s">
        <v>7</v>
      </c>
      <c r="B247" s="30" t="s">
        <v>2</v>
      </c>
      <c r="C247" s="30" t="s">
        <v>829</v>
      </c>
      <c r="D247" s="30" t="s">
        <v>828</v>
      </c>
      <c r="E247" s="30">
        <v>3</v>
      </c>
      <c r="F247" s="30">
        <v>1.4</v>
      </c>
      <c r="G247" s="30" t="s">
        <v>20</v>
      </c>
      <c r="H247" s="33">
        <v>21000</v>
      </c>
      <c r="I247" s="41"/>
      <c r="J247" s="31" t="s">
        <v>7</v>
      </c>
      <c r="K247" s="44">
        <v>974</v>
      </c>
      <c r="L247" s="44">
        <v>974</v>
      </c>
    </row>
    <row r="248" spans="1:12" ht="15" customHeight="1" x14ac:dyDescent="0.25">
      <c r="A248" s="42" t="s">
        <v>1489</v>
      </c>
      <c r="B248" s="31" t="s">
        <v>2</v>
      </c>
      <c r="C248" s="31" t="s">
        <v>9</v>
      </c>
      <c r="D248" s="31" t="s">
        <v>8</v>
      </c>
      <c r="E248" s="31">
        <v>3</v>
      </c>
      <c r="F248" s="31">
        <v>1</v>
      </c>
      <c r="G248" s="31" t="s">
        <v>20</v>
      </c>
      <c r="H248" s="47">
        <v>27000</v>
      </c>
      <c r="I248" s="41"/>
      <c r="J248" s="46" t="s">
        <v>7</v>
      </c>
      <c r="K248" s="44">
        <v>835</v>
      </c>
      <c r="L248" s="44">
        <v>835</v>
      </c>
    </row>
    <row r="249" spans="1:12" ht="15" customHeight="1" x14ac:dyDescent="0.25">
      <c r="A249" s="42" t="s">
        <v>1489</v>
      </c>
      <c r="B249" s="31" t="s">
        <v>2</v>
      </c>
      <c r="C249" s="31" t="s">
        <v>15</v>
      </c>
      <c r="D249" s="31" t="s">
        <v>14</v>
      </c>
      <c r="E249" s="31">
        <v>3</v>
      </c>
      <c r="F249" s="31">
        <v>1</v>
      </c>
      <c r="G249" s="31" t="s">
        <v>20</v>
      </c>
      <c r="H249" s="47">
        <v>27000</v>
      </c>
      <c r="I249" s="41"/>
      <c r="J249" s="46" t="s">
        <v>7</v>
      </c>
      <c r="K249" s="44">
        <v>744</v>
      </c>
      <c r="L249" s="44">
        <v>744</v>
      </c>
    </row>
    <row r="250" spans="1:12" ht="15" customHeight="1" x14ac:dyDescent="0.25">
      <c r="A250" s="30" t="s">
        <v>7</v>
      </c>
      <c r="B250" s="30" t="s">
        <v>2</v>
      </c>
      <c r="C250" s="30" t="s">
        <v>573</v>
      </c>
      <c r="D250" s="30" t="s">
        <v>572</v>
      </c>
      <c r="E250" s="30">
        <v>4</v>
      </c>
      <c r="F250" s="30">
        <v>1.3</v>
      </c>
      <c r="G250" s="30" t="s">
        <v>20</v>
      </c>
      <c r="H250" s="33">
        <v>21000</v>
      </c>
      <c r="I250" s="41"/>
      <c r="J250" s="31" t="s">
        <v>7</v>
      </c>
      <c r="K250" s="44">
        <v>814</v>
      </c>
      <c r="L250" s="44">
        <v>814</v>
      </c>
    </row>
    <row r="251" spans="1:12" ht="15" customHeight="1" x14ac:dyDescent="0.25">
      <c r="A251" s="30" t="s">
        <v>7</v>
      </c>
      <c r="B251" s="30" t="s">
        <v>2</v>
      </c>
      <c r="C251" s="30" t="s">
        <v>883</v>
      </c>
      <c r="D251" s="30" t="s">
        <v>882</v>
      </c>
      <c r="E251" s="30">
        <v>2</v>
      </c>
      <c r="F251" s="30">
        <v>1.3</v>
      </c>
      <c r="G251" s="30" t="s">
        <v>20</v>
      </c>
      <c r="H251" s="33">
        <v>10000</v>
      </c>
      <c r="I251" s="41"/>
      <c r="J251" s="31" t="s">
        <v>7</v>
      </c>
      <c r="K251" s="44">
        <v>300</v>
      </c>
      <c r="L251" s="44">
        <v>300</v>
      </c>
    </row>
    <row r="252" spans="1:12" ht="15" customHeight="1" x14ac:dyDescent="0.25">
      <c r="A252" s="42" t="s">
        <v>1523</v>
      </c>
      <c r="B252" s="31" t="s">
        <v>2</v>
      </c>
      <c r="C252" s="31" t="s">
        <v>1191</v>
      </c>
      <c r="D252" s="31" t="s">
        <v>1190</v>
      </c>
      <c r="E252" s="31">
        <v>3</v>
      </c>
      <c r="F252" s="31">
        <v>1.5</v>
      </c>
      <c r="G252" s="31" t="s">
        <v>20</v>
      </c>
      <c r="H252" s="47">
        <v>26000</v>
      </c>
      <c r="I252" s="41"/>
      <c r="J252" s="31" t="s">
        <v>7</v>
      </c>
      <c r="K252" s="44">
        <v>974</v>
      </c>
      <c r="L252" s="44" t="s">
        <v>1443</v>
      </c>
    </row>
    <row r="253" spans="1:12" ht="15" customHeight="1" x14ac:dyDescent="0.25">
      <c r="A253" s="42" t="s">
        <v>1524</v>
      </c>
      <c r="B253" s="31" t="s">
        <v>2</v>
      </c>
      <c r="C253" s="31" t="s">
        <v>1191</v>
      </c>
      <c r="D253" s="31" t="s">
        <v>1190</v>
      </c>
      <c r="E253" s="31">
        <v>3</v>
      </c>
      <c r="F253" s="31">
        <v>1.6</v>
      </c>
      <c r="G253" s="31" t="s">
        <v>20</v>
      </c>
      <c r="H253" s="47">
        <v>26000</v>
      </c>
      <c r="I253" s="41"/>
      <c r="J253" s="31" t="s">
        <v>7</v>
      </c>
      <c r="K253" s="44">
        <v>974</v>
      </c>
      <c r="L253" s="44">
        <v>974</v>
      </c>
    </row>
    <row r="254" spans="1:12" ht="15" customHeight="1" x14ac:dyDescent="0.25">
      <c r="A254" s="42" t="s">
        <v>1525</v>
      </c>
      <c r="B254" s="31" t="s">
        <v>2</v>
      </c>
      <c r="C254" s="31" t="s">
        <v>385</v>
      </c>
      <c r="D254" s="31" t="s">
        <v>384</v>
      </c>
      <c r="E254" s="31">
        <v>6</v>
      </c>
      <c r="F254" s="31">
        <v>1.1000000000000001</v>
      </c>
      <c r="G254" s="31" t="s">
        <v>20</v>
      </c>
      <c r="H254" s="47">
        <v>7000</v>
      </c>
      <c r="I254" s="41"/>
      <c r="J254" s="31" t="s">
        <v>7</v>
      </c>
      <c r="K254" s="44">
        <v>439</v>
      </c>
      <c r="L254" s="44" t="s">
        <v>1443</v>
      </c>
    </row>
    <row r="255" spans="1:12" ht="15" customHeight="1" x14ac:dyDescent="0.25">
      <c r="A255" s="42" t="s">
        <v>1526</v>
      </c>
      <c r="B255" s="31" t="s">
        <v>2</v>
      </c>
      <c r="C255" s="31" t="s">
        <v>385</v>
      </c>
      <c r="D255" s="31" t="s">
        <v>384</v>
      </c>
      <c r="E255" s="31">
        <v>6</v>
      </c>
      <c r="F255" s="31">
        <v>1.2</v>
      </c>
      <c r="G255" s="31" t="s">
        <v>20</v>
      </c>
      <c r="H255" s="47">
        <v>7000</v>
      </c>
      <c r="I255" s="41"/>
      <c r="J255" s="31" t="s">
        <v>7</v>
      </c>
      <c r="K255" s="44">
        <v>439</v>
      </c>
      <c r="L255" s="44">
        <v>439</v>
      </c>
    </row>
    <row r="256" spans="1:12" ht="15" customHeight="1" x14ac:dyDescent="0.25">
      <c r="A256" s="30" t="s">
        <v>7</v>
      </c>
      <c r="B256" s="30" t="s">
        <v>2</v>
      </c>
      <c r="C256" s="30" t="s">
        <v>679</v>
      </c>
      <c r="D256" s="30" t="s">
        <v>678</v>
      </c>
      <c r="E256" s="30">
        <v>6</v>
      </c>
      <c r="F256" s="30">
        <v>1</v>
      </c>
      <c r="G256" s="30" t="s">
        <v>20</v>
      </c>
      <c r="H256" s="33">
        <v>22000</v>
      </c>
      <c r="I256" s="41"/>
      <c r="J256" s="31" t="s">
        <v>7</v>
      </c>
      <c r="K256" s="44">
        <v>1114</v>
      </c>
      <c r="L256" s="44">
        <v>1114</v>
      </c>
    </row>
    <row r="257" spans="1:12" ht="15" customHeight="1" x14ac:dyDescent="0.25">
      <c r="A257" s="30" t="s">
        <v>7</v>
      </c>
      <c r="B257" s="30" t="s">
        <v>2</v>
      </c>
      <c r="C257" s="30" t="s">
        <v>680</v>
      </c>
      <c r="D257" s="30" t="s">
        <v>681</v>
      </c>
      <c r="E257" s="30">
        <v>6</v>
      </c>
      <c r="F257" s="30">
        <v>1.1000000000000001</v>
      </c>
      <c r="G257" s="30" t="s">
        <v>20</v>
      </c>
      <c r="H257" s="33">
        <v>27000</v>
      </c>
      <c r="I257" s="41"/>
      <c r="J257" s="31" t="s">
        <v>7</v>
      </c>
      <c r="K257" s="44">
        <v>926</v>
      </c>
      <c r="L257" s="44">
        <v>926</v>
      </c>
    </row>
    <row r="258" spans="1:12" ht="15" customHeight="1" x14ac:dyDescent="0.25">
      <c r="A258" s="30" t="s">
        <v>7</v>
      </c>
      <c r="B258" s="30" t="s">
        <v>2</v>
      </c>
      <c r="C258" s="30" t="s">
        <v>1027</v>
      </c>
      <c r="D258" s="30" t="s">
        <v>1026</v>
      </c>
      <c r="E258" s="30">
        <v>2</v>
      </c>
      <c r="F258" s="30">
        <v>1</v>
      </c>
      <c r="G258" s="30" t="s">
        <v>20</v>
      </c>
      <c r="H258" s="33">
        <v>5000</v>
      </c>
      <c r="I258" s="41"/>
      <c r="J258" s="31" t="s">
        <v>7</v>
      </c>
      <c r="K258" s="44">
        <v>348</v>
      </c>
      <c r="L258" s="44">
        <v>348</v>
      </c>
    </row>
    <row r="259" spans="1:12" ht="15" customHeight="1" x14ac:dyDescent="0.25">
      <c r="A259" s="30" t="s">
        <v>7</v>
      </c>
      <c r="B259" s="30" t="s">
        <v>2</v>
      </c>
      <c r="C259" s="30" t="s">
        <v>1200</v>
      </c>
      <c r="D259" s="30" t="s">
        <v>1199</v>
      </c>
      <c r="E259" s="30">
        <v>3</v>
      </c>
      <c r="F259" s="30">
        <v>1</v>
      </c>
      <c r="G259" s="30" t="s">
        <v>20</v>
      </c>
      <c r="H259" s="33">
        <v>9000</v>
      </c>
      <c r="I259" s="41"/>
      <c r="J259" s="31" t="s">
        <v>7</v>
      </c>
      <c r="K259" s="44">
        <v>348</v>
      </c>
      <c r="L259" s="44">
        <v>348</v>
      </c>
    </row>
    <row r="260" spans="1:12" ht="15" customHeight="1" x14ac:dyDescent="0.25">
      <c r="A260" s="30" t="s">
        <v>7</v>
      </c>
      <c r="B260" s="30" t="s">
        <v>2</v>
      </c>
      <c r="C260" s="30" t="s">
        <v>577</v>
      </c>
      <c r="D260" s="30" t="s">
        <v>576</v>
      </c>
      <c r="E260" s="30">
        <v>6</v>
      </c>
      <c r="F260" s="30">
        <v>1.1000000000000001</v>
      </c>
      <c r="G260" s="30" t="s">
        <v>20</v>
      </c>
      <c r="H260" s="33">
        <v>22000</v>
      </c>
      <c r="I260" s="41"/>
      <c r="J260" s="31" t="s">
        <v>7</v>
      </c>
      <c r="K260" s="44">
        <v>626</v>
      </c>
      <c r="L260" s="44">
        <v>626</v>
      </c>
    </row>
    <row r="261" spans="1:12" ht="15" customHeight="1" x14ac:dyDescent="0.25">
      <c r="A261" s="30" t="s">
        <v>7</v>
      </c>
      <c r="B261" s="30" t="s">
        <v>2</v>
      </c>
      <c r="C261" s="30" t="s">
        <v>897</v>
      </c>
      <c r="D261" s="30" t="s">
        <v>896</v>
      </c>
      <c r="E261" s="30">
        <v>2</v>
      </c>
      <c r="F261" s="30">
        <v>1</v>
      </c>
      <c r="G261" s="30" t="s">
        <v>20</v>
      </c>
      <c r="H261" s="33">
        <v>4000</v>
      </c>
      <c r="I261" s="41"/>
      <c r="J261" s="31" t="s">
        <v>7</v>
      </c>
      <c r="K261" s="44">
        <v>278</v>
      </c>
      <c r="L261" s="44">
        <v>278</v>
      </c>
    </row>
    <row r="262" spans="1:12" ht="15" customHeight="1" x14ac:dyDescent="0.25">
      <c r="A262" s="30" t="s">
        <v>7</v>
      </c>
      <c r="B262" s="30" t="s">
        <v>2</v>
      </c>
      <c r="C262" s="30" t="s">
        <v>295</v>
      </c>
      <c r="D262" s="30" t="s">
        <v>294</v>
      </c>
      <c r="E262" s="30">
        <v>2</v>
      </c>
      <c r="F262" s="30">
        <v>1</v>
      </c>
      <c r="G262" s="30" t="s">
        <v>20</v>
      </c>
      <c r="H262" s="33">
        <v>4000</v>
      </c>
      <c r="I262" s="41"/>
      <c r="J262" s="31" t="s">
        <v>7</v>
      </c>
      <c r="K262" s="44">
        <v>278</v>
      </c>
      <c r="L262" s="44">
        <v>278</v>
      </c>
    </row>
    <row r="263" spans="1:12" ht="15" customHeight="1" x14ac:dyDescent="0.25">
      <c r="A263" s="30" t="s">
        <v>7</v>
      </c>
      <c r="B263" s="30" t="s">
        <v>2</v>
      </c>
      <c r="C263" s="30" t="s">
        <v>1196</v>
      </c>
      <c r="D263" s="30" t="s">
        <v>1195</v>
      </c>
      <c r="E263" s="30">
        <v>3</v>
      </c>
      <c r="F263" s="30">
        <v>1.1000000000000001</v>
      </c>
      <c r="G263" s="30" t="s">
        <v>20</v>
      </c>
      <c r="H263" s="33">
        <v>5000</v>
      </c>
      <c r="I263" s="41"/>
      <c r="J263" s="31" t="s">
        <v>7</v>
      </c>
      <c r="K263" s="44">
        <v>418</v>
      </c>
      <c r="L263" s="44">
        <v>418</v>
      </c>
    </row>
    <row r="264" spans="1:12" ht="15" customHeight="1" x14ac:dyDescent="0.25">
      <c r="A264" s="30" t="s">
        <v>7</v>
      </c>
      <c r="B264" s="30" t="s">
        <v>2</v>
      </c>
      <c r="C264" s="30" t="s">
        <v>1021</v>
      </c>
      <c r="D264" s="30" t="s">
        <v>1020</v>
      </c>
      <c r="E264" s="30">
        <v>4</v>
      </c>
      <c r="F264" s="30">
        <v>1.3</v>
      </c>
      <c r="G264" s="30" t="s">
        <v>20</v>
      </c>
      <c r="H264" s="33">
        <v>7000</v>
      </c>
      <c r="I264" s="41"/>
      <c r="J264" s="31" t="s">
        <v>5</v>
      </c>
      <c r="K264" s="44">
        <v>418</v>
      </c>
      <c r="L264" s="44">
        <v>487</v>
      </c>
    </row>
    <row r="265" spans="1:12" ht="15" customHeight="1" x14ac:dyDescent="0.25">
      <c r="A265" s="30" t="s">
        <v>7</v>
      </c>
      <c r="B265" s="30" t="s">
        <v>2</v>
      </c>
      <c r="C265" s="30" t="s">
        <v>723</v>
      </c>
      <c r="D265" s="30" t="s">
        <v>722</v>
      </c>
      <c r="E265" s="30">
        <v>2</v>
      </c>
      <c r="F265" s="30">
        <v>1</v>
      </c>
      <c r="G265" s="30" t="s">
        <v>20</v>
      </c>
      <c r="H265" s="33">
        <v>3000</v>
      </c>
      <c r="I265" s="41"/>
      <c r="J265" s="31" t="s">
        <v>7</v>
      </c>
      <c r="K265" s="44">
        <v>300</v>
      </c>
      <c r="L265" s="44">
        <v>300</v>
      </c>
    </row>
    <row r="266" spans="1:12" ht="15" customHeight="1" x14ac:dyDescent="0.25">
      <c r="A266" s="30" t="s">
        <v>7</v>
      </c>
      <c r="B266" s="30" t="s">
        <v>2</v>
      </c>
      <c r="C266" s="30" t="s">
        <v>371</v>
      </c>
      <c r="D266" s="30" t="s">
        <v>370</v>
      </c>
      <c r="E266" s="30">
        <v>3</v>
      </c>
      <c r="F266" s="30">
        <v>1</v>
      </c>
      <c r="G266" s="30" t="s">
        <v>20</v>
      </c>
      <c r="H266" s="33">
        <v>8000</v>
      </c>
      <c r="I266" s="41"/>
      <c r="J266" s="31" t="s">
        <v>7</v>
      </c>
      <c r="K266" s="44">
        <v>278</v>
      </c>
      <c r="L266" s="44">
        <v>278</v>
      </c>
    </row>
    <row r="267" spans="1:12" ht="15" customHeight="1" x14ac:dyDescent="0.25">
      <c r="A267" s="30" t="s">
        <v>7</v>
      </c>
      <c r="B267" s="30" t="s">
        <v>2</v>
      </c>
      <c r="C267" s="30" t="s">
        <v>653</v>
      </c>
      <c r="D267" s="30" t="s">
        <v>652</v>
      </c>
      <c r="E267" s="30">
        <v>3</v>
      </c>
      <c r="F267" s="30">
        <v>1.6</v>
      </c>
      <c r="G267" s="30" t="s">
        <v>20</v>
      </c>
      <c r="H267" s="33">
        <v>24000</v>
      </c>
      <c r="I267" s="41"/>
      <c r="J267" s="31" t="s">
        <v>7</v>
      </c>
      <c r="K267" s="44">
        <v>996</v>
      </c>
      <c r="L267" s="44">
        <v>996</v>
      </c>
    </row>
    <row r="268" spans="1:12" ht="15" customHeight="1" x14ac:dyDescent="0.25">
      <c r="A268" s="30" t="s">
        <v>7</v>
      </c>
      <c r="B268" s="30" t="s">
        <v>2</v>
      </c>
      <c r="C268" s="30" t="s">
        <v>861</v>
      </c>
      <c r="D268" s="30" t="s">
        <v>860</v>
      </c>
      <c r="E268" s="30">
        <v>4</v>
      </c>
      <c r="F268" s="30">
        <v>1</v>
      </c>
      <c r="G268" s="30" t="s">
        <v>20</v>
      </c>
      <c r="H268" s="33">
        <v>9000</v>
      </c>
      <c r="I268" s="41"/>
      <c r="J268" s="31" t="s">
        <v>7</v>
      </c>
      <c r="K268" s="44">
        <v>509</v>
      </c>
      <c r="L268" s="44">
        <v>509</v>
      </c>
    </row>
    <row r="269" spans="1:12" ht="15" customHeight="1" x14ac:dyDescent="0.25">
      <c r="A269" s="30" t="s">
        <v>7</v>
      </c>
      <c r="B269" s="30" t="s">
        <v>2</v>
      </c>
      <c r="C269" s="30" t="s">
        <v>867</v>
      </c>
      <c r="D269" s="30" t="s">
        <v>866</v>
      </c>
      <c r="E269" s="30">
        <v>2</v>
      </c>
      <c r="F269" s="30">
        <v>1.2</v>
      </c>
      <c r="G269" s="30" t="s">
        <v>20</v>
      </c>
      <c r="H269" s="33">
        <v>10000</v>
      </c>
      <c r="I269" s="41"/>
      <c r="J269" s="31" t="s">
        <v>5</v>
      </c>
      <c r="K269" s="44">
        <v>348</v>
      </c>
      <c r="L269" s="44">
        <v>396</v>
      </c>
    </row>
    <row r="270" spans="1:12" ht="15" customHeight="1" x14ac:dyDescent="0.25">
      <c r="A270" s="30" t="s">
        <v>7</v>
      </c>
      <c r="B270" s="30" t="s">
        <v>2</v>
      </c>
      <c r="C270" s="30" t="s">
        <v>599</v>
      </c>
      <c r="D270" s="30" t="s">
        <v>598</v>
      </c>
      <c r="E270" s="30">
        <v>2</v>
      </c>
      <c r="F270" s="30">
        <v>1.1000000000000001</v>
      </c>
      <c r="G270" s="30" t="s">
        <v>20</v>
      </c>
      <c r="H270" s="33">
        <v>9000</v>
      </c>
      <c r="I270" s="41"/>
      <c r="J270" s="31" t="s">
        <v>7</v>
      </c>
      <c r="K270" s="44">
        <v>396</v>
      </c>
      <c r="L270" s="44">
        <v>396</v>
      </c>
    </row>
    <row r="271" spans="1:12" ht="15" customHeight="1" x14ac:dyDescent="0.25">
      <c r="A271" s="30" t="s">
        <v>7</v>
      </c>
      <c r="B271" s="30" t="s">
        <v>2</v>
      </c>
      <c r="C271" s="30" t="s">
        <v>603</v>
      </c>
      <c r="D271" s="30" t="s">
        <v>602</v>
      </c>
      <c r="E271" s="30">
        <v>2</v>
      </c>
      <c r="F271" s="30">
        <v>1.1000000000000001</v>
      </c>
      <c r="G271" s="30" t="s">
        <v>20</v>
      </c>
      <c r="H271" s="33">
        <v>9000</v>
      </c>
      <c r="I271" s="41"/>
      <c r="J271" s="31" t="s">
        <v>7</v>
      </c>
      <c r="K271" s="44">
        <v>439</v>
      </c>
      <c r="L271" s="44">
        <v>439</v>
      </c>
    </row>
    <row r="272" spans="1:12" ht="15" customHeight="1" x14ac:dyDescent="0.25">
      <c r="A272" s="42" t="s">
        <v>1527</v>
      </c>
      <c r="B272" s="31" t="s">
        <v>2</v>
      </c>
      <c r="C272" s="31" t="s">
        <v>1432</v>
      </c>
      <c r="D272" s="31" t="s">
        <v>1431</v>
      </c>
      <c r="E272" s="31">
        <v>3</v>
      </c>
      <c r="F272" s="31">
        <v>1.2</v>
      </c>
      <c r="G272" s="31" t="s">
        <v>20</v>
      </c>
      <c r="H272" s="47">
        <v>12000</v>
      </c>
      <c r="I272" s="41"/>
      <c r="J272" s="31" t="s">
        <v>7</v>
      </c>
      <c r="K272" s="44">
        <v>300</v>
      </c>
      <c r="L272" s="44" t="s">
        <v>1443</v>
      </c>
    </row>
    <row r="273" spans="1:12" ht="15" customHeight="1" x14ac:dyDescent="0.25">
      <c r="A273" s="42" t="s">
        <v>1528</v>
      </c>
      <c r="B273" s="31" t="s">
        <v>2</v>
      </c>
      <c r="C273" s="31" t="s">
        <v>1432</v>
      </c>
      <c r="D273" s="31" t="s">
        <v>1431</v>
      </c>
      <c r="E273" s="31">
        <v>3</v>
      </c>
      <c r="F273" s="31">
        <v>1.3</v>
      </c>
      <c r="G273" s="31" t="s">
        <v>20</v>
      </c>
      <c r="H273" s="47">
        <v>10000</v>
      </c>
      <c r="I273" s="41"/>
      <c r="J273" s="31" t="s">
        <v>7</v>
      </c>
      <c r="K273" s="44">
        <v>300</v>
      </c>
      <c r="L273" s="44">
        <v>300</v>
      </c>
    </row>
    <row r="274" spans="1:12" ht="15" customHeight="1" x14ac:dyDescent="0.25">
      <c r="A274" s="30" t="s">
        <v>7</v>
      </c>
      <c r="B274" s="30" t="s">
        <v>2</v>
      </c>
      <c r="C274" s="30" t="s">
        <v>1115</v>
      </c>
      <c r="D274" s="30" t="s">
        <v>1114</v>
      </c>
      <c r="E274" s="30">
        <v>6</v>
      </c>
      <c r="F274" s="30">
        <v>1</v>
      </c>
      <c r="G274" s="30" t="s">
        <v>20</v>
      </c>
      <c r="H274" s="33">
        <v>18000</v>
      </c>
      <c r="I274" s="41"/>
      <c r="J274" s="31" t="s">
        <v>5</v>
      </c>
      <c r="K274" s="44">
        <v>370</v>
      </c>
      <c r="L274" s="44">
        <v>696</v>
      </c>
    </row>
    <row r="275" spans="1:12" ht="15" customHeight="1" x14ac:dyDescent="0.25">
      <c r="A275" s="30" t="s">
        <v>7</v>
      </c>
      <c r="B275" s="30" t="s">
        <v>2</v>
      </c>
      <c r="C275" s="30" t="s">
        <v>1262</v>
      </c>
      <c r="D275" s="30" t="s">
        <v>1261</v>
      </c>
      <c r="E275" s="30">
        <v>3</v>
      </c>
      <c r="F275" s="30">
        <v>1.1000000000000001</v>
      </c>
      <c r="G275" s="30" t="s">
        <v>20</v>
      </c>
      <c r="H275" s="33">
        <v>19000</v>
      </c>
      <c r="I275" s="41"/>
      <c r="J275" s="31" t="s">
        <v>7</v>
      </c>
      <c r="K275" s="44">
        <v>766</v>
      </c>
      <c r="L275" s="44">
        <v>766</v>
      </c>
    </row>
    <row r="276" spans="1:12" ht="15" customHeight="1" x14ac:dyDescent="0.25">
      <c r="A276" s="42" t="s">
        <v>1529</v>
      </c>
      <c r="B276" s="31" t="s">
        <v>2</v>
      </c>
      <c r="C276" s="31" t="s">
        <v>1052</v>
      </c>
      <c r="D276" s="31" t="s">
        <v>1070</v>
      </c>
      <c r="E276" s="31">
        <v>3</v>
      </c>
      <c r="F276" s="31">
        <v>1.1000000000000001</v>
      </c>
      <c r="G276" s="31" t="s">
        <v>20</v>
      </c>
      <c r="H276" s="47">
        <v>6000</v>
      </c>
      <c r="I276" s="41"/>
      <c r="J276" s="31" t="s">
        <v>7</v>
      </c>
      <c r="K276" s="44">
        <v>418</v>
      </c>
      <c r="L276" s="44" t="s">
        <v>1443</v>
      </c>
    </row>
    <row r="277" spans="1:12" ht="15" customHeight="1" x14ac:dyDescent="0.25">
      <c r="A277" s="42" t="s">
        <v>1530</v>
      </c>
      <c r="B277" s="31" t="s">
        <v>2</v>
      </c>
      <c r="C277" s="31" t="s">
        <v>1052</v>
      </c>
      <c r="D277" s="31" t="s">
        <v>1070</v>
      </c>
      <c r="E277" s="31">
        <v>3</v>
      </c>
      <c r="F277" s="31">
        <v>1.2</v>
      </c>
      <c r="G277" s="31" t="s">
        <v>20</v>
      </c>
      <c r="H277" s="47">
        <v>6000</v>
      </c>
      <c r="I277" s="41"/>
      <c r="J277" s="31" t="s">
        <v>7</v>
      </c>
      <c r="K277" s="44">
        <v>418</v>
      </c>
      <c r="L277" s="44">
        <v>418</v>
      </c>
    </row>
    <row r="278" spans="1:12" ht="15" customHeight="1" x14ac:dyDescent="0.25">
      <c r="A278" s="30" t="s">
        <v>7</v>
      </c>
      <c r="B278" s="30" t="s">
        <v>2</v>
      </c>
      <c r="C278" s="30" t="s">
        <v>352</v>
      </c>
      <c r="D278" s="30" t="s">
        <v>353</v>
      </c>
      <c r="E278" s="30">
        <v>6</v>
      </c>
      <c r="F278" s="30">
        <v>1.1000000000000001</v>
      </c>
      <c r="G278" s="30" t="s">
        <v>20</v>
      </c>
      <c r="H278" s="33">
        <v>27000</v>
      </c>
      <c r="I278" s="41"/>
      <c r="J278" s="31" t="s">
        <v>7</v>
      </c>
      <c r="K278" s="44">
        <v>1044</v>
      </c>
      <c r="L278" s="44">
        <v>1044</v>
      </c>
    </row>
    <row r="279" spans="1:12" ht="15" customHeight="1" x14ac:dyDescent="0.25">
      <c r="A279" s="30" t="s">
        <v>7</v>
      </c>
      <c r="B279" s="30" t="s">
        <v>2</v>
      </c>
      <c r="C279" s="30" t="s">
        <v>569</v>
      </c>
      <c r="D279" s="30" t="s">
        <v>568</v>
      </c>
      <c r="E279" s="30">
        <v>4</v>
      </c>
      <c r="F279" s="30">
        <v>1.1000000000000001</v>
      </c>
      <c r="G279" s="30" t="s">
        <v>20</v>
      </c>
      <c r="H279" s="33">
        <v>11000</v>
      </c>
      <c r="I279" s="41"/>
      <c r="J279" s="31" t="s">
        <v>7</v>
      </c>
      <c r="K279" s="44">
        <v>418</v>
      </c>
      <c r="L279" s="44">
        <v>418</v>
      </c>
    </row>
    <row r="280" spans="1:12" ht="15" customHeight="1" x14ac:dyDescent="0.25">
      <c r="A280" s="30" t="s">
        <v>7</v>
      </c>
      <c r="B280" s="30" t="s">
        <v>2</v>
      </c>
      <c r="C280" s="30" t="s">
        <v>363</v>
      </c>
      <c r="D280" s="30" t="s">
        <v>362</v>
      </c>
      <c r="E280" s="30">
        <v>2</v>
      </c>
      <c r="F280" s="30">
        <v>1.1000000000000001</v>
      </c>
      <c r="G280" s="30" t="s">
        <v>20</v>
      </c>
      <c r="H280" s="33">
        <v>10000</v>
      </c>
      <c r="I280" s="41"/>
      <c r="J280" s="45" t="s">
        <v>7</v>
      </c>
      <c r="K280" s="44">
        <v>326</v>
      </c>
      <c r="L280" s="44">
        <v>326</v>
      </c>
    </row>
    <row r="281" spans="1:12" ht="15" customHeight="1" x14ac:dyDescent="0.25">
      <c r="A281" s="30" t="s">
        <v>7</v>
      </c>
      <c r="B281" s="30" t="s">
        <v>2</v>
      </c>
      <c r="C281" s="30" t="s">
        <v>1182</v>
      </c>
      <c r="D281" s="30" t="s">
        <v>1181</v>
      </c>
      <c r="E281" s="30">
        <v>2</v>
      </c>
      <c r="F281" s="30">
        <v>1.1000000000000001</v>
      </c>
      <c r="G281" s="30" t="s">
        <v>20</v>
      </c>
      <c r="H281" s="33">
        <v>13000</v>
      </c>
      <c r="I281" s="41"/>
      <c r="J281" s="31" t="s">
        <v>5</v>
      </c>
      <c r="K281" s="44">
        <v>300</v>
      </c>
      <c r="L281" s="44">
        <v>396</v>
      </c>
    </row>
    <row r="282" spans="1:12" ht="15" customHeight="1" x14ac:dyDescent="0.25">
      <c r="A282" s="30" t="s">
        <v>7</v>
      </c>
      <c r="B282" s="30" t="s">
        <v>2</v>
      </c>
      <c r="C282" s="30" t="s">
        <v>621</v>
      </c>
      <c r="D282" s="30" t="s">
        <v>620</v>
      </c>
      <c r="E282" s="30">
        <v>3</v>
      </c>
      <c r="F282" s="30">
        <v>1</v>
      </c>
      <c r="G282" s="30" t="s">
        <v>20</v>
      </c>
      <c r="H282" s="33">
        <v>7000</v>
      </c>
      <c r="I282" s="41"/>
      <c r="J282" s="31" t="s">
        <v>7</v>
      </c>
      <c r="K282" s="44">
        <v>396</v>
      </c>
      <c r="L282" s="44">
        <v>396</v>
      </c>
    </row>
    <row r="283" spans="1:12" ht="15" customHeight="1" x14ac:dyDescent="0.25">
      <c r="A283" s="30" t="s">
        <v>7</v>
      </c>
      <c r="B283" s="30" t="s">
        <v>2</v>
      </c>
      <c r="C283" s="30" t="s">
        <v>179</v>
      </c>
      <c r="D283" s="30" t="s">
        <v>178</v>
      </c>
      <c r="E283" s="30">
        <v>2</v>
      </c>
      <c r="F283" s="30">
        <v>1</v>
      </c>
      <c r="G283" s="30" t="s">
        <v>20</v>
      </c>
      <c r="H283" s="33">
        <v>11000</v>
      </c>
      <c r="I283" s="41"/>
      <c r="J283" s="31" t="s">
        <v>7</v>
      </c>
      <c r="K283" s="44">
        <v>326</v>
      </c>
      <c r="L283" s="44">
        <v>326</v>
      </c>
    </row>
    <row r="284" spans="1:12" ht="15" customHeight="1" x14ac:dyDescent="0.25">
      <c r="A284" s="42" t="s">
        <v>1507</v>
      </c>
      <c r="B284" s="31" t="s">
        <v>2</v>
      </c>
      <c r="C284" s="31" t="s">
        <v>832</v>
      </c>
      <c r="D284" s="31" t="s">
        <v>839</v>
      </c>
      <c r="E284" s="31">
        <v>2</v>
      </c>
      <c r="F284" s="31">
        <v>1.3</v>
      </c>
      <c r="G284" s="31" t="s">
        <v>20</v>
      </c>
      <c r="H284" s="47">
        <v>17000</v>
      </c>
      <c r="I284" s="41"/>
      <c r="J284" s="31" t="s">
        <v>7</v>
      </c>
      <c r="K284" s="44">
        <v>605</v>
      </c>
      <c r="L284" s="44" t="s">
        <v>1443</v>
      </c>
    </row>
    <row r="285" spans="1:12" ht="15" customHeight="1" x14ac:dyDescent="0.25">
      <c r="A285" s="42" t="s">
        <v>1508</v>
      </c>
      <c r="B285" s="31" t="s">
        <v>2</v>
      </c>
      <c r="C285" s="31" t="s">
        <v>832</v>
      </c>
      <c r="D285" s="31" t="s">
        <v>839</v>
      </c>
      <c r="E285" s="31">
        <v>2</v>
      </c>
      <c r="F285" s="31">
        <v>1.4</v>
      </c>
      <c r="G285" s="31" t="s">
        <v>20</v>
      </c>
      <c r="H285" s="47">
        <v>17000</v>
      </c>
      <c r="I285" s="41"/>
      <c r="J285" s="31" t="s">
        <v>7</v>
      </c>
      <c r="K285" s="44">
        <v>605</v>
      </c>
      <c r="L285" s="44">
        <v>605</v>
      </c>
    </row>
    <row r="286" spans="1:12" ht="15" customHeight="1" x14ac:dyDescent="0.25">
      <c r="A286" s="30" t="s">
        <v>7</v>
      </c>
      <c r="B286" s="30" t="s">
        <v>2</v>
      </c>
      <c r="C286" s="30" t="s">
        <v>493</v>
      </c>
      <c r="D286" s="30" t="s">
        <v>492</v>
      </c>
      <c r="E286" s="30">
        <v>2</v>
      </c>
      <c r="F286" s="30">
        <v>1</v>
      </c>
      <c r="G286" s="30" t="s">
        <v>20</v>
      </c>
      <c r="H286" s="33">
        <v>5000</v>
      </c>
      <c r="I286" s="41"/>
      <c r="J286" s="31" t="s">
        <v>7</v>
      </c>
      <c r="K286" s="44">
        <v>439</v>
      </c>
      <c r="L286" s="44">
        <v>439</v>
      </c>
    </row>
    <row r="287" spans="1:12" ht="15" customHeight="1" x14ac:dyDescent="0.25">
      <c r="A287" s="30" t="s">
        <v>7</v>
      </c>
      <c r="B287" s="30" t="s">
        <v>2</v>
      </c>
      <c r="C287" s="30" t="s">
        <v>53</v>
      </c>
      <c r="D287" s="30" t="s">
        <v>52</v>
      </c>
      <c r="E287" s="30">
        <v>2</v>
      </c>
      <c r="F287" s="30">
        <v>1</v>
      </c>
      <c r="G287" s="30" t="s">
        <v>20</v>
      </c>
      <c r="H287" s="33">
        <v>6000</v>
      </c>
      <c r="I287" s="41"/>
      <c r="J287" s="31" t="s">
        <v>7</v>
      </c>
      <c r="K287" s="44">
        <v>278</v>
      </c>
      <c r="L287" s="44">
        <v>278</v>
      </c>
    </row>
    <row r="288" spans="1:12" ht="15" customHeight="1" x14ac:dyDescent="0.25">
      <c r="A288" s="30" t="s">
        <v>7</v>
      </c>
      <c r="B288" s="30" t="s">
        <v>2</v>
      </c>
      <c r="C288" s="30" t="s">
        <v>1056</v>
      </c>
      <c r="D288" s="30" t="s">
        <v>1055</v>
      </c>
      <c r="E288" s="30">
        <v>6</v>
      </c>
      <c r="F288" s="30">
        <v>1</v>
      </c>
      <c r="G288" s="30" t="s">
        <v>20</v>
      </c>
      <c r="H288" s="33">
        <v>24000</v>
      </c>
      <c r="I288" s="41"/>
      <c r="J288" s="31" t="s">
        <v>7</v>
      </c>
      <c r="K288" s="44">
        <v>1295</v>
      </c>
      <c r="L288" s="44">
        <v>1295</v>
      </c>
    </row>
    <row r="289" spans="1:12" ht="15" customHeight="1" x14ac:dyDescent="0.25">
      <c r="A289" s="30" t="s">
        <v>7</v>
      </c>
      <c r="B289" s="30" t="s">
        <v>2</v>
      </c>
      <c r="C289" s="30" t="s">
        <v>697</v>
      </c>
      <c r="D289" s="30" t="s">
        <v>696</v>
      </c>
      <c r="E289" s="30">
        <v>5</v>
      </c>
      <c r="F289" s="30">
        <v>1.1000000000000001</v>
      </c>
      <c r="G289" s="30" t="s">
        <v>20</v>
      </c>
      <c r="H289" s="33">
        <v>18000</v>
      </c>
      <c r="I289" s="41"/>
      <c r="J289" s="31" t="s">
        <v>7</v>
      </c>
      <c r="K289" s="44">
        <v>626</v>
      </c>
      <c r="L289" s="44">
        <v>626</v>
      </c>
    </row>
    <row r="290" spans="1:12" ht="15" customHeight="1" x14ac:dyDescent="0.25">
      <c r="A290" s="30" t="s">
        <v>7</v>
      </c>
      <c r="B290" s="30" t="s">
        <v>2</v>
      </c>
      <c r="C290" s="30" t="s">
        <v>1424</v>
      </c>
      <c r="D290" s="30" t="s">
        <v>1423</v>
      </c>
      <c r="E290" s="30">
        <v>3</v>
      </c>
      <c r="F290" s="30">
        <v>1.1000000000000001</v>
      </c>
      <c r="G290" s="30" t="s">
        <v>20</v>
      </c>
      <c r="H290" s="33">
        <v>26000</v>
      </c>
      <c r="I290" s="41"/>
      <c r="J290" s="31" t="s">
        <v>7</v>
      </c>
      <c r="K290" s="44">
        <v>1066</v>
      </c>
      <c r="L290" s="44">
        <v>1066</v>
      </c>
    </row>
    <row r="291" spans="1:12" ht="15" customHeight="1" x14ac:dyDescent="0.25">
      <c r="A291" s="30" t="s">
        <v>7</v>
      </c>
      <c r="B291" s="30" t="s">
        <v>2</v>
      </c>
      <c r="C291" s="30" t="s">
        <v>1249</v>
      </c>
      <c r="D291" s="30" t="s">
        <v>1248</v>
      </c>
      <c r="E291" s="30">
        <v>2</v>
      </c>
      <c r="F291" s="30">
        <v>1.1000000000000001</v>
      </c>
      <c r="G291" s="30" t="s">
        <v>20</v>
      </c>
      <c r="H291" s="33">
        <v>5000</v>
      </c>
      <c r="I291" s="41"/>
      <c r="J291" s="31" t="s">
        <v>7</v>
      </c>
      <c r="K291" s="44">
        <v>326</v>
      </c>
      <c r="L291" s="44">
        <v>326</v>
      </c>
    </row>
    <row r="292" spans="1:12" ht="15" customHeight="1" x14ac:dyDescent="0.25">
      <c r="A292" s="30" t="s">
        <v>7</v>
      </c>
      <c r="B292" s="30" t="s">
        <v>2</v>
      </c>
      <c r="C292" s="30" t="s">
        <v>1247</v>
      </c>
      <c r="D292" s="30" t="s">
        <v>1252</v>
      </c>
      <c r="E292" s="30">
        <v>3</v>
      </c>
      <c r="F292" s="30">
        <v>1.2</v>
      </c>
      <c r="G292" s="30" t="s">
        <v>20</v>
      </c>
      <c r="H292" s="33">
        <v>16000</v>
      </c>
      <c r="I292" s="41"/>
      <c r="J292" s="31" t="s">
        <v>7</v>
      </c>
      <c r="K292" s="44">
        <v>648</v>
      </c>
      <c r="L292" s="44">
        <v>648</v>
      </c>
    </row>
    <row r="293" spans="1:12" ht="15" customHeight="1" x14ac:dyDescent="0.25">
      <c r="A293" s="30" t="s">
        <v>7</v>
      </c>
      <c r="B293" s="30" t="s">
        <v>2</v>
      </c>
      <c r="C293" s="30" t="s">
        <v>1161</v>
      </c>
      <c r="D293" s="30" t="s">
        <v>1160</v>
      </c>
      <c r="E293" s="30">
        <v>6</v>
      </c>
      <c r="F293" s="30">
        <v>1</v>
      </c>
      <c r="G293" s="30" t="s">
        <v>20</v>
      </c>
      <c r="H293" s="33">
        <v>27000</v>
      </c>
      <c r="I293" s="41"/>
      <c r="J293" s="31" t="s">
        <v>7</v>
      </c>
      <c r="K293" s="44">
        <v>1114</v>
      </c>
      <c r="L293" s="44">
        <v>1114</v>
      </c>
    </row>
    <row r="294" spans="1:12" ht="15" customHeight="1" x14ac:dyDescent="0.25">
      <c r="A294" s="30" t="s">
        <v>7</v>
      </c>
      <c r="B294" s="30" t="s">
        <v>2</v>
      </c>
      <c r="C294" s="30" t="s">
        <v>1250</v>
      </c>
      <c r="D294" s="30" t="s">
        <v>1251</v>
      </c>
      <c r="E294" s="30">
        <v>3</v>
      </c>
      <c r="F294" s="30">
        <v>1.1000000000000001</v>
      </c>
      <c r="G294" s="30" t="s">
        <v>20</v>
      </c>
      <c r="H294" s="33">
        <v>18000</v>
      </c>
      <c r="I294" s="41"/>
      <c r="J294" s="31" t="s">
        <v>7</v>
      </c>
      <c r="K294" s="44">
        <v>578</v>
      </c>
      <c r="L294" s="44">
        <v>578</v>
      </c>
    </row>
    <row r="295" spans="1:12" ht="15" customHeight="1" x14ac:dyDescent="0.25">
      <c r="A295" s="30" t="s">
        <v>7</v>
      </c>
      <c r="B295" s="30" t="s">
        <v>2</v>
      </c>
      <c r="C295" s="30" t="s">
        <v>991</v>
      </c>
      <c r="D295" s="30" t="s">
        <v>990</v>
      </c>
      <c r="E295" s="30">
        <v>2</v>
      </c>
      <c r="F295" s="30">
        <v>1.2</v>
      </c>
      <c r="G295" s="30" t="s">
        <v>20</v>
      </c>
      <c r="H295" s="33">
        <v>8000</v>
      </c>
      <c r="I295" s="41"/>
      <c r="J295" s="31" t="s">
        <v>7</v>
      </c>
      <c r="K295" s="44">
        <v>348</v>
      </c>
      <c r="L295" s="44">
        <v>348</v>
      </c>
    </row>
    <row r="296" spans="1:12" ht="15" customHeight="1" x14ac:dyDescent="0.25">
      <c r="A296" s="30" t="s">
        <v>7</v>
      </c>
      <c r="B296" s="30" t="s">
        <v>2</v>
      </c>
      <c r="C296" s="30" t="s">
        <v>279</v>
      </c>
      <c r="D296" s="30" t="s">
        <v>278</v>
      </c>
      <c r="E296" s="30">
        <v>3</v>
      </c>
      <c r="F296" s="30">
        <v>1.1000000000000001</v>
      </c>
      <c r="G296" s="30" t="s">
        <v>20</v>
      </c>
      <c r="H296" s="33">
        <v>14000</v>
      </c>
      <c r="I296" s="41"/>
      <c r="J296" s="31" t="s">
        <v>7</v>
      </c>
      <c r="K296" s="44">
        <v>348</v>
      </c>
      <c r="L296" s="44">
        <v>348</v>
      </c>
    </row>
    <row r="297" spans="1:12" ht="15" customHeight="1" x14ac:dyDescent="0.25">
      <c r="A297" s="30" t="s">
        <v>7</v>
      </c>
      <c r="B297" s="30" t="s">
        <v>2</v>
      </c>
      <c r="C297" s="30" t="s">
        <v>49</v>
      </c>
      <c r="D297" s="30" t="s">
        <v>48</v>
      </c>
      <c r="E297" s="30">
        <v>4</v>
      </c>
      <c r="F297" s="30">
        <v>1</v>
      </c>
      <c r="G297" s="30" t="s">
        <v>20</v>
      </c>
      <c r="H297" s="33">
        <v>8000</v>
      </c>
      <c r="I297" s="41"/>
      <c r="J297" s="45" t="s">
        <v>7</v>
      </c>
      <c r="K297" s="44">
        <v>278</v>
      </c>
      <c r="L297" s="44">
        <v>278</v>
      </c>
    </row>
    <row r="298" spans="1:12" ht="15" customHeight="1" x14ac:dyDescent="0.25">
      <c r="A298" s="30" t="s">
        <v>7</v>
      </c>
      <c r="B298" s="30" t="s">
        <v>2</v>
      </c>
      <c r="C298" s="30" t="s">
        <v>903</v>
      </c>
      <c r="D298" s="30" t="s">
        <v>902</v>
      </c>
      <c r="E298" s="30">
        <v>2</v>
      </c>
      <c r="F298" s="30">
        <v>1</v>
      </c>
      <c r="G298" s="30" t="s">
        <v>20</v>
      </c>
      <c r="H298" s="33">
        <v>8000</v>
      </c>
      <c r="I298" s="41"/>
      <c r="J298" s="31" t="s">
        <v>7</v>
      </c>
      <c r="K298" s="44">
        <v>418</v>
      </c>
      <c r="L298" s="44">
        <v>418</v>
      </c>
    </row>
    <row r="299" spans="1:12" ht="15" customHeight="1" x14ac:dyDescent="0.25">
      <c r="A299" s="30" t="s">
        <v>7</v>
      </c>
      <c r="B299" s="30" t="s">
        <v>2</v>
      </c>
      <c r="C299" s="30" t="s">
        <v>469</v>
      </c>
      <c r="D299" s="30" t="s">
        <v>468</v>
      </c>
      <c r="E299" s="30">
        <v>3</v>
      </c>
      <c r="F299" s="30">
        <v>1</v>
      </c>
      <c r="G299" s="30" t="s">
        <v>20</v>
      </c>
      <c r="H299" s="33">
        <v>8000</v>
      </c>
      <c r="I299" s="41"/>
      <c r="J299" s="31" t="s">
        <v>7</v>
      </c>
      <c r="K299" s="44">
        <v>348</v>
      </c>
      <c r="L299" s="44">
        <v>348</v>
      </c>
    </row>
    <row r="300" spans="1:12" ht="15" customHeight="1" x14ac:dyDescent="0.25">
      <c r="A300" s="42" t="s">
        <v>1531</v>
      </c>
      <c r="B300" s="31" t="s">
        <v>2</v>
      </c>
      <c r="C300" s="31" t="s">
        <v>765</v>
      </c>
      <c r="D300" s="31" t="s">
        <v>764</v>
      </c>
      <c r="E300" s="31">
        <v>3</v>
      </c>
      <c r="F300" s="31">
        <v>1.1000000000000001</v>
      </c>
      <c r="G300" s="31" t="s">
        <v>20</v>
      </c>
      <c r="H300" s="47">
        <v>4500</v>
      </c>
      <c r="I300" s="41"/>
      <c r="J300" s="31" t="s">
        <v>7</v>
      </c>
      <c r="K300" s="44">
        <v>326</v>
      </c>
      <c r="L300" s="44">
        <v>326</v>
      </c>
    </row>
    <row r="301" spans="1:12" ht="15" customHeight="1" x14ac:dyDescent="0.25">
      <c r="A301" s="30" t="s">
        <v>7</v>
      </c>
      <c r="B301" s="30" t="s">
        <v>2</v>
      </c>
      <c r="C301" s="30" t="s">
        <v>767</v>
      </c>
      <c r="D301" s="30" t="s">
        <v>766</v>
      </c>
      <c r="E301" s="30">
        <v>2</v>
      </c>
      <c r="F301" s="30">
        <v>1.2</v>
      </c>
      <c r="G301" s="30" t="s">
        <v>20</v>
      </c>
      <c r="H301" s="33">
        <v>4000</v>
      </c>
      <c r="I301" s="41"/>
      <c r="J301" s="31" t="s">
        <v>5</v>
      </c>
      <c r="K301" s="44">
        <v>278</v>
      </c>
      <c r="L301" s="44">
        <v>300</v>
      </c>
    </row>
    <row r="302" spans="1:12" ht="15" customHeight="1" x14ac:dyDescent="0.25">
      <c r="A302" s="30" t="s">
        <v>7</v>
      </c>
      <c r="B302" s="30" t="s">
        <v>2</v>
      </c>
      <c r="C302" s="30" t="s">
        <v>85</v>
      </c>
      <c r="D302" s="30" t="s">
        <v>84</v>
      </c>
      <c r="E302" s="30">
        <v>2</v>
      </c>
      <c r="F302" s="30">
        <v>1</v>
      </c>
      <c r="G302" s="30" t="s">
        <v>20</v>
      </c>
      <c r="H302" s="33">
        <v>9000</v>
      </c>
      <c r="I302" s="41"/>
      <c r="J302" s="31" t="s">
        <v>7</v>
      </c>
      <c r="K302" s="44">
        <v>278</v>
      </c>
      <c r="L302" s="44">
        <v>278</v>
      </c>
    </row>
    <row r="303" spans="1:12" ht="15" customHeight="1" x14ac:dyDescent="0.25">
      <c r="A303" s="30" t="s">
        <v>7</v>
      </c>
      <c r="B303" s="30" t="s">
        <v>2</v>
      </c>
      <c r="C303" s="30" t="s">
        <v>87</v>
      </c>
      <c r="D303" s="30" t="s">
        <v>86</v>
      </c>
      <c r="E303" s="30">
        <v>2</v>
      </c>
      <c r="F303" s="30">
        <v>1</v>
      </c>
      <c r="G303" s="30" t="s">
        <v>20</v>
      </c>
      <c r="H303" s="33">
        <v>11000</v>
      </c>
      <c r="I303" s="41"/>
      <c r="J303" s="31" t="s">
        <v>7</v>
      </c>
      <c r="K303" s="44">
        <v>326</v>
      </c>
      <c r="L303" s="44">
        <v>326</v>
      </c>
    </row>
    <row r="304" spans="1:12" ht="15" customHeight="1" x14ac:dyDescent="0.25">
      <c r="A304" s="30" t="s">
        <v>7</v>
      </c>
      <c r="B304" s="30" t="s">
        <v>2</v>
      </c>
      <c r="C304" s="30" t="s">
        <v>1242</v>
      </c>
      <c r="D304" s="30" t="s">
        <v>1241</v>
      </c>
      <c r="E304" s="30">
        <v>2</v>
      </c>
      <c r="F304" s="30">
        <v>1.1000000000000001</v>
      </c>
      <c r="G304" s="30" t="s">
        <v>20</v>
      </c>
      <c r="H304" s="33">
        <v>9000</v>
      </c>
      <c r="I304" s="41"/>
      <c r="J304" s="31" t="s">
        <v>7</v>
      </c>
      <c r="K304" s="44">
        <v>487</v>
      </c>
      <c r="L304" s="44">
        <v>487</v>
      </c>
    </row>
    <row r="305" spans="1:12" ht="15" customHeight="1" x14ac:dyDescent="0.25">
      <c r="A305" s="30" t="s">
        <v>7</v>
      </c>
      <c r="B305" s="30" t="s">
        <v>2</v>
      </c>
      <c r="C305" s="30" t="s">
        <v>99</v>
      </c>
      <c r="D305" s="30" t="s">
        <v>98</v>
      </c>
      <c r="E305" s="30">
        <v>3</v>
      </c>
      <c r="F305" s="30">
        <v>1</v>
      </c>
      <c r="G305" s="30" t="s">
        <v>20</v>
      </c>
      <c r="H305" s="33">
        <v>13000</v>
      </c>
      <c r="I305" s="41"/>
      <c r="J305" s="31" t="s">
        <v>7</v>
      </c>
      <c r="K305" s="44">
        <v>626</v>
      </c>
      <c r="L305" s="44">
        <v>626</v>
      </c>
    </row>
    <row r="306" spans="1:12" ht="15" customHeight="1" x14ac:dyDescent="0.25">
      <c r="A306" s="30" t="s">
        <v>7</v>
      </c>
      <c r="B306" s="30" t="s">
        <v>2</v>
      </c>
      <c r="C306" s="30" t="s">
        <v>335</v>
      </c>
      <c r="D306" s="30" t="s">
        <v>334</v>
      </c>
      <c r="E306" s="30">
        <v>7</v>
      </c>
      <c r="F306" s="30">
        <v>1.2</v>
      </c>
      <c r="G306" s="30" t="s">
        <v>20</v>
      </c>
      <c r="H306" s="33">
        <v>19000</v>
      </c>
      <c r="I306" s="41"/>
      <c r="J306" s="31" t="s">
        <v>7</v>
      </c>
      <c r="K306" s="44">
        <v>418</v>
      </c>
      <c r="L306" s="44">
        <v>418</v>
      </c>
    </row>
    <row r="307" spans="1:12" ht="15" customHeight="1" x14ac:dyDescent="0.25">
      <c r="A307" s="30" t="s">
        <v>7</v>
      </c>
      <c r="B307" s="30" t="s">
        <v>2</v>
      </c>
      <c r="C307" s="30" t="s">
        <v>601</v>
      </c>
      <c r="D307" s="30" t="s">
        <v>600</v>
      </c>
      <c r="E307" s="30">
        <v>3</v>
      </c>
      <c r="F307" s="30">
        <v>1.1000000000000001</v>
      </c>
      <c r="G307" s="30" t="s">
        <v>20</v>
      </c>
      <c r="H307" s="33">
        <v>10000</v>
      </c>
      <c r="I307" s="41"/>
      <c r="J307" s="31" t="s">
        <v>7</v>
      </c>
      <c r="K307" s="44">
        <v>605</v>
      </c>
      <c r="L307" s="44">
        <v>605</v>
      </c>
    </row>
    <row r="308" spans="1:12" ht="15" customHeight="1" x14ac:dyDescent="0.25">
      <c r="A308" s="30" t="s">
        <v>7</v>
      </c>
      <c r="B308" s="30" t="s">
        <v>2</v>
      </c>
      <c r="C308" s="30" t="s">
        <v>1334</v>
      </c>
      <c r="D308" s="30" t="s">
        <v>1333</v>
      </c>
      <c r="E308" s="30">
        <v>3</v>
      </c>
      <c r="F308" s="30">
        <v>1.2</v>
      </c>
      <c r="G308" s="30" t="s">
        <v>20</v>
      </c>
      <c r="H308" s="33">
        <v>23000</v>
      </c>
      <c r="I308" s="41"/>
      <c r="J308" s="31" t="s">
        <v>5</v>
      </c>
      <c r="K308" s="44">
        <v>418</v>
      </c>
      <c r="L308" s="44">
        <v>509</v>
      </c>
    </row>
    <row r="309" spans="1:12" ht="15" customHeight="1" x14ac:dyDescent="0.25">
      <c r="A309" s="30" t="s">
        <v>7</v>
      </c>
      <c r="B309" s="30" t="s">
        <v>2</v>
      </c>
      <c r="C309" s="30" t="s">
        <v>1358</v>
      </c>
      <c r="D309" s="30" t="s">
        <v>1357</v>
      </c>
      <c r="E309" s="30">
        <v>3</v>
      </c>
      <c r="F309" s="30">
        <v>1.3</v>
      </c>
      <c r="G309" s="30" t="s">
        <v>20</v>
      </c>
      <c r="H309" s="33">
        <v>27000</v>
      </c>
      <c r="I309" s="41"/>
      <c r="J309" s="31" t="s">
        <v>7</v>
      </c>
      <c r="K309" s="44">
        <v>696</v>
      </c>
      <c r="L309" s="44">
        <v>696</v>
      </c>
    </row>
    <row r="310" spans="1:12" ht="15" customHeight="1" x14ac:dyDescent="0.25">
      <c r="A310" s="30" t="s">
        <v>7</v>
      </c>
      <c r="B310" s="30" t="s">
        <v>2</v>
      </c>
      <c r="C310" s="30" t="s">
        <v>1359</v>
      </c>
      <c r="D310" s="30" t="s">
        <v>1361</v>
      </c>
      <c r="E310" s="30">
        <v>2</v>
      </c>
      <c r="F310" s="30">
        <v>1.3</v>
      </c>
      <c r="G310" s="30" t="s">
        <v>20</v>
      </c>
      <c r="H310" s="33">
        <v>13000</v>
      </c>
      <c r="I310" s="41"/>
      <c r="J310" s="31" t="s">
        <v>7</v>
      </c>
      <c r="K310" s="44">
        <v>487</v>
      </c>
      <c r="L310" s="44">
        <v>487</v>
      </c>
    </row>
    <row r="311" spans="1:12" ht="15" customHeight="1" x14ac:dyDescent="0.25">
      <c r="A311" s="42" t="s">
        <v>1532</v>
      </c>
      <c r="B311" s="31" t="s">
        <v>2</v>
      </c>
      <c r="C311" s="31" t="s">
        <v>399</v>
      </c>
      <c r="D311" s="31" t="s">
        <v>398</v>
      </c>
      <c r="E311" s="31">
        <v>2</v>
      </c>
      <c r="F311" s="31">
        <v>1.3</v>
      </c>
      <c r="G311" s="31" t="s">
        <v>20</v>
      </c>
      <c r="H311" s="47">
        <v>8000</v>
      </c>
      <c r="I311" s="41"/>
      <c r="J311" s="31" t="s">
        <v>7</v>
      </c>
      <c r="K311" s="44">
        <v>348</v>
      </c>
      <c r="L311" s="44">
        <v>348</v>
      </c>
    </row>
    <row r="312" spans="1:12" ht="15" customHeight="1" x14ac:dyDescent="0.25">
      <c r="A312" s="30" t="s">
        <v>7</v>
      </c>
      <c r="B312" s="30" t="s">
        <v>2</v>
      </c>
      <c r="C312" s="30" t="s">
        <v>183</v>
      </c>
      <c r="D312" s="30" t="s">
        <v>182</v>
      </c>
      <c r="E312" s="30">
        <v>6</v>
      </c>
      <c r="F312" s="30">
        <v>1.1000000000000001</v>
      </c>
      <c r="G312" s="30" t="s">
        <v>20</v>
      </c>
      <c r="H312" s="33">
        <v>27000</v>
      </c>
      <c r="I312" s="41"/>
      <c r="J312" s="31" t="s">
        <v>7</v>
      </c>
      <c r="K312" s="44">
        <v>1044</v>
      </c>
      <c r="L312" s="44">
        <v>1044</v>
      </c>
    </row>
    <row r="313" spans="1:12" ht="15" customHeight="1" x14ac:dyDescent="0.25">
      <c r="A313" s="30" t="s">
        <v>7</v>
      </c>
      <c r="B313" s="30" t="s">
        <v>2</v>
      </c>
      <c r="C313" s="30" t="s">
        <v>1041</v>
      </c>
      <c r="D313" s="30" t="s">
        <v>1040</v>
      </c>
      <c r="E313" s="30">
        <v>6</v>
      </c>
      <c r="F313" s="30">
        <v>1</v>
      </c>
      <c r="G313" s="30" t="s">
        <v>20</v>
      </c>
      <c r="H313" s="33">
        <v>27000</v>
      </c>
      <c r="I313" s="41"/>
      <c r="J313" s="31" t="s">
        <v>7</v>
      </c>
      <c r="K313" s="44">
        <v>1114</v>
      </c>
      <c r="L313" s="44">
        <v>1114</v>
      </c>
    </row>
    <row r="314" spans="1:12" ht="15" customHeight="1" x14ac:dyDescent="0.25">
      <c r="A314" s="30" t="s">
        <v>7</v>
      </c>
      <c r="B314" s="30" t="s">
        <v>2</v>
      </c>
      <c r="C314" s="30" t="s">
        <v>1058</v>
      </c>
      <c r="D314" s="30" t="s">
        <v>1057</v>
      </c>
      <c r="E314" s="30">
        <v>3</v>
      </c>
      <c r="F314" s="30">
        <v>1.1000000000000001</v>
      </c>
      <c r="G314" s="30" t="s">
        <v>20</v>
      </c>
      <c r="H314" s="33">
        <v>13000</v>
      </c>
      <c r="I314" s="41"/>
      <c r="J314" s="31" t="s">
        <v>7</v>
      </c>
      <c r="K314" s="44">
        <v>557</v>
      </c>
      <c r="L314" s="44">
        <v>557</v>
      </c>
    </row>
    <row r="315" spans="1:12" ht="15" customHeight="1" x14ac:dyDescent="0.25">
      <c r="A315" s="30" t="s">
        <v>7</v>
      </c>
      <c r="B315" s="30" t="s">
        <v>2</v>
      </c>
      <c r="C315" s="30" t="s">
        <v>339</v>
      </c>
      <c r="D315" s="30" t="s">
        <v>338</v>
      </c>
      <c r="E315" s="30">
        <v>7</v>
      </c>
      <c r="F315" s="30">
        <v>1</v>
      </c>
      <c r="G315" s="30" t="s">
        <v>20</v>
      </c>
      <c r="H315" s="33">
        <v>21000</v>
      </c>
      <c r="I315" s="41"/>
      <c r="J315" s="31" t="s">
        <v>7</v>
      </c>
      <c r="K315" s="44">
        <v>535</v>
      </c>
      <c r="L315" s="44">
        <v>535</v>
      </c>
    </row>
    <row r="316" spans="1:12" ht="15" customHeight="1" x14ac:dyDescent="0.25">
      <c r="A316" s="30" t="s">
        <v>7</v>
      </c>
      <c r="B316" s="30" t="s">
        <v>2</v>
      </c>
      <c r="C316" s="30" t="s">
        <v>521</v>
      </c>
      <c r="D316" s="30" t="s">
        <v>520</v>
      </c>
      <c r="E316" s="30">
        <v>5</v>
      </c>
      <c r="F316" s="30">
        <v>1.2</v>
      </c>
      <c r="G316" s="30" t="s">
        <v>20</v>
      </c>
      <c r="H316" s="33">
        <v>17000</v>
      </c>
      <c r="I316" s="41"/>
      <c r="J316" s="31" t="s">
        <v>7</v>
      </c>
      <c r="K316" s="44">
        <v>674</v>
      </c>
      <c r="L316" s="44">
        <v>674</v>
      </c>
    </row>
    <row r="317" spans="1:12" ht="15" customHeight="1" x14ac:dyDescent="0.25">
      <c r="A317" s="30" t="s">
        <v>7</v>
      </c>
      <c r="B317" s="30" t="s">
        <v>2</v>
      </c>
      <c r="C317" s="30" t="s">
        <v>1416</v>
      </c>
      <c r="D317" s="30" t="s">
        <v>1415</v>
      </c>
      <c r="E317" s="30">
        <v>2</v>
      </c>
      <c r="F317" s="30">
        <v>1.1000000000000001</v>
      </c>
      <c r="G317" s="30" t="s">
        <v>20</v>
      </c>
      <c r="H317" s="33">
        <v>8000</v>
      </c>
      <c r="I317" s="41"/>
      <c r="J317" s="31" t="s">
        <v>7</v>
      </c>
      <c r="K317" s="44">
        <v>509</v>
      </c>
      <c r="L317" s="44">
        <v>509</v>
      </c>
    </row>
    <row r="318" spans="1:12" ht="15" customHeight="1" x14ac:dyDescent="0.25">
      <c r="A318" s="30" t="s">
        <v>7</v>
      </c>
      <c r="B318" s="30" t="s">
        <v>2</v>
      </c>
      <c r="C318" s="30" t="s">
        <v>225</v>
      </c>
      <c r="D318" s="30" t="s">
        <v>224</v>
      </c>
      <c r="E318" s="30">
        <v>4</v>
      </c>
      <c r="F318" s="30">
        <v>1</v>
      </c>
      <c r="G318" s="30" t="s">
        <v>20</v>
      </c>
      <c r="H318" s="33">
        <v>11000</v>
      </c>
      <c r="I318" s="41"/>
      <c r="J318" s="31" t="s">
        <v>7</v>
      </c>
      <c r="K318" s="44">
        <v>326</v>
      </c>
      <c r="L318" s="44">
        <v>326</v>
      </c>
    </row>
    <row r="319" spans="1:12" ht="15" customHeight="1" x14ac:dyDescent="0.25">
      <c r="A319" s="30" t="s">
        <v>7</v>
      </c>
      <c r="B319" s="30" t="s">
        <v>2</v>
      </c>
      <c r="C319" s="30" t="s">
        <v>809</v>
      </c>
      <c r="D319" s="30" t="s">
        <v>808</v>
      </c>
      <c r="E319" s="30">
        <v>2</v>
      </c>
      <c r="F319" s="30">
        <v>1.2</v>
      </c>
      <c r="G319" s="30" t="s">
        <v>20</v>
      </c>
      <c r="H319" s="33">
        <v>9000</v>
      </c>
      <c r="I319" s="41"/>
      <c r="J319" s="31" t="s">
        <v>7</v>
      </c>
      <c r="K319" s="44">
        <v>418</v>
      </c>
      <c r="L319" s="44">
        <v>418</v>
      </c>
    </row>
    <row r="320" spans="1:12" ht="15" customHeight="1" x14ac:dyDescent="0.25">
      <c r="A320" s="30" t="s">
        <v>7</v>
      </c>
      <c r="B320" s="30" t="s">
        <v>2</v>
      </c>
      <c r="C320" s="30" t="s">
        <v>247</v>
      </c>
      <c r="D320" s="30" t="s">
        <v>246</v>
      </c>
      <c r="E320" s="30">
        <v>3</v>
      </c>
      <c r="F320" s="30">
        <v>1</v>
      </c>
      <c r="G320" s="30" t="s">
        <v>20</v>
      </c>
      <c r="H320" s="33">
        <v>14000</v>
      </c>
      <c r="I320" s="41"/>
      <c r="J320" s="31" t="s">
        <v>7</v>
      </c>
      <c r="K320" s="44">
        <v>418</v>
      </c>
      <c r="L320" s="44">
        <v>418</v>
      </c>
    </row>
    <row r="321" spans="1:12" ht="15" customHeight="1" x14ac:dyDescent="0.25">
      <c r="A321" s="30" t="s">
        <v>7</v>
      </c>
      <c r="B321" s="30" t="s">
        <v>2</v>
      </c>
      <c r="C321" s="30" t="s">
        <v>1203</v>
      </c>
      <c r="D321" s="30" t="s">
        <v>1206</v>
      </c>
      <c r="E321" s="30">
        <v>2</v>
      </c>
      <c r="F321" s="30">
        <v>1.2</v>
      </c>
      <c r="G321" s="30" t="s">
        <v>20</v>
      </c>
      <c r="H321" s="33">
        <v>11000</v>
      </c>
      <c r="I321" s="41"/>
      <c r="J321" s="31" t="s">
        <v>5</v>
      </c>
      <c r="K321" s="44">
        <v>300</v>
      </c>
      <c r="L321" s="44">
        <v>509</v>
      </c>
    </row>
    <row r="322" spans="1:12" ht="15" customHeight="1" x14ac:dyDescent="0.25">
      <c r="A322" s="30" t="s">
        <v>7</v>
      </c>
      <c r="B322" s="30" t="s">
        <v>2</v>
      </c>
      <c r="C322" s="30" t="s">
        <v>481</v>
      </c>
      <c r="D322" s="30" t="s">
        <v>480</v>
      </c>
      <c r="E322" s="30">
        <v>7</v>
      </c>
      <c r="F322" s="30">
        <v>1</v>
      </c>
      <c r="G322" s="30" t="s">
        <v>20</v>
      </c>
      <c r="H322" s="33">
        <v>17000</v>
      </c>
      <c r="I322" s="41"/>
      <c r="J322" s="31" t="s">
        <v>5</v>
      </c>
      <c r="K322" s="44">
        <v>466</v>
      </c>
      <c r="L322" s="44">
        <v>626</v>
      </c>
    </row>
    <row r="323" spans="1:12" ht="15" customHeight="1" x14ac:dyDescent="0.25">
      <c r="A323" s="30" t="s">
        <v>7</v>
      </c>
      <c r="B323" s="30" t="s">
        <v>2</v>
      </c>
      <c r="C323" s="30" t="s">
        <v>589</v>
      </c>
      <c r="D323" s="30" t="s">
        <v>588</v>
      </c>
      <c r="E323" s="30">
        <v>5</v>
      </c>
      <c r="F323" s="30">
        <v>1.1000000000000001</v>
      </c>
      <c r="G323" s="30" t="s">
        <v>20</v>
      </c>
      <c r="H323" s="33">
        <v>15000</v>
      </c>
      <c r="I323" s="41"/>
      <c r="J323" s="45" t="s">
        <v>7</v>
      </c>
      <c r="K323" s="44">
        <v>557</v>
      </c>
      <c r="L323" s="44">
        <v>557</v>
      </c>
    </row>
    <row r="324" spans="1:12" ht="15" customHeight="1" x14ac:dyDescent="0.25">
      <c r="A324" s="30" t="s">
        <v>7</v>
      </c>
      <c r="B324" s="30" t="s">
        <v>2</v>
      </c>
      <c r="C324" s="30" t="s">
        <v>383</v>
      </c>
      <c r="D324" s="30" t="s">
        <v>382</v>
      </c>
      <c r="E324" s="30">
        <v>3</v>
      </c>
      <c r="F324" s="30">
        <v>1</v>
      </c>
      <c r="G324" s="30" t="s">
        <v>20</v>
      </c>
      <c r="H324" s="33">
        <v>24000</v>
      </c>
      <c r="I324" s="41"/>
      <c r="J324" s="31" t="s">
        <v>7</v>
      </c>
      <c r="K324" s="44">
        <v>835</v>
      </c>
      <c r="L324" s="44">
        <v>835</v>
      </c>
    </row>
    <row r="325" spans="1:12" ht="15" customHeight="1" x14ac:dyDescent="0.25">
      <c r="A325" s="30" t="s">
        <v>7</v>
      </c>
      <c r="B325" s="30" t="s">
        <v>2</v>
      </c>
      <c r="C325" s="30" t="s">
        <v>1302</v>
      </c>
      <c r="D325" s="30" t="s">
        <v>1301</v>
      </c>
      <c r="E325" s="30">
        <v>2</v>
      </c>
      <c r="F325" s="30">
        <v>1.1000000000000001</v>
      </c>
      <c r="G325" s="30" t="s">
        <v>20</v>
      </c>
      <c r="H325" s="33">
        <v>8000</v>
      </c>
      <c r="I325" s="41"/>
      <c r="J325" s="31" t="s">
        <v>7</v>
      </c>
      <c r="K325" s="44">
        <v>326</v>
      </c>
      <c r="L325" s="44">
        <v>326</v>
      </c>
    </row>
    <row r="326" spans="1:12" ht="15" customHeight="1" x14ac:dyDescent="0.25">
      <c r="A326" s="30" t="s">
        <v>7</v>
      </c>
      <c r="B326" s="30" t="s">
        <v>2</v>
      </c>
      <c r="C326" s="30" t="s">
        <v>1214</v>
      </c>
      <c r="D326" s="30" t="s">
        <v>1213</v>
      </c>
      <c r="E326" s="30">
        <v>4</v>
      </c>
      <c r="F326" s="30">
        <v>1.1000000000000001</v>
      </c>
      <c r="G326" s="30" t="s">
        <v>20</v>
      </c>
      <c r="H326" s="33">
        <v>16000</v>
      </c>
      <c r="I326" s="41"/>
      <c r="J326" s="31" t="s">
        <v>7</v>
      </c>
      <c r="K326" s="44">
        <v>578</v>
      </c>
      <c r="L326" s="44">
        <v>578</v>
      </c>
    </row>
    <row r="327" spans="1:12" ht="15" customHeight="1" x14ac:dyDescent="0.25">
      <c r="A327" s="30" t="s">
        <v>7</v>
      </c>
      <c r="B327" s="30" t="s">
        <v>2</v>
      </c>
      <c r="C327" s="30" t="s">
        <v>1189</v>
      </c>
      <c r="D327" s="30" t="s">
        <v>1188</v>
      </c>
      <c r="E327" s="30">
        <v>6</v>
      </c>
      <c r="F327" s="30">
        <v>1.1000000000000001</v>
      </c>
      <c r="G327" s="30" t="s">
        <v>20</v>
      </c>
      <c r="H327" s="33">
        <v>27000</v>
      </c>
      <c r="I327" s="41"/>
      <c r="J327" s="31" t="s">
        <v>7</v>
      </c>
      <c r="K327" s="44">
        <v>926</v>
      </c>
      <c r="L327" s="44">
        <v>926</v>
      </c>
    </row>
    <row r="328" spans="1:12" ht="15" customHeight="1" x14ac:dyDescent="0.25">
      <c r="A328" s="42" t="s">
        <v>1520</v>
      </c>
      <c r="B328" s="31" t="s">
        <v>2</v>
      </c>
      <c r="C328" s="31" t="s">
        <v>1294</v>
      </c>
      <c r="D328" s="31" t="s">
        <v>1293</v>
      </c>
      <c r="E328" s="31">
        <v>2</v>
      </c>
      <c r="F328" s="31">
        <v>1.2</v>
      </c>
      <c r="G328" s="31" t="s">
        <v>20</v>
      </c>
      <c r="H328" s="47">
        <v>3000</v>
      </c>
      <c r="I328" s="41"/>
      <c r="J328" s="31" t="s">
        <v>7</v>
      </c>
      <c r="K328" s="44">
        <v>278</v>
      </c>
      <c r="L328" s="44">
        <v>278</v>
      </c>
    </row>
    <row r="329" spans="1:12" ht="15" customHeight="1" x14ac:dyDescent="0.25">
      <c r="A329" s="30" t="s">
        <v>7</v>
      </c>
      <c r="B329" s="30" t="s">
        <v>2</v>
      </c>
      <c r="C329" s="30" t="s">
        <v>753</v>
      </c>
      <c r="D329" s="30" t="s">
        <v>752</v>
      </c>
      <c r="E329" s="30">
        <v>5</v>
      </c>
      <c r="F329" s="30">
        <v>1.2</v>
      </c>
      <c r="G329" s="30" t="s">
        <v>20</v>
      </c>
      <c r="H329" s="33">
        <v>13000</v>
      </c>
      <c r="I329" s="41"/>
      <c r="J329" s="31" t="s">
        <v>7</v>
      </c>
      <c r="K329" s="44">
        <v>439</v>
      </c>
      <c r="L329" s="44">
        <v>439</v>
      </c>
    </row>
    <row r="330" spans="1:12" ht="15" customHeight="1" x14ac:dyDescent="0.25">
      <c r="A330" s="30" t="s">
        <v>7</v>
      </c>
      <c r="B330" s="30" t="s">
        <v>2</v>
      </c>
      <c r="C330" s="30" t="s">
        <v>65</v>
      </c>
      <c r="D330" s="30" t="s">
        <v>64</v>
      </c>
      <c r="E330" s="30">
        <v>3</v>
      </c>
      <c r="F330" s="30">
        <v>1</v>
      </c>
      <c r="G330" s="30" t="s">
        <v>20</v>
      </c>
      <c r="H330" s="33">
        <v>26000</v>
      </c>
      <c r="I330" s="41"/>
      <c r="J330" s="31" t="s">
        <v>7</v>
      </c>
      <c r="K330" s="44">
        <v>626</v>
      </c>
      <c r="L330" s="44">
        <v>626</v>
      </c>
    </row>
    <row r="331" spans="1:12" ht="15" customHeight="1" x14ac:dyDescent="0.25">
      <c r="A331" s="30" t="s">
        <v>7</v>
      </c>
      <c r="B331" s="30" t="s">
        <v>2</v>
      </c>
      <c r="C331" s="30" t="s">
        <v>1240</v>
      </c>
      <c r="D331" s="30" t="s">
        <v>1239</v>
      </c>
      <c r="E331" s="30">
        <v>3</v>
      </c>
      <c r="F331" s="30">
        <v>1.5</v>
      </c>
      <c r="G331" s="30" t="s">
        <v>20</v>
      </c>
      <c r="H331" s="33">
        <v>20000</v>
      </c>
      <c r="I331" s="41"/>
      <c r="J331" s="31" t="s">
        <v>7</v>
      </c>
      <c r="K331" s="44">
        <v>835</v>
      </c>
      <c r="L331" s="44">
        <v>835</v>
      </c>
    </row>
    <row r="332" spans="1:12" ht="15" customHeight="1" x14ac:dyDescent="0.25">
      <c r="A332" s="30" t="s">
        <v>7</v>
      </c>
      <c r="B332" s="30" t="s">
        <v>2</v>
      </c>
      <c r="C332" s="30" t="s">
        <v>889</v>
      </c>
      <c r="D332" s="30" t="s">
        <v>888</v>
      </c>
      <c r="E332" s="30">
        <v>3</v>
      </c>
      <c r="F332" s="30">
        <v>1</v>
      </c>
      <c r="G332" s="30" t="s">
        <v>20</v>
      </c>
      <c r="H332" s="33">
        <v>26000</v>
      </c>
      <c r="I332" s="41"/>
      <c r="J332" s="31" t="s">
        <v>7</v>
      </c>
      <c r="K332" s="44">
        <v>974</v>
      </c>
      <c r="L332" s="44">
        <v>974</v>
      </c>
    </row>
    <row r="333" spans="1:12" ht="15" customHeight="1" x14ac:dyDescent="0.25">
      <c r="A333" s="30" t="s">
        <v>7</v>
      </c>
      <c r="B333" s="30" t="s">
        <v>2</v>
      </c>
      <c r="C333" s="30" t="s">
        <v>1380</v>
      </c>
      <c r="D333" s="30" t="s">
        <v>1394</v>
      </c>
      <c r="E333" s="30">
        <v>6</v>
      </c>
      <c r="F333" s="30">
        <v>1.2</v>
      </c>
      <c r="G333" s="30" t="s">
        <v>20</v>
      </c>
      <c r="H333" s="33">
        <v>27000</v>
      </c>
      <c r="I333" s="41"/>
      <c r="J333" s="31" t="s">
        <v>7</v>
      </c>
      <c r="K333" s="44">
        <v>1162</v>
      </c>
      <c r="L333" s="44">
        <v>1162</v>
      </c>
    </row>
    <row r="334" spans="1:12" ht="15" customHeight="1" x14ac:dyDescent="0.25">
      <c r="A334" s="30" t="s">
        <v>7</v>
      </c>
      <c r="B334" s="30" t="s">
        <v>2</v>
      </c>
      <c r="C334" s="30" t="s">
        <v>1260</v>
      </c>
      <c r="D334" s="30" t="s">
        <v>1259</v>
      </c>
      <c r="E334" s="30">
        <v>2</v>
      </c>
      <c r="F334" s="30">
        <v>1</v>
      </c>
      <c r="G334" s="30" t="s">
        <v>20</v>
      </c>
      <c r="H334" s="33">
        <v>9000</v>
      </c>
      <c r="I334" s="41"/>
      <c r="J334" s="31" t="s">
        <v>7</v>
      </c>
      <c r="K334" s="44">
        <v>557</v>
      </c>
      <c r="L334" s="44">
        <v>557</v>
      </c>
    </row>
    <row r="335" spans="1:12" ht="15" customHeight="1" x14ac:dyDescent="0.25">
      <c r="A335" s="30" t="s">
        <v>7</v>
      </c>
      <c r="B335" s="30" t="s">
        <v>2</v>
      </c>
      <c r="C335" s="30" t="s">
        <v>1258</v>
      </c>
      <c r="D335" s="30" t="s">
        <v>1257</v>
      </c>
      <c r="E335" s="30">
        <v>3</v>
      </c>
      <c r="F335" s="30">
        <v>1.2</v>
      </c>
      <c r="G335" s="30" t="s">
        <v>20</v>
      </c>
      <c r="H335" s="33">
        <v>12000</v>
      </c>
      <c r="I335" s="41"/>
      <c r="J335" s="31" t="s">
        <v>7</v>
      </c>
      <c r="K335" s="44">
        <v>418</v>
      </c>
      <c r="L335" s="44">
        <v>418</v>
      </c>
    </row>
    <row r="336" spans="1:12" ht="15" customHeight="1" x14ac:dyDescent="0.25">
      <c r="A336" s="30" t="s">
        <v>7</v>
      </c>
      <c r="B336" s="30" t="s">
        <v>2</v>
      </c>
      <c r="C336" s="30" t="s">
        <v>899</v>
      </c>
      <c r="D336" s="30" t="s">
        <v>898</v>
      </c>
      <c r="E336" s="30">
        <v>2</v>
      </c>
      <c r="F336" s="30">
        <v>1</v>
      </c>
      <c r="G336" s="30" t="s">
        <v>20</v>
      </c>
      <c r="H336" s="33">
        <v>9000</v>
      </c>
      <c r="I336" s="41"/>
      <c r="J336" s="31" t="s">
        <v>7</v>
      </c>
      <c r="K336" s="44">
        <v>370</v>
      </c>
      <c r="L336" s="44">
        <v>370</v>
      </c>
    </row>
    <row r="337" spans="1:12" ht="15" customHeight="1" x14ac:dyDescent="0.25">
      <c r="A337" s="30" t="s">
        <v>7</v>
      </c>
      <c r="B337" s="30" t="s">
        <v>2</v>
      </c>
      <c r="C337" s="30" t="s">
        <v>817</v>
      </c>
      <c r="D337" s="30" t="s">
        <v>816</v>
      </c>
      <c r="E337" s="30">
        <v>2</v>
      </c>
      <c r="F337" s="30">
        <v>1.1000000000000001</v>
      </c>
      <c r="G337" s="30" t="s">
        <v>20</v>
      </c>
      <c r="H337" s="33">
        <v>6000</v>
      </c>
      <c r="I337" s="41"/>
      <c r="J337" s="31" t="s">
        <v>7</v>
      </c>
      <c r="K337" s="44">
        <v>326</v>
      </c>
      <c r="L337" s="44">
        <v>326</v>
      </c>
    </row>
    <row r="338" spans="1:12" ht="15" customHeight="1" x14ac:dyDescent="0.25">
      <c r="A338" s="30" t="s">
        <v>7</v>
      </c>
      <c r="B338" s="30" t="s">
        <v>2</v>
      </c>
      <c r="C338" s="30" t="s">
        <v>721</v>
      </c>
      <c r="D338" s="30" t="s">
        <v>720</v>
      </c>
      <c r="E338" s="30">
        <v>4</v>
      </c>
      <c r="F338" s="30">
        <v>1</v>
      </c>
      <c r="G338" s="30" t="s">
        <v>20</v>
      </c>
      <c r="H338" s="33">
        <v>10000</v>
      </c>
      <c r="I338" s="41"/>
      <c r="J338" s="31" t="s">
        <v>7</v>
      </c>
      <c r="K338" s="44">
        <v>557</v>
      </c>
      <c r="L338" s="44">
        <v>557</v>
      </c>
    </row>
    <row r="339" spans="1:12" ht="15" customHeight="1" x14ac:dyDescent="0.25">
      <c r="A339" s="30" t="s">
        <v>7</v>
      </c>
      <c r="B339" s="30" t="s">
        <v>2</v>
      </c>
      <c r="C339" s="30" t="s">
        <v>495</v>
      </c>
      <c r="D339" s="30" t="s">
        <v>494</v>
      </c>
      <c r="E339" s="30">
        <v>7</v>
      </c>
      <c r="F339" s="30">
        <v>1</v>
      </c>
      <c r="G339" s="30" t="s">
        <v>20</v>
      </c>
      <c r="H339" s="33">
        <v>15000</v>
      </c>
      <c r="I339" s="41"/>
      <c r="J339" s="31" t="s">
        <v>7</v>
      </c>
      <c r="K339" s="44">
        <v>626</v>
      </c>
      <c r="L339" s="44">
        <v>626</v>
      </c>
    </row>
    <row r="340" spans="1:12" ht="15" customHeight="1" x14ac:dyDescent="0.25">
      <c r="A340" s="30" t="s">
        <v>7</v>
      </c>
      <c r="B340" s="30" t="s">
        <v>2</v>
      </c>
      <c r="C340" s="30" t="s">
        <v>1285</v>
      </c>
      <c r="D340" s="30" t="s">
        <v>1286</v>
      </c>
      <c r="E340" s="30">
        <v>2</v>
      </c>
      <c r="F340" s="30">
        <v>1.1000000000000001</v>
      </c>
      <c r="G340" s="30" t="s">
        <v>20</v>
      </c>
      <c r="H340" s="33">
        <v>4000</v>
      </c>
      <c r="I340" s="41"/>
      <c r="J340" s="31" t="s">
        <v>7</v>
      </c>
      <c r="K340" s="44">
        <v>326</v>
      </c>
      <c r="L340" s="44">
        <v>326</v>
      </c>
    </row>
    <row r="341" spans="1:12" ht="15" customHeight="1" x14ac:dyDescent="0.25">
      <c r="A341" s="30" t="s">
        <v>7</v>
      </c>
      <c r="B341" s="30" t="s">
        <v>2</v>
      </c>
      <c r="C341" s="30" t="s">
        <v>319</v>
      </c>
      <c r="D341" s="30" t="s">
        <v>318</v>
      </c>
      <c r="E341" s="30">
        <v>5</v>
      </c>
      <c r="F341" s="30">
        <v>1</v>
      </c>
      <c r="G341" s="30" t="s">
        <v>20</v>
      </c>
      <c r="H341" s="33">
        <v>17000</v>
      </c>
      <c r="I341" s="41"/>
      <c r="J341" s="31" t="s">
        <v>7</v>
      </c>
      <c r="K341" s="44">
        <v>626</v>
      </c>
      <c r="L341" s="44">
        <v>626</v>
      </c>
    </row>
    <row r="342" spans="1:12" ht="15" customHeight="1" x14ac:dyDescent="0.25">
      <c r="A342" s="30" t="s">
        <v>7</v>
      </c>
      <c r="B342" s="30" t="s">
        <v>2</v>
      </c>
      <c r="C342" s="30" t="s">
        <v>1157</v>
      </c>
      <c r="D342" s="30" t="s">
        <v>1162</v>
      </c>
      <c r="E342" s="30">
        <v>2</v>
      </c>
      <c r="F342" s="30">
        <v>1.2</v>
      </c>
      <c r="G342" s="30" t="s">
        <v>20</v>
      </c>
      <c r="H342" s="33">
        <v>6000</v>
      </c>
      <c r="I342" s="41"/>
      <c r="J342" s="31" t="s">
        <v>7</v>
      </c>
      <c r="K342" s="44">
        <v>557</v>
      </c>
      <c r="L342" s="44">
        <v>557</v>
      </c>
    </row>
    <row r="343" spans="1:12" ht="15" customHeight="1" x14ac:dyDescent="0.25">
      <c r="A343" s="30" t="s">
        <v>7</v>
      </c>
      <c r="B343" s="30" t="s">
        <v>2</v>
      </c>
      <c r="C343" s="30" t="s">
        <v>806</v>
      </c>
      <c r="D343" s="30" t="s">
        <v>807</v>
      </c>
      <c r="E343" s="30">
        <v>3</v>
      </c>
      <c r="F343" s="30">
        <v>1.2</v>
      </c>
      <c r="G343" s="30" t="s">
        <v>20</v>
      </c>
      <c r="H343" s="33">
        <v>10000</v>
      </c>
      <c r="I343" s="41"/>
      <c r="J343" s="31" t="s">
        <v>7</v>
      </c>
      <c r="K343" s="44">
        <v>696</v>
      </c>
      <c r="L343" s="44">
        <v>696</v>
      </c>
    </row>
    <row r="344" spans="1:12" ht="15" customHeight="1" x14ac:dyDescent="0.25">
      <c r="A344" s="30" t="s">
        <v>7</v>
      </c>
      <c r="B344" s="30" t="s">
        <v>2</v>
      </c>
      <c r="C344" s="30" t="s">
        <v>19</v>
      </c>
      <c r="D344" s="30" t="s">
        <v>18</v>
      </c>
      <c r="E344" s="30">
        <v>2</v>
      </c>
      <c r="F344" s="30">
        <v>1</v>
      </c>
      <c r="G344" s="30" t="s">
        <v>20</v>
      </c>
      <c r="H344" s="33">
        <v>6000</v>
      </c>
      <c r="I344" s="41"/>
      <c r="J344" s="45" t="s">
        <v>7</v>
      </c>
      <c r="K344" s="44">
        <v>278</v>
      </c>
      <c r="L344" s="44">
        <v>278</v>
      </c>
    </row>
    <row r="345" spans="1:12" ht="15" customHeight="1" x14ac:dyDescent="0.25">
      <c r="A345" s="30" t="s">
        <v>7</v>
      </c>
      <c r="B345" s="30" t="s">
        <v>2</v>
      </c>
      <c r="C345" s="30" t="s">
        <v>1099</v>
      </c>
      <c r="D345" s="30" t="s">
        <v>1098</v>
      </c>
      <c r="E345" s="30">
        <v>4</v>
      </c>
      <c r="F345" s="30">
        <v>1</v>
      </c>
      <c r="G345" s="30" t="s">
        <v>20</v>
      </c>
      <c r="H345" s="33">
        <v>6000</v>
      </c>
      <c r="I345" s="41"/>
      <c r="J345" s="31" t="s">
        <v>7</v>
      </c>
      <c r="K345" s="44">
        <v>396</v>
      </c>
      <c r="L345" s="44">
        <v>396</v>
      </c>
    </row>
    <row r="346" spans="1:12" ht="15" customHeight="1" x14ac:dyDescent="0.25">
      <c r="A346" s="30" t="s">
        <v>7</v>
      </c>
      <c r="B346" s="30" t="s">
        <v>2</v>
      </c>
      <c r="C346" s="30" t="s">
        <v>1244</v>
      </c>
      <c r="D346" s="30" t="s">
        <v>1243</v>
      </c>
      <c r="E346" s="30">
        <v>3</v>
      </c>
      <c r="F346" s="30">
        <v>1.1000000000000001</v>
      </c>
      <c r="G346" s="30" t="s">
        <v>20</v>
      </c>
      <c r="H346" s="33">
        <v>4000</v>
      </c>
      <c r="I346" s="41"/>
      <c r="J346" s="31" t="s">
        <v>5</v>
      </c>
      <c r="K346" s="44">
        <v>278</v>
      </c>
      <c r="L346" s="44">
        <v>300</v>
      </c>
    </row>
    <row r="347" spans="1:12" ht="15" customHeight="1" x14ac:dyDescent="0.25">
      <c r="A347" s="30" t="s">
        <v>7</v>
      </c>
      <c r="B347" s="30" t="s">
        <v>2</v>
      </c>
      <c r="C347" s="30" t="s">
        <v>1350</v>
      </c>
      <c r="D347" s="30" t="s">
        <v>1349</v>
      </c>
      <c r="E347" s="30">
        <v>3</v>
      </c>
      <c r="F347" s="30">
        <v>1.4</v>
      </c>
      <c r="G347" s="30" t="s">
        <v>20</v>
      </c>
      <c r="H347" s="33">
        <v>7000</v>
      </c>
      <c r="I347" s="41"/>
      <c r="J347" s="31" t="s">
        <v>5</v>
      </c>
      <c r="K347" s="44">
        <v>370</v>
      </c>
      <c r="L347" s="44">
        <v>396</v>
      </c>
    </row>
    <row r="348" spans="1:12" ht="15" customHeight="1" x14ac:dyDescent="0.25">
      <c r="A348" s="30" t="s">
        <v>7</v>
      </c>
      <c r="B348" s="30" t="s">
        <v>2</v>
      </c>
      <c r="C348" s="30" t="s">
        <v>1346</v>
      </c>
      <c r="D348" s="30" t="s">
        <v>1345</v>
      </c>
      <c r="E348" s="30">
        <v>2</v>
      </c>
      <c r="F348" s="30">
        <v>1.3</v>
      </c>
      <c r="G348" s="30" t="s">
        <v>20</v>
      </c>
      <c r="H348" s="33">
        <v>3000</v>
      </c>
      <c r="I348" s="41"/>
      <c r="J348" s="31" t="s">
        <v>7</v>
      </c>
      <c r="K348" s="44">
        <v>278</v>
      </c>
      <c r="L348" s="44">
        <v>278</v>
      </c>
    </row>
    <row r="349" spans="1:12" ht="15" customHeight="1" x14ac:dyDescent="0.25">
      <c r="A349" s="30" t="s">
        <v>7</v>
      </c>
      <c r="B349" s="30" t="s">
        <v>2</v>
      </c>
      <c r="C349" s="30" t="s">
        <v>1148</v>
      </c>
      <c r="D349" s="30" t="s">
        <v>1147</v>
      </c>
      <c r="E349" s="30">
        <v>3</v>
      </c>
      <c r="F349" s="30">
        <v>1.1000000000000001</v>
      </c>
      <c r="G349" s="30" t="s">
        <v>20</v>
      </c>
      <c r="H349" s="33">
        <v>4500</v>
      </c>
      <c r="I349" s="41"/>
      <c r="J349" s="31" t="s">
        <v>5</v>
      </c>
      <c r="K349" s="44">
        <v>278</v>
      </c>
      <c r="L349" s="44">
        <v>326</v>
      </c>
    </row>
    <row r="350" spans="1:12" ht="15" customHeight="1" x14ac:dyDescent="0.25">
      <c r="A350" s="30" t="s">
        <v>7</v>
      </c>
      <c r="B350" s="30" t="s">
        <v>2</v>
      </c>
      <c r="C350" s="30" t="s">
        <v>231</v>
      </c>
      <c r="D350" s="30" t="s">
        <v>230</v>
      </c>
      <c r="E350" s="30">
        <v>7</v>
      </c>
      <c r="F350" s="30">
        <v>1</v>
      </c>
      <c r="G350" s="30" t="s">
        <v>20</v>
      </c>
      <c r="H350" s="33">
        <v>19000</v>
      </c>
      <c r="I350" s="41"/>
      <c r="J350" s="31" t="s">
        <v>7</v>
      </c>
      <c r="K350" s="44">
        <v>626</v>
      </c>
      <c r="L350" s="44">
        <v>626</v>
      </c>
    </row>
    <row r="351" spans="1:12" ht="15" customHeight="1" x14ac:dyDescent="0.25">
      <c r="A351" s="30" t="s">
        <v>7</v>
      </c>
      <c r="B351" s="30" t="s">
        <v>2</v>
      </c>
      <c r="C351" s="30" t="s">
        <v>483</v>
      </c>
      <c r="D351" s="30" t="s">
        <v>482</v>
      </c>
      <c r="E351" s="30">
        <v>4</v>
      </c>
      <c r="F351" s="30">
        <v>1</v>
      </c>
      <c r="G351" s="30" t="s">
        <v>20</v>
      </c>
      <c r="H351" s="33">
        <v>12000</v>
      </c>
      <c r="I351" s="41"/>
      <c r="J351" s="31" t="s">
        <v>7</v>
      </c>
      <c r="K351" s="44">
        <v>509</v>
      </c>
      <c r="L351" s="44">
        <v>509</v>
      </c>
    </row>
    <row r="352" spans="1:12" ht="15" customHeight="1" x14ac:dyDescent="0.25">
      <c r="A352" s="30" t="s">
        <v>7</v>
      </c>
      <c r="B352" s="30" t="s">
        <v>2</v>
      </c>
      <c r="C352" s="30" t="s">
        <v>788</v>
      </c>
      <c r="D352" s="30" t="s">
        <v>787</v>
      </c>
      <c r="E352" s="30">
        <v>6</v>
      </c>
      <c r="F352" s="30">
        <v>1</v>
      </c>
      <c r="G352" s="30" t="s">
        <v>20</v>
      </c>
      <c r="H352" s="33">
        <v>15000</v>
      </c>
      <c r="I352" s="41"/>
      <c r="J352" s="31" t="s">
        <v>7</v>
      </c>
      <c r="K352" s="44">
        <v>466</v>
      </c>
      <c r="L352" s="44">
        <v>466</v>
      </c>
    </row>
    <row r="353" spans="1:12" ht="15" customHeight="1" x14ac:dyDescent="0.25">
      <c r="A353" s="30" t="s">
        <v>7</v>
      </c>
      <c r="B353" s="30" t="s">
        <v>2</v>
      </c>
      <c r="C353" s="30" t="s">
        <v>1060</v>
      </c>
      <c r="D353" s="30" t="s">
        <v>1059</v>
      </c>
      <c r="E353" s="30">
        <v>4</v>
      </c>
      <c r="F353" s="30">
        <v>1.2</v>
      </c>
      <c r="G353" s="30" t="s">
        <v>20</v>
      </c>
      <c r="H353" s="33">
        <v>6000</v>
      </c>
      <c r="I353" s="41"/>
      <c r="J353" s="31" t="s">
        <v>7</v>
      </c>
      <c r="K353" s="44">
        <v>348</v>
      </c>
      <c r="L353" s="44">
        <v>348</v>
      </c>
    </row>
    <row r="354" spans="1:12" ht="15" customHeight="1" x14ac:dyDescent="0.25">
      <c r="A354" s="30" t="s">
        <v>7</v>
      </c>
      <c r="B354" s="30" t="s">
        <v>2</v>
      </c>
      <c r="C354" s="30" t="s">
        <v>834</v>
      </c>
      <c r="D354" s="30" t="s">
        <v>833</v>
      </c>
      <c r="E354" s="30">
        <v>5</v>
      </c>
      <c r="F354" s="30">
        <v>1.1000000000000001</v>
      </c>
      <c r="G354" s="30" t="s">
        <v>20</v>
      </c>
      <c r="H354" s="33">
        <v>9000</v>
      </c>
      <c r="I354" s="41"/>
      <c r="J354" s="31" t="s">
        <v>7</v>
      </c>
      <c r="K354" s="44">
        <v>370</v>
      </c>
      <c r="L354" s="44">
        <v>370</v>
      </c>
    </row>
    <row r="355" spans="1:12" ht="15" customHeight="1" x14ac:dyDescent="0.25">
      <c r="A355" s="30" t="s">
        <v>7</v>
      </c>
      <c r="B355" s="30" t="s">
        <v>2</v>
      </c>
      <c r="C355" s="30" t="s">
        <v>1062</v>
      </c>
      <c r="D355" s="30" t="s">
        <v>1061</v>
      </c>
      <c r="E355" s="30">
        <v>3</v>
      </c>
      <c r="F355" s="30">
        <v>1.1000000000000001</v>
      </c>
      <c r="G355" s="30" t="s">
        <v>20</v>
      </c>
      <c r="H355" s="33">
        <v>4000</v>
      </c>
      <c r="I355" s="41"/>
      <c r="J355" s="31" t="s">
        <v>7</v>
      </c>
      <c r="K355" s="44">
        <v>326</v>
      </c>
      <c r="L355" s="44">
        <v>326</v>
      </c>
    </row>
    <row r="356" spans="1:12" ht="15" customHeight="1" x14ac:dyDescent="0.25">
      <c r="A356" s="30" t="s">
        <v>7</v>
      </c>
      <c r="B356" s="30" t="s">
        <v>2</v>
      </c>
      <c r="C356" s="30" t="s">
        <v>1083</v>
      </c>
      <c r="D356" s="30" t="s">
        <v>1082</v>
      </c>
      <c r="E356" s="30">
        <v>3</v>
      </c>
      <c r="F356" s="30">
        <v>1.1000000000000001</v>
      </c>
      <c r="G356" s="30" t="s">
        <v>20</v>
      </c>
      <c r="H356" s="33">
        <v>20000</v>
      </c>
      <c r="I356" s="41"/>
      <c r="J356" s="31" t="s">
        <v>7</v>
      </c>
      <c r="K356" s="44">
        <v>578</v>
      </c>
      <c r="L356" s="44">
        <v>578</v>
      </c>
    </row>
    <row r="357" spans="1:12" ht="15" customHeight="1" x14ac:dyDescent="0.25">
      <c r="A357" s="30" t="s">
        <v>7</v>
      </c>
      <c r="B357" s="30" t="s">
        <v>2</v>
      </c>
      <c r="C357" s="30" t="s">
        <v>405</v>
      </c>
      <c r="D357" s="30" t="s">
        <v>404</v>
      </c>
      <c r="E357" s="30">
        <v>3</v>
      </c>
      <c r="F357" s="30">
        <v>1.2</v>
      </c>
      <c r="G357" s="30" t="s">
        <v>20</v>
      </c>
      <c r="H357" s="33">
        <v>15000</v>
      </c>
      <c r="I357" s="41"/>
      <c r="J357" s="31" t="s">
        <v>5</v>
      </c>
      <c r="K357" s="44">
        <v>278</v>
      </c>
      <c r="L357" s="44">
        <v>348</v>
      </c>
    </row>
    <row r="358" spans="1:12" ht="15" customHeight="1" x14ac:dyDescent="0.25">
      <c r="A358" s="30" t="s">
        <v>7</v>
      </c>
      <c r="B358" s="30" t="s">
        <v>2</v>
      </c>
      <c r="C358" s="30" t="s">
        <v>556</v>
      </c>
      <c r="D358" s="30" t="s">
        <v>555</v>
      </c>
      <c r="E358" s="30">
        <v>4</v>
      </c>
      <c r="F358" s="30">
        <v>1</v>
      </c>
      <c r="G358" s="30" t="s">
        <v>20</v>
      </c>
      <c r="H358" s="33">
        <v>7000</v>
      </c>
      <c r="I358" s="41"/>
      <c r="J358" s="31" t="s">
        <v>7</v>
      </c>
      <c r="K358" s="44">
        <v>418</v>
      </c>
      <c r="L358" s="44">
        <v>418</v>
      </c>
    </row>
    <row r="359" spans="1:12" ht="15" customHeight="1" x14ac:dyDescent="0.25">
      <c r="A359" s="30" t="s">
        <v>7</v>
      </c>
      <c r="B359" s="30" t="s">
        <v>2</v>
      </c>
      <c r="C359" s="30" t="s">
        <v>195</v>
      </c>
      <c r="D359" s="30" t="s">
        <v>194</v>
      </c>
      <c r="E359" s="30">
        <v>7</v>
      </c>
      <c r="F359" s="30">
        <v>1</v>
      </c>
      <c r="G359" s="30" t="s">
        <v>20</v>
      </c>
      <c r="H359" s="33">
        <v>20000</v>
      </c>
      <c r="I359" s="41"/>
      <c r="J359" s="31" t="s">
        <v>7</v>
      </c>
      <c r="K359" s="44">
        <v>418</v>
      </c>
      <c r="L359" s="44">
        <v>418</v>
      </c>
    </row>
    <row r="360" spans="1:12" ht="15" customHeight="1" x14ac:dyDescent="0.25">
      <c r="A360" s="42" t="s">
        <v>1533</v>
      </c>
      <c r="B360" s="31" t="s">
        <v>2</v>
      </c>
      <c r="C360" s="31" t="s">
        <v>1371</v>
      </c>
      <c r="D360" s="31" t="s">
        <v>1378</v>
      </c>
      <c r="E360" s="31">
        <v>3</v>
      </c>
      <c r="F360" s="31">
        <v>1.2</v>
      </c>
      <c r="G360" s="31" t="s">
        <v>20</v>
      </c>
      <c r="H360" s="47">
        <v>23000</v>
      </c>
      <c r="I360" s="41"/>
      <c r="J360" s="31" t="s">
        <v>7</v>
      </c>
      <c r="K360" s="44">
        <v>1066</v>
      </c>
      <c r="L360" s="44">
        <v>1066</v>
      </c>
    </row>
    <row r="361" spans="1:12" ht="15" customHeight="1" x14ac:dyDescent="0.25">
      <c r="A361" s="42" t="s">
        <v>1488</v>
      </c>
      <c r="B361" s="31" t="s">
        <v>2</v>
      </c>
      <c r="C361" s="31" t="s">
        <v>1478</v>
      </c>
      <c r="D361" s="31" t="s">
        <v>1479</v>
      </c>
      <c r="E361" s="31">
        <v>2</v>
      </c>
      <c r="F361" s="31">
        <v>1</v>
      </c>
      <c r="G361" s="31" t="s">
        <v>20</v>
      </c>
      <c r="H361" s="47">
        <v>15000</v>
      </c>
      <c r="I361" s="41"/>
      <c r="J361" s="45" t="s">
        <v>7</v>
      </c>
      <c r="K361" s="44">
        <v>418</v>
      </c>
      <c r="L361" s="44">
        <v>418</v>
      </c>
    </row>
    <row r="362" spans="1:12" ht="15" customHeight="1" x14ac:dyDescent="0.25">
      <c r="A362" s="30" t="s">
        <v>7</v>
      </c>
      <c r="B362" s="30" t="s">
        <v>2</v>
      </c>
      <c r="C362" s="30" t="s">
        <v>1356</v>
      </c>
      <c r="D362" s="30" t="s">
        <v>1355</v>
      </c>
      <c r="E362" s="30">
        <v>3</v>
      </c>
      <c r="F362" s="30">
        <v>1.4</v>
      </c>
      <c r="G362" s="30" t="s">
        <v>20</v>
      </c>
      <c r="H362" s="33">
        <v>8000</v>
      </c>
      <c r="I362" s="41"/>
      <c r="J362" s="31" t="s">
        <v>7</v>
      </c>
      <c r="K362" s="44">
        <v>300</v>
      </c>
      <c r="L362" s="44">
        <v>300</v>
      </c>
    </row>
    <row r="363" spans="1:12" ht="15" customHeight="1" x14ac:dyDescent="0.25">
      <c r="A363" s="30" t="s">
        <v>7</v>
      </c>
      <c r="B363" s="30" t="s">
        <v>2</v>
      </c>
      <c r="C363" s="30" t="s">
        <v>1354</v>
      </c>
      <c r="D363" s="30" t="s">
        <v>1353</v>
      </c>
      <c r="E363" s="30">
        <v>4</v>
      </c>
      <c r="F363" s="30">
        <v>1</v>
      </c>
      <c r="G363" s="30" t="s">
        <v>20</v>
      </c>
      <c r="H363" s="33">
        <v>9000</v>
      </c>
      <c r="I363" s="41"/>
      <c r="J363" s="31" t="s">
        <v>7</v>
      </c>
      <c r="K363" s="44">
        <v>578</v>
      </c>
      <c r="L363" s="44">
        <v>578</v>
      </c>
    </row>
    <row r="364" spans="1:12" ht="15" customHeight="1" x14ac:dyDescent="0.25">
      <c r="A364" s="30" t="s">
        <v>7</v>
      </c>
      <c r="B364" s="30" t="s">
        <v>2</v>
      </c>
      <c r="C364" s="30" t="s">
        <v>819</v>
      </c>
      <c r="D364" s="30" t="s">
        <v>818</v>
      </c>
      <c r="E364" s="30">
        <v>4</v>
      </c>
      <c r="F364" s="30">
        <v>1.3</v>
      </c>
      <c r="G364" s="30" t="s">
        <v>20</v>
      </c>
      <c r="H364" s="33">
        <v>11000</v>
      </c>
      <c r="I364" s="41"/>
      <c r="J364" s="31" t="s">
        <v>7</v>
      </c>
      <c r="K364" s="44">
        <v>370</v>
      </c>
      <c r="L364" s="44">
        <v>370</v>
      </c>
    </row>
    <row r="365" spans="1:12" ht="15" customHeight="1" x14ac:dyDescent="0.25">
      <c r="A365" s="30" t="s">
        <v>7</v>
      </c>
      <c r="B365" s="30" t="s">
        <v>2</v>
      </c>
      <c r="C365" s="30" t="s">
        <v>674</v>
      </c>
      <c r="D365" s="30" t="s">
        <v>673</v>
      </c>
      <c r="E365" s="30">
        <v>2</v>
      </c>
      <c r="F365" s="30">
        <v>1.1000000000000001</v>
      </c>
      <c r="G365" s="30" t="s">
        <v>20</v>
      </c>
      <c r="H365" s="33">
        <v>14000</v>
      </c>
      <c r="I365" s="41"/>
      <c r="J365" s="31" t="s">
        <v>7</v>
      </c>
      <c r="K365" s="44">
        <v>557</v>
      </c>
      <c r="L365" s="44">
        <v>557</v>
      </c>
    </row>
    <row r="366" spans="1:12" ht="15" customHeight="1" x14ac:dyDescent="0.25">
      <c r="A366" s="30" t="s">
        <v>7</v>
      </c>
      <c r="B366" s="30" t="s">
        <v>2</v>
      </c>
      <c r="C366" s="30" t="s">
        <v>988</v>
      </c>
      <c r="D366" s="30" t="s">
        <v>987</v>
      </c>
      <c r="E366" s="30">
        <v>4</v>
      </c>
      <c r="F366" s="30">
        <v>1</v>
      </c>
      <c r="G366" s="30" t="s">
        <v>20</v>
      </c>
      <c r="H366" s="33">
        <v>9000</v>
      </c>
      <c r="I366" s="41"/>
      <c r="J366" s="31" t="s">
        <v>7</v>
      </c>
      <c r="K366" s="44">
        <v>418</v>
      </c>
      <c r="L366" s="44">
        <v>418</v>
      </c>
    </row>
    <row r="367" spans="1:12" ht="15" customHeight="1" x14ac:dyDescent="0.25">
      <c r="A367" s="30" t="s">
        <v>7</v>
      </c>
      <c r="B367" s="30" t="s">
        <v>2</v>
      </c>
      <c r="C367" s="30" t="s">
        <v>914</v>
      </c>
      <c r="D367" s="30" t="s">
        <v>913</v>
      </c>
      <c r="E367" s="30">
        <v>7</v>
      </c>
      <c r="F367" s="30">
        <v>1</v>
      </c>
      <c r="G367" s="30" t="s">
        <v>20</v>
      </c>
      <c r="H367" s="33">
        <v>17000</v>
      </c>
      <c r="I367" s="41"/>
      <c r="J367" s="31" t="s">
        <v>7</v>
      </c>
      <c r="K367" s="44">
        <v>835</v>
      </c>
      <c r="L367" s="44">
        <v>835</v>
      </c>
    </row>
    <row r="368" spans="1:12" ht="15" customHeight="1" x14ac:dyDescent="0.25">
      <c r="A368" s="30" t="s">
        <v>7</v>
      </c>
      <c r="B368" s="30" t="s">
        <v>2</v>
      </c>
      <c r="C368" s="30" t="s">
        <v>1025</v>
      </c>
      <c r="D368" s="30" t="s">
        <v>1024</v>
      </c>
      <c r="E368" s="30">
        <v>3</v>
      </c>
      <c r="F368" s="30">
        <v>1.1000000000000001</v>
      </c>
      <c r="G368" s="30" t="s">
        <v>20</v>
      </c>
      <c r="H368" s="33">
        <v>9000</v>
      </c>
      <c r="I368" s="41"/>
      <c r="J368" s="31" t="s">
        <v>7</v>
      </c>
      <c r="K368" s="44">
        <v>396</v>
      </c>
      <c r="L368" s="44">
        <v>396</v>
      </c>
    </row>
    <row r="369" spans="1:12" ht="15" customHeight="1" x14ac:dyDescent="0.25">
      <c r="A369" s="30" t="s">
        <v>7</v>
      </c>
      <c r="B369" s="30" t="s">
        <v>2</v>
      </c>
      <c r="C369" s="30" t="s">
        <v>1409</v>
      </c>
      <c r="D369" s="30" t="s">
        <v>1408</v>
      </c>
      <c r="E369" s="30">
        <v>4</v>
      </c>
      <c r="F369" s="30">
        <v>1</v>
      </c>
      <c r="G369" s="30" t="s">
        <v>20</v>
      </c>
      <c r="H369" s="33">
        <v>9000</v>
      </c>
      <c r="I369" s="41"/>
      <c r="J369" s="31" t="s">
        <v>7</v>
      </c>
      <c r="K369" s="44">
        <v>348</v>
      </c>
      <c r="L369" s="44">
        <v>348</v>
      </c>
    </row>
    <row r="370" spans="1:12" ht="15" customHeight="1" x14ac:dyDescent="0.25">
      <c r="A370" s="30" t="s">
        <v>7</v>
      </c>
      <c r="B370" s="30" t="s">
        <v>2</v>
      </c>
      <c r="C370" s="30" t="s">
        <v>1401</v>
      </c>
      <c r="D370" s="30" t="s">
        <v>1400</v>
      </c>
      <c r="E370" s="30">
        <v>3</v>
      </c>
      <c r="F370" s="30">
        <v>1</v>
      </c>
      <c r="G370" s="30" t="s">
        <v>20</v>
      </c>
      <c r="H370" s="33">
        <v>9000</v>
      </c>
      <c r="I370" s="41"/>
      <c r="J370" s="31" t="s">
        <v>7</v>
      </c>
      <c r="K370" s="44">
        <v>370</v>
      </c>
      <c r="L370" s="44">
        <v>370</v>
      </c>
    </row>
    <row r="371" spans="1:12" ht="15" customHeight="1" x14ac:dyDescent="0.25">
      <c r="A371" s="30" t="s">
        <v>7</v>
      </c>
      <c r="B371" s="30" t="s">
        <v>2</v>
      </c>
      <c r="C371" s="30" t="s">
        <v>769</v>
      </c>
      <c r="D371" s="30" t="s">
        <v>768</v>
      </c>
      <c r="E371" s="30">
        <v>3</v>
      </c>
      <c r="F371" s="30">
        <v>1.1000000000000001</v>
      </c>
      <c r="G371" s="30" t="s">
        <v>20</v>
      </c>
      <c r="H371" s="33">
        <v>15000</v>
      </c>
      <c r="I371" s="41"/>
      <c r="J371" s="31" t="s">
        <v>7</v>
      </c>
      <c r="K371" s="44">
        <v>370</v>
      </c>
      <c r="L371" s="44">
        <v>370</v>
      </c>
    </row>
    <row r="372" spans="1:12" ht="15" customHeight="1" x14ac:dyDescent="0.25">
      <c r="A372" s="30" t="s">
        <v>7</v>
      </c>
      <c r="B372" s="30" t="s">
        <v>2</v>
      </c>
      <c r="C372" s="30" t="s">
        <v>1226</v>
      </c>
      <c r="D372" s="30" t="s">
        <v>1225</v>
      </c>
      <c r="E372" s="30">
        <v>3</v>
      </c>
      <c r="F372" s="30">
        <v>1</v>
      </c>
      <c r="G372" s="30" t="s">
        <v>20</v>
      </c>
      <c r="H372" s="33">
        <v>12000</v>
      </c>
      <c r="I372" s="41"/>
      <c r="J372" s="31" t="s">
        <v>7</v>
      </c>
      <c r="K372" s="44">
        <v>300</v>
      </c>
      <c r="L372" s="44">
        <v>300</v>
      </c>
    </row>
    <row r="373" spans="1:12" ht="15" customHeight="1" x14ac:dyDescent="0.25">
      <c r="A373" s="30" t="s">
        <v>7</v>
      </c>
      <c r="B373" s="30" t="s">
        <v>2</v>
      </c>
      <c r="C373" s="30" t="s">
        <v>431</v>
      </c>
      <c r="D373" s="30" t="s">
        <v>430</v>
      </c>
      <c r="E373" s="30">
        <v>3</v>
      </c>
      <c r="F373" s="30">
        <v>1</v>
      </c>
      <c r="G373" s="30" t="s">
        <v>20</v>
      </c>
      <c r="H373" s="33">
        <v>16000</v>
      </c>
      <c r="I373" s="41"/>
      <c r="J373" s="31" t="s">
        <v>7</v>
      </c>
      <c r="K373" s="44">
        <v>626</v>
      </c>
      <c r="L373" s="44">
        <v>626</v>
      </c>
    </row>
    <row r="374" spans="1:12" ht="15" customHeight="1" x14ac:dyDescent="0.25">
      <c r="A374" s="30" t="s">
        <v>7</v>
      </c>
      <c r="B374" s="30" t="s">
        <v>2</v>
      </c>
      <c r="C374" s="30" t="s">
        <v>303</v>
      </c>
      <c r="D374" s="30" t="s">
        <v>302</v>
      </c>
      <c r="E374" s="30">
        <v>5</v>
      </c>
      <c r="F374" s="30">
        <v>1</v>
      </c>
      <c r="G374" s="30" t="s">
        <v>20</v>
      </c>
      <c r="H374" s="33">
        <v>13000</v>
      </c>
      <c r="I374" s="41"/>
      <c r="J374" s="31" t="s">
        <v>7</v>
      </c>
      <c r="K374" s="44">
        <v>370</v>
      </c>
      <c r="L374" s="44">
        <v>370</v>
      </c>
    </row>
    <row r="375" spans="1:12" ht="15" customHeight="1" x14ac:dyDescent="0.25">
      <c r="A375" s="30" t="s">
        <v>7</v>
      </c>
      <c r="B375" s="30" t="s">
        <v>2</v>
      </c>
      <c r="C375" s="30" t="s">
        <v>477</v>
      </c>
      <c r="D375" s="30" t="s">
        <v>476</v>
      </c>
      <c r="E375" s="30">
        <v>3</v>
      </c>
      <c r="F375" s="30">
        <v>1.1000000000000001</v>
      </c>
      <c r="G375" s="30" t="s">
        <v>20</v>
      </c>
      <c r="H375" s="33">
        <v>11000</v>
      </c>
      <c r="I375" s="41"/>
      <c r="J375" s="31" t="s">
        <v>7</v>
      </c>
      <c r="K375" s="44">
        <v>326</v>
      </c>
      <c r="L375" s="44">
        <v>326</v>
      </c>
    </row>
    <row r="376" spans="1:12" ht="15" customHeight="1" x14ac:dyDescent="0.25">
      <c r="A376" s="30" t="s">
        <v>7</v>
      </c>
      <c r="B376" s="30" t="s">
        <v>2</v>
      </c>
      <c r="C376" s="30" t="s">
        <v>511</v>
      </c>
      <c r="D376" s="30" t="s">
        <v>510</v>
      </c>
      <c r="E376" s="30">
        <v>4</v>
      </c>
      <c r="F376" s="30">
        <v>1.3</v>
      </c>
      <c r="G376" s="30" t="s">
        <v>20</v>
      </c>
      <c r="H376" s="33">
        <v>14000</v>
      </c>
      <c r="I376" s="41"/>
      <c r="J376" s="31" t="s">
        <v>7</v>
      </c>
      <c r="K376" s="44">
        <v>509</v>
      </c>
      <c r="L376" s="44">
        <v>509</v>
      </c>
    </row>
    <row r="377" spans="1:12" ht="15" customHeight="1" x14ac:dyDescent="0.25">
      <c r="A377" s="30" t="s">
        <v>7</v>
      </c>
      <c r="B377" s="30" t="s">
        <v>2</v>
      </c>
      <c r="C377" s="30" t="s">
        <v>945</v>
      </c>
      <c r="D377" s="30" t="s">
        <v>944</v>
      </c>
      <c r="E377" s="30">
        <v>2</v>
      </c>
      <c r="F377" s="30">
        <v>1</v>
      </c>
      <c r="G377" s="30" t="s">
        <v>20</v>
      </c>
      <c r="H377" s="33">
        <v>4000</v>
      </c>
      <c r="I377" s="41"/>
      <c r="J377" s="31" t="s">
        <v>5</v>
      </c>
      <c r="K377" s="44">
        <v>278</v>
      </c>
      <c r="L377" s="44">
        <v>300</v>
      </c>
    </row>
    <row r="378" spans="1:12" ht="15" customHeight="1" x14ac:dyDescent="0.25">
      <c r="A378" s="30" t="s">
        <v>7</v>
      </c>
      <c r="B378" s="30" t="s">
        <v>2</v>
      </c>
      <c r="C378" s="30" t="s">
        <v>197</v>
      </c>
      <c r="D378" s="30" t="s">
        <v>196</v>
      </c>
      <c r="E378" s="30">
        <v>2</v>
      </c>
      <c r="F378" s="30">
        <v>1</v>
      </c>
      <c r="G378" s="30" t="s">
        <v>20</v>
      </c>
      <c r="H378" s="33">
        <v>15000</v>
      </c>
      <c r="I378" s="41"/>
      <c r="J378" s="31" t="s">
        <v>7</v>
      </c>
      <c r="K378" s="44">
        <v>418</v>
      </c>
      <c r="L378" s="44">
        <v>418</v>
      </c>
    </row>
    <row r="379" spans="1:12" ht="15" customHeight="1" x14ac:dyDescent="0.25">
      <c r="A379" s="30" t="s">
        <v>7</v>
      </c>
      <c r="B379" s="30" t="s">
        <v>2</v>
      </c>
      <c r="C379" s="30" t="s">
        <v>1322</v>
      </c>
      <c r="D379" s="30" t="s">
        <v>1321</v>
      </c>
      <c r="E379" s="30">
        <v>4</v>
      </c>
      <c r="F379" s="30">
        <v>1</v>
      </c>
      <c r="G379" s="30" t="s">
        <v>20</v>
      </c>
      <c r="H379" s="33">
        <v>9000</v>
      </c>
      <c r="I379" s="41"/>
      <c r="J379" s="31" t="s">
        <v>7</v>
      </c>
      <c r="K379" s="44">
        <v>396</v>
      </c>
      <c r="L379" s="44">
        <v>396</v>
      </c>
    </row>
    <row r="380" spans="1:12" ht="15" customHeight="1" x14ac:dyDescent="0.25">
      <c r="A380" s="30" t="s">
        <v>7</v>
      </c>
      <c r="B380" s="30" t="s">
        <v>2</v>
      </c>
      <c r="C380" s="30" t="s">
        <v>438</v>
      </c>
      <c r="D380" s="30" t="s">
        <v>457</v>
      </c>
      <c r="E380" s="30">
        <v>4</v>
      </c>
      <c r="F380" s="30">
        <v>1.2</v>
      </c>
      <c r="G380" s="30" t="s">
        <v>20</v>
      </c>
      <c r="H380" s="33">
        <v>11000</v>
      </c>
      <c r="I380" s="41"/>
      <c r="J380" s="31" t="s">
        <v>7</v>
      </c>
      <c r="K380" s="44">
        <v>370</v>
      </c>
      <c r="L380" s="44">
        <v>370</v>
      </c>
    </row>
    <row r="381" spans="1:12" ht="15" customHeight="1" x14ac:dyDescent="0.25">
      <c r="A381" s="42" t="s">
        <v>1489</v>
      </c>
      <c r="B381" s="31" t="s">
        <v>2</v>
      </c>
      <c r="C381" s="31" t="s">
        <v>221</v>
      </c>
      <c r="D381" s="31" t="s">
        <v>220</v>
      </c>
      <c r="E381" s="31">
        <v>4</v>
      </c>
      <c r="F381" s="31">
        <v>1.1000000000000001</v>
      </c>
      <c r="G381" s="31" t="s">
        <v>20</v>
      </c>
      <c r="H381" s="47">
        <v>10000</v>
      </c>
      <c r="I381" s="41"/>
      <c r="J381" s="31" t="s">
        <v>7</v>
      </c>
      <c r="K381" s="44">
        <v>326</v>
      </c>
      <c r="L381" s="44">
        <v>326</v>
      </c>
    </row>
    <row r="382" spans="1:12" ht="15" customHeight="1" x14ac:dyDescent="0.25">
      <c r="A382" s="30" t="s">
        <v>7</v>
      </c>
      <c r="B382" s="30" t="s">
        <v>2</v>
      </c>
      <c r="C382" s="30" t="s">
        <v>633</v>
      </c>
      <c r="D382" s="30" t="s">
        <v>632</v>
      </c>
      <c r="E382" s="30">
        <v>3</v>
      </c>
      <c r="F382" s="30">
        <v>1</v>
      </c>
      <c r="G382" s="30" t="s">
        <v>20</v>
      </c>
      <c r="H382" s="33">
        <v>7000</v>
      </c>
      <c r="I382" s="41"/>
      <c r="J382" s="31" t="s">
        <v>7</v>
      </c>
      <c r="K382" s="44">
        <v>535</v>
      </c>
      <c r="L382" s="44">
        <v>535</v>
      </c>
    </row>
    <row r="383" spans="1:12" ht="15" customHeight="1" x14ac:dyDescent="0.25">
      <c r="A383" s="30" t="s">
        <v>7</v>
      </c>
      <c r="B383" s="30" t="s">
        <v>2</v>
      </c>
      <c r="C383" s="30" t="s">
        <v>1426</v>
      </c>
      <c r="D383" s="30" t="s">
        <v>1425</v>
      </c>
      <c r="E383" s="30">
        <v>3</v>
      </c>
      <c r="F383" s="30">
        <v>1.2</v>
      </c>
      <c r="G383" s="30" t="s">
        <v>20</v>
      </c>
      <c r="H383" s="33">
        <v>21000</v>
      </c>
      <c r="I383" s="41"/>
      <c r="J383" s="31" t="s">
        <v>7</v>
      </c>
      <c r="K383" s="44">
        <v>487</v>
      </c>
      <c r="L383" s="44">
        <v>487</v>
      </c>
    </row>
    <row r="384" spans="1:12" ht="15" customHeight="1" x14ac:dyDescent="0.25">
      <c r="A384" s="30" t="s">
        <v>7</v>
      </c>
      <c r="B384" s="30" t="s">
        <v>2</v>
      </c>
      <c r="C384" s="30" t="s">
        <v>1338</v>
      </c>
      <c r="D384" s="30" t="s">
        <v>1337</v>
      </c>
      <c r="E384" s="30">
        <v>2</v>
      </c>
      <c r="F384" s="30">
        <v>1.1000000000000001</v>
      </c>
      <c r="G384" s="30" t="s">
        <v>20</v>
      </c>
      <c r="H384" s="33">
        <v>16000</v>
      </c>
      <c r="I384" s="41"/>
      <c r="J384" s="31" t="s">
        <v>7</v>
      </c>
      <c r="K384" s="44">
        <v>557</v>
      </c>
      <c r="L384" s="44">
        <v>557</v>
      </c>
    </row>
    <row r="385" spans="1:12" ht="15" customHeight="1" x14ac:dyDescent="0.25">
      <c r="A385" s="30" t="s">
        <v>7</v>
      </c>
      <c r="B385" s="30" t="s">
        <v>2</v>
      </c>
      <c r="C385" s="30" t="s">
        <v>1340</v>
      </c>
      <c r="D385" s="30" t="s">
        <v>1339</v>
      </c>
      <c r="E385" s="30">
        <v>3</v>
      </c>
      <c r="F385" s="30">
        <v>1.2</v>
      </c>
      <c r="G385" s="30" t="s">
        <v>20</v>
      </c>
      <c r="H385" s="33">
        <v>15000</v>
      </c>
      <c r="I385" s="41"/>
      <c r="J385" s="45" t="s">
        <v>7</v>
      </c>
      <c r="K385" s="44">
        <v>418</v>
      </c>
      <c r="L385" s="44">
        <v>418</v>
      </c>
    </row>
    <row r="386" spans="1:12" ht="15" customHeight="1" x14ac:dyDescent="0.25">
      <c r="A386" s="30" t="s">
        <v>7</v>
      </c>
      <c r="B386" s="30" t="s">
        <v>2</v>
      </c>
      <c r="C386" s="30" t="s">
        <v>497</v>
      </c>
      <c r="D386" s="30" t="s">
        <v>496</v>
      </c>
      <c r="E386" s="30">
        <v>3</v>
      </c>
      <c r="F386" s="30">
        <v>1</v>
      </c>
      <c r="G386" s="30" t="s">
        <v>20</v>
      </c>
      <c r="H386" s="33">
        <v>9000</v>
      </c>
      <c r="I386" s="41"/>
      <c r="J386" s="31" t="s">
        <v>7</v>
      </c>
      <c r="K386" s="44">
        <v>578</v>
      </c>
      <c r="L386" s="44">
        <v>578</v>
      </c>
    </row>
    <row r="387" spans="1:12" ht="15" customHeight="1" x14ac:dyDescent="0.25">
      <c r="A387" s="30" t="s">
        <v>7</v>
      </c>
      <c r="B387" s="30" t="s">
        <v>2</v>
      </c>
      <c r="C387" s="30" t="s">
        <v>1277</v>
      </c>
      <c r="D387" s="30" t="s">
        <v>1282</v>
      </c>
      <c r="E387" s="30">
        <v>2</v>
      </c>
      <c r="F387" s="30">
        <v>1.4</v>
      </c>
      <c r="G387" s="30" t="s">
        <v>20</v>
      </c>
      <c r="H387" s="33">
        <v>8000</v>
      </c>
      <c r="I387" s="41"/>
      <c r="J387" s="31" t="s">
        <v>7</v>
      </c>
      <c r="K387" s="44">
        <v>300</v>
      </c>
      <c r="L387" s="44">
        <v>300</v>
      </c>
    </row>
    <row r="388" spans="1:12" ht="15" customHeight="1" x14ac:dyDescent="0.25">
      <c r="A388" s="30" t="s">
        <v>7</v>
      </c>
      <c r="B388" s="30" t="s">
        <v>2</v>
      </c>
      <c r="C388" s="30" t="s">
        <v>1269</v>
      </c>
      <c r="D388" s="30" t="s">
        <v>1268</v>
      </c>
      <c r="E388" s="30">
        <v>3</v>
      </c>
      <c r="F388" s="30">
        <v>1.2</v>
      </c>
      <c r="G388" s="30" t="s">
        <v>20</v>
      </c>
      <c r="H388" s="33">
        <v>4000</v>
      </c>
      <c r="I388" s="41"/>
      <c r="J388" s="31" t="s">
        <v>7</v>
      </c>
      <c r="K388" s="44">
        <v>348</v>
      </c>
      <c r="L388" s="44">
        <v>348</v>
      </c>
    </row>
    <row r="389" spans="1:12" ht="15" customHeight="1" x14ac:dyDescent="0.25">
      <c r="A389" s="30" t="s">
        <v>7</v>
      </c>
      <c r="B389" s="30" t="s">
        <v>2</v>
      </c>
      <c r="C389" s="30" t="s">
        <v>173</v>
      </c>
      <c r="D389" s="30" t="s">
        <v>172</v>
      </c>
      <c r="E389" s="30">
        <v>3</v>
      </c>
      <c r="F389" s="30">
        <v>1</v>
      </c>
      <c r="G389" s="30" t="s">
        <v>20</v>
      </c>
      <c r="H389" s="33">
        <v>9000</v>
      </c>
      <c r="I389" s="41"/>
      <c r="J389" s="31" t="s">
        <v>7</v>
      </c>
      <c r="K389" s="44">
        <v>418</v>
      </c>
      <c r="L389" s="44">
        <v>418</v>
      </c>
    </row>
    <row r="390" spans="1:12" ht="15" customHeight="1" x14ac:dyDescent="0.25">
      <c r="A390" s="30" t="s">
        <v>7</v>
      </c>
      <c r="B390" s="30" t="s">
        <v>2</v>
      </c>
      <c r="C390" s="30" t="s">
        <v>265</v>
      </c>
      <c r="D390" s="30" t="s">
        <v>264</v>
      </c>
      <c r="E390" s="30">
        <v>4</v>
      </c>
      <c r="F390" s="30">
        <v>1.2</v>
      </c>
      <c r="G390" s="30" t="s">
        <v>20</v>
      </c>
      <c r="H390" s="33">
        <v>19000</v>
      </c>
      <c r="I390" s="41"/>
      <c r="J390" s="31" t="s">
        <v>7</v>
      </c>
      <c r="K390" s="44">
        <v>626</v>
      </c>
      <c r="L390" s="44">
        <v>626</v>
      </c>
    </row>
    <row r="391" spans="1:12" ht="15" customHeight="1" x14ac:dyDescent="0.25">
      <c r="A391" s="30" t="s">
        <v>7</v>
      </c>
      <c r="B391" s="30" t="s">
        <v>2</v>
      </c>
      <c r="C391" s="30" t="s">
        <v>523</v>
      </c>
      <c r="D391" s="30" t="s">
        <v>522</v>
      </c>
      <c r="E391" s="30">
        <v>4</v>
      </c>
      <c r="F391" s="30">
        <v>1.1000000000000001</v>
      </c>
      <c r="G391" s="30" t="s">
        <v>20</v>
      </c>
      <c r="H391" s="33">
        <v>7000</v>
      </c>
      <c r="I391" s="41"/>
      <c r="J391" s="31" t="s">
        <v>7</v>
      </c>
      <c r="K391" s="44">
        <v>418</v>
      </c>
      <c r="L391" s="44">
        <v>418</v>
      </c>
    </row>
    <row r="392" spans="1:12" ht="15" customHeight="1" x14ac:dyDescent="0.25">
      <c r="A392" s="30" t="s">
        <v>7</v>
      </c>
      <c r="B392" s="30" t="s">
        <v>2</v>
      </c>
      <c r="C392" s="30" t="s">
        <v>193</v>
      </c>
      <c r="D392" s="30" t="s">
        <v>192</v>
      </c>
      <c r="E392" s="30">
        <v>2</v>
      </c>
      <c r="F392" s="30">
        <v>1.1000000000000001</v>
      </c>
      <c r="G392" s="30" t="s">
        <v>20</v>
      </c>
      <c r="H392" s="33">
        <v>8000</v>
      </c>
      <c r="I392" s="41"/>
      <c r="J392" s="31" t="s">
        <v>7</v>
      </c>
      <c r="K392" s="44">
        <v>326</v>
      </c>
      <c r="L392" s="44">
        <v>326</v>
      </c>
    </row>
    <row r="393" spans="1:12" ht="15" customHeight="1" x14ac:dyDescent="0.25">
      <c r="A393" s="30" t="s">
        <v>7</v>
      </c>
      <c r="B393" s="30" t="s">
        <v>2</v>
      </c>
      <c r="C393" s="30" t="s">
        <v>539</v>
      </c>
      <c r="D393" s="30" t="s">
        <v>538</v>
      </c>
      <c r="E393" s="30">
        <v>5</v>
      </c>
      <c r="F393" s="30">
        <v>1.1000000000000001</v>
      </c>
      <c r="G393" s="30" t="s">
        <v>20</v>
      </c>
      <c r="H393" s="33">
        <v>7000</v>
      </c>
      <c r="I393" s="41"/>
      <c r="J393" s="31" t="s">
        <v>7</v>
      </c>
      <c r="K393" s="44">
        <v>418</v>
      </c>
      <c r="L393" s="44">
        <v>418</v>
      </c>
    </row>
    <row r="394" spans="1:12" ht="15" customHeight="1" x14ac:dyDescent="0.25">
      <c r="A394" s="30" t="s">
        <v>7</v>
      </c>
      <c r="B394" s="30" t="s">
        <v>2</v>
      </c>
      <c r="C394" s="30" t="s">
        <v>635</v>
      </c>
      <c r="D394" s="30" t="s">
        <v>634</v>
      </c>
      <c r="E394" s="30">
        <v>2</v>
      </c>
      <c r="F394" s="30">
        <v>1.2</v>
      </c>
      <c r="G394" s="30" t="s">
        <v>20</v>
      </c>
      <c r="H394" s="33">
        <v>6000</v>
      </c>
      <c r="I394" s="41"/>
      <c r="J394" s="31" t="s">
        <v>7</v>
      </c>
      <c r="K394" s="44">
        <v>300</v>
      </c>
      <c r="L394" s="44">
        <v>300</v>
      </c>
    </row>
    <row r="395" spans="1:12" ht="15" customHeight="1" x14ac:dyDescent="0.25">
      <c r="A395" s="30" t="s">
        <v>7</v>
      </c>
      <c r="B395" s="30" t="s">
        <v>2</v>
      </c>
      <c r="C395" s="30" t="s">
        <v>923</v>
      </c>
      <c r="D395" s="30" t="s">
        <v>922</v>
      </c>
      <c r="E395" s="30">
        <v>5</v>
      </c>
      <c r="F395" s="30">
        <v>1</v>
      </c>
      <c r="G395" s="30" t="s">
        <v>20</v>
      </c>
      <c r="H395" s="33">
        <v>7000</v>
      </c>
      <c r="I395" s="41"/>
      <c r="J395" s="31" t="s">
        <v>5</v>
      </c>
      <c r="K395" s="44">
        <v>370</v>
      </c>
      <c r="L395" s="44">
        <v>418</v>
      </c>
    </row>
    <row r="396" spans="1:12" ht="15" customHeight="1" x14ac:dyDescent="0.25">
      <c r="A396" s="30" t="s">
        <v>7</v>
      </c>
      <c r="B396" s="30" t="s">
        <v>2</v>
      </c>
      <c r="C396" s="30" t="s">
        <v>905</v>
      </c>
      <c r="D396" s="30" t="s">
        <v>904</v>
      </c>
      <c r="E396" s="30">
        <v>3</v>
      </c>
      <c r="F396" s="30">
        <v>1</v>
      </c>
      <c r="G396" s="30" t="s">
        <v>20</v>
      </c>
      <c r="H396" s="33">
        <v>6000</v>
      </c>
      <c r="I396" s="41"/>
      <c r="J396" s="31" t="s">
        <v>5</v>
      </c>
      <c r="K396" s="44">
        <v>278</v>
      </c>
      <c r="L396" s="44">
        <v>348</v>
      </c>
    </row>
    <row r="397" spans="1:12" ht="15" customHeight="1" x14ac:dyDescent="0.25">
      <c r="A397" s="30" t="s">
        <v>7</v>
      </c>
      <c r="B397" s="30" t="s">
        <v>2</v>
      </c>
      <c r="C397" s="30" t="s">
        <v>237</v>
      </c>
      <c r="D397" s="30" t="s">
        <v>236</v>
      </c>
      <c r="E397" s="30">
        <v>3</v>
      </c>
      <c r="F397" s="30">
        <v>1.1000000000000001</v>
      </c>
      <c r="G397" s="30" t="s">
        <v>20</v>
      </c>
      <c r="H397" s="33">
        <v>5000</v>
      </c>
      <c r="I397" s="41"/>
      <c r="J397" s="31" t="s">
        <v>5</v>
      </c>
      <c r="K397" s="44">
        <v>300</v>
      </c>
      <c r="L397" s="44">
        <v>326</v>
      </c>
    </row>
    <row r="398" spans="1:12" ht="15" customHeight="1" x14ac:dyDescent="0.25">
      <c r="A398" s="30" t="s">
        <v>7</v>
      </c>
      <c r="B398" s="30" t="s">
        <v>2</v>
      </c>
      <c r="C398" s="30" t="s">
        <v>243</v>
      </c>
      <c r="D398" s="30" t="s">
        <v>242</v>
      </c>
      <c r="E398" s="30">
        <v>4</v>
      </c>
      <c r="F398" s="30">
        <v>1.2</v>
      </c>
      <c r="G398" s="30" t="s">
        <v>20</v>
      </c>
      <c r="H398" s="33">
        <v>5000</v>
      </c>
      <c r="I398" s="41"/>
      <c r="J398" s="31" t="s">
        <v>7</v>
      </c>
      <c r="K398" s="44">
        <v>278</v>
      </c>
      <c r="L398" s="44">
        <v>278</v>
      </c>
    </row>
    <row r="399" spans="1:12" ht="15" customHeight="1" x14ac:dyDescent="0.25">
      <c r="A399" s="30" t="s">
        <v>7</v>
      </c>
      <c r="B399" s="30" t="s">
        <v>2</v>
      </c>
      <c r="C399" s="30" t="s">
        <v>785</v>
      </c>
      <c r="D399" s="30" t="s">
        <v>784</v>
      </c>
      <c r="E399" s="30">
        <v>5</v>
      </c>
      <c r="F399" s="30">
        <v>1.4</v>
      </c>
      <c r="G399" s="30" t="s">
        <v>20</v>
      </c>
      <c r="H399" s="33">
        <v>7000</v>
      </c>
      <c r="I399" s="41"/>
      <c r="J399" s="31" t="s">
        <v>5</v>
      </c>
      <c r="K399" s="44">
        <v>439</v>
      </c>
      <c r="L399" s="44">
        <v>466</v>
      </c>
    </row>
    <row r="400" spans="1:12" ht="15" customHeight="1" x14ac:dyDescent="0.25">
      <c r="A400" s="30" t="s">
        <v>7</v>
      </c>
      <c r="B400" s="30" t="s">
        <v>2</v>
      </c>
      <c r="C400" s="30" t="s">
        <v>805</v>
      </c>
      <c r="D400" s="30" t="s">
        <v>804</v>
      </c>
      <c r="E400" s="30">
        <v>2</v>
      </c>
      <c r="F400" s="30">
        <v>1</v>
      </c>
      <c r="G400" s="30" t="s">
        <v>20</v>
      </c>
      <c r="H400" s="33">
        <v>5000</v>
      </c>
      <c r="I400" s="41"/>
      <c r="J400" s="31" t="s">
        <v>7</v>
      </c>
      <c r="K400" s="44">
        <v>326</v>
      </c>
      <c r="L400" s="44">
        <v>326</v>
      </c>
    </row>
    <row r="401" spans="1:12" ht="15" customHeight="1" x14ac:dyDescent="0.25">
      <c r="A401" s="30" t="s">
        <v>7</v>
      </c>
      <c r="B401" s="30" t="s">
        <v>2</v>
      </c>
      <c r="C401" s="30" t="s">
        <v>147</v>
      </c>
      <c r="D401" s="30" t="s">
        <v>146</v>
      </c>
      <c r="E401" s="30">
        <v>4</v>
      </c>
      <c r="F401" s="30">
        <v>1</v>
      </c>
      <c r="G401" s="30" t="s">
        <v>20</v>
      </c>
      <c r="H401" s="33">
        <v>10000</v>
      </c>
      <c r="I401" s="41"/>
      <c r="J401" s="31" t="s">
        <v>7</v>
      </c>
      <c r="K401" s="44">
        <v>418</v>
      </c>
      <c r="L401" s="44">
        <v>418</v>
      </c>
    </row>
    <row r="402" spans="1:12" ht="15" customHeight="1" x14ac:dyDescent="0.25">
      <c r="A402" s="30" t="s">
        <v>7</v>
      </c>
      <c r="B402" s="30" t="s">
        <v>2</v>
      </c>
      <c r="C402" s="30" t="s">
        <v>1089</v>
      </c>
      <c r="D402" s="30" t="s">
        <v>1088</v>
      </c>
      <c r="E402" s="30">
        <v>3</v>
      </c>
      <c r="F402" s="30">
        <v>1.1000000000000001</v>
      </c>
      <c r="G402" s="30" t="s">
        <v>20</v>
      </c>
      <c r="H402" s="33">
        <v>5000</v>
      </c>
      <c r="I402" s="41"/>
      <c r="J402" s="31" t="s">
        <v>7</v>
      </c>
      <c r="K402" s="44">
        <v>396</v>
      </c>
      <c r="L402" s="44">
        <v>396</v>
      </c>
    </row>
    <row r="403" spans="1:12" ht="15" customHeight="1" x14ac:dyDescent="0.25">
      <c r="A403" s="30" t="s">
        <v>7</v>
      </c>
      <c r="B403" s="30" t="s">
        <v>2</v>
      </c>
      <c r="C403" s="30" t="s">
        <v>771</v>
      </c>
      <c r="D403" s="30" t="s">
        <v>770</v>
      </c>
      <c r="E403" s="30">
        <v>2</v>
      </c>
      <c r="F403" s="30">
        <v>1.1000000000000001</v>
      </c>
      <c r="G403" s="30" t="s">
        <v>20</v>
      </c>
      <c r="H403" s="33">
        <v>5000</v>
      </c>
      <c r="I403" s="41"/>
      <c r="J403" s="31" t="s">
        <v>7</v>
      </c>
      <c r="K403" s="44">
        <v>396</v>
      </c>
      <c r="L403" s="44">
        <v>396</v>
      </c>
    </row>
    <row r="404" spans="1:12" ht="15" customHeight="1" x14ac:dyDescent="0.25">
      <c r="A404" s="30" t="s">
        <v>7</v>
      </c>
      <c r="B404" s="30" t="s">
        <v>2</v>
      </c>
      <c r="C404" s="30" t="s">
        <v>797</v>
      </c>
      <c r="D404" s="30" t="s">
        <v>796</v>
      </c>
      <c r="E404" s="30">
        <v>3</v>
      </c>
      <c r="F404" s="30">
        <v>1</v>
      </c>
      <c r="G404" s="30" t="s">
        <v>20</v>
      </c>
      <c r="H404" s="33">
        <v>6000</v>
      </c>
      <c r="I404" s="41"/>
      <c r="J404" s="31" t="s">
        <v>7</v>
      </c>
      <c r="K404" s="44">
        <v>370</v>
      </c>
      <c r="L404" s="44">
        <v>370</v>
      </c>
    </row>
    <row r="405" spans="1:12" ht="15" customHeight="1" x14ac:dyDescent="0.25">
      <c r="A405" s="30" t="s">
        <v>7</v>
      </c>
      <c r="B405" s="30" t="s">
        <v>2</v>
      </c>
      <c r="C405" s="30" t="s">
        <v>157</v>
      </c>
      <c r="D405" s="30" t="s">
        <v>156</v>
      </c>
      <c r="E405" s="30">
        <v>6</v>
      </c>
      <c r="F405" s="30">
        <v>1.1000000000000001</v>
      </c>
      <c r="G405" s="30" t="s">
        <v>20</v>
      </c>
      <c r="H405" s="33">
        <v>18000</v>
      </c>
      <c r="I405" s="41"/>
      <c r="J405" s="31" t="s">
        <v>7</v>
      </c>
      <c r="K405" s="44">
        <v>974</v>
      </c>
      <c r="L405" s="44">
        <v>974</v>
      </c>
    </row>
    <row r="406" spans="1:12" ht="15" customHeight="1" x14ac:dyDescent="0.25">
      <c r="A406" s="30" t="s">
        <v>7</v>
      </c>
      <c r="B406" s="30" t="s">
        <v>2</v>
      </c>
      <c r="C406" s="30" t="s">
        <v>786</v>
      </c>
      <c r="D406" s="30" t="s">
        <v>791</v>
      </c>
      <c r="E406" s="30">
        <v>3</v>
      </c>
      <c r="F406" s="30">
        <v>1.2</v>
      </c>
      <c r="G406" s="30" t="s">
        <v>20</v>
      </c>
      <c r="H406" s="33">
        <v>25000</v>
      </c>
      <c r="I406" s="41"/>
      <c r="J406" s="31" t="s">
        <v>7</v>
      </c>
      <c r="K406" s="44">
        <v>953</v>
      </c>
      <c r="L406" s="44">
        <v>953</v>
      </c>
    </row>
    <row r="407" spans="1:12" ht="15" customHeight="1" x14ac:dyDescent="0.25">
      <c r="A407" s="30" t="s">
        <v>7</v>
      </c>
      <c r="B407" s="30" t="s">
        <v>2</v>
      </c>
      <c r="C407" s="30" t="s">
        <v>473</v>
      </c>
      <c r="D407" s="30" t="s">
        <v>472</v>
      </c>
      <c r="E407" s="30">
        <v>3</v>
      </c>
      <c r="F407" s="30">
        <v>1.1000000000000001</v>
      </c>
      <c r="G407" s="30" t="s">
        <v>20</v>
      </c>
      <c r="H407" s="33">
        <v>16000</v>
      </c>
      <c r="I407" s="41"/>
      <c r="J407" s="31" t="s">
        <v>7</v>
      </c>
      <c r="K407" s="44">
        <v>926</v>
      </c>
      <c r="L407" s="44">
        <v>926</v>
      </c>
    </row>
    <row r="408" spans="1:12" ht="15" customHeight="1" x14ac:dyDescent="0.25">
      <c r="A408" s="30" t="s">
        <v>7</v>
      </c>
      <c r="B408" s="30" t="s">
        <v>2</v>
      </c>
      <c r="C408" s="30" t="s">
        <v>305</v>
      </c>
      <c r="D408" s="30" t="s">
        <v>304</v>
      </c>
      <c r="E408" s="30">
        <v>3</v>
      </c>
      <c r="F408" s="30">
        <v>1.2</v>
      </c>
      <c r="G408" s="30" t="s">
        <v>20</v>
      </c>
      <c r="H408" s="33">
        <v>12000</v>
      </c>
      <c r="I408" s="41"/>
      <c r="J408" s="31" t="s">
        <v>7</v>
      </c>
      <c r="K408" s="44">
        <v>578</v>
      </c>
      <c r="L408" s="44">
        <v>578</v>
      </c>
    </row>
    <row r="409" spans="1:12" ht="15" customHeight="1" x14ac:dyDescent="0.25">
      <c r="A409" s="30" t="s">
        <v>7</v>
      </c>
      <c r="B409" s="30" t="s">
        <v>2</v>
      </c>
      <c r="C409" s="30" t="s">
        <v>1119</v>
      </c>
      <c r="D409" s="30" t="s">
        <v>1118</v>
      </c>
      <c r="E409" s="30">
        <v>2</v>
      </c>
      <c r="F409" s="30">
        <v>1.1000000000000001</v>
      </c>
      <c r="G409" s="30" t="s">
        <v>20</v>
      </c>
      <c r="H409" s="33">
        <v>15000</v>
      </c>
      <c r="I409" s="41"/>
      <c r="J409" s="31" t="s">
        <v>7</v>
      </c>
      <c r="K409" s="44">
        <v>326</v>
      </c>
      <c r="L409" s="44">
        <v>326</v>
      </c>
    </row>
    <row r="410" spans="1:12" ht="15" customHeight="1" x14ac:dyDescent="0.25">
      <c r="A410" s="30" t="s">
        <v>7</v>
      </c>
      <c r="B410" s="30" t="s">
        <v>2</v>
      </c>
      <c r="C410" s="30" t="s">
        <v>307</v>
      </c>
      <c r="D410" s="30" t="s">
        <v>306</v>
      </c>
      <c r="E410" s="30">
        <v>2</v>
      </c>
      <c r="F410" s="30">
        <v>1</v>
      </c>
      <c r="G410" s="30" t="s">
        <v>20</v>
      </c>
      <c r="H410" s="33">
        <v>14000</v>
      </c>
      <c r="I410" s="41"/>
      <c r="J410" s="31" t="s">
        <v>7</v>
      </c>
      <c r="K410" s="44">
        <v>439</v>
      </c>
      <c r="L410" s="44">
        <v>439</v>
      </c>
    </row>
    <row r="411" spans="1:12" ht="15" customHeight="1" x14ac:dyDescent="0.25">
      <c r="A411" s="42" t="s">
        <v>1532</v>
      </c>
      <c r="B411" s="31" t="s">
        <v>2</v>
      </c>
      <c r="C411" s="31" t="s">
        <v>367</v>
      </c>
      <c r="D411" s="31" t="s">
        <v>366</v>
      </c>
      <c r="E411" s="31">
        <v>3</v>
      </c>
      <c r="F411" s="31">
        <v>1.3</v>
      </c>
      <c r="G411" s="31" t="s">
        <v>20</v>
      </c>
      <c r="H411" s="47">
        <v>9000</v>
      </c>
      <c r="I411" s="41"/>
      <c r="J411" s="31" t="s">
        <v>7</v>
      </c>
      <c r="K411" s="44">
        <v>370</v>
      </c>
      <c r="L411" s="44">
        <v>370</v>
      </c>
    </row>
    <row r="412" spans="1:12" ht="15" customHeight="1" x14ac:dyDescent="0.25">
      <c r="A412" s="30" t="s">
        <v>7</v>
      </c>
      <c r="B412" s="30" t="s">
        <v>2</v>
      </c>
      <c r="C412" s="30" t="s">
        <v>209</v>
      </c>
      <c r="D412" s="30" t="s">
        <v>208</v>
      </c>
      <c r="E412" s="30">
        <v>3</v>
      </c>
      <c r="F412" s="30">
        <v>1.1000000000000001</v>
      </c>
      <c r="G412" s="30" t="s">
        <v>20</v>
      </c>
      <c r="H412" s="33">
        <v>22000</v>
      </c>
      <c r="I412" s="41"/>
      <c r="J412" s="31" t="s">
        <v>5</v>
      </c>
      <c r="K412" s="44">
        <v>557</v>
      </c>
      <c r="L412" s="44">
        <v>626</v>
      </c>
    </row>
    <row r="413" spans="1:12" ht="15" customHeight="1" x14ac:dyDescent="0.25">
      <c r="A413" s="30" t="s">
        <v>7</v>
      </c>
      <c r="B413" s="30" t="s">
        <v>2</v>
      </c>
      <c r="C413" s="30" t="s">
        <v>55</v>
      </c>
      <c r="D413" s="30" t="s">
        <v>54</v>
      </c>
      <c r="E413" s="30">
        <v>6</v>
      </c>
      <c r="F413" s="30">
        <v>1</v>
      </c>
      <c r="G413" s="30" t="s">
        <v>20</v>
      </c>
      <c r="H413" s="33">
        <v>22000</v>
      </c>
      <c r="I413" s="41"/>
      <c r="J413" s="31" t="s">
        <v>7</v>
      </c>
      <c r="K413" s="44">
        <v>418</v>
      </c>
      <c r="L413" s="44">
        <v>418</v>
      </c>
    </row>
    <row r="414" spans="1:12" ht="15" customHeight="1" x14ac:dyDescent="0.25">
      <c r="A414" s="30" t="s">
        <v>7</v>
      </c>
      <c r="B414" s="30" t="s">
        <v>2</v>
      </c>
      <c r="C414" s="30" t="s">
        <v>261</v>
      </c>
      <c r="D414" s="30" t="s">
        <v>260</v>
      </c>
      <c r="E414" s="30">
        <v>3</v>
      </c>
      <c r="F414" s="30">
        <v>1.5</v>
      </c>
      <c r="G414" s="30" t="s">
        <v>20</v>
      </c>
      <c r="H414" s="33">
        <v>27000</v>
      </c>
      <c r="I414" s="41"/>
      <c r="J414" s="31" t="s">
        <v>7</v>
      </c>
      <c r="K414" s="44">
        <v>744</v>
      </c>
      <c r="L414" s="44">
        <v>744</v>
      </c>
    </row>
    <row r="415" spans="1:12" ht="15" customHeight="1" x14ac:dyDescent="0.25">
      <c r="A415" s="30" t="s">
        <v>7</v>
      </c>
      <c r="B415" s="30" t="s">
        <v>2</v>
      </c>
      <c r="C415" s="30" t="s">
        <v>1222</v>
      </c>
      <c r="D415" s="30" t="s">
        <v>1221</v>
      </c>
      <c r="E415" s="30">
        <v>3</v>
      </c>
      <c r="F415" s="30">
        <v>1.4</v>
      </c>
      <c r="G415" s="30" t="s">
        <v>20</v>
      </c>
      <c r="H415" s="33">
        <v>26000</v>
      </c>
      <c r="I415" s="41"/>
      <c r="J415" s="31" t="s">
        <v>7</v>
      </c>
      <c r="K415" s="44">
        <v>835</v>
      </c>
      <c r="L415" s="44">
        <v>835</v>
      </c>
    </row>
    <row r="416" spans="1:12" ht="15" customHeight="1" x14ac:dyDescent="0.25">
      <c r="A416" s="30" t="s">
        <v>7</v>
      </c>
      <c r="B416" s="30" t="s">
        <v>2</v>
      </c>
      <c r="C416" s="30" t="s">
        <v>891</v>
      </c>
      <c r="D416" s="30" t="s">
        <v>890</v>
      </c>
      <c r="E416" s="30">
        <v>4</v>
      </c>
      <c r="F416" s="30">
        <v>1.2</v>
      </c>
      <c r="G416" s="30" t="s">
        <v>20</v>
      </c>
      <c r="H416" s="33">
        <v>10000</v>
      </c>
      <c r="I416" s="41"/>
      <c r="J416" s="31" t="s">
        <v>7</v>
      </c>
      <c r="K416" s="44">
        <v>300</v>
      </c>
      <c r="L416" s="44">
        <v>300</v>
      </c>
    </row>
    <row r="417" spans="1:12" ht="15" customHeight="1" x14ac:dyDescent="0.25">
      <c r="A417" s="42" t="s">
        <v>1522</v>
      </c>
      <c r="B417" s="31" t="s">
        <v>2</v>
      </c>
      <c r="C417" s="31" t="s">
        <v>1437</v>
      </c>
      <c r="D417" s="31" t="s">
        <v>1436</v>
      </c>
      <c r="E417" s="31">
        <v>6</v>
      </c>
      <c r="F417" s="31">
        <v>1.1000000000000001</v>
      </c>
      <c r="G417" s="31" t="s">
        <v>20</v>
      </c>
      <c r="H417" s="47">
        <v>27000</v>
      </c>
      <c r="I417" s="41"/>
      <c r="J417" s="31" t="s">
        <v>7</v>
      </c>
      <c r="K417" s="44">
        <v>1022</v>
      </c>
      <c r="L417" s="44" t="s">
        <v>1443</v>
      </c>
    </row>
    <row r="418" spans="1:12" ht="15" customHeight="1" x14ac:dyDescent="0.25">
      <c r="A418" s="42" t="s">
        <v>1521</v>
      </c>
      <c r="B418" s="31" t="s">
        <v>2</v>
      </c>
      <c r="C418" s="31" t="s">
        <v>1437</v>
      </c>
      <c r="D418" s="31" t="s">
        <v>1436</v>
      </c>
      <c r="E418" s="31">
        <v>6</v>
      </c>
      <c r="F418" s="31">
        <v>1.2</v>
      </c>
      <c r="G418" s="31" t="s">
        <v>20</v>
      </c>
      <c r="H418" s="47">
        <v>27000</v>
      </c>
      <c r="I418" s="41"/>
      <c r="J418" s="31" t="s">
        <v>7</v>
      </c>
      <c r="K418" s="44">
        <v>1022</v>
      </c>
      <c r="L418" s="44">
        <v>1022</v>
      </c>
    </row>
    <row r="419" spans="1:12" ht="15" customHeight="1" x14ac:dyDescent="0.25">
      <c r="A419" s="30" t="s">
        <v>7</v>
      </c>
      <c r="B419" s="30" t="s">
        <v>2</v>
      </c>
      <c r="C419" s="30" t="s">
        <v>763</v>
      </c>
      <c r="D419" s="30" t="s">
        <v>762</v>
      </c>
      <c r="E419" s="30">
        <v>6</v>
      </c>
      <c r="F419" s="30">
        <v>1</v>
      </c>
      <c r="G419" s="30" t="s">
        <v>20</v>
      </c>
      <c r="H419" s="33">
        <v>24000</v>
      </c>
      <c r="I419" s="41"/>
      <c r="J419" s="31" t="s">
        <v>7</v>
      </c>
      <c r="K419" s="44">
        <v>744</v>
      </c>
      <c r="L419" s="44">
        <v>744</v>
      </c>
    </row>
    <row r="420" spans="1:12" ht="15" customHeight="1" x14ac:dyDescent="0.25">
      <c r="A420" s="30" t="s">
        <v>7</v>
      </c>
      <c r="B420" s="30" t="s">
        <v>2</v>
      </c>
      <c r="C420" s="30" t="s">
        <v>803</v>
      </c>
      <c r="D420" s="30" t="s">
        <v>802</v>
      </c>
      <c r="E420" s="30">
        <v>2</v>
      </c>
      <c r="F420" s="30">
        <v>1</v>
      </c>
      <c r="G420" s="30" t="s">
        <v>20</v>
      </c>
      <c r="H420" s="33">
        <v>10000</v>
      </c>
      <c r="I420" s="41"/>
      <c r="J420" s="31" t="s">
        <v>7</v>
      </c>
      <c r="K420" s="44">
        <v>418</v>
      </c>
      <c r="L420" s="44">
        <v>418</v>
      </c>
    </row>
    <row r="421" spans="1:12" ht="15" customHeight="1" x14ac:dyDescent="0.25">
      <c r="A421" s="30" t="s">
        <v>7</v>
      </c>
      <c r="B421" s="30" t="s">
        <v>2</v>
      </c>
      <c r="C421" s="30" t="s">
        <v>395</v>
      </c>
      <c r="D421" s="30" t="s">
        <v>394</v>
      </c>
      <c r="E421" s="30">
        <v>3</v>
      </c>
      <c r="F421" s="30">
        <v>1.2</v>
      </c>
      <c r="G421" s="30" t="s">
        <v>20</v>
      </c>
      <c r="H421" s="33">
        <v>23000</v>
      </c>
      <c r="I421" s="41"/>
      <c r="J421" s="31" t="s">
        <v>7</v>
      </c>
      <c r="K421" s="44">
        <v>626</v>
      </c>
      <c r="L421" s="44">
        <v>626</v>
      </c>
    </row>
    <row r="422" spans="1:12" ht="15" customHeight="1" x14ac:dyDescent="0.25">
      <c r="A422" s="30" t="s">
        <v>7</v>
      </c>
      <c r="B422" s="30" t="s">
        <v>2</v>
      </c>
      <c r="C422" s="30" t="s">
        <v>1095</v>
      </c>
      <c r="D422" s="30" t="s">
        <v>1094</v>
      </c>
      <c r="E422" s="30">
        <v>3</v>
      </c>
      <c r="F422" s="30">
        <v>1.1000000000000001</v>
      </c>
      <c r="G422" s="30" t="s">
        <v>20</v>
      </c>
      <c r="H422" s="33">
        <v>27000</v>
      </c>
      <c r="I422" s="41"/>
      <c r="J422" s="31" t="s">
        <v>7</v>
      </c>
      <c r="K422" s="44">
        <v>1114</v>
      </c>
      <c r="L422" s="44">
        <v>1114</v>
      </c>
    </row>
    <row r="423" spans="1:12" ht="15" customHeight="1" x14ac:dyDescent="0.25">
      <c r="A423" s="30" t="s">
        <v>7</v>
      </c>
      <c r="B423" s="30" t="s">
        <v>2</v>
      </c>
      <c r="C423" s="30" t="s">
        <v>973</v>
      </c>
      <c r="D423" s="30" t="s">
        <v>972</v>
      </c>
      <c r="E423" s="30">
        <v>5</v>
      </c>
      <c r="F423" s="30">
        <v>1</v>
      </c>
      <c r="G423" s="30" t="s">
        <v>20</v>
      </c>
      <c r="H423" s="33">
        <v>18000</v>
      </c>
      <c r="I423" s="41"/>
      <c r="J423" s="31" t="s">
        <v>7</v>
      </c>
      <c r="K423" s="44">
        <v>696</v>
      </c>
      <c r="L423" s="44">
        <v>696</v>
      </c>
    </row>
    <row r="424" spans="1:12" ht="15" customHeight="1" x14ac:dyDescent="0.25">
      <c r="A424" s="30" t="s">
        <v>7</v>
      </c>
      <c r="B424" s="30" t="s">
        <v>2</v>
      </c>
      <c r="C424" s="30" t="s">
        <v>81</v>
      </c>
      <c r="D424" s="30" t="s">
        <v>80</v>
      </c>
      <c r="E424" s="30">
        <v>3</v>
      </c>
      <c r="F424" s="30">
        <v>1.1000000000000001</v>
      </c>
      <c r="G424" s="30" t="s">
        <v>20</v>
      </c>
      <c r="H424" s="33">
        <v>26000</v>
      </c>
      <c r="I424" s="41"/>
      <c r="J424" s="45" t="s">
        <v>7</v>
      </c>
      <c r="K424" s="44">
        <v>744</v>
      </c>
      <c r="L424" s="44">
        <v>744</v>
      </c>
    </row>
    <row r="425" spans="1:12" ht="15" customHeight="1" x14ac:dyDescent="0.25">
      <c r="A425" s="30" t="s">
        <v>7</v>
      </c>
      <c r="B425" s="30" t="s">
        <v>2</v>
      </c>
      <c r="C425" s="30" t="s">
        <v>857</v>
      </c>
      <c r="D425" s="30" t="s">
        <v>856</v>
      </c>
      <c r="E425" s="30">
        <v>2</v>
      </c>
      <c r="F425" s="30">
        <v>1.1000000000000001</v>
      </c>
      <c r="G425" s="30" t="s">
        <v>20</v>
      </c>
      <c r="H425" s="33">
        <v>12000</v>
      </c>
      <c r="I425" s="41"/>
      <c r="J425" s="31" t="s">
        <v>7</v>
      </c>
      <c r="K425" s="44">
        <v>718</v>
      </c>
      <c r="L425" s="44">
        <v>718</v>
      </c>
    </row>
    <row r="426" spans="1:12" ht="15" customHeight="1" x14ac:dyDescent="0.25">
      <c r="A426" s="30" t="s">
        <v>7</v>
      </c>
      <c r="B426" s="30" t="s">
        <v>2</v>
      </c>
      <c r="C426" s="30" t="s">
        <v>79</v>
      </c>
      <c r="D426" s="30" t="s">
        <v>78</v>
      </c>
      <c r="E426" s="30">
        <v>3</v>
      </c>
      <c r="F426" s="30">
        <v>1.1000000000000001</v>
      </c>
      <c r="G426" s="30" t="s">
        <v>20</v>
      </c>
      <c r="H426" s="33">
        <v>27000</v>
      </c>
      <c r="I426" s="41"/>
      <c r="J426" s="45" t="s">
        <v>7</v>
      </c>
      <c r="K426" s="44">
        <v>744</v>
      </c>
      <c r="L426" s="44">
        <v>744</v>
      </c>
    </row>
    <row r="427" spans="1:12" ht="15" customHeight="1" x14ac:dyDescent="0.25">
      <c r="A427" s="30" t="s">
        <v>7</v>
      </c>
      <c r="B427" s="30" t="s">
        <v>2</v>
      </c>
      <c r="C427" s="30" t="s">
        <v>63</v>
      </c>
      <c r="D427" s="30" t="s">
        <v>62</v>
      </c>
      <c r="E427" s="30">
        <v>3</v>
      </c>
      <c r="F427" s="30">
        <v>1</v>
      </c>
      <c r="G427" s="30" t="s">
        <v>20</v>
      </c>
      <c r="H427" s="33">
        <v>24000</v>
      </c>
      <c r="I427" s="41"/>
      <c r="J427" s="31" t="s">
        <v>7</v>
      </c>
      <c r="K427" s="44">
        <v>744</v>
      </c>
      <c r="L427" s="44">
        <v>744</v>
      </c>
    </row>
    <row r="428" spans="1:12" ht="15" customHeight="1" x14ac:dyDescent="0.25">
      <c r="A428" s="30" t="s">
        <v>7</v>
      </c>
      <c r="B428" s="30" t="s">
        <v>2</v>
      </c>
      <c r="C428" s="30" t="s">
        <v>381</v>
      </c>
      <c r="D428" s="30" t="s">
        <v>380</v>
      </c>
      <c r="E428" s="30">
        <v>4</v>
      </c>
      <c r="F428" s="30">
        <v>1</v>
      </c>
      <c r="G428" s="30" t="s">
        <v>20</v>
      </c>
      <c r="H428" s="33">
        <v>8000</v>
      </c>
      <c r="I428" s="41"/>
      <c r="J428" s="31" t="s">
        <v>7</v>
      </c>
      <c r="K428" s="44">
        <v>326</v>
      </c>
      <c r="L428" s="44">
        <v>326</v>
      </c>
    </row>
    <row r="429" spans="1:12" ht="15" customHeight="1" x14ac:dyDescent="0.25">
      <c r="A429" s="30" t="s">
        <v>7</v>
      </c>
      <c r="B429" s="30" t="s">
        <v>2</v>
      </c>
      <c r="C429" s="30" t="s">
        <v>869</v>
      </c>
      <c r="D429" s="30" t="s">
        <v>868</v>
      </c>
      <c r="E429" s="30">
        <v>4</v>
      </c>
      <c r="F429" s="30">
        <v>1</v>
      </c>
      <c r="G429" s="30" t="s">
        <v>20</v>
      </c>
      <c r="H429" s="33">
        <v>6000</v>
      </c>
      <c r="I429" s="41"/>
      <c r="J429" s="31" t="s">
        <v>7</v>
      </c>
      <c r="K429" s="44">
        <v>348</v>
      </c>
      <c r="L429" s="44">
        <v>348</v>
      </c>
    </row>
    <row r="430" spans="1:12" ht="15" customHeight="1" x14ac:dyDescent="0.25">
      <c r="A430" s="30" t="s">
        <v>7</v>
      </c>
      <c r="B430" s="30" t="s">
        <v>2</v>
      </c>
      <c r="C430" s="30" t="s">
        <v>871</v>
      </c>
      <c r="D430" s="30" t="s">
        <v>870</v>
      </c>
      <c r="E430" s="30">
        <v>6</v>
      </c>
      <c r="F430" s="30">
        <v>1</v>
      </c>
      <c r="G430" s="30" t="s">
        <v>20</v>
      </c>
      <c r="H430" s="33">
        <v>9000</v>
      </c>
      <c r="I430" s="41"/>
      <c r="J430" s="31" t="s">
        <v>7</v>
      </c>
      <c r="K430" s="44">
        <v>557</v>
      </c>
      <c r="L430" s="44">
        <v>557</v>
      </c>
    </row>
    <row r="431" spans="1:12" ht="15" customHeight="1" x14ac:dyDescent="0.25">
      <c r="A431" s="30" t="s">
        <v>7</v>
      </c>
      <c r="B431" s="30" t="s">
        <v>2</v>
      </c>
      <c r="C431" s="30" t="s">
        <v>393</v>
      </c>
      <c r="D431" s="30" t="s">
        <v>392</v>
      </c>
      <c r="E431" s="30">
        <v>2</v>
      </c>
      <c r="F431" s="30">
        <v>1</v>
      </c>
      <c r="G431" s="30" t="s">
        <v>20</v>
      </c>
      <c r="H431" s="33">
        <v>12000</v>
      </c>
      <c r="I431" s="41"/>
      <c r="J431" s="31" t="s">
        <v>7</v>
      </c>
      <c r="K431" s="44">
        <v>605</v>
      </c>
      <c r="L431" s="44">
        <v>605</v>
      </c>
    </row>
    <row r="432" spans="1:12" ht="15" customHeight="1" x14ac:dyDescent="0.25">
      <c r="A432" s="30" t="s">
        <v>7</v>
      </c>
      <c r="B432" s="30" t="s">
        <v>2</v>
      </c>
      <c r="C432" s="30" t="s">
        <v>442</v>
      </c>
      <c r="D432" s="30" t="s">
        <v>441</v>
      </c>
      <c r="E432" s="30">
        <v>2</v>
      </c>
      <c r="F432" s="30">
        <v>1</v>
      </c>
      <c r="G432" s="30" t="s">
        <v>20</v>
      </c>
      <c r="H432" s="33">
        <v>5000</v>
      </c>
      <c r="I432" s="41"/>
      <c r="J432" s="31" t="s">
        <v>7</v>
      </c>
      <c r="K432" s="44">
        <v>278</v>
      </c>
      <c r="L432" s="44">
        <v>278</v>
      </c>
    </row>
    <row r="433" spans="1:12" ht="15" customHeight="1" x14ac:dyDescent="0.25">
      <c r="A433" s="30" t="s">
        <v>7</v>
      </c>
      <c r="B433" s="30" t="s">
        <v>2</v>
      </c>
      <c r="C433" s="30" t="s">
        <v>1173</v>
      </c>
      <c r="D433" s="30" t="s">
        <v>1178</v>
      </c>
      <c r="E433" s="30">
        <v>2</v>
      </c>
      <c r="F433" s="30">
        <v>1.1000000000000001</v>
      </c>
      <c r="G433" s="30" t="s">
        <v>20</v>
      </c>
      <c r="H433" s="33">
        <v>13000</v>
      </c>
      <c r="I433" s="41"/>
      <c r="J433" s="31" t="s">
        <v>7</v>
      </c>
      <c r="K433" s="44">
        <v>418</v>
      </c>
      <c r="L433" s="44">
        <v>418</v>
      </c>
    </row>
    <row r="434" spans="1:12" ht="15" customHeight="1" x14ac:dyDescent="0.25">
      <c r="A434" s="30" t="s">
        <v>7</v>
      </c>
      <c r="B434" s="30" t="s">
        <v>2</v>
      </c>
      <c r="C434" s="30" t="s">
        <v>748</v>
      </c>
      <c r="D434" s="30" t="s">
        <v>747</v>
      </c>
      <c r="E434" s="30">
        <v>7</v>
      </c>
      <c r="F434" s="30">
        <v>1.1000000000000001</v>
      </c>
      <c r="G434" s="30" t="s">
        <v>20</v>
      </c>
      <c r="H434" s="33">
        <v>17000</v>
      </c>
      <c r="I434" s="41"/>
      <c r="J434" s="31" t="s">
        <v>7</v>
      </c>
      <c r="K434" s="44">
        <v>605</v>
      </c>
      <c r="L434" s="44">
        <v>605</v>
      </c>
    </row>
    <row r="435" spans="1:12" ht="15" customHeight="1" x14ac:dyDescent="0.25">
      <c r="A435" s="30" t="s">
        <v>7</v>
      </c>
      <c r="B435" s="30" t="s">
        <v>2</v>
      </c>
      <c r="C435" s="30" t="s">
        <v>664</v>
      </c>
      <c r="D435" s="30" t="s">
        <v>663</v>
      </c>
      <c r="E435" s="30">
        <v>6</v>
      </c>
      <c r="F435" s="30">
        <v>1</v>
      </c>
      <c r="G435" s="30" t="s">
        <v>20</v>
      </c>
      <c r="H435" s="33">
        <v>24000</v>
      </c>
      <c r="I435" s="41"/>
      <c r="J435" s="31" t="s">
        <v>7</v>
      </c>
      <c r="K435" s="44">
        <v>835</v>
      </c>
      <c r="L435" s="44">
        <v>835</v>
      </c>
    </row>
    <row r="436" spans="1:12" ht="15" customHeight="1" x14ac:dyDescent="0.25">
      <c r="A436" s="30" t="s">
        <v>7</v>
      </c>
      <c r="B436" s="30" t="s">
        <v>2</v>
      </c>
      <c r="C436" s="30" t="s">
        <v>69</v>
      </c>
      <c r="D436" s="30" t="s">
        <v>68</v>
      </c>
      <c r="E436" s="30">
        <v>2</v>
      </c>
      <c r="F436" s="30">
        <v>1</v>
      </c>
      <c r="G436" s="30" t="s">
        <v>20</v>
      </c>
      <c r="H436" s="33">
        <v>9000</v>
      </c>
      <c r="I436" s="41"/>
      <c r="J436" s="31" t="s">
        <v>7</v>
      </c>
      <c r="K436" s="44">
        <v>278</v>
      </c>
      <c r="L436" s="44">
        <v>278</v>
      </c>
    </row>
    <row r="437" spans="1:12" ht="15" customHeight="1" x14ac:dyDescent="0.25">
      <c r="A437" s="30" t="s">
        <v>7</v>
      </c>
      <c r="B437" s="30" t="s">
        <v>2</v>
      </c>
      <c r="C437" s="30" t="s">
        <v>95</v>
      </c>
      <c r="D437" s="30" t="s">
        <v>94</v>
      </c>
      <c r="E437" s="30">
        <v>3</v>
      </c>
      <c r="F437" s="30">
        <v>1</v>
      </c>
      <c r="G437" s="30" t="s">
        <v>20</v>
      </c>
      <c r="H437" s="33">
        <v>27000</v>
      </c>
      <c r="I437" s="41"/>
      <c r="J437" s="31" t="s">
        <v>7</v>
      </c>
      <c r="K437" s="44">
        <v>744</v>
      </c>
      <c r="L437" s="44">
        <v>744</v>
      </c>
    </row>
    <row r="438" spans="1:12" ht="15" customHeight="1" x14ac:dyDescent="0.25">
      <c r="A438" s="30" t="s">
        <v>7</v>
      </c>
      <c r="B438" s="30" t="s">
        <v>2</v>
      </c>
      <c r="C438" s="30" t="s">
        <v>309</v>
      </c>
      <c r="D438" s="30" t="s">
        <v>308</v>
      </c>
      <c r="E438" s="30">
        <v>7</v>
      </c>
      <c r="F438" s="30">
        <v>1</v>
      </c>
      <c r="G438" s="30" t="s">
        <v>20</v>
      </c>
      <c r="H438" s="33">
        <v>17000</v>
      </c>
      <c r="I438" s="41"/>
      <c r="J438" s="31" t="s">
        <v>7</v>
      </c>
      <c r="K438" s="44">
        <v>535</v>
      </c>
      <c r="L438" s="44">
        <v>535</v>
      </c>
    </row>
    <row r="439" spans="1:12" ht="15" customHeight="1" x14ac:dyDescent="0.25">
      <c r="A439" s="30" t="s">
        <v>7</v>
      </c>
      <c r="B439" s="30" t="s">
        <v>2</v>
      </c>
      <c r="C439" s="30" t="s">
        <v>851</v>
      </c>
      <c r="D439" s="30" t="s">
        <v>850</v>
      </c>
      <c r="E439" s="30">
        <v>3</v>
      </c>
      <c r="F439" s="30">
        <v>1.2</v>
      </c>
      <c r="G439" s="30" t="s">
        <v>20</v>
      </c>
      <c r="H439" s="33">
        <v>24000</v>
      </c>
      <c r="I439" s="41"/>
      <c r="J439" s="31" t="s">
        <v>7</v>
      </c>
      <c r="K439" s="44">
        <v>674</v>
      </c>
      <c r="L439" s="44">
        <v>674</v>
      </c>
    </row>
    <row r="440" spans="1:12" ht="15" customHeight="1" x14ac:dyDescent="0.25">
      <c r="A440" s="30" t="s">
        <v>7</v>
      </c>
      <c r="B440" s="30" t="s">
        <v>2</v>
      </c>
      <c r="C440" s="30" t="s">
        <v>793</v>
      </c>
      <c r="D440" s="30" t="s">
        <v>792</v>
      </c>
      <c r="E440" s="30">
        <v>3</v>
      </c>
      <c r="F440" s="30">
        <v>1.3</v>
      </c>
      <c r="G440" s="30" t="s">
        <v>20</v>
      </c>
      <c r="H440" s="33">
        <v>27000</v>
      </c>
      <c r="I440" s="41"/>
      <c r="J440" s="31" t="s">
        <v>7</v>
      </c>
      <c r="K440" s="44">
        <v>905</v>
      </c>
      <c r="L440" s="44">
        <v>905</v>
      </c>
    </row>
    <row r="441" spans="1:12" ht="15" customHeight="1" x14ac:dyDescent="0.25">
      <c r="A441" s="30" t="s">
        <v>7</v>
      </c>
      <c r="B441" s="30" t="s">
        <v>2</v>
      </c>
      <c r="C441" s="30" t="s">
        <v>931</v>
      </c>
      <c r="D441" s="30" t="s">
        <v>930</v>
      </c>
      <c r="E441" s="30">
        <v>2</v>
      </c>
      <c r="F441" s="30">
        <v>1</v>
      </c>
      <c r="G441" s="30" t="s">
        <v>20</v>
      </c>
      <c r="H441" s="33">
        <v>9000</v>
      </c>
      <c r="I441" s="41"/>
      <c r="J441" s="31" t="s">
        <v>7</v>
      </c>
      <c r="K441" s="44">
        <v>278</v>
      </c>
      <c r="L441" s="44">
        <v>278</v>
      </c>
    </row>
    <row r="442" spans="1:12" ht="15" customHeight="1" x14ac:dyDescent="0.25">
      <c r="A442" s="42" t="s">
        <v>1534</v>
      </c>
      <c r="B442" s="31" t="s">
        <v>2</v>
      </c>
      <c r="C442" s="31" t="s">
        <v>1154</v>
      </c>
      <c r="D442" s="31" t="s">
        <v>1153</v>
      </c>
      <c r="E442" s="31">
        <v>3</v>
      </c>
      <c r="F442" s="31">
        <v>1</v>
      </c>
      <c r="G442" s="31" t="s">
        <v>20</v>
      </c>
      <c r="H442" s="47">
        <v>24000</v>
      </c>
      <c r="I442" s="41"/>
      <c r="J442" s="31" t="s">
        <v>7</v>
      </c>
      <c r="K442" s="44">
        <v>626</v>
      </c>
      <c r="L442" s="44" t="s">
        <v>1443</v>
      </c>
    </row>
    <row r="443" spans="1:12" ht="15" customHeight="1" x14ac:dyDescent="0.25">
      <c r="A443" s="42" t="s">
        <v>1535</v>
      </c>
      <c r="B443" s="31" t="s">
        <v>2</v>
      </c>
      <c r="C443" s="31" t="s">
        <v>1154</v>
      </c>
      <c r="D443" s="31" t="s">
        <v>1153</v>
      </c>
      <c r="E443" s="31">
        <v>3</v>
      </c>
      <c r="F443" s="31">
        <v>1.1000000000000001</v>
      </c>
      <c r="G443" s="31" t="s">
        <v>20</v>
      </c>
      <c r="H443" s="47">
        <v>24000</v>
      </c>
      <c r="I443" s="41"/>
      <c r="J443" s="31" t="s">
        <v>7</v>
      </c>
      <c r="K443" s="44">
        <v>626</v>
      </c>
      <c r="L443" s="44">
        <v>626</v>
      </c>
    </row>
    <row r="444" spans="1:12" ht="15" customHeight="1" x14ac:dyDescent="0.25">
      <c r="A444" s="30" t="s">
        <v>7</v>
      </c>
      <c r="B444" s="30" t="s">
        <v>2</v>
      </c>
      <c r="C444" s="30" t="s">
        <v>434</v>
      </c>
      <c r="D444" s="30" t="s">
        <v>435</v>
      </c>
      <c r="E444" s="30">
        <v>6</v>
      </c>
      <c r="F444" s="30">
        <v>1.1000000000000001</v>
      </c>
      <c r="G444" s="30" t="s">
        <v>20</v>
      </c>
      <c r="H444" s="33">
        <v>26000</v>
      </c>
      <c r="I444" s="41"/>
      <c r="J444" s="31" t="s">
        <v>7</v>
      </c>
      <c r="K444" s="44">
        <v>1392</v>
      </c>
      <c r="L444" s="44">
        <v>1392</v>
      </c>
    </row>
    <row r="445" spans="1:12" ht="15" customHeight="1" x14ac:dyDescent="0.25">
      <c r="A445" s="30" t="s">
        <v>7</v>
      </c>
      <c r="B445" s="30" t="s">
        <v>2</v>
      </c>
      <c r="C445" s="30" t="s">
        <v>939</v>
      </c>
      <c r="D445" s="30" t="s">
        <v>938</v>
      </c>
      <c r="E445" s="30">
        <v>3</v>
      </c>
      <c r="F445" s="30">
        <v>1.7</v>
      </c>
      <c r="G445" s="30" t="s">
        <v>20</v>
      </c>
      <c r="H445" s="33">
        <v>11000</v>
      </c>
      <c r="I445" s="41"/>
      <c r="J445" s="31" t="s">
        <v>7</v>
      </c>
      <c r="K445" s="44">
        <v>418</v>
      </c>
      <c r="L445" s="44">
        <v>418</v>
      </c>
    </row>
    <row r="446" spans="1:12" ht="15" customHeight="1" x14ac:dyDescent="0.25">
      <c r="A446" s="30" t="s">
        <v>7</v>
      </c>
      <c r="B446" s="30" t="s">
        <v>2</v>
      </c>
      <c r="C446" s="30" t="s">
        <v>269</v>
      </c>
      <c r="D446" s="30" t="s">
        <v>268</v>
      </c>
      <c r="E446" s="30">
        <v>6</v>
      </c>
      <c r="F446" s="30">
        <v>1</v>
      </c>
      <c r="G446" s="30" t="s">
        <v>20</v>
      </c>
      <c r="H446" s="33">
        <v>24000</v>
      </c>
      <c r="I446" s="41"/>
      <c r="J446" s="31" t="s">
        <v>7</v>
      </c>
      <c r="K446" s="44">
        <v>835</v>
      </c>
      <c r="L446" s="44">
        <v>835</v>
      </c>
    </row>
    <row r="447" spans="1:12" ht="15" customHeight="1" x14ac:dyDescent="0.25">
      <c r="A447" s="30" t="s">
        <v>7</v>
      </c>
      <c r="B447" s="30" t="s">
        <v>2</v>
      </c>
      <c r="C447" s="30" t="s">
        <v>849</v>
      </c>
      <c r="D447" s="30" t="s">
        <v>848</v>
      </c>
      <c r="E447" s="30">
        <v>2</v>
      </c>
      <c r="F447" s="30">
        <v>1</v>
      </c>
      <c r="G447" s="30" t="s">
        <v>20</v>
      </c>
      <c r="H447" s="33">
        <v>9000</v>
      </c>
      <c r="I447" s="41"/>
      <c r="J447" s="31" t="s">
        <v>7</v>
      </c>
      <c r="K447" s="44">
        <v>370</v>
      </c>
      <c r="L447" s="44">
        <v>370</v>
      </c>
    </row>
    <row r="448" spans="1:12" ht="15" customHeight="1" x14ac:dyDescent="0.25">
      <c r="A448" s="30" t="s">
        <v>7</v>
      </c>
      <c r="B448" s="30" t="s">
        <v>2</v>
      </c>
      <c r="C448" s="30" t="s">
        <v>619</v>
      </c>
      <c r="D448" s="30" t="s">
        <v>618</v>
      </c>
      <c r="E448" s="30">
        <v>5</v>
      </c>
      <c r="F448" s="30">
        <v>1</v>
      </c>
      <c r="G448" s="30" t="s">
        <v>20</v>
      </c>
      <c r="H448" s="33">
        <v>16000</v>
      </c>
      <c r="I448" s="41"/>
      <c r="J448" s="31" t="s">
        <v>7</v>
      </c>
      <c r="K448" s="44">
        <v>648</v>
      </c>
      <c r="L448" s="44">
        <v>648</v>
      </c>
    </row>
    <row r="449" spans="1:12" ht="15" customHeight="1" x14ac:dyDescent="0.25">
      <c r="A449" s="30" t="s">
        <v>7</v>
      </c>
      <c r="B449" s="30" t="s">
        <v>2</v>
      </c>
      <c r="C449" s="30" t="s">
        <v>215</v>
      </c>
      <c r="D449" s="30" t="s">
        <v>214</v>
      </c>
      <c r="E449" s="30">
        <v>3</v>
      </c>
      <c r="F449" s="30">
        <v>1.1000000000000001</v>
      </c>
      <c r="G449" s="30" t="s">
        <v>20</v>
      </c>
      <c r="H449" s="33">
        <v>16000</v>
      </c>
      <c r="I449" s="41"/>
      <c r="J449" s="45" t="s">
        <v>7</v>
      </c>
      <c r="K449" s="44">
        <v>626</v>
      </c>
      <c r="L449" s="44">
        <v>626</v>
      </c>
    </row>
    <row r="450" spans="1:12" ht="15" customHeight="1" x14ac:dyDescent="0.25">
      <c r="A450" s="30" t="s">
        <v>7</v>
      </c>
      <c r="B450" s="30" t="s">
        <v>2</v>
      </c>
      <c r="C450" s="30" t="s">
        <v>103</v>
      </c>
      <c r="D450" s="30" t="s">
        <v>102</v>
      </c>
      <c r="E450" s="30">
        <v>6</v>
      </c>
      <c r="F450" s="30">
        <v>1</v>
      </c>
      <c r="G450" s="30" t="s">
        <v>20</v>
      </c>
      <c r="H450" s="33">
        <v>26000</v>
      </c>
      <c r="I450" s="41"/>
      <c r="J450" s="31" t="s">
        <v>7</v>
      </c>
      <c r="K450" s="44">
        <v>626</v>
      </c>
      <c r="L450" s="44">
        <v>626</v>
      </c>
    </row>
    <row r="451" spans="1:12" ht="15" customHeight="1" x14ac:dyDescent="0.25">
      <c r="A451" s="30" t="s">
        <v>7</v>
      </c>
      <c r="B451" s="30" t="s">
        <v>2</v>
      </c>
      <c r="C451" s="30" t="s">
        <v>1352</v>
      </c>
      <c r="D451" s="30" t="s">
        <v>1351</v>
      </c>
      <c r="E451" s="30">
        <v>3</v>
      </c>
      <c r="F451" s="30">
        <v>1.1000000000000001</v>
      </c>
      <c r="G451" s="30" t="s">
        <v>20</v>
      </c>
      <c r="H451" s="33">
        <v>9000</v>
      </c>
      <c r="I451" s="41"/>
      <c r="J451" s="31" t="s">
        <v>7</v>
      </c>
      <c r="K451" s="44">
        <v>326</v>
      </c>
      <c r="L451" s="44">
        <v>326</v>
      </c>
    </row>
    <row r="452" spans="1:12" ht="15" customHeight="1" x14ac:dyDescent="0.25">
      <c r="A452" s="30" t="s">
        <v>7</v>
      </c>
      <c r="B452" s="30" t="s">
        <v>2</v>
      </c>
      <c r="C452" s="30" t="s">
        <v>291</v>
      </c>
      <c r="D452" s="30" t="s">
        <v>290</v>
      </c>
      <c r="E452" s="30">
        <v>3</v>
      </c>
      <c r="F452" s="30">
        <v>1</v>
      </c>
      <c r="G452" s="30" t="s">
        <v>20</v>
      </c>
      <c r="H452" s="33">
        <v>13000</v>
      </c>
      <c r="I452" s="41"/>
      <c r="J452" s="31" t="s">
        <v>7</v>
      </c>
      <c r="K452" s="44">
        <v>326</v>
      </c>
      <c r="L452" s="44">
        <v>326</v>
      </c>
    </row>
    <row r="453" spans="1:12" ht="15" customHeight="1" x14ac:dyDescent="0.25">
      <c r="A453" s="30" t="s">
        <v>7</v>
      </c>
      <c r="B453" s="30" t="s">
        <v>2</v>
      </c>
      <c r="C453" s="30" t="s">
        <v>1117</v>
      </c>
      <c r="D453" s="30" t="s">
        <v>1116</v>
      </c>
      <c r="E453" s="30">
        <v>3</v>
      </c>
      <c r="F453" s="30">
        <v>1</v>
      </c>
      <c r="G453" s="30" t="s">
        <v>20</v>
      </c>
      <c r="H453" s="33">
        <v>6000</v>
      </c>
      <c r="I453" s="41"/>
      <c r="J453" s="31" t="s">
        <v>7</v>
      </c>
      <c r="K453" s="44">
        <v>418</v>
      </c>
      <c r="L453" s="44">
        <v>418</v>
      </c>
    </row>
    <row r="454" spans="1:12" ht="15" customHeight="1" x14ac:dyDescent="0.25">
      <c r="A454" s="30" t="s">
        <v>7</v>
      </c>
      <c r="B454" s="30" t="s">
        <v>2</v>
      </c>
      <c r="C454" s="30" t="s">
        <v>1360</v>
      </c>
      <c r="D454" s="30" t="s">
        <v>1362</v>
      </c>
      <c r="E454" s="30">
        <v>3</v>
      </c>
      <c r="F454" s="30">
        <v>1.5</v>
      </c>
      <c r="G454" s="30" t="s">
        <v>20</v>
      </c>
      <c r="H454" s="33">
        <v>16000</v>
      </c>
      <c r="I454" s="41"/>
      <c r="J454" s="31" t="s">
        <v>7</v>
      </c>
      <c r="K454" s="44">
        <v>787</v>
      </c>
      <c r="L454" s="44">
        <v>787</v>
      </c>
    </row>
    <row r="455" spans="1:12" ht="15" customHeight="1" x14ac:dyDescent="0.25">
      <c r="A455" s="30" t="s">
        <v>7</v>
      </c>
      <c r="B455" s="30" t="s">
        <v>2</v>
      </c>
      <c r="C455" s="30" t="s">
        <v>873</v>
      </c>
      <c r="D455" s="30" t="s">
        <v>872</v>
      </c>
      <c r="E455" s="30">
        <v>3</v>
      </c>
      <c r="F455" s="30">
        <v>1.1000000000000001</v>
      </c>
      <c r="G455" s="30" t="s">
        <v>20</v>
      </c>
      <c r="H455" s="33">
        <v>11000</v>
      </c>
      <c r="I455" s="41"/>
      <c r="J455" s="31" t="s">
        <v>7</v>
      </c>
      <c r="K455" s="44">
        <v>696</v>
      </c>
      <c r="L455" s="44">
        <v>696</v>
      </c>
    </row>
    <row r="456" spans="1:12" ht="15" customHeight="1" x14ac:dyDescent="0.25">
      <c r="A456" s="30" t="s">
        <v>7</v>
      </c>
      <c r="B456" s="30" t="s">
        <v>2</v>
      </c>
      <c r="C456" s="30" t="s">
        <v>153</v>
      </c>
      <c r="D456" s="30" t="s">
        <v>152</v>
      </c>
      <c r="E456" s="30">
        <v>3</v>
      </c>
      <c r="F456" s="30">
        <v>1.1000000000000001</v>
      </c>
      <c r="G456" s="30" t="s">
        <v>20</v>
      </c>
      <c r="H456" s="33">
        <v>11000</v>
      </c>
      <c r="I456" s="41"/>
      <c r="J456" s="31" t="s">
        <v>7</v>
      </c>
      <c r="K456" s="44">
        <v>326</v>
      </c>
      <c r="L456" s="44">
        <v>326</v>
      </c>
    </row>
    <row r="457" spans="1:12" ht="15" customHeight="1" x14ac:dyDescent="0.25">
      <c r="A457" s="30" t="s">
        <v>7</v>
      </c>
      <c r="B457" s="30" t="s">
        <v>2</v>
      </c>
      <c r="C457" s="30" t="s">
        <v>812</v>
      </c>
      <c r="D457" s="30" t="s">
        <v>811</v>
      </c>
      <c r="E457" s="30">
        <v>2</v>
      </c>
      <c r="F457" s="30">
        <v>1</v>
      </c>
      <c r="G457" s="30" t="s">
        <v>20</v>
      </c>
      <c r="H457" s="33">
        <v>3500</v>
      </c>
      <c r="I457" s="41"/>
      <c r="J457" s="31" t="s">
        <v>7</v>
      </c>
      <c r="K457" s="44">
        <v>300</v>
      </c>
      <c r="L457" s="44">
        <v>300</v>
      </c>
    </row>
    <row r="458" spans="1:12" ht="15" customHeight="1" x14ac:dyDescent="0.25">
      <c r="A458" s="30" t="s">
        <v>7</v>
      </c>
      <c r="B458" s="30" t="s">
        <v>2</v>
      </c>
      <c r="C458" s="30" t="s">
        <v>703</v>
      </c>
      <c r="D458" s="30" t="s">
        <v>702</v>
      </c>
      <c r="E458" s="30">
        <v>3</v>
      </c>
      <c r="F458" s="30">
        <v>1.2</v>
      </c>
      <c r="G458" s="30" t="s">
        <v>20</v>
      </c>
      <c r="H458" s="33">
        <v>11000</v>
      </c>
      <c r="I458" s="41"/>
      <c r="J458" s="31" t="s">
        <v>7</v>
      </c>
      <c r="K458" s="44">
        <v>348</v>
      </c>
      <c r="L458" s="44">
        <v>348</v>
      </c>
    </row>
    <row r="459" spans="1:12" ht="15" customHeight="1" x14ac:dyDescent="0.25">
      <c r="A459" s="42" t="s">
        <v>1513</v>
      </c>
      <c r="B459" s="31" t="s">
        <v>2</v>
      </c>
      <c r="C459" s="31" t="s">
        <v>1430</v>
      </c>
      <c r="D459" s="31" t="s">
        <v>1429</v>
      </c>
      <c r="E459" s="31">
        <v>4</v>
      </c>
      <c r="F459" s="31">
        <v>1.4</v>
      </c>
      <c r="G459" s="31" t="s">
        <v>20</v>
      </c>
      <c r="H459" s="47">
        <v>19000</v>
      </c>
      <c r="I459" s="41"/>
      <c r="J459" s="31" t="s">
        <v>7</v>
      </c>
      <c r="K459" s="44">
        <v>418</v>
      </c>
      <c r="L459" s="44">
        <v>418</v>
      </c>
    </row>
    <row r="460" spans="1:12" ht="15" customHeight="1" x14ac:dyDescent="0.25">
      <c r="A460" s="30" t="s">
        <v>7</v>
      </c>
      <c r="B460" s="30" t="s">
        <v>2</v>
      </c>
      <c r="C460" s="30" t="s">
        <v>401</v>
      </c>
      <c r="D460" s="30" t="s">
        <v>400</v>
      </c>
      <c r="E460" s="30">
        <v>4</v>
      </c>
      <c r="F460" s="30">
        <v>1</v>
      </c>
      <c r="G460" s="30" t="s">
        <v>20</v>
      </c>
      <c r="H460" s="33">
        <v>13000</v>
      </c>
      <c r="I460" s="41"/>
      <c r="J460" s="31" t="s">
        <v>7</v>
      </c>
      <c r="K460" s="44">
        <v>487</v>
      </c>
      <c r="L460" s="44">
        <v>487</v>
      </c>
    </row>
    <row r="461" spans="1:12" ht="15" customHeight="1" x14ac:dyDescent="0.25">
      <c r="A461" s="30" t="s">
        <v>7</v>
      </c>
      <c r="B461" s="30" t="s">
        <v>2</v>
      </c>
      <c r="C461" s="30" t="s">
        <v>1341</v>
      </c>
      <c r="D461" s="30" t="s">
        <v>1344</v>
      </c>
      <c r="E461" s="30">
        <v>3</v>
      </c>
      <c r="F461" s="30">
        <v>1.1000000000000001</v>
      </c>
      <c r="G461" s="30" t="s">
        <v>20</v>
      </c>
      <c r="H461" s="33">
        <v>18000</v>
      </c>
      <c r="I461" s="41"/>
      <c r="J461" s="31" t="s">
        <v>7</v>
      </c>
      <c r="K461" s="44">
        <v>418</v>
      </c>
      <c r="L461" s="44">
        <v>418</v>
      </c>
    </row>
    <row r="462" spans="1:12" ht="15" customHeight="1" x14ac:dyDescent="0.25">
      <c r="A462" s="30" t="s">
        <v>1536</v>
      </c>
      <c r="B462" s="30" t="s">
        <v>2</v>
      </c>
      <c r="C462" s="30" t="s">
        <v>1254</v>
      </c>
      <c r="D462" s="30" t="s">
        <v>1253</v>
      </c>
      <c r="E462" s="30">
        <v>2</v>
      </c>
      <c r="F462" s="30">
        <v>1</v>
      </c>
      <c r="G462" s="30" t="s">
        <v>20</v>
      </c>
      <c r="H462" s="33">
        <v>12000</v>
      </c>
      <c r="I462" s="41"/>
      <c r="J462" s="31" t="s">
        <v>7</v>
      </c>
      <c r="K462" s="44">
        <v>418</v>
      </c>
      <c r="L462" s="44">
        <v>418</v>
      </c>
    </row>
    <row r="463" spans="1:12" ht="15" customHeight="1" x14ac:dyDescent="0.25">
      <c r="A463" s="30" t="s">
        <v>7</v>
      </c>
      <c r="B463" s="30" t="s">
        <v>2</v>
      </c>
      <c r="C463" s="30" t="s">
        <v>1125</v>
      </c>
      <c r="D463" s="30" t="s">
        <v>1124</v>
      </c>
      <c r="E463" s="30">
        <v>6</v>
      </c>
      <c r="F463" s="30">
        <v>1</v>
      </c>
      <c r="G463" s="30" t="s">
        <v>20</v>
      </c>
      <c r="H463" s="33">
        <v>27000</v>
      </c>
      <c r="I463" s="41"/>
      <c r="J463" s="31" t="s">
        <v>7</v>
      </c>
      <c r="K463" s="44">
        <v>835</v>
      </c>
      <c r="L463" s="44">
        <v>835</v>
      </c>
    </row>
    <row r="464" spans="1:12" ht="15" customHeight="1" x14ac:dyDescent="0.25">
      <c r="A464" s="30" t="s">
        <v>7</v>
      </c>
      <c r="B464" s="30" t="s">
        <v>2</v>
      </c>
      <c r="C464" s="30" t="s">
        <v>1390</v>
      </c>
      <c r="D464" s="30" t="s">
        <v>1389</v>
      </c>
      <c r="E464" s="30">
        <v>2</v>
      </c>
      <c r="F464" s="30">
        <v>1.1000000000000001</v>
      </c>
      <c r="G464" s="30" t="s">
        <v>20</v>
      </c>
      <c r="H464" s="33">
        <v>13000</v>
      </c>
      <c r="I464" s="41"/>
      <c r="J464" s="31" t="s">
        <v>7</v>
      </c>
      <c r="K464" s="44">
        <v>487</v>
      </c>
      <c r="L464" s="44">
        <v>487</v>
      </c>
    </row>
    <row r="465" spans="1:12" ht="15" customHeight="1" x14ac:dyDescent="0.25">
      <c r="A465" s="42" t="s">
        <v>1520</v>
      </c>
      <c r="B465" s="31" t="s">
        <v>2</v>
      </c>
      <c r="C465" s="31" t="s">
        <v>1093</v>
      </c>
      <c r="D465" s="31" t="s">
        <v>1092</v>
      </c>
      <c r="E465" s="31">
        <v>2</v>
      </c>
      <c r="F465" s="31">
        <v>1.1000000000000001</v>
      </c>
      <c r="G465" s="31" t="s">
        <v>20</v>
      </c>
      <c r="H465" s="47">
        <v>15000</v>
      </c>
      <c r="I465" s="41"/>
      <c r="J465" s="31" t="s">
        <v>7</v>
      </c>
      <c r="K465" s="44">
        <v>487</v>
      </c>
      <c r="L465" s="44">
        <v>487</v>
      </c>
    </row>
    <row r="466" spans="1:12" ht="15" customHeight="1" x14ac:dyDescent="0.25">
      <c r="A466" s="30" t="s">
        <v>7</v>
      </c>
      <c r="B466" s="30" t="s">
        <v>2</v>
      </c>
      <c r="C466" s="30" t="s">
        <v>1392</v>
      </c>
      <c r="D466" s="30" t="s">
        <v>1391</v>
      </c>
      <c r="E466" s="30">
        <v>6</v>
      </c>
      <c r="F466" s="30">
        <v>1</v>
      </c>
      <c r="G466" s="30" t="s">
        <v>20</v>
      </c>
      <c r="H466" s="33">
        <v>27000</v>
      </c>
      <c r="I466" s="41"/>
      <c r="J466" s="31" t="s">
        <v>7</v>
      </c>
      <c r="K466" s="44">
        <v>787</v>
      </c>
      <c r="L466" s="44">
        <v>787</v>
      </c>
    </row>
    <row r="467" spans="1:12" ht="15" customHeight="1" x14ac:dyDescent="0.25">
      <c r="A467" s="30" t="s">
        <v>7</v>
      </c>
      <c r="B467" s="30" t="s">
        <v>2</v>
      </c>
      <c r="C467" s="30" t="s">
        <v>1194</v>
      </c>
      <c r="D467" s="30" t="s">
        <v>1193</v>
      </c>
      <c r="E467" s="30">
        <v>5</v>
      </c>
      <c r="F467" s="30">
        <v>1</v>
      </c>
      <c r="G467" s="30" t="s">
        <v>20</v>
      </c>
      <c r="H467" s="33">
        <v>21000</v>
      </c>
      <c r="I467" s="41"/>
      <c r="J467" s="31" t="s">
        <v>7</v>
      </c>
      <c r="K467" s="44">
        <v>744</v>
      </c>
      <c r="L467" s="44">
        <v>744</v>
      </c>
    </row>
    <row r="468" spans="1:12" ht="15" customHeight="1" x14ac:dyDescent="0.25">
      <c r="A468" s="42" t="s">
        <v>1520</v>
      </c>
      <c r="B468" s="31" t="s">
        <v>2</v>
      </c>
      <c r="C468" s="31" t="s">
        <v>1404</v>
      </c>
      <c r="D468" s="31" t="s">
        <v>1403</v>
      </c>
      <c r="E468" s="31">
        <v>4</v>
      </c>
      <c r="F468" s="31">
        <v>1.1000000000000001</v>
      </c>
      <c r="G468" s="31" t="s">
        <v>20</v>
      </c>
      <c r="H468" s="47">
        <v>27000</v>
      </c>
      <c r="I468" s="41"/>
      <c r="J468" s="31" t="s">
        <v>7</v>
      </c>
      <c r="K468" s="44">
        <v>835</v>
      </c>
      <c r="L468" s="44">
        <v>835</v>
      </c>
    </row>
    <row r="469" spans="1:12" ht="15" customHeight="1" x14ac:dyDescent="0.25">
      <c r="A469" s="30" t="s">
        <v>7</v>
      </c>
      <c r="B469" s="30" t="s">
        <v>2</v>
      </c>
      <c r="C469" s="30" t="s">
        <v>725</v>
      </c>
      <c r="D469" s="30" t="s">
        <v>724</v>
      </c>
      <c r="E469" s="30">
        <v>5</v>
      </c>
      <c r="F469" s="30">
        <v>1.1000000000000001</v>
      </c>
      <c r="G469" s="30" t="s">
        <v>20</v>
      </c>
      <c r="H469" s="33">
        <v>15000</v>
      </c>
      <c r="I469" s="41"/>
      <c r="J469" s="31" t="s">
        <v>7</v>
      </c>
      <c r="K469" s="44">
        <v>696</v>
      </c>
      <c r="L469" s="44">
        <v>696</v>
      </c>
    </row>
    <row r="470" spans="1:12" ht="15" customHeight="1" x14ac:dyDescent="0.25">
      <c r="A470" s="30" t="s">
        <v>7</v>
      </c>
      <c r="B470" s="30" t="s">
        <v>2</v>
      </c>
      <c r="C470" s="30" t="s">
        <v>810</v>
      </c>
      <c r="D470" s="30" t="s">
        <v>815</v>
      </c>
      <c r="E470" s="30">
        <v>6</v>
      </c>
      <c r="F470" s="30">
        <v>1.2</v>
      </c>
      <c r="G470" s="30" t="s">
        <v>20</v>
      </c>
      <c r="H470" s="33">
        <v>24000</v>
      </c>
      <c r="I470" s="41"/>
      <c r="J470" s="31" t="s">
        <v>7</v>
      </c>
      <c r="K470" s="44">
        <v>1114</v>
      </c>
      <c r="L470" s="44">
        <v>1114</v>
      </c>
    </row>
    <row r="471" spans="1:12" ht="15" customHeight="1" x14ac:dyDescent="0.25">
      <c r="A471" s="42" t="s">
        <v>1537</v>
      </c>
      <c r="B471" s="31" t="s">
        <v>2</v>
      </c>
      <c r="C471" s="31" t="s">
        <v>313</v>
      </c>
      <c r="D471" s="31" t="s">
        <v>312</v>
      </c>
      <c r="E471" s="31">
        <v>3</v>
      </c>
      <c r="F471" s="31">
        <v>1.1000000000000001</v>
      </c>
      <c r="G471" s="31" t="s">
        <v>20</v>
      </c>
      <c r="H471" s="47">
        <v>15000</v>
      </c>
      <c r="I471" s="41"/>
      <c r="J471" s="31" t="s">
        <v>7</v>
      </c>
      <c r="K471" s="44">
        <v>605</v>
      </c>
      <c r="L471" s="44" t="s">
        <v>1443</v>
      </c>
    </row>
    <row r="472" spans="1:12" ht="15" customHeight="1" x14ac:dyDescent="0.25">
      <c r="A472" s="42" t="s">
        <v>1538</v>
      </c>
      <c r="B472" s="31" t="s">
        <v>2</v>
      </c>
      <c r="C472" s="31" t="s">
        <v>313</v>
      </c>
      <c r="D472" s="31" t="s">
        <v>312</v>
      </c>
      <c r="E472" s="31">
        <v>3</v>
      </c>
      <c r="F472" s="31">
        <v>1.2</v>
      </c>
      <c r="G472" s="31" t="s">
        <v>20</v>
      </c>
      <c r="H472" s="47">
        <v>15000</v>
      </c>
      <c r="I472" s="41"/>
      <c r="J472" s="31" t="s">
        <v>7</v>
      </c>
      <c r="K472" s="44">
        <v>605</v>
      </c>
      <c r="L472" s="44">
        <v>605</v>
      </c>
    </row>
    <row r="473" spans="1:12" ht="15" customHeight="1" x14ac:dyDescent="0.25">
      <c r="A473" s="30" t="s">
        <v>7</v>
      </c>
      <c r="B473" s="30" t="s">
        <v>2</v>
      </c>
      <c r="C473" s="30" t="s">
        <v>956</v>
      </c>
      <c r="D473" s="30" t="s">
        <v>957</v>
      </c>
      <c r="E473" s="30">
        <v>6</v>
      </c>
      <c r="F473" s="30">
        <v>1.2</v>
      </c>
      <c r="G473" s="30" t="s">
        <v>20</v>
      </c>
      <c r="H473" s="33">
        <v>26000</v>
      </c>
      <c r="I473" s="41"/>
      <c r="J473" s="31" t="s">
        <v>7</v>
      </c>
      <c r="K473" s="44">
        <v>883</v>
      </c>
      <c r="L473" s="44">
        <v>883</v>
      </c>
    </row>
    <row r="474" spans="1:12" ht="15" customHeight="1" x14ac:dyDescent="0.25">
      <c r="A474" s="30" t="s">
        <v>7</v>
      </c>
      <c r="B474" s="30" t="s">
        <v>2</v>
      </c>
      <c r="C474" s="30" t="s">
        <v>1064</v>
      </c>
      <c r="D474" s="30" t="s">
        <v>1063</v>
      </c>
      <c r="E474" s="30">
        <v>3</v>
      </c>
      <c r="F474" s="30">
        <v>1.3</v>
      </c>
      <c r="G474" s="30" t="s">
        <v>20</v>
      </c>
      <c r="H474" s="33">
        <v>14000</v>
      </c>
      <c r="I474" s="41"/>
      <c r="J474" s="31" t="s">
        <v>7</v>
      </c>
      <c r="K474" s="44">
        <v>509</v>
      </c>
      <c r="L474" s="44">
        <v>509</v>
      </c>
    </row>
    <row r="475" spans="1:12" ht="15" customHeight="1" x14ac:dyDescent="0.25">
      <c r="A475" s="30" t="s">
        <v>7</v>
      </c>
      <c r="B475" s="30" t="s">
        <v>2</v>
      </c>
      <c r="C475" s="30" t="s">
        <v>448</v>
      </c>
      <c r="D475" s="30" t="s">
        <v>447</v>
      </c>
      <c r="E475" s="30">
        <v>7</v>
      </c>
      <c r="F475" s="30">
        <v>1.1000000000000001</v>
      </c>
      <c r="G475" s="30" t="s">
        <v>20</v>
      </c>
      <c r="H475" s="33">
        <v>14000</v>
      </c>
      <c r="I475" s="41"/>
      <c r="J475" s="31" t="s">
        <v>7</v>
      </c>
      <c r="K475" s="44">
        <v>418</v>
      </c>
      <c r="L475" s="44">
        <v>418</v>
      </c>
    </row>
    <row r="476" spans="1:12" ht="15" customHeight="1" x14ac:dyDescent="0.25">
      <c r="A476" s="30" t="s">
        <v>7</v>
      </c>
      <c r="B476" s="30" t="s">
        <v>2</v>
      </c>
      <c r="C476" s="30" t="s">
        <v>1289</v>
      </c>
      <c r="D476" s="30" t="s">
        <v>1291</v>
      </c>
      <c r="E476" s="30">
        <v>5</v>
      </c>
      <c r="F476" s="30">
        <v>1.4</v>
      </c>
      <c r="G476" s="30" t="s">
        <v>20</v>
      </c>
      <c r="H476" s="33">
        <v>9000</v>
      </c>
      <c r="I476" s="41"/>
      <c r="J476" s="31" t="s">
        <v>5</v>
      </c>
      <c r="K476" s="44">
        <v>326</v>
      </c>
      <c r="L476" s="44">
        <v>418</v>
      </c>
    </row>
    <row r="477" spans="1:12" ht="15" customHeight="1" x14ac:dyDescent="0.25">
      <c r="A477" s="30" t="s">
        <v>7</v>
      </c>
      <c r="B477" s="30" t="s">
        <v>2</v>
      </c>
      <c r="C477" s="30" t="s">
        <v>259</v>
      </c>
      <c r="D477" s="30" t="s">
        <v>258</v>
      </c>
      <c r="E477" s="30">
        <v>3</v>
      </c>
      <c r="F477" s="30">
        <v>1.1000000000000001</v>
      </c>
      <c r="G477" s="30" t="s">
        <v>20</v>
      </c>
      <c r="H477" s="33">
        <v>8000</v>
      </c>
      <c r="I477" s="41"/>
      <c r="J477" s="45" t="s">
        <v>7</v>
      </c>
      <c r="K477" s="44">
        <v>418</v>
      </c>
      <c r="L477" s="44">
        <v>418</v>
      </c>
    </row>
    <row r="478" spans="1:12" ht="15" customHeight="1" x14ac:dyDescent="0.25">
      <c r="A478" s="30" t="s">
        <v>7</v>
      </c>
      <c r="B478" s="30" t="s">
        <v>2</v>
      </c>
      <c r="C478" s="30" t="s">
        <v>755</v>
      </c>
      <c r="D478" s="30" t="s">
        <v>754</v>
      </c>
      <c r="E478" s="30">
        <v>4</v>
      </c>
      <c r="F478" s="30">
        <v>1</v>
      </c>
      <c r="G478" s="30" t="s">
        <v>20</v>
      </c>
      <c r="H478" s="33">
        <v>9000</v>
      </c>
      <c r="I478" s="41"/>
      <c r="J478" s="31" t="s">
        <v>7</v>
      </c>
      <c r="K478" s="44">
        <v>326</v>
      </c>
      <c r="L478" s="44">
        <v>326</v>
      </c>
    </row>
    <row r="479" spans="1:12" ht="15" customHeight="1" x14ac:dyDescent="0.25">
      <c r="A479" s="30" t="s">
        <v>7</v>
      </c>
      <c r="B479" s="30" t="s">
        <v>2</v>
      </c>
      <c r="C479" s="30" t="s">
        <v>920</v>
      </c>
      <c r="D479" s="30" t="s">
        <v>919</v>
      </c>
      <c r="E479" s="30">
        <v>6</v>
      </c>
      <c r="F479" s="30">
        <v>1</v>
      </c>
      <c r="G479" s="30" t="s">
        <v>20</v>
      </c>
      <c r="H479" s="33">
        <v>24000</v>
      </c>
      <c r="I479" s="41"/>
      <c r="J479" s="31" t="s">
        <v>7</v>
      </c>
      <c r="K479" s="44">
        <v>1044</v>
      </c>
      <c r="L479" s="44">
        <v>1044</v>
      </c>
    </row>
    <row r="480" spans="1:12" ht="15" customHeight="1" x14ac:dyDescent="0.25">
      <c r="A480" s="30" t="s">
        <v>7</v>
      </c>
      <c r="B480" s="30" t="s">
        <v>2</v>
      </c>
      <c r="C480" s="30" t="s">
        <v>467</v>
      </c>
      <c r="D480" s="30" t="s">
        <v>466</v>
      </c>
      <c r="E480" s="30">
        <v>7</v>
      </c>
      <c r="F480" s="30">
        <v>1.1000000000000001</v>
      </c>
      <c r="G480" s="30" t="s">
        <v>20</v>
      </c>
      <c r="H480" s="33">
        <v>24000</v>
      </c>
      <c r="I480" s="41"/>
      <c r="J480" s="31" t="s">
        <v>7</v>
      </c>
      <c r="K480" s="44">
        <v>626</v>
      </c>
      <c r="L480" s="44">
        <v>626</v>
      </c>
    </row>
    <row r="481" spans="1:12" ht="15" customHeight="1" x14ac:dyDescent="0.25">
      <c r="A481" s="30" t="s">
        <v>7</v>
      </c>
      <c r="B481" s="30" t="s">
        <v>2</v>
      </c>
      <c r="C481" s="30" t="s">
        <v>505</v>
      </c>
      <c r="D481" s="30" t="s">
        <v>504</v>
      </c>
      <c r="E481" s="30">
        <v>4</v>
      </c>
      <c r="F481" s="30">
        <v>1.1000000000000001</v>
      </c>
      <c r="G481" s="30" t="s">
        <v>20</v>
      </c>
      <c r="H481" s="33">
        <v>9000</v>
      </c>
      <c r="I481" s="41"/>
      <c r="J481" s="31" t="s">
        <v>7</v>
      </c>
      <c r="K481" s="44">
        <v>578</v>
      </c>
      <c r="L481" s="44">
        <v>578</v>
      </c>
    </row>
    <row r="482" spans="1:12" ht="15" customHeight="1" x14ac:dyDescent="0.25">
      <c r="A482" s="30" t="s">
        <v>7</v>
      </c>
      <c r="B482" s="30" t="s">
        <v>2</v>
      </c>
      <c r="C482" s="30" t="s">
        <v>59</v>
      </c>
      <c r="D482" s="30" t="s">
        <v>58</v>
      </c>
      <c r="E482" s="30">
        <v>4</v>
      </c>
      <c r="F482" s="30">
        <v>1</v>
      </c>
      <c r="G482" s="30" t="s">
        <v>20</v>
      </c>
      <c r="H482" s="33">
        <v>18000</v>
      </c>
      <c r="I482" s="41"/>
      <c r="J482" s="45" t="s">
        <v>7</v>
      </c>
      <c r="K482" s="44">
        <v>278</v>
      </c>
      <c r="L482" s="44">
        <v>278</v>
      </c>
    </row>
    <row r="483" spans="1:12" ht="15" customHeight="1" x14ac:dyDescent="0.25">
      <c r="A483" s="30" t="s">
        <v>7</v>
      </c>
      <c r="B483" s="30" t="s">
        <v>2</v>
      </c>
      <c r="C483" s="30" t="s">
        <v>875</v>
      </c>
      <c r="D483" s="30" t="s">
        <v>874</v>
      </c>
      <c r="E483" s="30">
        <v>3</v>
      </c>
      <c r="F483" s="30">
        <v>1.1000000000000001</v>
      </c>
      <c r="G483" s="30" t="s">
        <v>20</v>
      </c>
      <c r="H483" s="33">
        <v>6000</v>
      </c>
      <c r="I483" s="41"/>
      <c r="J483" s="31" t="s">
        <v>7</v>
      </c>
      <c r="K483" s="44">
        <v>278</v>
      </c>
      <c r="L483" s="44">
        <v>278</v>
      </c>
    </row>
    <row r="484" spans="1:12" ht="15" customHeight="1" x14ac:dyDescent="0.25">
      <c r="A484" s="30" t="s">
        <v>7</v>
      </c>
      <c r="B484" s="30" t="s">
        <v>2</v>
      </c>
      <c r="C484" s="30" t="s">
        <v>299</v>
      </c>
      <c r="D484" s="30" t="s">
        <v>298</v>
      </c>
      <c r="E484" s="30">
        <v>5</v>
      </c>
      <c r="F484" s="30">
        <v>1</v>
      </c>
      <c r="G484" s="30" t="s">
        <v>20</v>
      </c>
      <c r="H484" s="33">
        <v>13000</v>
      </c>
      <c r="I484" s="41"/>
      <c r="J484" s="31" t="s">
        <v>7</v>
      </c>
      <c r="K484" s="44">
        <v>535</v>
      </c>
      <c r="L484" s="44">
        <v>535</v>
      </c>
    </row>
    <row r="485" spans="1:12" ht="15" customHeight="1" x14ac:dyDescent="0.25">
      <c r="A485" s="30" t="s">
        <v>7</v>
      </c>
      <c r="B485" s="30" t="s">
        <v>2</v>
      </c>
      <c r="C485" s="30" t="s">
        <v>965</v>
      </c>
      <c r="D485" s="30" t="s">
        <v>964</v>
      </c>
      <c r="E485" s="30">
        <v>6</v>
      </c>
      <c r="F485" s="30">
        <v>1</v>
      </c>
      <c r="G485" s="30" t="s">
        <v>20</v>
      </c>
      <c r="H485" s="33">
        <v>24000</v>
      </c>
      <c r="I485" s="41"/>
      <c r="J485" s="31" t="s">
        <v>7</v>
      </c>
      <c r="K485" s="44">
        <v>974</v>
      </c>
      <c r="L485" s="44">
        <v>974</v>
      </c>
    </row>
    <row r="486" spans="1:12" ht="15" customHeight="1" x14ac:dyDescent="0.25">
      <c r="A486" s="30" t="s">
        <v>7</v>
      </c>
      <c r="B486" s="30" t="s">
        <v>2</v>
      </c>
      <c r="C486" s="30" t="s">
        <v>975</v>
      </c>
      <c r="D486" s="30" t="s">
        <v>974</v>
      </c>
      <c r="E486" s="30">
        <v>2</v>
      </c>
      <c r="F486" s="30">
        <v>1.3</v>
      </c>
      <c r="G486" s="30" t="s">
        <v>20</v>
      </c>
      <c r="H486" s="33">
        <v>10000</v>
      </c>
      <c r="I486" s="41"/>
      <c r="J486" s="31" t="s">
        <v>7</v>
      </c>
      <c r="K486" s="44">
        <v>578</v>
      </c>
      <c r="L486" s="44">
        <v>578</v>
      </c>
    </row>
    <row r="487" spans="1:12" ht="15" customHeight="1" x14ac:dyDescent="0.25">
      <c r="A487" s="30" t="s">
        <v>7</v>
      </c>
      <c r="B487" s="30" t="s">
        <v>2</v>
      </c>
      <c r="C487" s="30" t="s">
        <v>1384</v>
      </c>
      <c r="D487" s="30" t="s">
        <v>1383</v>
      </c>
      <c r="E487" s="30">
        <v>3</v>
      </c>
      <c r="F487" s="30">
        <v>1.3</v>
      </c>
      <c r="G487" s="30" t="s">
        <v>20</v>
      </c>
      <c r="H487" s="33">
        <v>11000</v>
      </c>
      <c r="I487" s="41"/>
      <c r="J487" s="31" t="s">
        <v>7</v>
      </c>
      <c r="K487" s="44">
        <v>466</v>
      </c>
      <c r="L487" s="44">
        <v>466</v>
      </c>
    </row>
    <row r="488" spans="1:12" ht="15" customHeight="1" x14ac:dyDescent="0.25">
      <c r="A488" s="30" t="s">
        <v>7</v>
      </c>
      <c r="B488" s="30" t="s">
        <v>2</v>
      </c>
      <c r="C488" s="30" t="s">
        <v>906</v>
      </c>
      <c r="D488" s="30" t="s">
        <v>921</v>
      </c>
      <c r="E488" s="30">
        <v>6</v>
      </c>
      <c r="F488" s="30">
        <v>1.3</v>
      </c>
      <c r="G488" s="30" t="s">
        <v>20</v>
      </c>
      <c r="H488" s="33">
        <v>27000</v>
      </c>
      <c r="I488" s="41"/>
      <c r="J488" s="31" t="s">
        <v>7</v>
      </c>
      <c r="K488" s="44">
        <v>883</v>
      </c>
      <c r="L488" s="44">
        <v>883</v>
      </c>
    </row>
    <row r="489" spans="1:12" ht="15" customHeight="1" x14ac:dyDescent="0.25">
      <c r="A489" s="30" t="s">
        <v>7</v>
      </c>
      <c r="B489" s="30" t="s">
        <v>2</v>
      </c>
      <c r="C489" s="30" t="s">
        <v>26</v>
      </c>
      <c r="D489" s="30" t="s">
        <v>25</v>
      </c>
      <c r="E489" s="30">
        <v>4</v>
      </c>
      <c r="F489" s="30">
        <v>1</v>
      </c>
      <c r="G489" s="30" t="s">
        <v>20</v>
      </c>
      <c r="H489" s="33">
        <v>13000</v>
      </c>
      <c r="I489" s="41"/>
      <c r="J489" s="45" t="s">
        <v>7</v>
      </c>
      <c r="K489" s="44">
        <v>418</v>
      </c>
      <c r="L489" s="44">
        <v>418</v>
      </c>
    </row>
    <row r="490" spans="1:12" ht="15" customHeight="1" x14ac:dyDescent="0.25">
      <c r="A490" s="30" t="s">
        <v>7</v>
      </c>
      <c r="B490" s="30" t="s">
        <v>2</v>
      </c>
      <c r="C490" s="30" t="s">
        <v>1155</v>
      </c>
      <c r="D490" s="30" t="s">
        <v>1156</v>
      </c>
      <c r="E490" s="30">
        <v>2</v>
      </c>
      <c r="F490" s="30">
        <v>1.2</v>
      </c>
      <c r="G490" s="30" t="s">
        <v>20</v>
      </c>
      <c r="H490" s="33">
        <v>8000</v>
      </c>
      <c r="I490" s="41"/>
      <c r="J490" s="31" t="s">
        <v>5</v>
      </c>
      <c r="K490" s="44">
        <v>278</v>
      </c>
      <c r="L490" s="44">
        <v>326</v>
      </c>
    </row>
    <row r="491" spans="1:12" ht="15" customHeight="1" x14ac:dyDescent="0.25">
      <c r="A491" s="30" t="s">
        <v>7</v>
      </c>
      <c r="B491" s="30" t="s">
        <v>2</v>
      </c>
      <c r="C491" s="30" t="s">
        <v>1107</v>
      </c>
      <c r="D491" s="30" t="s">
        <v>1106</v>
      </c>
      <c r="E491" s="30">
        <v>4</v>
      </c>
      <c r="F491" s="30">
        <v>1</v>
      </c>
      <c r="G491" s="30" t="s">
        <v>20</v>
      </c>
      <c r="H491" s="33">
        <v>12000</v>
      </c>
      <c r="I491" s="41"/>
      <c r="J491" s="31" t="s">
        <v>7</v>
      </c>
      <c r="K491" s="44">
        <v>418</v>
      </c>
      <c r="L491" s="44">
        <v>418</v>
      </c>
    </row>
    <row r="492" spans="1:12" ht="15" customHeight="1" x14ac:dyDescent="0.25">
      <c r="A492" s="30" t="s">
        <v>7</v>
      </c>
      <c r="B492" s="30" t="s">
        <v>2</v>
      </c>
      <c r="C492" s="30" t="s">
        <v>1122</v>
      </c>
      <c r="D492" s="30" t="s">
        <v>1123</v>
      </c>
      <c r="E492" s="30">
        <v>2</v>
      </c>
      <c r="F492" s="30">
        <v>1.1000000000000001</v>
      </c>
      <c r="G492" s="30" t="s">
        <v>20</v>
      </c>
      <c r="H492" s="33">
        <v>6000</v>
      </c>
      <c r="I492" s="41"/>
      <c r="J492" s="31" t="s">
        <v>7</v>
      </c>
      <c r="K492" s="44">
        <v>300</v>
      </c>
      <c r="L492" s="44">
        <v>300</v>
      </c>
    </row>
    <row r="493" spans="1:12" ht="15" customHeight="1" x14ac:dyDescent="0.25">
      <c r="A493" s="30" t="s">
        <v>7</v>
      </c>
      <c r="B493" s="30" t="s">
        <v>2</v>
      </c>
      <c r="C493" s="30" t="s">
        <v>123</v>
      </c>
      <c r="D493" s="30" t="s">
        <v>122</v>
      </c>
      <c r="E493" s="30">
        <v>3</v>
      </c>
      <c r="F493" s="30">
        <v>1</v>
      </c>
      <c r="G493" s="30" t="s">
        <v>20</v>
      </c>
      <c r="H493" s="33">
        <v>11000</v>
      </c>
      <c r="I493" s="41"/>
      <c r="J493" s="31" t="s">
        <v>7</v>
      </c>
      <c r="K493" s="44">
        <v>326</v>
      </c>
      <c r="L493" s="44">
        <v>326</v>
      </c>
    </row>
    <row r="494" spans="1:12" ht="15" customHeight="1" x14ac:dyDescent="0.25">
      <c r="A494" s="30" t="s">
        <v>7</v>
      </c>
      <c r="B494" s="30" t="s">
        <v>2</v>
      </c>
      <c r="C494" s="30" t="s">
        <v>993</v>
      </c>
      <c r="D494" s="30" t="s">
        <v>992</v>
      </c>
      <c r="E494" s="30">
        <v>3</v>
      </c>
      <c r="F494" s="30">
        <v>1.1000000000000001</v>
      </c>
      <c r="G494" s="30" t="s">
        <v>20</v>
      </c>
      <c r="H494" s="33">
        <v>10000</v>
      </c>
      <c r="I494" s="41"/>
      <c r="J494" s="31" t="s">
        <v>7</v>
      </c>
      <c r="K494" s="44">
        <v>370</v>
      </c>
      <c r="L494" s="44">
        <v>370</v>
      </c>
    </row>
    <row r="495" spans="1:12" ht="15" customHeight="1" x14ac:dyDescent="0.25">
      <c r="A495" s="30" t="s">
        <v>7</v>
      </c>
      <c r="B495" s="30" t="s">
        <v>2</v>
      </c>
      <c r="C495" s="30" t="s">
        <v>417</v>
      </c>
      <c r="D495" s="30" t="s">
        <v>416</v>
      </c>
      <c r="E495" s="30">
        <v>5</v>
      </c>
      <c r="F495" s="30">
        <v>1.1000000000000001</v>
      </c>
      <c r="G495" s="30" t="s">
        <v>20</v>
      </c>
      <c r="H495" s="33">
        <v>11000</v>
      </c>
      <c r="I495" s="41"/>
      <c r="J495" s="31" t="s">
        <v>7</v>
      </c>
      <c r="K495" s="44">
        <v>466</v>
      </c>
      <c r="L495" s="44">
        <v>466</v>
      </c>
    </row>
    <row r="496" spans="1:12" ht="15" customHeight="1" x14ac:dyDescent="0.25">
      <c r="A496" s="30" t="s">
        <v>7</v>
      </c>
      <c r="B496" s="30" t="s">
        <v>2</v>
      </c>
      <c r="C496" s="30" t="s">
        <v>281</v>
      </c>
      <c r="D496" s="30" t="s">
        <v>280</v>
      </c>
      <c r="E496" s="30">
        <v>3</v>
      </c>
      <c r="F496" s="30">
        <v>1</v>
      </c>
      <c r="G496" s="30" t="s">
        <v>20</v>
      </c>
      <c r="H496" s="33">
        <v>5000</v>
      </c>
      <c r="I496" s="41"/>
      <c r="J496" s="31" t="s">
        <v>7</v>
      </c>
      <c r="K496" s="44">
        <v>326</v>
      </c>
      <c r="L496" s="44">
        <v>326</v>
      </c>
    </row>
    <row r="497" spans="1:12" ht="15" customHeight="1" x14ac:dyDescent="0.25">
      <c r="A497" s="30" t="s">
        <v>7</v>
      </c>
      <c r="B497" s="30" t="s">
        <v>2</v>
      </c>
      <c r="C497" s="30" t="s">
        <v>1399</v>
      </c>
      <c r="D497" s="30" t="s">
        <v>1410</v>
      </c>
      <c r="E497" s="30">
        <v>3</v>
      </c>
      <c r="F497" s="30">
        <v>1.2</v>
      </c>
      <c r="G497" s="30" t="s">
        <v>20</v>
      </c>
      <c r="H497" s="33">
        <v>9000</v>
      </c>
      <c r="I497" s="41"/>
      <c r="J497" s="31" t="s">
        <v>7</v>
      </c>
      <c r="K497" s="44">
        <v>370</v>
      </c>
      <c r="L497" s="44">
        <v>370</v>
      </c>
    </row>
    <row r="498" spans="1:12" ht="15" customHeight="1" x14ac:dyDescent="0.25">
      <c r="A498" s="30" t="s">
        <v>7</v>
      </c>
      <c r="B498" s="30" t="s">
        <v>2</v>
      </c>
      <c r="C498" s="30" t="s">
        <v>1149</v>
      </c>
      <c r="D498" s="30" t="s">
        <v>1150</v>
      </c>
      <c r="E498" s="30">
        <v>5</v>
      </c>
      <c r="F498" s="30">
        <v>1.3</v>
      </c>
      <c r="G498" s="30" t="s">
        <v>20</v>
      </c>
      <c r="H498" s="33">
        <v>11000</v>
      </c>
      <c r="I498" s="41"/>
      <c r="J498" s="31" t="s">
        <v>5</v>
      </c>
      <c r="K498" s="44">
        <v>466</v>
      </c>
      <c r="L498" s="44">
        <v>487</v>
      </c>
    </row>
    <row r="499" spans="1:12" ht="15" customHeight="1" x14ac:dyDescent="0.25">
      <c r="A499" s="30" t="s">
        <v>7</v>
      </c>
      <c r="B499" s="30" t="s">
        <v>2</v>
      </c>
      <c r="C499" s="30" t="s">
        <v>908</v>
      </c>
      <c r="D499" s="30" t="s">
        <v>907</v>
      </c>
      <c r="E499" s="30">
        <v>3</v>
      </c>
      <c r="F499" s="30">
        <v>1.1000000000000001</v>
      </c>
      <c r="G499" s="30" t="s">
        <v>20</v>
      </c>
      <c r="H499" s="33">
        <v>4000</v>
      </c>
      <c r="I499" s="41"/>
      <c r="J499" s="31" t="s">
        <v>5</v>
      </c>
      <c r="K499" s="44">
        <v>278</v>
      </c>
      <c r="L499" s="44">
        <v>326</v>
      </c>
    </row>
    <row r="500" spans="1:12" ht="15" customHeight="1" x14ac:dyDescent="0.25">
      <c r="A500" s="30" t="s">
        <v>7</v>
      </c>
      <c r="B500" s="30" t="s">
        <v>2</v>
      </c>
      <c r="C500" s="30" t="s">
        <v>799</v>
      </c>
      <c r="D500" s="30" t="s">
        <v>798</v>
      </c>
      <c r="E500" s="30">
        <v>2</v>
      </c>
      <c r="F500" s="30">
        <v>1</v>
      </c>
      <c r="G500" s="30" t="s">
        <v>20</v>
      </c>
      <c r="H500" s="33">
        <v>5000</v>
      </c>
      <c r="I500" s="41"/>
      <c r="J500" s="31" t="s">
        <v>7</v>
      </c>
      <c r="K500" s="44">
        <v>300</v>
      </c>
      <c r="L500" s="44">
        <v>300</v>
      </c>
    </row>
    <row r="501" spans="1:12" ht="15" customHeight="1" x14ac:dyDescent="0.25">
      <c r="A501" s="30" t="s">
        <v>7</v>
      </c>
      <c r="B501" s="30" t="s">
        <v>2</v>
      </c>
      <c r="C501" s="30" t="s">
        <v>661</v>
      </c>
      <c r="D501" s="30" t="s">
        <v>660</v>
      </c>
      <c r="E501" s="30">
        <v>3</v>
      </c>
      <c r="F501" s="30">
        <v>1.1000000000000001</v>
      </c>
      <c r="G501" s="30" t="s">
        <v>20</v>
      </c>
      <c r="H501" s="33">
        <v>8000</v>
      </c>
      <c r="I501" s="41"/>
      <c r="J501" s="31" t="s">
        <v>7</v>
      </c>
      <c r="K501" s="44">
        <v>509</v>
      </c>
      <c r="L501" s="44">
        <v>509</v>
      </c>
    </row>
    <row r="502" spans="1:12" ht="15" customHeight="1" x14ac:dyDescent="0.25">
      <c r="A502" s="30" t="s">
        <v>7</v>
      </c>
      <c r="B502" s="30" t="s">
        <v>2</v>
      </c>
      <c r="C502" s="30" t="s">
        <v>201</v>
      </c>
      <c r="D502" s="30" t="s">
        <v>200</v>
      </c>
      <c r="E502" s="30">
        <v>4</v>
      </c>
      <c r="F502" s="30">
        <v>1.1000000000000001</v>
      </c>
      <c r="G502" s="30" t="s">
        <v>20</v>
      </c>
      <c r="H502" s="33">
        <v>8000</v>
      </c>
      <c r="I502" s="41"/>
      <c r="J502" s="31" t="s">
        <v>7</v>
      </c>
      <c r="K502" s="44">
        <v>326</v>
      </c>
      <c r="L502" s="44">
        <v>326</v>
      </c>
    </row>
    <row r="503" spans="1:12" ht="15" customHeight="1" x14ac:dyDescent="0.25">
      <c r="A503" s="30" t="s">
        <v>7</v>
      </c>
      <c r="B503" s="30" t="s">
        <v>2</v>
      </c>
      <c r="C503" s="30" t="s">
        <v>800</v>
      </c>
      <c r="D503" s="30" t="s">
        <v>801</v>
      </c>
      <c r="E503" s="30">
        <v>6</v>
      </c>
      <c r="F503" s="30">
        <v>1.2</v>
      </c>
      <c r="G503" s="30" t="s">
        <v>20</v>
      </c>
      <c r="H503" s="33">
        <v>24000</v>
      </c>
      <c r="I503" s="41"/>
      <c r="J503" s="31" t="s">
        <v>7</v>
      </c>
      <c r="K503" s="44">
        <v>905</v>
      </c>
      <c r="L503" s="44">
        <v>905</v>
      </c>
    </row>
    <row r="504" spans="1:12" ht="15" customHeight="1" x14ac:dyDescent="0.25">
      <c r="A504" s="30" t="s">
        <v>7</v>
      </c>
      <c r="B504" s="30" t="s">
        <v>2</v>
      </c>
      <c r="C504" s="30" t="s">
        <v>977</v>
      </c>
      <c r="D504" s="30" t="s">
        <v>976</v>
      </c>
      <c r="E504" s="30">
        <v>2</v>
      </c>
      <c r="F504" s="30">
        <v>1</v>
      </c>
      <c r="G504" s="30" t="s">
        <v>20</v>
      </c>
      <c r="H504" s="33">
        <v>15000</v>
      </c>
      <c r="I504" s="41"/>
      <c r="J504" s="31" t="s">
        <v>7</v>
      </c>
      <c r="K504" s="44">
        <v>605</v>
      </c>
      <c r="L504" s="44">
        <v>605</v>
      </c>
    </row>
    <row r="505" spans="1:12" ht="15" customHeight="1" x14ac:dyDescent="0.25">
      <c r="A505" s="30" t="s">
        <v>7</v>
      </c>
      <c r="B505" s="30" t="s">
        <v>2</v>
      </c>
      <c r="C505" s="30" t="s">
        <v>643</v>
      </c>
      <c r="D505" s="30" t="s">
        <v>642</v>
      </c>
      <c r="E505" s="30">
        <v>3</v>
      </c>
      <c r="F505" s="30">
        <v>1.2</v>
      </c>
      <c r="G505" s="30" t="s">
        <v>20</v>
      </c>
      <c r="H505" s="33">
        <v>27000</v>
      </c>
      <c r="I505" s="41"/>
      <c r="J505" s="31" t="s">
        <v>7</v>
      </c>
      <c r="K505" s="44">
        <v>953</v>
      </c>
      <c r="L505" s="44">
        <v>953</v>
      </c>
    </row>
    <row r="506" spans="1:12" ht="15" customHeight="1" x14ac:dyDescent="0.25">
      <c r="A506" s="30" t="s">
        <v>7</v>
      </c>
      <c r="B506" s="30" t="s">
        <v>2</v>
      </c>
      <c r="C506" s="30" t="s">
        <v>565</v>
      </c>
      <c r="D506" s="30" t="s">
        <v>564</v>
      </c>
      <c r="E506" s="30">
        <v>2</v>
      </c>
      <c r="F506" s="30">
        <v>2.2000000000000002</v>
      </c>
      <c r="G506" s="30" t="s">
        <v>20</v>
      </c>
      <c r="H506" s="33">
        <v>13000</v>
      </c>
      <c r="I506" s="41"/>
      <c r="J506" s="45" t="s">
        <v>7</v>
      </c>
      <c r="K506" s="44">
        <v>626</v>
      </c>
      <c r="L506" s="44">
        <v>626</v>
      </c>
    </row>
    <row r="507" spans="1:12" ht="15" customHeight="1" x14ac:dyDescent="0.25">
      <c r="A507" s="30" t="s">
        <v>7</v>
      </c>
      <c r="B507" s="30" t="s">
        <v>2</v>
      </c>
      <c r="C507" s="30" t="s">
        <v>641</v>
      </c>
      <c r="D507" s="30" t="s">
        <v>640</v>
      </c>
      <c r="E507" s="30">
        <v>3</v>
      </c>
      <c r="F507" s="30">
        <v>1.1000000000000001</v>
      </c>
      <c r="G507" s="30" t="s">
        <v>20</v>
      </c>
      <c r="H507" s="33">
        <v>27000</v>
      </c>
      <c r="I507" s="41"/>
      <c r="J507" s="31" t="s">
        <v>7</v>
      </c>
      <c r="K507" s="44">
        <v>857</v>
      </c>
      <c r="L507" s="44">
        <v>857</v>
      </c>
    </row>
    <row r="508" spans="1:12" ht="15" customHeight="1" x14ac:dyDescent="0.25">
      <c r="A508" s="30" t="s">
        <v>7</v>
      </c>
      <c r="B508" s="30" t="s">
        <v>2</v>
      </c>
      <c r="C508" s="30" t="s">
        <v>373</v>
      </c>
      <c r="D508" s="30" t="s">
        <v>372</v>
      </c>
      <c r="E508" s="30">
        <v>7</v>
      </c>
      <c r="F508" s="30">
        <v>1</v>
      </c>
      <c r="G508" s="30" t="s">
        <v>20</v>
      </c>
      <c r="H508" s="33">
        <v>20000</v>
      </c>
      <c r="I508" s="41"/>
      <c r="J508" s="31" t="s">
        <v>7</v>
      </c>
      <c r="K508" s="44">
        <v>626</v>
      </c>
      <c r="L508" s="44">
        <v>626</v>
      </c>
    </row>
    <row r="509" spans="1:12" ht="15" customHeight="1" x14ac:dyDescent="0.25">
      <c r="A509" s="30" t="s">
        <v>7</v>
      </c>
      <c r="B509" s="30" t="s">
        <v>2</v>
      </c>
      <c r="C509" s="30" t="s">
        <v>257</v>
      </c>
      <c r="D509" s="30" t="s">
        <v>256</v>
      </c>
      <c r="E509" s="30">
        <v>2</v>
      </c>
      <c r="F509" s="30">
        <v>1</v>
      </c>
      <c r="G509" s="30" t="s">
        <v>20</v>
      </c>
      <c r="H509" s="33">
        <v>5000</v>
      </c>
      <c r="I509" s="41"/>
      <c r="J509" s="31" t="s">
        <v>7</v>
      </c>
      <c r="K509" s="44">
        <v>326</v>
      </c>
      <c r="L509" s="44">
        <v>326</v>
      </c>
    </row>
    <row r="510" spans="1:12" ht="15" customHeight="1" x14ac:dyDescent="0.25">
      <c r="A510" s="30" t="s">
        <v>7</v>
      </c>
      <c r="B510" s="30" t="s">
        <v>2</v>
      </c>
      <c r="C510" s="30" t="s">
        <v>1097</v>
      </c>
      <c r="D510" s="30" t="s">
        <v>1096</v>
      </c>
      <c r="E510" s="30">
        <v>3</v>
      </c>
      <c r="F510" s="30">
        <v>1.2</v>
      </c>
      <c r="G510" s="30" t="s">
        <v>20</v>
      </c>
      <c r="H510" s="33">
        <v>22000</v>
      </c>
      <c r="I510" s="41"/>
      <c r="J510" s="31" t="s">
        <v>7</v>
      </c>
      <c r="K510" s="44">
        <v>857</v>
      </c>
      <c r="L510" s="44">
        <v>857</v>
      </c>
    </row>
    <row r="511" spans="1:12" ht="15" customHeight="1" x14ac:dyDescent="0.25">
      <c r="A511" s="30" t="s">
        <v>7</v>
      </c>
      <c r="B511" s="30" t="s">
        <v>2</v>
      </c>
      <c r="C511" s="30" t="s">
        <v>1002</v>
      </c>
      <c r="D511" s="30" t="s">
        <v>1003</v>
      </c>
      <c r="E511" s="30">
        <v>6</v>
      </c>
      <c r="F511" s="30">
        <v>1.3</v>
      </c>
      <c r="G511" s="30" t="s">
        <v>20</v>
      </c>
      <c r="H511" s="33">
        <v>24000</v>
      </c>
      <c r="I511" s="41"/>
      <c r="J511" s="31" t="s">
        <v>7</v>
      </c>
      <c r="K511" s="44">
        <v>926</v>
      </c>
      <c r="L511" s="44">
        <v>926</v>
      </c>
    </row>
    <row r="512" spans="1:12" ht="15" customHeight="1" x14ac:dyDescent="0.25">
      <c r="A512" s="30" t="s">
        <v>7</v>
      </c>
      <c r="B512" s="30" t="s">
        <v>2</v>
      </c>
      <c r="C512" s="30" t="s">
        <v>1001</v>
      </c>
      <c r="D512" s="30" t="s">
        <v>1000</v>
      </c>
      <c r="E512" s="30">
        <v>4</v>
      </c>
      <c r="F512" s="30">
        <v>1.1000000000000001</v>
      </c>
      <c r="G512" s="30" t="s">
        <v>20</v>
      </c>
      <c r="H512" s="33">
        <v>9000</v>
      </c>
      <c r="I512" s="41"/>
      <c r="J512" s="31" t="s">
        <v>7</v>
      </c>
      <c r="K512" s="44">
        <v>370</v>
      </c>
      <c r="L512" s="44">
        <v>370</v>
      </c>
    </row>
    <row r="513" spans="1:12" ht="15" customHeight="1" x14ac:dyDescent="0.25">
      <c r="A513" s="30" t="s">
        <v>7</v>
      </c>
      <c r="B513" s="30" t="s">
        <v>2</v>
      </c>
      <c r="C513" s="30" t="s">
        <v>1043</v>
      </c>
      <c r="D513" s="30" t="s">
        <v>1042</v>
      </c>
      <c r="E513" s="30">
        <v>6</v>
      </c>
      <c r="F513" s="30">
        <v>1.2</v>
      </c>
      <c r="G513" s="30" t="s">
        <v>20</v>
      </c>
      <c r="H513" s="33">
        <v>27000</v>
      </c>
      <c r="I513" s="41"/>
      <c r="J513" s="31" t="s">
        <v>7</v>
      </c>
      <c r="K513" s="44">
        <v>836</v>
      </c>
      <c r="L513" s="44">
        <v>836</v>
      </c>
    </row>
    <row r="514" spans="1:12" ht="15" customHeight="1" x14ac:dyDescent="0.25">
      <c r="A514" s="30" t="s">
        <v>7</v>
      </c>
      <c r="B514" s="30" t="s">
        <v>2</v>
      </c>
      <c r="C514" s="30" t="s">
        <v>1087</v>
      </c>
      <c r="D514" s="30" t="s">
        <v>1086</v>
      </c>
      <c r="E514" s="30">
        <v>4</v>
      </c>
      <c r="F514" s="30">
        <v>1.1000000000000001</v>
      </c>
      <c r="G514" s="30" t="s">
        <v>20</v>
      </c>
      <c r="H514" s="33">
        <v>6000</v>
      </c>
      <c r="I514" s="41"/>
      <c r="J514" s="31" t="s">
        <v>7</v>
      </c>
      <c r="K514" s="44">
        <v>348</v>
      </c>
      <c r="L514" s="44">
        <v>348</v>
      </c>
    </row>
    <row r="515" spans="1:12" ht="15" customHeight="1" x14ac:dyDescent="0.25">
      <c r="A515" s="30" t="s">
        <v>7</v>
      </c>
      <c r="B515" s="30" t="s">
        <v>2</v>
      </c>
      <c r="C515" s="30" t="s">
        <v>211</v>
      </c>
      <c r="D515" s="30" t="s">
        <v>210</v>
      </c>
      <c r="E515" s="30">
        <v>3</v>
      </c>
      <c r="F515" s="30">
        <v>1</v>
      </c>
      <c r="G515" s="30" t="s">
        <v>20</v>
      </c>
      <c r="H515" s="33">
        <v>25000</v>
      </c>
      <c r="I515" s="41"/>
      <c r="J515" s="31" t="s">
        <v>5</v>
      </c>
      <c r="K515" s="44">
        <v>535</v>
      </c>
      <c r="L515" s="44">
        <v>626</v>
      </c>
    </row>
    <row r="516" spans="1:12" ht="15" customHeight="1" x14ac:dyDescent="0.25">
      <c r="A516" s="30" t="s">
        <v>7</v>
      </c>
      <c r="B516" s="30" t="s">
        <v>2</v>
      </c>
      <c r="C516" s="30" t="s">
        <v>1023</v>
      </c>
      <c r="D516" s="30" t="s">
        <v>1022</v>
      </c>
      <c r="E516" s="30">
        <v>4</v>
      </c>
      <c r="F516" s="30">
        <v>1</v>
      </c>
      <c r="G516" s="30" t="s">
        <v>20</v>
      </c>
      <c r="H516" s="33">
        <v>12000</v>
      </c>
      <c r="I516" s="41"/>
      <c r="J516" s="31" t="s">
        <v>7</v>
      </c>
      <c r="K516" s="44">
        <v>418</v>
      </c>
      <c r="L516" s="44">
        <v>418</v>
      </c>
    </row>
    <row r="517" spans="1:12" ht="15" customHeight="1" x14ac:dyDescent="0.25">
      <c r="A517" s="30" t="s">
        <v>7</v>
      </c>
      <c r="B517" s="30" t="s">
        <v>2</v>
      </c>
      <c r="C517" s="30" t="s">
        <v>877</v>
      </c>
      <c r="D517" s="30" t="s">
        <v>876</v>
      </c>
      <c r="E517" s="30">
        <v>2</v>
      </c>
      <c r="F517" s="30">
        <v>1.1000000000000001</v>
      </c>
      <c r="G517" s="30" t="s">
        <v>20</v>
      </c>
      <c r="H517" s="33">
        <v>8000</v>
      </c>
      <c r="I517" s="41"/>
      <c r="J517" s="31" t="s">
        <v>7</v>
      </c>
      <c r="K517" s="44">
        <v>300</v>
      </c>
      <c r="L517" s="44">
        <v>300</v>
      </c>
    </row>
    <row r="518" spans="1:12" ht="15" customHeight="1" x14ac:dyDescent="0.25">
      <c r="A518" s="30" t="s">
        <v>7</v>
      </c>
      <c r="B518" s="30" t="s">
        <v>2</v>
      </c>
      <c r="C518" s="30" t="s">
        <v>1187</v>
      </c>
      <c r="D518" s="30" t="s">
        <v>1186</v>
      </c>
      <c r="E518" s="30">
        <v>7</v>
      </c>
      <c r="F518" s="30">
        <v>1</v>
      </c>
      <c r="G518" s="30" t="s">
        <v>20</v>
      </c>
      <c r="H518" s="33">
        <v>27000</v>
      </c>
      <c r="I518" s="41"/>
      <c r="J518" s="31" t="s">
        <v>7</v>
      </c>
      <c r="K518" s="44">
        <v>535</v>
      </c>
      <c r="L518" s="44">
        <v>535</v>
      </c>
    </row>
    <row r="519" spans="1:12" ht="15" customHeight="1" x14ac:dyDescent="0.25">
      <c r="A519" s="30" t="s">
        <v>7</v>
      </c>
      <c r="B519" s="30" t="s">
        <v>2</v>
      </c>
      <c r="C519" s="30" t="s">
        <v>719</v>
      </c>
      <c r="D519" s="30" t="s">
        <v>718</v>
      </c>
      <c r="E519" s="30">
        <v>4</v>
      </c>
      <c r="F519" s="30">
        <v>1.1000000000000001</v>
      </c>
      <c r="G519" s="30" t="s">
        <v>20</v>
      </c>
      <c r="H519" s="33">
        <v>9000</v>
      </c>
      <c r="I519" s="41"/>
      <c r="J519" s="31" t="s">
        <v>7</v>
      </c>
      <c r="K519" s="44">
        <v>300</v>
      </c>
      <c r="L519" s="44">
        <v>300</v>
      </c>
    </row>
    <row r="520" spans="1:12" ht="15" customHeight="1" x14ac:dyDescent="0.25">
      <c r="A520" s="30" t="s">
        <v>7</v>
      </c>
      <c r="B520" s="30" t="s">
        <v>2</v>
      </c>
      <c r="C520" s="30" t="s">
        <v>910</v>
      </c>
      <c r="D520" s="30" t="s">
        <v>909</v>
      </c>
      <c r="E520" s="30">
        <v>3</v>
      </c>
      <c r="F520" s="30">
        <v>1.1000000000000001</v>
      </c>
      <c r="G520" s="30" t="s">
        <v>20</v>
      </c>
      <c r="H520" s="33">
        <v>9000</v>
      </c>
      <c r="I520" s="41"/>
      <c r="J520" s="45" t="s">
        <v>7</v>
      </c>
      <c r="K520" s="44">
        <v>439</v>
      </c>
      <c r="L520" s="44">
        <v>439</v>
      </c>
    </row>
    <row r="521" spans="1:12" ht="15" customHeight="1" x14ac:dyDescent="0.25">
      <c r="A521" s="30" t="s">
        <v>7</v>
      </c>
      <c r="B521" s="30" t="s">
        <v>2</v>
      </c>
      <c r="C521" s="30" t="s">
        <v>997</v>
      </c>
      <c r="D521" s="30" t="s">
        <v>996</v>
      </c>
      <c r="E521" s="30">
        <v>2</v>
      </c>
      <c r="F521" s="30">
        <v>1.1000000000000001</v>
      </c>
      <c r="G521" s="30" t="s">
        <v>20</v>
      </c>
      <c r="H521" s="33">
        <v>7000</v>
      </c>
      <c r="I521" s="41"/>
      <c r="J521" s="45" t="s">
        <v>7</v>
      </c>
      <c r="K521" s="44">
        <v>300</v>
      </c>
      <c r="L521" s="44">
        <v>300</v>
      </c>
    </row>
    <row r="522" spans="1:12" ht="15" customHeight="1" x14ac:dyDescent="0.25">
      <c r="A522" s="30" t="s">
        <v>7</v>
      </c>
      <c r="B522" s="30" t="s">
        <v>2</v>
      </c>
      <c r="C522" s="30" t="s">
        <v>165</v>
      </c>
      <c r="D522" s="30" t="s">
        <v>164</v>
      </c>
      <c r="E522" s="30">
        <v>3</v>
      </c>
      <c r="F522" s="30">
        <v>1.1000000000000001</v>
      </c>
      <c r="G522" s="30" t="s">
        <v>20</v>
      </c>
      <c r="H522" s="33">
        <v>27000</v>
      </c>
      <c r="I522" s="41"/>
      <c r="J522" s="31" t="s">
        <v>7</v>
      </c>
      <c r="K522" s="44">
        <v>535</v>
      </c>
      <c r="L522" s="44">
        <v>535</v>
      </c>
    </row>
    <row r="523" spans="1:12" ht="15" customHeight="1" x14ac:dyDescent="0.25">
      <c r="A523" s="30" t="s">
        <v>7</v>
      </c>
      <c r="B523" s="30" t="s">
        <v>2</v>
      </c>
      <c r="C523" s="30" t="s">
        <v>167</v>
      </c>
      <c r="D523" s="30" t="s">
        <v>166</v>
      </c>
      <c r="E523" s="30">
        <v>3</v>
      </c>
      <c r="F523" s="30">
        <v>1.2</v>
      </c>
      <c r="G523" s="30" t="s">
        <v>20</v>
      </c>
      <c r="H523" s="33">
        <v>27000</v>
      </c>
      <c r="I523" s="41"/>
      <c r="J523" s="31" t="s">
        <v>7</v>
      </c>
      <c r="K523" s="44">
        <v>535</v>
      </c>
      <c r="L523" s="44">
        <v>535</v>
      </c>
    </row>
    <row r="524" spans="1:12" ht="15" customHeight="1" x14ac:dyDescent="0.25">
      <c r="A524" s="30" t="s">
        <v>7</v>
      </c>
      <c r="B524" s="30" t="s">
        <v>2</v>
      </c>
      <c r="C524" s="30" t="s">
        <v>159</v>
      </c>
      <c r="D524" s="30" t="s">
        <v>158</v>
      </c>
      <c r="E524" s="30">
        <v>3</v>
      </c>
      <c r="F524" s="30">
        <v>1.2</v>
      </c>
      <c r="G524" s="30" t="s">
        <v>20</v>
      </c>
      <c r="H524" s="33">
        <v>27000</v>
      </c>
      <c r="I524" s="41"/>
      <c r="J524" s="31" t="s">
        <v>7</v>
      </c>
      <c r="K524" s="44">
        <v>535</v>
      </c>
      <c r="L524" s="44">
        <v>535</v>
      </c>
    </row>
    <row r="525" spans="1:12" ht="15" customHeight="1" x14ac:dyDescent="0.25">
      <c r="A525" s="30" t="s">
        <v>7</v>
      </c>
      <c r="B525" s="30" t="s">
        <v>2</v>
      </c>
      <c r="C525" s="30" t="s">
        <v>879</v>
      </c>
      <c r="D525" s="30" t="s">
        <v>878</v>
      </c>
      <c r="E525" s="30">
        <v>2</v>
      </c>
      <c r="F525" s="30">
        <v>1</v>
      </c>
      <c r="G525" s="30" t="s">
        <v>20</v>
      </c>
      <c r="H525" s="33">
        <v>9000</v>
      </c>
      <c r="I525" s="41"/>
      <c r="J525" s="31" t="s">
        <v>7</v>
      </c>
      <c r="K525" s="44">
        <v>605</v>
      </c>
      <c r="L525" s="44">
        <v>605</v>
      </c>
    </row>
    <row r="526" spans="1:12" ht="15" customHeight="1" x14ac:dyDescent="0.25">
      <c r="A526" s="30" t="s">
        <v>7</v>
      </c>
      <c r="B526" s="30" t="s">
        <v>2</v>
      </c>
      <c r="C526" s="30" t="s">
        <v>351</v>
      </c>
      <c r="D526" s="30" t="s">
        <v>350</v>
      </c>
      <c r="E526" s="30">
        <v>2</v>
      </c>
      <c r="F526" s="30">
        <v>1.1000000000000001</v>
      </c>
      <c r="G526" s="30" t="s">
        <v>20</v>
      </c>
      <c r="H526" s="33">
        <v>8000</v>
      </c>
      <c r="I526" s="41"/>
      <c r="J526" s="31" t="s">
        <v>7</v>
      </c>
      <c r="K526" s="44">
        <v>557</v>
      </c>
      <c r="L526" s="44">
        <v>557</v>
      </c>
    </row>
    <row r="527" spans="1:12" ht="15" customHeight="1" x14ac:dyDescent="0.25">
      <c r="A527" s="30" t="s">
        <v>7</v>
      </c>
      <c r="B527" s="30" t="s">
        <v>2</v>
      </c>
      <c r="C527" s="30" t="s">
        <v>687</v>
      </c>
      <c r="D527" s="30" t="s">
        <v>686</v>
      </c>
      <c r="E527" s="30">
        <v>3</v>
      </c>
      <c r="F527" s="30">
        <v>1.1000000000000001</v>
      </c>
      <c r="G527" s="30" t="s">
        <v>20</v>
      </c>
      <c r="H527" s="33">
        <v>14000</v>
      </c>
      <c r="I527" s="41"/>
      <c r="J527" s="31" t="s">
        <v>7</v>
      </c>
      <c r="K527" s="44">
        <v>648</v>
      </c>
      <c r="L527" s="44">
        <v>648</v>
      </c>
    </row>
    <row r="528" spans="1:12" ht="15" customHeight="1" x14ac:dyDescent="0.25">
      <c r="A528" s="30" t="s">
        <v>7</v>
      </c>
      <c r="B528" s="30" t="s">
        <v>2</v>
      </c>
      <c r="C528" s="30" t="s">
        <v>624</v>
      </c>
      <c r="D528" s="30" t="s">
        <v>625</v>
      </c>
      <c r="E528" s="30">
        <v>3</v>
      </c>
      <c r="F528" s="30">
        <v>1.1000000000000001</v>
      </c>
      <c r="G528" s="30" t="s">
        <v>20</v>
      </c>
      <c r="H528" s="33">
        <v>5000</v>
      </c>
      <c r="I528" s="41"/>
      <c r="J528" s="31" t="s">
        <v>7</v>
      </c>
      <c r="K528" s="44">
        <v>326</v>
      </c>
      <c r="L528" s="44">
        <v>326</v>
      </c>
    </row>
    <row r="529" spans="1:12" ht="15" customHeight="1" x14ac:dyDescent="0.25">
      <c r="A529" s="30" t="s">
        <v>7</v>
      </c>
      <c r="B529" s="30" t="s">
        <v>2</v>
      </c>
      <c r="C529" s="30" t="s">
        <v>163</v>
      </c>
      <c r="D529" s="30" t="s">
        <v>162</v>
      </c>
      <c r="E529" s="30">
        <v>3</v>
      </c>
      <c r="F529" s="30">
        <v>1</v>
      </c>
      <c r="G529" s="30" t="s">
        <v>20</v>
      </c>
      <c r="H529" s="33">
        <v>24000</v>
      </c>
      <c r="I529" s="41"/>
      <c r="J529" s="31" t="s">
        <v>5</v>
      </c>
      <c r="K529" s="44">
        <v>509</v>
      </c>
      <c r="L529" s="44">
        <v>626</v>
      </c>
    </row>
    <row r="530" spans="1:12" ht="15" customHeight="1" x14ac:dyDescent="0.25">
      <c r="A530" s="30" t="s">
        <v>7</v>
      </c>
      <c r="B530" s="30" t="s">
        <v>2</v>
      </c>
      <c r="C530" s="30" t="s">
        <v>757</v>
      </c>
      <c r="D530" s="30" t="s">
        <v>756</v>
      </c>
      <c r="E530" s="30">
        <v>4</v>
      </c>
      <c r="F530" s="30">
        <v>1.1000000000000001</v>
      </c>
      <c r="G530" s="30" t="s">
        <v>20</v>
      </c>
      <c r="H530" s="33">
        <v>11000</v>
      </c>
      <c r="I530" s="41"/>
      <c r="J530" s="31" t="s">
        <v>7</v>
      </c>
      <c r="K530" s="44">
        <v>557</v>
      </c>
      <c r="L530" s="44">
        <v>557</v>
      </c>
    </row>
    <row r="531" spans="1:12" ht="15" customHeight="1" x14ac:dyDescent="0.25">
      <c r="A531" s="30" t="s">
        <v>7</v>
      </c>
      <c r="B531" s="30" t="s">
        <v>2</v>
      </c>
      <c r="C531" s="30" t="s">
        <v>454</v>
      </c>
      <c r="D531" s="30" t="s">
        <v>453</v>
      </c>
      <c r="E531" s="30">
        <v>3</v>
      </c>
      <c r="F531" s="30">
        <v>1</v>
      </c>
      <c r="G531" s="30" t="s">
        <v>20</v>
      </c>
      <c r="H531" s="33">
        <v>6000</v>
      </c>
      <c r="I531" s="41"/>
      <c r="J531" s="31" t="s">
        <v>7</v>
      </c>
      <c r="K531" s="44">
        <v>348</v>
      </c>
      <c r="L531" s="44">
        <v>348</v>
      </c>
    </row>
    <row r="532" spans="1:12" ht="15" customHeight="1" x14ac:dyDescent="0.25">
      <c r="A532" s="30" t="s">
        <v>7</v>
      </c>
      <c r="B532" s="30" t="s">
        <v>2</v>
      </c>
      <c r="C532" s="30" t="s">
        <v>1108</v>
      </c>
      <c r="D532" s="30" t="s">
        <v>1109</v>
      </c>
      <c r="E532" s="30">
        <v>4</v>
      </c>
      <c r="F532" s="30">
        <v>2.2000000000000002</v>
      </c>
      <c r="G532" s="30" t="s">
        <v>20</v>
      </c>
      <c r="H532" s="33">
        <v>10000</v>
      </c>
      <c r="I532" s="41"/>
      <c r="J532" s="31" t="s">
        <v>7</v>
      </c>
      <c r="K532" s="44">
        <v>418</v>
      </c>
      <c r="L532" s="44">
        <v>418</v>
      </c>
    </row>
    <row r="533" spans="1:12" ht="15" customHeight="1" x14ac:dyDescent="0.25">
      <c r="A533" s="30" t="s">
        <v>7</v>
      </c>
      <c r="B533" s="30" t="s">
        <v>2</v>
      </c>
      <c r="C533" s="30" t="s">
        <v>1439</v>
      </c>
      <c r="D533" s="30" t="s">
        <v>1438</v>
      </c>
      <c r="E533" s="30">
        <v>6</v>
      </c>
      <c r="F533" s="30">
        <v>1.1000000000000001</v>
      </c>
      <c r="G533" s="30" t="s">
        <v>20</v>
      </c>
      <c r="H533" s="33">
        <v>27000</v>
      </c>
      <c r="I533" s="41"/>
      <c r="J533" s="31" t="s">
        <v>7</v>
      </c>
      <c r="K533" s="44">
        <v>1022</v>
      </c>
      <c r="L533" s="44">
        <v>1022</v>
      </c>
    </row>
    <row r="534" spans="1:12" ht="15" customHeight="1" x14ac:dyDescent="0.25">
      <c r="A534" s="42" t="s">
        <v>1520</v>
      </c>
      <c r="B534" s="31" t="s">
        <v>2</v>
      </c>
      <c r="C534" s="31" t="s">
        <v>1280</v>
      </c>
      <c r="D534" s="31" t="s">
        <v>1281</v>
      </c>
      <c r="E534" s="31">
        <v>3</v>
      </c>
      <c r="F534" s="31">
        <v>1.3</v>
      </c>
      <c r="G534" s="31" t="s">
        <v>20</v>
      </c>
      <c r="H534" s="47">
        <v>9000</v>
      </c>
      <c r="I534" s="41"/>
      <c r="J534" s="31" t="s">
        <v>7</v>
      </c>
      <c r="K534" s="44">
        <v>300</v>
      </c>
      <c r="L534" s="44">
        <v>300</v>
      </c>
    </row>
    <row r="535" spans="1:12" ht="15" customHeight="1" x14ac:dyDescent="0.25">
      <c r="A535" s="30" t="s">
        <v>7</v>
      </c>
      <c r="B535" s="30" t="s">
        <v>2</v>
      </c>
      <c r="C535" s="30" t="s">
        <v>853</v>
      </c>
      <c r="D535" s="30" t="s">
        <v>852</v>
      </c>
      <c r="E535" s="30">
        <v>2</v>
      </c>
      <c r="F535" s="30">
        <v>1.2</v>
      </c>
      <c r="G535" s="30" t="s">
        <v>20</v>
      </c>
      <c r="H535" s="33">
        <v>7000</v>
      </c>
      <c r="I535" s="41"/>
      <c r="J535" s="31" t="s">
        <v>5</v>
      </c>
      <c r="K535" s="44">
        <v>278</v>
      </c>
      <c r="L535" s="44">
        <v>300</v>
      </c>
    </row>
    <row r="536" spans="1:12" ht="15" customHeight="1" x14ac:dyDescent="0.25">
      <c r="A536" s="30" t="s">
        <v>7</v>
      </c>
      <c r="B536" s="30" t="s">
        <v>2</v>
      </c>
      <c r="C536" s="30" t="s">
        <v>1267</v>
      </c>
      <c r="D536" s="30" t="s">
        <v>1274</v>
      </c>
      <c r="E536" s="30">
        <v>4</v>
      </c>
      <c r="F536" s="30">
        <v>1.2</v>
      </c>
      <c r="G536" s="30" t="s">
        <v>20</v>
      </c>
      <c r="H536" s="33">
        <v>12000</v>
      </c>
      <c r="I536" s="41"/>
      <c r="J536" s="45" t="s">
        <v>7</v>
      </c>
      <c r="K536" s="44">
        <v>348</v>
      </c>
      <c r="L536" s="44">
        <v>348</v>
      </c>
    </row>
    <row r="537" spans="1:12" ht="15" customHeight="1" x14ac:dyDescent="0.25">
      <c r="A537" s="30" t="s">
        <v>7</v>
      </c>
      <c r="B537" s="30" t="s">
        <v>2</v>
      </c>
      <c r="C537" s="30" t="s">
        <v>315</v>
      </c>
      <c r="D537" s="30" t="s">
        <v>314</v>
      </c>
      <c r="E537" s="30">
        <v>6</v>
      </c>
      <c r="F537" s="30">
        <v>1</v>
      </c>
      <c r="G537" s="30" t="s">
        <v>20</v>
      </c>
      <c r="H537" s="33">
        <v>22000</v>
      </c>
      <c r="I537" s="41"/>
      <c r="J537" s="31" t="s">
        <v>7</v>
      </c>
      <c r="K537" s="44">
        <v>626</v>
      </c>
      <c r="L537" s="44">
        <v>626</v>
      </c>
    </row>
    <row r="538" spans="1:12" ht="15" customHeight="1" x14ac:dyDescent="0.25">
      <c r="A538" s="30" t="s">
        <v>7</v>
      </c>
      <c r="B538" s="30" t="s">
        <v>2</v>
      </c>
      <c r="C538" s="30" t="s">
        <v>912</v>
      </c>
      <c r="D538" s="30" t="s">
        <v>911</v>
      </c>
      <c r="E538" s="30">
        <v>6</v>
      </c>
      <c r="F538" s="30">
        <v>1</v>
      </c>
      <c r="G538" s="30" t="s">
        <v>20</v>
      </c>
      <c r="H538" s="33">
        <v>23000</v>
      </c>
      <c r="I538" s="41"/>
      <c r="J538" s="31" t="s">
        <v>7</v>
      </c>
      <c r="K538" s="44">
        <v>905</v>
      </c>
      <c r="L538" s="44">
        <v>905</v>
      </c>
    </row>
    <row r="539" spans="1:12" ht="15" customHeight="1" x14ac:dyDescent="0.25">
      <c r="A539" s="30" t="s">
        <v>7</v>
      </c>
      <c r="B539" s="30" t="s">
        <v>2</v>
      </c>
      <c r="C539" s="30" t="s">
        <v>340</v>
      </c>
      <c r="D539" s="30" t="s">
        <v>349</v>
      </c>
      <c r="E539" s="30">
        <v>6</v>
      </c>
      <c r="F539" s="30">
        <v>1.2</v>
      </c>
      <c r="G539" s="30" t="s">
        <v>20</v>
      </c>
      <c r="H539" s="33">
        <v>22000</v>
      </c>
      <c r="I539" s="41"/>
      <c r="J539" s="31" t="s">
        <v>7</v>
      </c>
      <c r="K539" s="44">
        <v>626</v>
      </c>
      <c r="L539" s="44">
        <v>626</v>
      </c>
    </row>
    <row r="540" spans="1:12" ht="15" customHeight="1" x14ac:dyDescent="0.25">
      <c r="A540" s="30" t="s">
        <v>7</v>
      </c>
      <c r="B540" s="30" t="s">
        <v>2</v>
      </c>
      <c r="C540" s="30" t="s">
        <v>213</v>
      </c>
      <c r="D540" s="30" t="s">
        <v>212</v>
      </c>
      <c r="E540" s="30">
        <v>2</v>
      </c>
      <c r="F540" s="30">
        <v>1</v>
      </c>
      <c r="G540" s="30" t="s">
        <v>20</v>
      </c>
      <c r="H540" s="33">
        <v>6000</v>
      </c>
      <c r="I540" s="41"/>
      <c r="J540" s="31" t="s">
        <v>7</v>
      </c>
      <c r="K540" s="44">
        <v>278</v>
      </c>
      <c r="L540" s="44">
        <v>278</v>
      </c>
    </row>
    <row r="541" spans="1:12" ht="15" customHeight="1" x14ac:dyDescent="0.25">
      <c r="A541" s="30" t="s">
        <v>7</v>
      </c>
      <c r="B541" s="30" t="s">
        <v>2</v>
      </c>
      <c r="C541" s="30" t="s">
        <v>24</v>
      </c>
      <c r="D541" s="30" t="s">
        <v>23</v>
      </c>
      <c r="E541" s="30">
        <v>4</v>
      </c>
      <c r="F541" s="30">
        <v>1</v>
      </c>
      <c r="G541" s="30" t="s">
        <v>20</v>
      </c>
      <c r="H541" s="33">
        <v>15000</v>
      </c>
      <c r="I541" s="41"/>
      <c r="J541" s="45" t="s">
        <v>7</v>
      </c>
      <c r="K541" s="44">
        <v>418</v>
      </c>
      <c r="L541" s="44">
        <v>418</v>
      </c>
    </row>
    <row r="542" spans="1:12" ht="15" customHeight="1" x14ac:dyDescent="0.25">
      <c r="A542" s="30" t="s">
        <v>7</v>
      </c>
      <c r="B542" s="30" t="s">
        <v>2</v>
      </c>
      <c r="C542" s="30" t="s">
        <v>342</v>
      </c>
      <c r="D542" s="30" t="s">
        <v>341</v>
      </c>
      <c r="E542" s="30">
        <v>6</v>
      </c>
      <c r="F542" s="30">
        <v>1</v>
      </c>
      <c r="G542" s="30" t="s">
        <v>20</v>
      </c>
      <c r="H542" s="33">
        <v>27000</v>
      </c>
      <c r="I542" s="41"/>
      <c r="J542" s="31" t="s">
        <v>7</v>
      </c>
      <c r="K542" s="44">
        <v>835</v>
      </c>
      <c r="L542" s="44">
        <v>835</v>
      </c>
    </row>
    <row r="543" spans="1:12" ht="15" customHeight="1" x14ac:dyDescent="0.25">
      <c r="A543" s="30" t="s">
        <v>7</v>
      </c>
      <c r="B543" s="30" t="s">
        <v>2</v>
      </c>
      <c r="C543" s="30" t="s">
        <v>1152</v>
      </c>
      <c r="D543" s="30" t="s">
        <v>1151</v>
      </c>
      <c r="E543" s="30">
        <v>3</v>
      </c>
      <c r="F543" s="30">
        <v>1</v>
      </c>
      <c r="G543" s="30" t="s">
        <v>20</v>
      </c>
      <c r="H543" s="33">
        <v>21000</v>
      </c>
      <c r="I543" s="41"/>
      <c r="J543" s="31" t="s">
        <v>7</v>
      </c>
      <c r="K543" s="44">
        <v>835</v>
      </c>
      <c r="L543" s="44">
        <v>835</v>
      </c>
    </row>
    <row r="544" spans="1:12" ht="15" customHeight="1" x14ac:dyDescent="0.25">
      <c r="A544" s="30" t="s">
        <v>7</v>
      </c>
      <c r="B544" s="30" t="s">
        <v>2</v>
      </c>
      <c r="C544" s="30" t="s">
        <v>982</v>
      </c>
      <c r="D544" s="30" t="s">
        <v>981</v>
      </c>
      <c r="E544" s="30">
        <v>6</v>
      </c>
      <c r="F544" s="30">
        <v>1</v>
      </c>
      <c r="G544" s="30" t="s">
        <v>20</v>
      </c>
      <c r="H544" s="33">
        <v>22000</v>
      </c>
      <c r="I544" s="41"/>
      <c r="J544" s="31" t="s">
        <v>7</v>
      </c>
      <c r="K544" s="44">
        <v>974</v>
      </c>
      <c r="L544" s="44">
        <v>974</v>
      </c>
    </row>
    <row r="545" spans="1:12" ht="15" customHeight="1" x14ac:dyDescent="0.25">
      <c r="A545" s="30" t="s">
        <v>7</v>
      </c>
      <c r="B545" s="30" t="s">
        <v>2</v>
      </c>
      <c r="C545" s="30" t="s">
        <v>1418</v>
      </c>
      <c r="D545" s="30" t="s">
        <v>1417</v>
      </c>
      <c r="E545" s="30">
        <v>2</v>
      </c>
      <c r="F545" s="30">
        <v>1.1000000000000001</v>
      </c>
      <c r="G545" s="30" t="s">
        <v>20</v>
      </c>
      <c r="H545" s="33">
        <v>14000</v>
      </c>
      <c r="I545" s="41"/>
      <c r="J545" s="31" t="s">
        <v>7</v>
      </c>
      <c r="K545" s="44">
        <v>418</v>
      </c>
      <c r="L545" s="44">
        <v>418</v>
      </c>
    </row>
    <row r="546" spans="1:12" ht="15" customHeight="1" x14ac:dyDescent="0.25">
      <c r="A546" s="30" t="s">
        <v>7</v>
      </c>
      <c r="B546" s="30" t="s">
        <v>2</v>
      </c>
      <c r="C546" s="30" t="s">
        <v>887</v>
      </c>
      <c r="D546" s="30" t="s">
        <v>886</v>
      </c>
      <c r="E546" s="30">
        <v>4</v>
      </c>
      <c r="F546" s="30">
        <v>1</v>
      </c>
      <c r="G546" s="30" t="s">
        <v>20</v>
      </c>
      <c r="H546" s="33">
        <v>21000</v>
      </c>
      <c r="I546" s="41"/>
      <c r="J546" s="31" t="s">
        <v>7</v>
      </c>
      <c r="K546" s="44">
        <v>1022</v>
      </c>
      <c r="L546" s="44">
        <v>1022</v>
      </c>
    </row>
    <row r="547" spans="1:12" ht="15" customHeight="1" x14ac:dyDescent="0.25">
      <c r="A547" s="30" t="s">
        <v>7</v>
      </c>
      <c r="B547" s="30" t="s">
        <v>2</v>
      </c>
      <c r="C547" s="30" t="s">
        <v>841</v>
      </c>
      <c r="D547" s="30" t="s">
        <v>840</v>
      </c>
      <c r="E547" s="30">
        <v>3</v>
      </c>
      <c r="F547" s="30">
        <v>1.1000000000000001</v>
      </c>
      <c r="G547" s="30" t="s">
        <v>20</v>
      </c>
      <c r="H547" s="33">
        <v>6000</v>
      </c>
      <c r="I547" s="41"/>
      <c r="J547" s="31" t="s">
        <v>7</v>
      </c>
      <c r="K547" s="44">
        <v>348</v>
      </c>
      <c r="L547" s="44">
        <v>348</v>
      </c>
    </row>
    <row r="548" spans="1:12" ht="15" customHeight="1" x14ac:dyDescent="0.25">
      <c r="A548" s="30" t="s">
        <v>7</v>
      </c>
      <c r="B548" s="30" t="s">
        <v>2</v>
      </c>
      <c r="C548" s="30" t="s">
        <v>844</v>
      </c>
      <c r="D548" s="30" t="s">
        <v>845</v>
      </c>
      <c r="E548" s="30">
        <v>6</v>
      </c>
      <c r="F548" s="30">
        <v>1.2</v>
      </c>
      <c r="G548" s="30" t="s">
        <v>20</v>
      </c>
      <c r="H548" s="33">
        <v>24000</v>
      </c>
      <c r="I548" s="41"/>
      <c r="J548" s="31" t="s">
        <v>7</v>
      </c>
      <c r="K548" s="44">
        <v>835</v>
      </c>
      <c r="L548" s="44">
        <v>835</v>
      </c>
    </row>
    <row r="549" spans="1:12" ht="15" customHeight="1" x14ac:dyDescent="0.25">
      <c r="A549" s="42" t="s">
        <v>1489</v>
      </c>
      <c r="B549" s="31" t="s">
        <v>2</v>
      </c>
      <c r="C549" s="31" t="s">
        <v>22</v>
      </c>
      <c r="D549" s="31" t="s">
        <v>21</v>
      </c>
      <c r="E549" s="31">
        <v>4</v>
      </c>
      <c r="F549" s="31">
        <v>1</v>
      </c>
      <c r="G549" s="31" t="s">
        <v>20</v>
      </c>
      <c r="H549" s="47">
        <v>9000</v>
      </c>
      <c r="I549" s="41"/>
      <c r="J549" s="46" t="s">
        <v>7</v>
      </c>
      <c r="K549" s="44">
        <v>370</v>
      </c>
      <c r="L549" s="44">
        <v>370</v>
      </c>
    </row>
    <row r="550" spans="1:12" ht="15" customHeight="1" x14ac:dyDescent="0.25">
      <c r="A550" s="42" t="s">
        <v>1552</v>
      </c>
      <c r="B550" s="31" t="s">
        <v>2</v>
      </c>
      <c r="C550" s="31" t="s">
        <v>750</v>
      </c>
      <c r="D550" s="31" t="s">
        <v>749</v>
      </c>
      <c r="E550" s="31">
        <v>6</v>
      </c>
      <c r="F550" s="31">
        <v>1.2</v>
      </c>
      <c r="G550" s="31" t="s">
        <v>20</v>
      </c>
      <c r="H550" s="47">
        <v>7000</v>
      </c>
      <c r="I550" s="41"/>
      <c r="J550" s="31" t="s">
        <v>7</v>
      </c>
      <c r="K550" s="44">
        <v>300</v>
      </c>
      <c r="L550" s="44" t="s">
        <v>1443</v>
      </c>
    </row>
    <row r="551" spans="1:12" ht="15" customHeight="1" x14ac:dyDescent="0.25">
      <c r="A551" s="42" t="s">
        <v>1539</v>
      </c>
      <c r="B551" s="31" t="s">
        <v>2</v>
      </c>
      <c r="C551" s="31" t="s">
        <v>750</v>
      </c>
      <c r="D551" s="31" t="s">
        <v>749</v>
      </c>
      <c r="E551" s="31">
        <v>6</v>
      </c>
      <c r="F551" s="31">
        <v>1.3</v>
      </c>
      <c r="G551" s="31" t="s">
        <v>20</v>
      </c>
      <c r="H551" s="47">
        <v>9000</v>
      </c>
      <c r="I551" s="41"/>
      <c r="J551" s="31" t="s">
        <v>7</v>
      </c>
      <c r="K551" s="44">
        <v>300</v>
      </c>
      <c r="L551" s="44">
        <v>300</v>
      </c>
    </row>
    <row r="552" spans="1:12" ht="15" customHeight="1" x14ac:dyDescent="0.25">
      <c r="A552" s="30" t="s">
        <v>7</v>
      </c>
      <c r="B552" s="30" t="s">
        <v>2</v>
      </c>
      <c r="C552" s="30" t="s">
        <v>585</v>
      </c>
      <c r="D552" s="30" t="s">
        <v>593</v>
      </c>
      <c r="E552" s="30">
        <v>6</v>
      </c>
      <c r="F552" s="30">
        <v>1.2</v>
      </c>
      <c r="G552" s="30" t="s">
        <v>20</v>
      </c>
      <c r="H552" s="33">
        <v>20000</v>
      </c>
      <c r="I552" s="41"/>
      <c r="J552" s="31" t="s">
        <v>7</v>
      </c>
      <c r="K552" s="44">
        <v>744</v>
      </c>
      <c r="L552" s="44">
        <v>744</v>
      </c>
    </row>
    <row r="553" spans="1:12" ht="15" customHeight="1" x14ac:dyDescent="0.25">
      <c r="A553" s="30" t="s">
        <v>7</v>
      </c>
      <c r="B553" s="30" t="s">
        <v>2</v>
      </c>
      <c r="C553" s="30" t="s">
        <v>1039</v>
      </c>
      <c r="D553" s="30" t="s">
        <v>1038</v>
      </c>
      <c r="E553" s="30">
        <v>4</v>
      </c>
      <c r="F553" s="30">
        <v>1.2</v>
      </c>
      <c r="G553" s="30" t="s">
        <v>20</v>
      </c>
      <c r="H553" s="33">
        <v>11000</v>
      </c>
      <c r="I553" s="41"/>
      <c r="J553" s="31" t="s">
        <v>7</v>
      </c>
      <c r="K553" s="44">
        <v>326</v>
      </c>
      <c r="L553" s="44">
        <v>326</v>
      </c>
    </row>
    <row r="554" spans="1:12" ht="15" customHeight="1" x14ac:dyDescent="0.25">
      <c r="A554" s="30" t="s">
        <v>7</v>
      </c>
      <c r="B554" s="30" t="s">
        <v>2</v>
      </c>
      <c r="C554" s="30" t="s">
        <v>761</v>
      </c>
      <c r="D554" s="30" t="s">
        <v>760</v>
      </c>
      <c r="E554" s="30">
        <v>3</v>
      </c>
      <c r="F554" s="30">
        <v>1</v>
      </c>
      <c r="G554" s="30" t="s">
        <v>20</v>
      </c>
      <c r="H554" s="33">
        <v>4000</v>
      </c>
      <c r="I554" s="41"/>
      <c r="J554" s="31" t="s">
        <v>7</v>
      </c>
      <c r="K554" s="44">
        <v>326</v>
      </c>
      <c r="L554" s="44">
        <v>326</v>
      </c>
    </row>
    <row r="555" spans="1:12" ht="15" customHeight="1" x14ac:dyDescent="0.25">
      <c r="A555" s="30" t="s">
        <v>7</v>
      </c>
      <c r="B555" s="30" t="s">
        <v>2</v>
      </c>
      <c r="C555" s="30" t="s">
        <v>1406</v>
      </c>
      <c r="D555" s="30" t="s">
        <v>1405</v>
      </c>
      <c r="E555" s="30">
        <v>3</v>
      </c>
      <c r="F555" s="30">
        <v>1.1000000000000001</v>
      </c>
      <c r="G555" s="30" t="s">
        <v>20</v>
      </c>
      <c r="H555" s="33">
        <v>2500</v>
      </c>
      <c r="I555" s="41"/>
      <c r="J555" s="31" t="s">
        <v>7</v>
      </c>
      <c r="K555" s="44">
        <v>278</v>
      </c>
      <c r="L555" s="44">
        <v>278</v>
      </c>
    </row>
    <row r="556" spans="1:12" ht="15" customHeight="1" x14ac:dyDescent="0.25">
      <c r="A556" s="42" t="s">
        <v>1540</v>
      </c>
      <c r="B556" s="31" t="s">
        <v>2</v>
      </c>
      <c r="C556" s="31" t="s">
        <v>143</v>
      </c>
      <c r="D556" s="31" t="s">
        <v>142</v>
      </c>
      <c r="E556" s="31">
        <v>4</v>
      </c>
      <c r="F556" s="31">
        <v>1</v>
      </c>
      <c r="G556" s="31" t="s">
        <v>20</v>
      </c>
      <c r="H556" s="47">
        <v>10000</v>
      </c>
      <c r="I556" s="41"/>
      <c r="J556" s="31" t="s">
        <v>7</v>
      </c>
      <c r="K556" s="44">
        <v>300</v>
      </c>
      <c r="L556" s="44" t="s">
        <v>1443</v>
      </c>
    </row>
    <row r="557" spans="1:12" ht="15" customHeight="1" x14ac:dyDescent="0.25">
      <c r="A557" s="42" t="s">
        <v>1541</v>
      </c>
      <c r="B557" s="31" t="s">
        <v>2</v>
      </c>
      <c r="C557" s="31" t="s">
        <v>143</v>
      </c>
      <c r="D557" s="31" t="s">
        <v>142</v>
      </c>
      <c r="E557" s="31">
        <v>4</v>
      </c>
      <c r="F557" s="31">
        <v>1.1000000000000001</v>
      </c>
      <c r="G557" s="31" t="s">
        <v>20</v>
      </c>
      <c r="H557" s="47">
        <v>10000</v>
      </c>
      <c r="I557" s="41"/>
      <c r="J557" s="31" t="s">
        <v>7</v>
      </c>
      <c r="K557" s="44">
        <v>300</v>
      </c>
      <c r="L557" s="44">
        <v>300</v>
      </c>
    </row>
    <row r="558" spans="1:12" ht="15" customHeight="1" x14ac:dyDescent="0.25">
      <c r="A558" s="30" t="s">
        <v>7</v>
      </c>
      <c r="B558" s="30" t="s">
        <v>2</v>
      </c>
      <c r="C558" s="30" t="s">
        <v>437</v>
      </c>
      <c r="D558" s="30" t="s">
        <v>436</v>
      </c>
      <c r="E558" s="30">
        <v>4</v>
      </c>
      <c r="F558" s="30">
        <v>1</v>
      </c>
      <c r="G558" s="30" t="s">
        <v>20</v>
      </c>
      <c r="H558" s="33">
        <v>6000</v>
      </c>
      <c r="I558" s="41"/>
      <c r="J558" s="31" t="s">
        <v>7</v>
      </c>
      <c r="K558" s="44">
        <v>326</v>
      </c>
      <c r="L558" s="44">
        <v>326</v>
      </c>
    </row>
    <row r="559" spans="1:12" ht="15" customHeight="1" x14ac:dyDescent="0.25">
      <c r="A559" s="30" t="s">
        <v>7</v>
      </c>
      <c r="B559" s="30" t="s">
        <v>2</v>
      </c>
      <c r="C559" s="30" t="s">
        <v>421</v>
      </c>
      <c r="D559" s="30" t="s">
        <v>420</v>
      </c>
      <c r="E559" s="30">
        <v>3</v>
      </c>
      <c r="F559" s="30">
        <v>1.1000000000000001</v>
      </c>
      <c r="G559" s="30" t="s">
        <v>20</v>
      </c>
      <c r="H559" s="33">
        <v>19000</v>
      </c>
      <c r="I559" s="41"/>
      <c r="J559" s="45" t="s">
        <v>7</v>
      </c>
      <c r="K559" s="44">
        <v>418</v>
      </c>
      <c r="L559" s="44">
        <v>418</v>
      </c>
    </row>
    <row r="560" spans="1:12" ht="15" customHeight="1" x14ac:dyDescent="0.25">
      <c r="A560" s="30" t="s">
        <v>7</v>
      </c>
      <c r="B560" s="30" t="s">
        <v>2</v>
      </c>
      <c r="C560" s="30" t="s">
        <v>963</v>
      </c>
      <c r="D560" s="30" t="s">
        <v>962</v>
      </c>
      <c r="E560" s="30">
        <v>7</v>
      </c>
      <c r="F560" s="30">
        <v>1</v>
      </c>
      <c r="G560" s="30" t="s">
        <v>20</v>
      </c>
      <c r="H560" s="33">
        <v>24000</v>
      </c>
      <c r="I560" s="41"/>
      <c r="J560" s="31" t="s">
        <v>7</v>
      </c>
      <c r="K560" s="44">
        <v>835</v>
      </c>
      <c r="L560" s="44">
        <v>835</v>
      </c>
    </row>
    <row r="561" spans="1:12" ht="15" customHeight="1" x14ac:dyDescent="0.25">
      <c r="A561" s="30" t="s">
        <v>7</v>
      </c>
      <c r="B561" s="30" t="s">
        <v>2</v>
      </c>
      <c r="C561" s="30" t="s">
        <v>943</v>
      </c>
      <c r="D561" s="30" t="s">
        <v>942</v>
      </c>
      <c r="E561" s="30">
        <v>6</v>
      </c>
      <c r="F561" s="30">
        <v>1</v>
      </c>
      <c r="G561" s="30" t="s">
        <v>20</v>
      </c>
      <c r="H561" s="33">
        <v>24000</v>
      </c>
      <c r="I561" s="41"/>
      <c r="J561" s="31" t="s">
        <v>7</v>
      </c>
      <c r="K561" s="44">
        <v>926</v>
      </c>
      <c r="L561" s="44">
        <v>926</v>
      </c>
    </row>
    <row r="562" spans="1:12" ht="15" customHeight="1" x14ac:dyDescent="0.25">
      <c r="A562" s="30" t="s">
        <v>7</v>
      </c>
      <c r="B562" s="30" t="s">
        <v>2</v>
      </c>
      <c r="C562" s="30" t="s">
        <v>1312</v>
      </c>
      <c r="D562" s="30" t="s">
        <v>1311</v>
      </c>
      <c r="E562" s="30">
        <v>4</v>
      </c>
      <c r="F562" s="30">
        <v>1</v>
      </c>
      <c r="G562" s="30" t="s">
        <v>20</v>
      </c>
      <c r="H562" s="33">
        <v>27000</v>
      </c>
      <c r="I562" s="41"/>
      <c r="J562" s="31" t="s">
        <v>7</v>
      </c>
      <c r="K562" s="44">
        <v>883</v>
      </c>
      <c r="L562" s="44">
        <v>883</v>
      </c>
    </row>
    <row r="563" spans="1:12" ht="15" customHeight="1" x14ac:dyDescent="0.25">
      <c r="A563" s="30" t="s">
        <v>7</v>
      </c>
      <c r="B563" s="30" t="s">
        <v>2</v>
      </c>
      <c r="C563" s="30" t="s">
        <v>1316</v>
      </c>
      <c r="D563" s="30" t="s">
        <v>1315</v>
      </c>
      <c r="E563" s="30">
        <v>2</v>
      </c>
      <c r="F563" s="30">
        <v>1</v>
      </c>
      <c r="G563" s="30" t="s">
        <v>20</v>
      </c>
      <c r="H563" s="33">
        <v>12000</v>
      </c>
      <c r="I563" s="41"/>
      <c r="J563" s="31" t="s">
        <v>7</v>
      </c>
      <c r="K563" s="44">
        <v>300</v>
      </c>
      <c r="L563" s="44">
        <v>300</v>
      </c>
    </row>
    <row r="564" spans="1:12" ht="15" customHeight="1" x14ac:dyDescent="0.25">
      <c r="A564" s="30" t="s">
        <v>7</v>
      </c>
      <c r="B564" s="30" t="s">
        <v>2</v>
      </c>
      <c r="C564" s="30" t="s">
        <v>1314</v>
      </c>
      <c r="D564" s="30" t="s">
        <v>1313</v>
      </c>
      <c r="E564" s="30">
        <v>3</v>
      </c>
      <c r="F564" s="30">
        <v>1.1000000000000001</v>
      </c>
      <c r="G564" s="30" t="s">
        <v>20</v>
      </c>
      <c r="H564" s="33">
        <v>24000</v>
      </c>
      <c r="I564" s="41"/>
      <c r="J564" s="31" t="s">
        <v>7</v>
      </c>
      <c r="K564" s="44">
        <v>814</v>
      </c>
      <c r="L564" s="44">
        <v>814</v>
      </c>
    </row>
    <row r="565" spans="1:12" ht="15" customHeight="1" x14ac:dyDescent="0.25">
      <c r="A565" s="30" t="s">
        <v>7</v>
      </c>
      <c r="B565" s="30" t="s">
        <v>2</v>
      </c>
      <c r="C565" s="30" t="s">
        <v>270</v>
      </c>
      <c r="D565" s="30" t="s">
        <v>271</v>
      </c>
      <c r="E565" s="30">
        <v>3</v>
      </c>
      <c r="F565" s="30">
        <v>1.1000000000000001</v>
      </c>
      <c r="G565" s="30" t="s">
        <v>20</v>
      </c>
      <c r="H565" s="33">
        <v>15000</v>
      </c>
      <c r="I565" s="41"/>
      <c r="J565" s="31" t="s">
        <v>7</v>
      </c>
      <c r="K565" s="44">
        <v>509</v>
      </c>
      <c r="L565" s="44">
        <v>509</v>
      </c>
    </row>
    <row r="566" spans="1:12" ht="15" customHeight="1" x14ac:dyDescent="0.25">
      <c r="A566" s="30" t="s">
        <v>7</v>
      </c>
      <c r="B566" s="30" t="s">
        <v>2</v>
      </c>
      <c r="C566" s="30" t="s">
        <v>1420</v>
      </c>
      <c r="D566" s="30" t="s">
        <v>1419</v>
      </c>
      <c r="E566" s="30">
        <v>3</v>
      </c>
      <c r="F566" s="30">
        <v>1.1000000000000001</v>
      </c>
      <c r="G566" s="30" t="s">
        <v>20</v>
      </c>
      <c r="H566" s="33">
        <v>18000</v>
      </c>
      <c r="I566" s="41"/>
      <c r="J566" s="31" t="s">
        <v>7</v>
      </c>
      <c r="K566" s="44">
        <v>787</v>
      </c>
      <c r="L566" s="44">
        <v>787</v>
      </c>
    </row>
    <row r="567" spans="1:12" ht="15" customHeight="1" x14ac:dyDescent="0.25">
      <c r="A567" s="30" t="s">
        <v>7</v>
      </c>
      <c r="B567" s="30" t="s">
        <v>2</v>
      </c>
      <c r="C567" s="30" t="s">
        <v>93</v>
      </c>
      <c r="D567" s="30" t="s">
        <v>92</v>
      </c>
      <c r="E567" s="30">
        <v>3</v>
      </c>
      <c r="F567" s="30">
        <v>1</v>
      </c>
      <c r="G567" s="30" t="s">
        <v>20</v>
      </c>
      <c r="H567" s="33">
        <v>7000</v>
      </c>
      <c r="I567" s="41"/>
      <c r="J567" s="31" t="s">
        <v>7</v>
      </c>
      <c r="K567" s="44">
        <v>326</v>
      </c>
      <c r="L567" s="44">
        <v>326</v>
      </c>
    </row>
    <row r="568" spans="1:12" ht="15" customHeight="1" x14ac:dyDescent="0.25">
      <c r="A568" s="30" t="s">
        <v>7</v>
      </c>
      <c r="B568" s="30" t="s">
        <v>2</v>
      </c>
      <c r="C568" s="30" t="s">
        <v>1373</v>
      </c>
      <c r="D568" s="30" t="s">
        <v>1372</v>
      </c>
      <c r="E568" s="30">
        <v>3</v>
      </c>
      <c r="F568" s="30">
        <v>1.2</v>
      </c>
      <c r="G568" s="30" t="s">
        <v>20</v>
      </c>
      <c r="H568" s="33">
        <v>20000</v>
      </c>
      <c r="I568" s="41"/>
      <c r="J568" s="31" t="s">
        <v>7</v>
      </c>
      <c r="K568" s="44">
        <v>835</v>
      </c>
      <c r="L568" s="44">
        <v>835</v>
      </c>
    </row>
    <row r="569" spans="1:12" ht="15" customHeight="1" x14ac:dyDescent="0.25">
      <c r="A569" s="30" t="s">
        <v>7</v>
      </c>
      <c r="B569" s="30" t="s">
        <v>2</v>
      </c>
      <c r="C569" s="30" t="s">
        <v>781</v>
      </c>
      <c r="D569" s="30" t="s">
        <v>780</v>
      </c>
      <c r="E569" s="30">
        <v>6</v>
      </c>
      <c r="F569" s="30">
        <v>1.1000000000000001</v>
      </c>
      <c r="G569" s="30" t="s">
        <v>20</v>
      </c>
      <c r="H569" s="33">
        <v>26000</v>
      </c>
      <c r="I569" s="41"/>
      <c r="J569" s="31" t="s">
        <v>7</v>
      </c>
      <c r="K569" s="44">
        <v>1114</v>
      </c>
      <c r="L569" s="44">
        <v>1114</v>
      </c>
    </row>
    <row r="570" spans="1:12" ht="15" customHeight="1" x14ac:dyDescent="0.25">
      <c r="A570" s="30" t="s">
        <v>7</v>
      </c>
      <c r="B570" s="30" t="s">
        <v>2</v>
      </c>
      <c r="C570" s="30" t="s">
        <v>541</v>
      </c>
      <c r="D570" s="30" t="s">
        <v>540</v>
      </c>
      <c r="E570" s="30">
        <v>6</v>
      </c>
      <c r="F570" s="30">
        <v>1</v>
      </c>
      <c r="G570" s="30" t="s">
        <v>20</v>
      </c>
      <c r="H570" s="33">
        <v>16000</v>
      </c>
      <c r="I570" s="41"/>
      <c r="J570" s="31" t="s">
        <v>7</v>
      </c>
      <c r="K570" s="44">
        <v>626</v>
      </c>
      <c r="L570" s="44">
        <v>626</v>
      </c>
    </row>
    <row r="571" spans="1:12" ht="15" customHeight="1" x14ac:dyDescent="0.25">
      <c r="A571" s="30" t="s">
        <v>7</v>
      </c>
      <c r="B571" s="30" t="s">
        <v>2</v>
      </c>
      <c r="C571" s="30" t="s">
        <v>836</v>
      </c>
      <c r="D571" s="30" t="s">
        <v>835</v>
      </c>
      <c r="E571" s="30">
        <v>7</v>
      </c>
      <c r="F571" s="30">
        <v>1</v>
      </c>
      <c r="G571" s="30" t="s">
        <v>20</v>
      </c>
      <c r="H571" s="33">
        <v>21000</v>
      </c>
      <c r="I571" s="41"/>
      <c r="J571" s="31" t="s">
        <v>7</v>
      </c>
      <c r="K571" s="44">
        <v>744</v>
      </c>
      <c r="L571" s="44">
        <v>744</v>
      </c>
    </row>
    <row r="572" spans="1:12" ht="15" customHeight="1" x14ac:dyDescent="0.25">
      <c r="A572" s="43" t="s">
        <v>1542</v>
      </c>
      <c r="B572" s="30" t="s">
        <v>2</v>
      </c>
      <c r="C572" s="30" t="s">
        <v>1045</v>
      </c>
      <c r="D572" s="30" t="s">
        <v>1044</v>
      </c>
      <c r="E572" s="30">
        <v>4</v>
      </c>
      <c r="F572" s="30">
        <v>1</v>
      </c>
      <c r="G572" s="30" t="s">
        <v>20</v>
      </c>
      <c r="H572" s="33">
        <v>6000</v>
      </c>
      <c r="I572" s="41"/>
      <c r="J572" s="31" t="s">
        <v>7</v>
      </c>
      <c r="K572" s="44">
        <v>396</v>
      </c>
      <c r="L572" s="44">
        <v>396</v>
      </c>
    </row>
    <row r="573" spans="1:12" ht="15" customHeight="1" x14ac:dyDescent="0.25">
      <c r="A573" s="42" t="s">
        <v>1543</v>
      </c>
      <c r="B573" s="31" t="s">
        <v>2</v>
      </c>
      <c r="C573" s="31" t="s">
        <v>1045</v>
      </c>
      <c r="D573" s="31" t="s">
        <v>1044</v>
      </c>
      <c r="E573" s="31">
        <v>4</v>
      </c>
      <c r="F573" s="31">
        <v>1.1000000000000001</v>
      </c>
      <c r="G573" s="31" t="s">
        <v>20</v>
      </c>
      <c r="H573" s="47">
        <v>9000</v>
      </c>
      <c r="I573" s="41"/>
      <c r="J573" s="31" t="s">
        <v>7</v>
      </c>
      <c r="K573" s="44">
        <v>396</v>
      </c>
      <c r="L573" s="44">
        <v>396</v>
      </c>
    </row>
    <row r="574" spans="1:12" ht="15" customHeight="1" x14ac:dyDescent="0.25">
      <c r="A574" s="30" t="s">
        <v>7</v>
      </c>
      <c r="B574" s="30" t="s">
        <v>2</v>
      </c>
      <c r="C574" s="30" t="s">
        <v>105</v>
      </c>
      <c r="D574" s="30" t="s">
        <v>104</v>
      </c>
      <c r="E574" s="30">
        <v>2</v>
      </c>
      <c r="F574" s="30">
        <v>1</v>
      </c>
      <c r="G574" s="30" t="s">
        <v>20</v>
      </c>
      <c r="H574" s="33">
        <v>5000</v>
      </c>
      <c r="I574" s="41"/>
      <c r="J574" s="31" t="s">
        <v>7</v>
      </c>
      <c r="K574" s="44">
        <v>278</v>
      </c>
      <c r="L574" s="44">
        <v>278</v>
      </c>
    </row>
    <row r="575" spans="1:12" ht="15" customHeight="1" x14ac:dyDescent="0.25">
      <c r="A575" s="42" t="s">
        <v>1529</v>
      </c>
      <c r="B575" s="31" t="s">
        <v>2</v>
      </c>
      <c r="C575" s="31" t="s">
        <v>693</v>
      </c>
      <c r="D575" s="31" t="s">
        <v>692</v>
      </c>
      <c r="E575" s="31">
        <v>7</v>
      </c>
      <c r="F575" s="31">
        <v>1</v>
      </c>
      <c r="G575" s="31" t="s">
        <v>20</v>
      </c>
      <c r="H575" s="47">
        <v>18000</v>
      </c>
      <c r="I575" s="41"/>
      <c r="J575" s="31" t="s">
        <v>7</v>
      </c>
      <c r="K575" s="44">
        <v>648</v>
      </c>
      <c r="L575" s="44" t="s">
        <v>1443</v>
      </c>
    </row>
    <row r="576" spans="1:12" ht="15" customHeight="1" x14ac:dyDescent="0.25">
      <c r="A576" s="42" t="s">
        <v>1530</v>
      </c>
      <c r="B576" s="31" t="s">
        <v>2</v>
      </c>
      <c r="C576" s="31" t="s">
        <v>693</v>
      </c>
      <c r="D576" s="31" t="s">
        <v>692</v>
      </c>
      <c r="E576" s="31">
        <v>7</v>
      </c>
      <c r="F576" s="31">
        <v>1.1000000000000001</v>
      </c>
      <c r="G576" s="31" t="s">
        <v>20</v>
      </c>
      <c r="H576" s="47">
        <v>18000</v>
      </c>
      <c r="I576" s="41"/>
      <c r="J576" s="31" t="s">
        <v>7</v>
      </c>
      <c r="K576" s="44">
        <v>648</v>
      </c>
      <c r="L576" s="44">
        <v>648</v>
      </c>
    </row>
    <row r="577" spans="1:12" ht="15" customHeight="1" x14ac:dyDescent="0.25">
      <c r="A577" s="30" t="s">
        <v>7</v>
      </c>
      <c r="B577" s="30" t="s">
        <v>2</v>
      </c>
      <c r="C577" s="30" t="s">
        <v>235</v>
      </c>
      <c r="D577" s="30" t="s">
        <v>234</v>
      </c>
      <c r="E577" s="30">
        <v>6</v>
      </c>
      <c r="F577" s="30">
        <v>1.1000000000000001</v>
      </c>
      <c r="G577" s="30" t="s">
        <v>20</v>
      </c>
      <c r="H577" s="33">
        <v>23000</v>
      </c>
      <c r="I577" s="41"/>
      <c r="J577" s="31" t="s">
        <v>7</v>
      </c>
      <c r="K577" s="44">
        <v>696</v>
      </c>
      <c r="L577" s="44">
        <v>696</v>
      </c>
    </row>
    <row r="578" spans="1:12" ht="15" customHeight="1" x14ac:dyDescent="0.25">
      <c r="A578" s="30" t="s">
        <v>7</v>
      </c>
      <c r="B578" s="30" t="s">
        <v>2</v>
      </c>
      <c r="C578" s="30" t="s">
        <v>823</v>
      </c>
      <c r="D578" s="30" t="s">
        <v>822</v>
      </c>
      <c r="E578" s="30">
        <v>6</v>
      </c>
      <c r="F578" s="30">
        <v>1</v>
      </c>
      <c r="G578" s="30" t="s">
        <v>20</v>
      </c>
      <c r="H578" s="33">
        <v>22000</v>
      </c>
      <c r="I578" s="41"/>
      <c r="J578" s="31" t="s">
        <v>7</v>
      </c>
      <c r="K578" s="44">
        <v>835</v>
      </c>
      <c r="L578" s="44">
        <v>835</v>
      </c>
    </row>
    <row r="579" spans="1:12" ht="15" customHeight="1" x14ac:dyDescent="0.25">
      <c r="A579" s="30" t="s">
        <v>7</v>
      </c>
      <c r="B579" s="30" t="s">
        <v>2</v>
      </c>
      <c r="C579" s="30" t="s">
        <v>1220</v>
      </c>
      <c r="D579" s="30" t="s">
        <v>1219</v>
      </c>
      <c r="E579" s="30">
        <v>4</v>
      </c>
      <c r="F579" s="30">
        <v>1.2</v>
      </c>
      <c r="G579" s="30" t="s">
        <v>20</v>
      </c>
      <c r="H579" s="33">
        <v>5000</v>
      </c>
      <c r="I579" s="41"/>
      <c r="J579" s="31" t="s">
        <v>5</v>
      </c>
      <c r="K579" s="44">
        <v>278</v>
      </c>
      <c r="L579" s="44">
        <v>326</v>
      </c>
    </row>
    <row r="580" spans="1:12" ht="15" customHeight="1" x14ac:dyDescent="0.25">
      <c r="A580" s="30" t="s">
        <v>7</v>
      </c>
      <c r="B580" s="30" t="s">
        <v>2</v>
      </c>
      <c r="C580" s="30" t="s">
        <v>1300</v>
      </c>
      <c r="D580" s="30" t="s">
        <v>1299</v>
      </c>
      <c r="E580" s="30">
        <v>2</v>
      </c>
      <c r="F580" s="30">
        <v>1.2</v>
      </c>
      <c r="G580" s="30" t="s">
        <v>20</v>
      </c>
      <c r="H580" s="33">
        <v>5000</v>
      </c>
      <c r="I580" s="41"/>
      <c r="J580" s="31" t="s">
        <v>5</v>
      </c>
      <c r="K580" s="44">
        <v>278</v>
      </c>
      <c r="L580" s="44">
        <v>326</v>
      </c>
    </row>
    <row r="581" spans="1:12" ht="15" customHeight="1" x14ac:dyDescent="0.25">
      <c r="A581" s="30" t="s">
        <v>7</v>
      </c>
      <c r="B581" s="30" t="s">
        <v>2</v>
      </c>
      <c r="C581" s="30" t="s">
        <v>929</v>
      </c>
      <c r="D581" s="30" t="s">
        <v>928</v>
      </c>
      <c r="E581" s="30">
        <v>4</v>
      </c>
      <c r="F581" s="30">
        <v>1.2</v>
      </c>
      <c r="G581" s="30" t="s">
        <v>20</v>
      </c>
      <c r="H581" s="33">
        <v>7000</v>
      </c>
      <c r="I581" s="41"/>
      <c r="J581" s="45" t="s">
        <v>7</v>
      </c>
      <c r="K581" s="44">
        <v>326</v>
      </c>
      <c r="L581" s="44">
        <v>326</v>
      </c>
    </row>
    <row r="582" spans="1:12" ht="15" customHeight="1" x14ac:dyDescent="0.25">
      <c r="A582" s="30" t="s">
        <v>7</v>
      </c>
      <c r="B582" s="30" t="s">
        <v>2</v>
      </c>
      <c r="C582" s="30" t="s">
        <v>881</v>
      </c>
      <c r="D582" s="30" t="s">
        <v>880</v>
      </c>
      <c r="E582" s="30">
        <v>7</v>
      </c>
      <c r="F582" s="30">
        <v>1.1000000000000001</v>
      </c>
      <c r="G582" s="30" t="s">
        <v>20</v>
      </c>
      <c r="H582" s="33">
        <v>19000</v>
      </c>
      <c r="I582" s="41"/>
      <c r="J582" s="31" t="s">
        <v>7</v>
      </c>
      <c r="K582" s="44">
        <v>814</v>
      </c>
      <c r="L582" s="44">
        <v>814</v>
      </c>
    </row>
    <row r="583" spans="1:12" ht="15" customHeight="1" x14ac:dyDescent="0.25">
      <c r="A583" s="30" t="s">
        <v>7</v>
      </c>
      <c r="B583" s="30" t="s">
        <v>2</v>
      </c>
      <c r="C583" s="30" t="s">
        <v>655</v>
      </c>
      <c r="D583" s="30" t="s">
        <v>654</v>
      </c>
      <c r="E583" s="30">
        <v>2</v>
      </c>
      <c r="F583" s="30">
        <v>1.1000000000000001</v>
      </c>
      <c r="G583" s="30" t="s">
        <v>20</v>
      </c>
      <c r="H583" s="33">
        <v>14000</v>
      </c>
      <c r="I583" s="41"/>
      <c r="J583" s="31" t="s">
        <v>7</v>
      </c>
      <c r="K583" s="44">
        <v>370</v>
      </c>
      <c r="L583" s="44">
        <v>370</v>
      </c>
    </row>
    <row r="584" spans="1:12" ht="15" customHeight="1" x14ac:dyDescent="0.25">
      <c r="A584" s="30" t="s">
        <v>7</v>
      </c>
      <c r="B584" s="30" t="s">
        <v>2</v>
      </c>
      <c r="C584" s="30" t="s">
        <v>255</v>
      </c>
      <c r="D584" s="30" t="s">
        <v>254</v>
      </c>
      <c r="E584" s="30">
        <v>6</v>
      </c>
      <c r="F584" s="30">
        <v>1.2</v>
      </c>
      <c r="G584" s="30" t="s">
        <v>20</v>
      </c>
      <c r="H584" s="33">
        <v>27000</v>
      </c>
      <c r="I584" s="41"/>
      <c r="J584" s="31" t="s">
        <v>7</v>
      </c>
      <c r="K584" s="44">
        <v>835</v>
      </c>
      <c r="L584" s="44">
        <v>835</v>
      </c>
    </row>
    <row r="585" spans="1:12" ht="15" customHeight="1" x14ac:dyDescent="0.25">
      <c r="A585" s="30" t="s">
        <v>7</v>
      </c>
      <c r="B585" s="30" t="s">
        <v>2</v>
      </c>
      <c r="C585" s="30" t="s">
        <v>580</v>
      </c>
      <c r="D585" s="30" t="s">
        <v>579</v>
      </c>
      <c r="E585" s="30">
        <v>2</v>
      </c>
      <c r="F585" s="30">
        <v>1.1000000000000001</v>
      </c>
      <c r="G585" s="30" t="s">
        <v>20</v>
      </c>
      <c r="H585" s="33">
        <v>11000</v>
      </c>
      <c r="I585" s="41"/>
      <c r="J585" s="31" t="s">
        <v>7</v>
      </c>
      <c r="K585" s="44">
        <v>509</v>
      </c>
      <c r="L585" s="44">
        <v>509</v>
      </c>
    </row>
    <row r="586" spans="1:12" ht="15" customHeight="1" x14ac:dyDescent="0.25">
      <c r="A586" s="30" t="s">
        <v>7</v>
      </c>
      <c r="B586" s="30" t="s">
        <v>2</v>
      </c>
      <c r="C586" s="30" t="s">
        <v>71</v>
      </c>
      <c r="D586" s="30" t="s">
        <v>70</v>
      </c>
      <c r="E586" s="30">
        <v>3</v>
      </c>
      <c r="F586" s="30">
        <v>1</v>
      </c>
      <c r="G586" s="30" t="s">
        <v>20</v>
      </c>
      <c r="H586" s="33">
        <v>7000</v>
      </c>
      <c r="I586" s="41"/>
      <c r="J586" s="31" t="s">
        <v>7</v>
      </c>
      <c r="K586" s="44">
        <v>326</v>
      </c>
      <c r="L586" s="44">
        <v>326</v>
      </c>
    </row>
    <row r="587" spans="1:12" ht="15" customHeight="1" x14ac:dyDescent="0.25">
      <c r="A587" s="30" t="s">
        <v>7</v>
      </c>
      <c r="B587" s="30" t="s">
        <v>2</v>
      </c>
      <c r="C587" s="30" t="s">
        <v>1033</v>
      </c>
      <c r="D587" s="30" t="s">
        <v>1032</v>
      </c>
      <c r="E587" s="30">
        <v>3</v>
      </c>
      <c r="F587" s="30">
        <v>1.3</v>
      </c>
      <c r="G587" s="30" t="s">
        <v>20</v>
      </c>
      <c r="H587" s="33">
        <v>5000</v>
      </c>
      <c r="I587" s="41"/>
      <c r="J587" s="31" t="s">
        <v>7</v>
      </c>
      <c r="K587" s="44">
        <v>370</v>
      </c>
      <c r="L587" s="44">
        <v>370</v>
      </c>
    </row>
    <row r="588" spans="1:12" ht="15" customHeight="1" x14ac:dyDescent="0.25">
      <c r="A588" s="30" t="s">
        <v>7</v>
      </c>
      <c r="B588" s="30" t="s">
        <v>2</v>
      </c>
      <c r="C588" s="30" t="s">
        <v>843</v>
      </c>
      <c r="D588" s="30" t="s">
        <v>842</v>
      </c>
      <c r="E588" s="30">
        <v>4</v>
      </c>
      <c r="F588" s="30">
        <v>1.1000000000000001</v>
      </c>
      <c r="G588" s="30" t="s">
        <v>20</v>
      </c>
      <c r="H588" s="33">
        <v>6000</v>
      </c>
      <c r="I588" s="41"/>
      <c r="J588" s="31" t="s">
        <v>7</v>
      </c>
      <c r="K588" s="44">
        <v>348</v>
      </c>
      <c r="L588" s="44">
        <v>348</v>
      </c>
    </row>
    <row r="589" spans="1:12" ht="15" customHeight="1" x14ac:dyDescent="0.25">
      <c r="A589" s="30" t="s">
        <v>7</v>
      </c>
      <c r="B589" s="30" t="s">
        <v>2</v>
      </c>
      <c r="C589" s="30" t="s">
        <v>1009</v>
      </c>
      <c r="D589" s="30" t="s">
        <v>1008</v>
      </c>
      <c r="E589" s="30">
        <v>2</v>
      </c>
      <c r="F589" s="30">
        <v>1.2</v>
      </c>
      <c r="G589" s="30" t="s">
        <v>20</v>
      </c>
      <c r="H589" s="33">
        <v>11000</v>
      </c>
      <c r="I589" s="41"/>
      <c r="J589" s="31" t="s">
        <v>7</v>
      </c>
      <c r="K589" s="44">
        <v>418</v>
      </c>
      <c r="L589" s="44">
        <v>418</v>
      </c>
    </row>
    <row r="590" spans="1:12" ht="15" customHeight="1" x14ac:dyDescent="0.25">
      <c r="A590" s="30" t="s">
        <v>7</v>
      </c>
      <c r="B590" s="30" t="s">
        <v>2</v>
      </c>
      <c r="C590" s="30" t="s">
        <v>249</v>
      </c>
      <c r="D590" s="30" t="s">
        <v>248</v>
      </c>
      <c r="E590" s="30">
        <v>3</v>
      </c>
      <c r="F590" s="30">
        <v>1</v>
      </c>
      <c r="G590" s="30" t="s">
        <v>20</v>
      </c>
      <c r="H590" s="33">
        <v>19000</v>
      </c>
      <c r="I590" s="41"/>
      <c r="J590" s="31" t="s">
        <v>7</v>
      </c>
      <c r="K590" s="44">
        <v>370</v>
      </c>
      <c r="L590" s="44">
        <v>370</v>
      </c>
    </row>
    <row r="591" spans="1:12" ht="15" customHeight="1" x14ac:dyDescent="0.25">
      <c r="A591" s="30" t="s">
        <v>7</v>
      </c>
      <c r="B591" s="30" t="s">
        <v>2</v>
      </c>
      <c r="C591" s="30" t="s">
        <v>121</v>
      </c>
      <c r="D591" s="30" t="s">
        <v>120</v>
      </c>
      <c r="E591" s="30">
        <v>3</v>
      </c>
      <c r="F591" s="30">
        <v>1</v>
      </c>
      <c r="G591" s="30" t="s">
        <v>20</v>
      </c>
      <c r="H591" s="33">
        <v>17000</v>
      </c>
      <c r="I591" s="41"/>
      <c r="J591" s="31" t="s">
        <v>7</v>
      </c>
      <c r="K591" s="44">
        <v>418</v>
      </c>
      <c r="L591" s="44">
        <v>418</v>
      </c>
    </row>
    <row r="592" spans="1:12" ht="15" customHeight="1" x14ac:dyDescent="0.25">
      <c r="A592" s="30" t="s">
        <v>7</v>
      </c>
      <c r="B592" s="30" t="s">
        <v>2</v>
      </c>
      <c r="C592" s="30" t="s">
        <v>135</v>
      </c>
      <c r="D592" s="30" t="s">
        <v>134</v>
      </c>
      <c r="E592" s="30">
        <v>3</v>
      </c>
      <c r="F592" s="30">
        <v>1</v>
      </c>
      <c r="G592" s="30" t="s">
        <v>20</v>
      </c>
      <c r="H592" s="33">
        <v>23000</v>
      </c>
      <c r="I592" s="41"/>
      <c r="J592" s="31" t="s">
        <v>7</v>
      </c>
      <c r="K592" s="44">
        <v>535</v>
      </c>
      <c r="L592" s="44">
        <v>535</v>
      </c>
    </row>
    <row r="593" spans="1:12" ht="15" customHeight="1" x14ac:dyDescent="0.25">
      <c r="A593" s="30" t="s">
        <v>7</v>
      </c>
      <c r="B593" s="30" t="s">
        <v>2</v>
      </c>
      <c r="C593" s="30" t="s">
        <v>1085</v>
      </c>
      <c r="D593" s="30" t="s">
        <v>1084</v>
      </c>
      <c r="E593" s="30">
        <v>4</v>
      </c>
      <c r="F593" s="30">
        <v>1</v>
      </c>
      <c r="G593" s="30" t="s">
        <v>20</v>
      </c>
      <c r="H593" s="33">
        <v>6000</v>
      </c>
      <c r="I593" s="41"/>
      <c r="J593" s="31" t="s">
        <v>5</v>
      </c>
      <c r="K593" s="44">
        <v>348</v>
      </c>
      <c r="L593" s="44">
        <v>370</v>
      </c>
    </row>
    <row r="594" spans="1:12" ht="15" customHeight="1" x14ac:dyDescent="0.25">
      <c r="A594" s="30" t="s">
        <v>7</v>
      </c>
      <c r="B594" s="30" t="s">
        <v>2</v>
      </c>
      <c r="C594" s="30" t="s">
        <v>1388</v>
      </c>
      <c r="D594" s="30" t="s">
        <v>1387</v>
      </c>
      <c r="E594" s="30">
        <v>3</v>
      </c>
      <c r="F594" s="30">
        <v>1</v>
      </c>
      <c r="G594" s="30" t="s">
        <v>20</v>
      </c>
      <c r="H594" s="33">
        <v>27000</v>
      </c>
      <c r="I594" s="41"/>
      <c r="J594" s="31" t="s">
        <v>7</v>
      </c>
      <c r="K594" s="44">
        <v>857</v>
      </c>
      <c r="L594" s="44">
        <v>857</v>
      </c>
    </row>
    <row r="595" spans="1:12" ht="15" customHeight="1" x14ac:dyDescent="0.25">
      <c r="A595" s="30" t="s">
        <v>7</v>
      </c>
      <c r="B595" s="30" t="s">
        <v>2</v>
      </c>
      <c r="C595" s="30" t="s">
        <v>1067</v>
      </c>
      <c r="D595" s="30" t="s">
        <v>1066</v>
      </c>
      <c r="E595" s="30">
        <v>6</v>
      </c>
      <c r="F595" s="30">
        <v>1</v>
      </c>
      <c r="G595" s="30" t="s">
        <v>20</v>
      </c>
      <c r="H595" s="33">
        <v>24000</v>
      </c>
      <c r="I595" s="41"/>
      <c r="J595" s="31" t="s">
        <v>7</v>
      </c>
      <c r="K595" s="44">
        <v>1253</v>
      </c>
      <c r="L595" s="44">
        <v>1253</v>
      </c>
    </row>
    <row r="596" spans="1:12" ht="15" customHeight="1" x14ac:dyDescent="0.25">
      <c r="A596" s="30" t="s">
        <v>7</v>
      </c>
      <c r="B596" s="30" t="s">
        <v>2</v>
      </c>
      <c r="C596" s="30" t="s">
        <v>1069</v>
      </c>
      <c r="D596" s="30" t="s">
        <v>1068</v>
      </c>
      <c r="E596" s="30">
        <v>2</v>
      </c>
      <c r="F596" s="30">
        <v>1.1000000000000001</v>
      </c>
      <c r="G596" s="30" t="s">
        <v>20</v>
      </c>
      <c r="H596" s="33">
        <v>7000</v>
      </c>
      <c r="I596" s="41"/>
      <c r="J596" s="31" t="s">
        <v>7</v>
      </c>
      <c r="K596" s="44">
        <v>418</v>
      </c>
      <c r="L596" s="44">
        <v>418</v>
      </c>
    </row>
    <row r="597" spans="1:12" ht="15" customHeight="1" x14ac:dyDescent="0.25">
      <c r="A597" s="30" t="s">
        <v>7</v>
      </c>
      <c r="B597" s="30" t="s">
        <v>2</v>
      </c>
      <c r="C597" s="30" t="s">
        <v>133</v>
      </c>
      <c r="D597" s="30" t="s">
        <v>132</v>
      </c>
      <c r="E597" s="30">
        <v>3</v>
      </c>
      <c r="F597" s="30">
        <v>1</v>
      </c>
      <c r="G597" s="30" t="s">
        <v>20</v>
      </c>
      <c r="H597" s="33">
        <v>22000</v>
      </c>
      <c r="I597" s="41"/>
      <c r="J597" s="31" t="s">
        <v>5</v>
      </c>
      <c r="K597" s="44">
        <v>487</v>
      </c>
      <c r="L597" s="44">
        <v>626</v>
      </c>
    </row>
    <row r="598" spans="1:12" ht="15" customHeight="1" x14ac:dyDescent="0.25">
      <c r="A598" s="30" t="s">
        <v>7</v>
      </c>
      <c r="B598" s="30" t="s">
        <v>2</v>
      </c>
      <c r="C598" s="30" t="s">
        <v>1100</v>
      </c>
      <c r="D598" s="30" t="s">
        <v>1101</v>
      </c>
      <c r="E598" s="30">
        <v>6</v>
      </c>
      <c r="F598" s="30">
        <v>1.1000000000000001</v>
      </c>
      <c r="G598" s="30" t="s">
        <v>20</v>
      </c>
      <c r="H598" s="33">
        <v>27000</v>
      </c>
      <c r="I598" s="41"/>
      <c r="J598" s="31" t="s">
        <v>7</v>
      </c>
      <c r="K598" s="44">
        <v>926</v>
      </c>
      <c r="L598" s="44">
        <v>926</v>
      </c>
    </row>
    <row r="599" spans="1:12" ht="15" customHeight="1" x14ac:dyDescent="0.25">
      <c r="A599" s="30" t="s">
        <v>7</v>
      </c>
      <c r="B599" s="30" t="s">
        <v>2</v>
      </c>
      <c r="C599" s="30" t="s">
        <v>1402</v>
      </c>
      <c r="D599" s="30" t="s">
        <v>1407</v>
      </c>
      <c r="E599" s="30">
        <v>2</v>
      </c>
      <c r="F599" s="30">
        <v>1.1000000000000001</v>
      </c>
      <c r="G599" s="30" t="s">
        <v>20</v>
      </c>
      <c r="H599" s="33">
        <v>10000</v>
      </c>
      <c r="I599" s="41"/>
      <c r="J599" s="31" t="s">
        <v>7</v>
      </c>
      <c r="K599" s="44">
        <v>466</v>
      </c>
      <c r="L599" s="44">
        <v>466</v>
      </c>
    </row>
    <row r="600" spans="1:12" ht="15" customHeight="1" x14ac:dyDescent="0.25">
      <c r="A600" s="30" t="s">
        <v>7</v>
      </c>
      <c r="B600" s="30" t="s">
        <v>2</v>
      </c>
      <c r="C600" s="30" t="s">
        <v>847</v>
      </c>
      <c r="D600" s="30" t="s">
        <v>846</v>
      </c>
      <c r="E600" s="30">
        <v>3</v>
      </c>
      <c r="F600" s="30">
        <v>1</v>
      </c>
      <c r="G600" s="30" t="s">
        <v>20</v>
      </c>
      <c r="H600" s="33">
        <v>5000</v>
      </c>
      <c r="I600" s="41"/>
      <c r="J600" s="31" t="s">
        <v>7</v>
      </c>
      <c r="K600" s="44">
        <v>370</v>
      </c>
      <c r="L600" s="44">
        <v>370</v>
      </c>
    </row>
    <row r="601" spans="1:12" ht="15" customHeight="1" x14ac:dyDescent="0.25">
      <c r="A601" s="30" t="s">
        <v>7</v>
      </c>
      <c r="B601" s="30" t="s">
        <v>2</v>
      </c>
      <c r="C601" s="30" t="s">
        <v>1037</v>
      </c>
      <c r="D601" s="30" t="s">
        <v>1036</v>
      </c>
      <c r="E601" s="30">
        <v>6</v>
      </c>
      <c r="F601" s="30">
        <v>1</v>
      </c>
      <c r="G601" s="30" t="s">
        <v>20</v>
      </c>
      <c r="H601" s="33">
        <v>18000</v>
      </c>
      <c r="I601" s="41"/>
      <c r="J601" s="31" t="s">
        <v>7</v>
      </c>
      <c r="K601" s="44">
        <v>744</v>
      </c>
      <c r="L601" s="44">
        <v>744</v>
      </c>
    </row>
    <row r="602" spans="1:12" ht="15" customHeight="1" x14ac:dyDescent="0.25">
      <c r="A602" s="30" t="s">
        <v>7</v>
      </c>
      <c r="B602" s="30" t="s">
        <v>2</v>
      </c>
      <c r="C602" s="30" t="s">
        <v>1230</v>
      </c>
      <c r="D602" s="30" t="s">
        <v>1229</v>
      </c>
      <c r="E602" s="30">
        <v>6</v>
      </c>
      <c r="F602" s="30">
        <v>1.1000000000000001</v>
      </c>
      <c r="G602" s="30" t="s">
        <v>20</v>
      </c>
      <c r="H602" s="33">
        <v>23000</v>
      </c>
      <c r="I602" s="41"/>
      <c r="J602" s="31" t="s">
        <v>5</v>
      </c>
      <c r="K602" s="44">
        <v>487</v>
      </c>
      <c r="L602" s="44">
        <v>557</v>
      </c>
    </row>
    <row r="603" spans="1:12" ht="15" customHeight="1" x14ac:dyDescent="0.25">
      <c r="A603" s="30" t="s">
        <v>7</v>
      </c>
      <c r="B603" s="30" t="s">
        <v>2</v>
      </c>
      <c r="C603" s="30" t="s">
        <v>1211</v>
      </c>
      <c r="D603" s="30" t="s">
        <v>1218</v>
      </c>
      <c r="E603" s="30">
        <v>3</v>
      </c>
      <c r="F603" s="30">
        <v>1.1000000000000001</v>
      </c>
      <c r="G603" s="30" t="s">
        <v>20</v>
      </c>
      <c r="H603" s="33">
        <v>13000</v>
      </c>
      <c r="I603" s="41"/>
      <c r="J603" s="45" t="s">
        <v>7</v>
      </c>
      <c r="K603" s="44">
        <v>326</v>
      </c>
      <c r="L603" s="44">
        <v>326</v>
      </c>
    </row>
    <row r="604" spans="1:12" ht="15" customHeight="1" x14ac:dyDescent="0.25">
      <c r="A604" s="30" t="s">
        <v>7</v>
      </c>
      <c r="B604" s="30" t="s">
        <v>2</v>
      </c>
      <c r="C604" s="30" t="s">
        <v>533</v>
      </c>
      <c r="D604" s="30" t="s">
        <v>532</v>
      </c>
      <c r="E604" s="30">
        <v>4</v>
      </c>
      <c r="F604" s="30">
        <v>1</v>
      </c>
      <c r="G604" s="30" t="s">
        <v>20</v>
      </c>
      <c r="H604" s="33">
        <v>9000</v>
      </c>
      <c r="I604" s="41"/>
      <c r="J604" s="31" t="s">
        <v>5</v>
      </c>
      <c r="K604" s="44">
        <v>439</v>
      </c>
      <c r="L604" s="44">
        <v>466</v>
      </c>
    </row>
    <row r="605" spans="1:12" ht="15" customHeight="1" x14ac:dyDescent="0.25">
      <c r="A605" s="30" t="s">
        <v>7</v>
      </c>
      <c r="B605" s="30" t="s">
        <v>2</v>
      </c>
      <c r="C605" s="30" t="s">
        <v>933</v>
      </c>
      <c r="D605" s="30" t="s">
        <v>932</v>
      </c>
      <c r="E605" s="30">
        <v>3</v>
      </c>
      <c r="F605" s="30">
        <v>1</v>
      </c>
      <c r="G605" s="30" t="s">
        <v>20</v>
      </c>
      <c r="H605" s="33">
        <v>6000</v>
      </c>
      <c r="I605" s="41"/>
      <c r="J605" s="31" t="s">
        <v>7</v>
      </c>
      <c r="K605" s="44">
        <v>396</v>
      </c>
      <c r="L605" s="44">
        <v>396</v>
      </c>
    </row>
    <row r="606" spans="1:12" ht="15" customHeight="1" x14ac:dyDescent="0.25">
      <c r="A606" s="30" t="s">
        <v>7</v>
      </c>
      <c r="B606" s="30" t="s">
        <v>2</v>
      </c>
      <c r="C606" s="30" t="s">
        <v>1398</v>
      </c>
      <c r="D606" s="30" t="s">
        <v>1397</v>
      </c>
      <c r="E606" s="30">
        <v>3</v>
      </c>
      <c r="F606" s="30">
        <v>1.2</v>
      </c>
      <c r="G606" s="30" t="s">
        <v>20</v>
      </c>
      <c r="H606" s="33">
        <v>8000</v>
      </c>
      <c r="I606" s="41"/>
      <c r="J606" s="31" t="s">
        <v>7</v>
      </c>
      <c r="K606" s="44">
        <v>300</v>
      </c>
      <c r="L606" s="44">
        <v>300</v>
      </c>
    </row>
    <row r="607" spans="1:12" ht="15" customHeight="1" x14ac:dyDescent="0.25">
      <c r="A607" s="42" t="s">
        <v>1489</v>
      </c>
      <c r="B607" s="31" t="s">
        <v>2</v>
      </c>
      <c r="C607" s="31" t="s">
        <v>117</v>
      </c>
      <c r="D607" s="31" t="s">
        <v>116</v>
      </c>
      <c r="E607" s="31">
        <v>3</v>
      </c>
      <c r="F607" s="31">
        <v>1</v>
      </c>
      <c r="G607" s="31" t="s">
        <v>20</v>
      </c>
      <c r="H607" s="47">
        <v>10000</v>
      </c>
      <c r="I607" s="41"/>
      <c r="J607" s="46" t="s">
        <v>7</v>
      </c>
      <c r="K607" s="44">
        <v>370</v>
      </c>
      <c r="L607" s="44">
        <v>370</v>
      </c>
    </row>
    <row r="608" spans="1:12" ht="15" customHeight="1" x14ac:dyDescent="0.25">
      <c r="A608" s="30" t="s">
        <v>7</v>
      </c>
      <c r="B608" s="30" t="s">
        <v>2</v>
      </c>
      <c r="C608" s="30" t="s">
        <v>1216</v>
      </c>
      <c r="D608" s="30" t="s">
        <v>1215</v>
      </c>
      <c r="E608" s="30">
        <v>3</v>
      </c>
      <c r="F608" s="30">
        <v>1.6</v>
      </c>
      <c r="G608" s="30" t="s">
        <v>20</v>
      </c>
      <c r="H608" s="33">
        <v>9000</v>
      </c>
      <c r="I608" s="41"/>
      <c r="J608" s="31" t="s">
        <v>7</v>
      </c>
      <c r="K608" s="44">
        <v>487</v>
      </c>
      <c r="L608" s="44">
        <v>487</v>
      </c>
    </row>
    <row r="609" spans="1:12" ht="15" customHeight="1" x14ac:dyDescent="0.25">
      <c r="A609" s="30" t="s">
        <v>7</v>
      </c>
      <c r="B609" s="30" t="s">
        <v>2</v>
      </c>
      <c r="C609" s="30" t="s">
        <v>1348</v>
      </c>
      <c r="D609" s="30" t="s">
        <v>1347</v>
      </c>
      <c r="E609" s="30">
        <v>4</v>
      </c>
      <c r="F609" s="30">
        <v>1.3</v>
      </c>
      <c r="G609" s="30" t="s">
        <v>20</v>
      </c>
      <c r="H609" s="33">
        <v>9000</v>
      </c>
      <c r="I609" s="41"/>
      <c r="J609" s="31" t="s">
        <v>7</v>
      </c>
      <c r="K609" s="44">
        <v>439</v>
      </c>
      <c r="L609" s="44">
        <v>439</v>
      </c>
    </row>
    <row r="610" spans="1:12" ht="15" customHeight="1" x14ac:dyDescent="0.25">
      <c r="A610" s="30" t="s">
        <v>7</v>
      </c>
      <c r="B610" s="30" t="s">
        <v>2</v>
      </c>
      <c r="C610" s="30" t="s">
        <v>1129</v>
      </c>
      <c r="D610" s="30" t="s">
        <v>1128</v>
      </c>
      <c r="E610" s="30">
        <v>6</v>
      </c>
      <c r="F610" s="30">
        <v>1.1000000000000001</v>
      </c>
      <c r="G610" s="30" t="s">
        <v>20</v>
      </c>
      <c r="H610" s="33">
        <v>21000</v>
      </c>
      <c r="I610" s="41"/>
      <c r="J610" s="31" t="s">
        <v>7</v>
      </c>
      <c r="K610" s="44">
        <v>835</v>
      </c>
      <c r="L610" s="44">
        <v>835</v>
      </c>
    </row>
    <row r="611" spans="1:12" ht="15" customHeight="1" x14ac:dyDescent="0.25">
      <c r="A611" s="30" t="s">
        <v>7</v>
      </c>
      <c r="B611" s="30" t="s">
        <v>2</v>
      </c>
      <c r="C611" s="30" t="s">
        <v>1011</v>
      </c>
      <c r="D611" s="30" t="s">
        <v>1010</v>
      </c>
      <c r="E611" s="30">
        <v>7</v>
      </c>
      <c r="F611" s="30">
        <v>1</v>
      </c>
      <c r="G611" s="30" t="s">
        <v>20</v>
      </c>
      <c r="H611" s="33">
        <v>18000</v>
      </c>
      <c r="I611" s="41"/>
      <c r="J611" s="31" t="s">
        <v>7</v>
      </c>
      <c r="K611" s="44">
        <v>557</v>
      </c>
      <c r="L611" s="44">
        <v>557</v>
      </c>
    </row>
    <row r="612" spans="1:12" ht="15" customHeight="1" x14ac:dyDescent="0.25">
      <c r="A612" s="30" t="s">
        <v>7</v>
      </c>
      <c r="B612" s="30" t="s">
        <v>2</v>
      </c>
      <c r="C612" s="30" t="s">
        <v>463</v>
      </c>
      <c r="D612" s="30" t="s">
        <v>462</v>
      </c>
      <c r="E612" s="30">
        <v>7</v>
      </c>
      <c r="F612" s="30">
        <v>1</v>
      </c>
      <c r="G612" s="30" t="s">
        <v>20</v>
      </c>
      <c r="H612" s="33">
        <v>14000</v>
      </c>
      <c r="I612" s="41"/>
      <c r="J612" s="31" t="s">
        <v>7</v>
      </c>
      <c r="K612" s="44">
        <v>418</v>
      </c>
      <c r="L612" s="44">
        <v>418</v>
      </c>
    </row>
    <row r="613" spans="1:12" ht="15" customHeight="1" x14ac:dyDescent="0.25">
      <c r="A613" s="30" t="s">
        <v>7</v>
      </c>
      <c r="B613" s="30" t="s">
        <v>2</v>
      </c>
      <c r="C613" s="30" t="s">
        <v>1074</v>
      </c>
      <c r="D613" s="30" t="s">
        <v>1075</v>
      </c>
      <c r="E613" s="30">
        <v>7</v>
      </c>
      <c r="F613" s="30">
        <v>1.2</v>
      </c>
      <c r="G613" s="30" t="s">
        <v>20</v>
      </c>
      <c r="H613" s="33">
        <v>14000</v>
      </c>
      <c r="I613" s="41"/>
      <c r="J613" s="31" t="s">
        <v>5</v>
      </c>
      <c r="K613" s="44">
        <v>348</v>
      </c>
      <c r="L613" s="44">
        <v>557</v>
      </c>
    </row>
    <row r="614" spans="1:12" ht="15" customHeight="1" x14ac:dyDescent="0.25">
      <c r="A614" s="30" t="s">
        <v>7</v>
      </c>
      <c r="B614" s="30" t="s">
        <v>2</v>
      </c>
      <c r="C614" s="30" t="s">
        <v>413</v>
      </c>
      <c r="D614" s="30" t="s">
        <v>412</v>
      </c>
      <c r="E614" s="30">
        <v>7</v>
      </c>
      <c r="F614" s="30">
        <v>1</v>
      </c>
      <c r="G614" s="30" t="s">
        <v>20</v>
      </c>
      <c r="H614" s="33">
        <v>19000</v>
      </c>
      <c r="I614" s="41"/>
      <c r="J614" s="31" t="s">
        <v>5</v>
      </c>
      <c r="K614" s="44">
        <v>326</v>
      </c>
      <c r="L614" s="44">
        <v>557</v>
      </c>
    </row>
    <row r="615" spans="1:12" ht="15" customHeight="1" x14ac:dyDescent="0.25">
      <c r="A615" s="30" t="s">
        <v>7</v>
      </c>
      <c r="B615" s="30" t="s">
        <v>2</v>
      </c>
      <c r="C615" s="30" t="s">
        <v>181</v>
      </c>
      <c r="D615" s="30" t="s">
        <v>180</v>
      </c>
      <c r="E615" s="30">
        <v>6</v>
      </c>
      <c r="F615" s="30">
        <v>1</v>
      </c>
      <c r="G615" s="30" t="s">
        <v>20</v>
      </c>
      <c r="H615" s="33">
        <v>18000</v>
      </c>
      <c r="I615" s="41"/>
      <c r="J615" s="31" t="s">
        <v>7</v>
      </c>
      <c r="K615" s="44">
        <v>535</v>
      </c>
      <c r="L615" s="44">
        <v>535</v>
      </c>
    </row>
    <row r="616" spans="1:12" ht="15" customHeight="1" x14ac:dyDescent="0.25">
      <c r="A616" s="30" t="s">
        <v>7</v>
      </c>
      <c r="B616" s="30" t="s">
        <v>2</v>
      </c>
      <c r="C616" s="30" t="s">
        <v>1246</v>
      </c>
      <c r="D616" s="30" t="s">
        <v>1245</v>
      </c>
      <c r="E616" s="30">
        <v>3</v>
      </c>
      <c r="F616" s="30">
        <v>1.4</v>
      </c>
      <c r="G616" s="30" t="s">
        <v>20</v>
      </c>
      <c r="H616" s="33">
        <v>4500</v>
      </c>
      <c r="I616" s="41"/>
      <c r="J616" s="31" t="s">
        <v>7</v>
      </c>
      <c r="K616" s="44">
        <v>278</v>
      </c>
      <c r="L616" s="44">
        <v>278</v>
      </c>
    </row>
    <row r="617" spans="1:12" ht="15" customHeight="1" x14ac:dyDescent="0.25">
      <c r="A617" s="30" t="s">
        <v>7</v>
      </c>
      <c r="B617" s="30" t="s">
        <v>2</v>
      </c>
      <c r="C617" s="30" t="s">
        <v>561</v>
      </c>
      <c r="D617" s="30" t="s">
        <v>560</v>
      </c>
      <c r="E617" s="30">
        <v>7</v>
      </c>
      <c r="F617" s="30">
        <v>1</v>
      </c>
      <c r="G617" s="30" t="s">
        <v>20</v>
      </c>
      <c r="H617" s="33">
        <v>11000</v>
      </c>
      <c r="I617" s="41"/>
      <c r="J617" s="31" t="s">
        <v>7</v>
      </c>
      <c r="K617" s="44">
        <v>509</v>
      </c>
      <c r="L617" s="44">
        <v>509</v>
      </c>
    </row>
    <row r="618" spans="1:12" ht="15" customHeight="1" x14ac:dyDescent="0.25">
      <c r="A618" s="30" t="s">
        <v>7</v>
      </c>
      <c r="B618" s="30" t="s">
        <v>2</v>
      </c>
      <c r="C618" s="30" t="s">
        <v>487</v>
      </c>
      <c r="D618" s="30" t="s">
        <v>486</v>
      </c>
      <c r="E618" s="30">
        <v>6</v>
      </c>
      <c r="F618" s="30">
        <v>1.1000000000000001</v>
      </c>
      <c r="G618" s="30" t="s">
        <v>20</v>
      </c>
      <c r="H618" s="33">
        <v>21000</v>
      </c>
      <c r="I618" s="41"/>
      <c r="J618" s="45" t="s">
        <v>7</v>
      </c>
      <c r="K618" s="44">
        <v>535</v>
      </c>
      <c r="L618" s="44">
        <v>535</v>
      </c>
    </row>
    <row r="619" spans="1:12" ht="15" customHeight="1" x14ac:dyDescent="0.25">
      <c r="A619" s="30" t="s">
        <v>7</v>
      </c>
      <c r="B619" s="30" t="s">
        <v>2</v>
      </c>
      <c r="C619" s="30" t="s">
        <v>239</v>
      </c>
      <c r="D619" s="30" t="s">
        <v>238</v>
      </c>
      <c r="E619" s="30">
        <v>6</v>
      </c>
      <c r="F619" s="30">
        <v>1</v>
      </c>
      <c r="G619" s="30" t="s">
        <v>20</v>
      </c>
      <c r="H619" s="33">
        <v>15000</v>
      </c>
      <c r="I619" s="41"/>
      <c r="J619" s="31" t="s">
        <v>7</v>
      </c>
      <c r="K619" s="44">
        <v>418</v>
      </c>
      <c r="L619" s="44">
        <v>418</v>
      </c>
    </row>
    <row r="620" spans="1:12" ht="15" customHeight="1" x14ac:dyDescent="0.25">
      <c r="A620" s="30" t="s">
        <v>7</v>
      </c>
      <c r="B620" s="30" t="s">
        <v>2</v>
      </c>
      <c r="C620" s="30" t="s">
        <v>916</v>
      </c>
      <c r="D620" s="30" t="s">
        <v>915</v>
      </c>
      <c r="E620" s="30">
        <v>2</v>
      </c>
      <c r="F620" s="30">
        <v>1.1000000000000001</v>
      </c>
      <c r="G620" s="30" t="s">
        <v>20</v>
      </c>
      <c r="H620" s="33">
        <v>8000</v>
      </c>
      <c r="I620" s="41"/>
      <c r="J620" s="31" t="s">
        <v>7</v>
      </c>
      <c r="K620" s="44">
        <v>326</v>
      </c>
      <c r="L620" s="44">
        <v>326</v>
      </c>
    </row>
    <row r="621" spans="1:12" ht="15" customHeight="1" x14ac:dyDescent="0.25">
      <c r="A621" s="30" t="s">
        <v>7</v>
      </c>
      <c r="B621" s="30" t="s">
        <v>2</v>
      </c>
      <c r="C621" s="30" t="s">
        <v>47</v>
      </c>
      <c r="D621" s="30" t="s">
        <v>46</v>
      </c>
      <c r="E621" s="30">
        <v>4</v>
      </c>
      <c r="F621" s="30">
        <v>1</v>
      </c>
      <c r="G621" s="30" t="s">
        <v>20</v>
      </c>
      <c r="H621" s="33">
        <v>27000</v>
      </c>
      <c r="I621" s="41"/>
      <c r="J621" s="45" t="s">
        <v>7</v>
      </c>
      <c r="K621" s="44">
        <v>835</v>
      </c>
      <c r="L621" s="44">
        <v>835</v>
      </c>
    </row>
    <row r="622" spans="1:12" ht="15" customHeight="1" x14ac:dyDescent="0.25">
      <c r="A622" s="30" t="s">
        <v>7</v>
      </c>
      <c r="B622" s="30" t="s">
        <v>2</v>
      </c>
      <c r="C622" s="30" t="s">
        <v>429</v>
      </c>
      <c r="D622" s="30" t="s">
        <v>428</v>
      </c>
      <c r="E622" s="30">
        <v>3</v>
      </c>
      <c r="F622" s="30">
        <v>1</v>
      </c>
      <c r="G622" s="30" t="s">
        <v>20</v>
      </c>
      <c r="H622" s="33">
        <v>10000</v>
      </c>
      <c r="I622" s="41"/>
      <c r="J622" s="31" t="s">
        <v>7</v>
      </c>
      <c r="K622" s="44">
        <v>578</v>
      </c>
      <c r="L622" s="44">
        <v>578</v>
      </c>
    </row>
    <row r="623" spans="1:12" ht="15" customHeight="1" x14ac:dyDescent="0.25">
      <c r="A623" s="30" t="s">
        <v>7</v>
      </c>
      <c r="B623" s="30" t="s">
        <v>2</v>
      </c>
      <c r="C623" s="30" t="s">
        <v>925</v>
      </c>
      <c r="D623" s="30" t="s">
        <v>924</v>
      </c>
      <c r="E623" s="30">
        <v>3</v>
      </c>
      <c r="F623" s="30">
        <v>1.2</v>
      </c>
      <c r="G623" s="30" t="s">
        <v>20</v>
      </c>
      <c r="H623" s="33">
        <v>22000</v>
      </c>
      <c r="I623" s="41"/>
      <c r="J623" s="31" t="s">
        <v>7</v>
      </c>
      <c r="K623" s="44">
        <v>557</v>
      </c>
      <c r="L623" s="44">
        <v>557</v>
      </c>
    </row>
    <row r="624" spans="1:12" ht="15" customHeight="1" x14ac:dyDescent="0.25">
      <c r="A624" s="30" t="s">
        <v>7</v>
      </c>
      <c r="B624" s="30" t="s">
        <v>2</v>
      </c>
      <c r="C624" s="30" t="s">
        <v>287</v>
      </c>
      <c r="D624" s="30" t="s">
        <v>286</v>
      </c>
      <c r="E624" s="30">
        <v>4</v>
      </c>
      <c r="F624" s="30">
        <v>1</v>
      </c>
      <c r="G624" s="30" t="s">
        <v>20</v>
      </c>
      <c r="H624" s="33">
        <v>16000</v>
      </c>
      <c r="I624" s="41"/>
      <c r="J624" s="31" t="s">
        <v>7</v>
      </c>
      <c r="K624" s="44">
        <v>835</v>
      </c>
      <c r="L624" s="44">
        <v>835</v>
      </c>
    </row>
    <row r="625" spans="1:12" ht="15" customHeight="1" x14ac:dyDescent="0.25">
      <c r="A625" s="30" t="s">
        <v>7</v>
      </c>
      <c r="B625" s="30" t="s">
        <v>2</v>
      </c>
      <c r="C625" s="30" t="s">
        <v>591</v>
      </c>
      <c r="D625" s="30" t="s">
        <v>590</v>
      </c>
      <c r="E625" s="30">
        <v>3</v>
      </c>
      <c r="F625" s="30">
        <v>1.1000000000000001</v>
      </c>
      <c r="G625" s="30" t="s">
        <v>20</v>
      </c>
      <c r="H625" s="33">
        <v>9000</v>
      </c>
      <c r="I625" s="41"/>
      <c r="J625" s="45" t="s">
        <v>7</v>
      </c>
      <c r="K625" s="44">
        <v>370</v>
      </c>
      <c r="L625" s="44">
        <v>370</v>
      </c>
    </row>
    <row r="626" spans="1:12" ht="15" customHeight="1" x14ac:dyDescent="0.25">
      <c r="A626" s="30" t="s">
        <v>7</v>
      </c>
      <c r="B626" s="30" t="s">
        <v>2</v>
      </c>
      <c r="C626" s="30" t="s">
        <v>199</v>
      </c>
      <c r="D626" s="30" t="s">
        <v>198</v>
      </c>
      <c r="E626" s="30">
        <v>6</v>
      </c>
      <c r="F626" s="30">
        <v>1</v>
      </c>
      <c r="G626" s="30" t="s">
        <v>20</v>
      </c>
      <c r="H626" s="33">
        <v>24000</v>
      </c>
      <c r="I626" s="41"/>
      <c r="J626" s="31" t="s">
        <v>7</v>
      </c>
      <c r="K626" s="44">
        <v>744</v>
      </c>
      <c r="L626" s="44">
        <v>744</v>
      </c>
    </row>
    <row r="627" spans="1:12" ht="15" customHeight="1" x14ac:dyDescent="0.25">
      <c r="A627" s="30" t="s">
        <v>7</v>
      </c>
      <c r="B627" s="30" t="s">
        <v>2</v>
      </c>
      <c r="C627" s="30" t="s">
        <v>821</v>
      </c>
      <c r="D627" s="30" t="s">
        <v>820</v>
      </c>
      <c r="E627" s="30">
        <v>6</v>
      </c>
      <c r="F627" s="30">
        <v>1.1000000000000001</v>
      </c>
      <c r="G627" s="30" t="s">
        <v>20</v>
      </c>
      <c r="H627" s="33">
        <v>24000</v>
      </c>
      <c r="I627" s="41"/>
      <c r="J627" s="31" t="s">
        <v>7</v>
      </c>
      <c r="K627" s="44">
        <v>835</v>
      </c>
      <c r="L627" s="44">
        <v>835</v>
      </c>
    </row>
    <row r="628" spans="1:12" ht="15" customHeight="1" x14ac:dyDescent="0.25">
      <c r="A628" s="30" t="s">
        <v>7</v>
      </c>
      <c r="B628" s="30" t="s">
        <v>2</v>
      </c>
      <c r="C628" s="30" t="s">
        <v>1428</v>
      </c>
      <c r="D628" s="30" t="s">
        <v>1427</v>
      </c>
      <c r="E628" s="30">
        <v>4</v>
      </c>
      <c r="F628" s="30">
        <v>1.1000000000000001</v>
      </c>
      <c r="G628" s="30" t="s">
        <v>20</v>
      </c>
      <c r="H628" s="33">
        <v>18000</v>
      </c>
      <c r="I628" s="41"/>
      <c r="J628" s="31" t="s">
        <v>7</v>
      </c>
      <c r="K628" s="44">
        <v>439</v>
      </c>
      <c r="L628" s="44">
        <v>439</v>
      </c>
    </row>
    <row r="629" spans="1:12" ht="15" customHeight="1" x14ac:dyDescent="0.25">
      <c r="A629" s="30" t="s">
        <v>7</v>
      </c>
      <c r="B629" s="30" t="s">
        <v>2</v>
      </c>
      <c r="C629" s="30" t="s">
        <v>1208</v>
      </c>
      <c r="D629" s="30" t="s">
        <v>1207</v>
      </c>
      <c r="E629" s="30">
        <v>3</v>
      </c>
      <c r="F629" s="30">
        <v>1.1000000000000001</v>
      </c>
      <c r="G629" s="30" t="s">
        <v>20</v>
      </c>
      <c r="H629" s="33">
        <v>15000</v>
      </c>
      <c r="I629" s="41"/>
      <c r="J629" s="31" t="s">
        <v>7</v>
      </c>
      <c r="K629" s="44">
        <v>326</v>
      </c>
      <c r="L629" s="44">
        <v>326</v>
      </c>
    </row>
    <row r="630" spans="1:12" ht="15" customHeight="1" x14ac:dyDescent="0.25">
      <c r="A630" s="30" t="s">
        <v>7</v>
      </c>
      <c r="B630" s="30" t="s">
        <v>2</v>
      </c>
      <c r="C630" s="30" t="s">
        <v>1310</v>
      </c>
      <c r="D630" s="30" t="s">
        <v>1309</v>
      </c>
      <c r="E630" s="30">
        <v>4</v>
      </c>
      <c r="F630" s="30">
        <v>1.1000000000000001</v>
      </c>
      <c r="G630" s="30" t="s">
        <v>20</v>
      </c>
      <c r="H630" s="33">
        <v>18000</v>
      </c>
      <c r="I630" s="41"/>
      <c r="J630" s="31" t="s">
        <v>5</v>
      </c>
      <c r="K630" s="44">
        <v>300</v>
      </c>
      <c r="L630" s="44">
        <v>396</v>
      </c>
    </row>
    <row r="631" spans="1:12" ht="15" customHeight="1" x14ac:dyDescent="0.25">
      <c r="A631" s="30" t="s">
        <v>7</v>
      </c>
      <c r="B631" s="30" t="s">
        <v>2</v>
      </c>
      <c r="C631" s="30" t="s">
        <v>177</v>
      </c>
      <c r="D631" s="30" t="s">
        <v>176</v>
      </c>
      <c r="E631" s="30">
        <v>7</v>
      </c>
      <c r="F631" s="30">
        <v>1</v>
      </c>
      <c r="G631" s="30" t="s">
        <v>20</v>
      </c>
      <c r="H631" s="33">
        <v>21000</v>
      </c>
      <c r="I631" s="41"/>
      <c r="J631" s="31" t="s">
        <v>7</v>
      </c>
      <c r="K631" s="44">
        <v>418</v>
      </c>
      <c r="L631" s="44">
        <v>418</v>
      </c>
    </row>
    <row r="632" spans="1:12" ht="15" customHeight="1" x14ac:dyDescent="0.25">
      <c r="A632" s="30" t="s">
        <v>7</v>
      </c>
      <c r="B632" s="30" t="s">
        <v>2</v>
      </c>
      <c r="C632" s="30" t="s">
        <v>1386</v>
      </c>
      <c r="D632" s="30" t="s">
        <v>1385</v>
      </c>
      <c r="E632" s="30">
        <v>7</v>
      </c>
      <c r="F632" s="30">
        <v>1.1000000000000001</v>
      </c>
      <c r="G632" s="30" t="s">
        <v>20</v>
      </c>
      <c r="H632" s="33">
        <v>27000</v>
      </c>
      <c r="I632" s="41"/>
      <c r="J632" s="31" t="s">
        <v>7</v>
      </c>
      <c r="K632" s="44">
        <v>883</v>
      </c>
      <c r="L632" s="44">
        <v>883</v>
      </c>
    </row>
    <row r="633" spans="1:12" ht="15" customHeight="1" x14ac:dyDescent="0.25">
      <c r="A633" s="30" t="s">
        <v>7</v>
      </c>
      <c r="B633" s="30" t="s">
        <v>2</v>
      </c>
      <c r="C633" s="30" t="s">
        <v>629</v>
      </c>
      <c r="D633" s="30" t="s">
        <v>628</v>
      </c>
      <c r="E633" s="30">
        <v>6</v>
      </c>
      <c r="F633" s="30">
        <v>1.1000000000000001</v>
      </c>
      <c r="G633" s="30" t="s">
        <v>20</v>
      </c>
      <c r="H633" s="33">
        <v>24000</v>
      </c>
      <c r="I633" s="41"/>
      <c r="J633" s="31" t="s">
        <v>7</v>
      </c>
      <c r="K633" s="44">
        <v>626</v>
      </c>
      <c r="L633" s="44">
        <v>626</v>
      </c>
    </row>
    <row r="634" spans="1:12" ht="15" customHeight="1" x14ac:dyDescent="0.25">
      <c r="A634" s="42" t="s">
        <v>1544</v>
      </c>
      <c r="B634" s="31" t="s">
        <v>2</v>
      </c>
      <c r="C634" s="31" t="s">
        <v>251</v>
      </c>
      <c r="D634" s="31" t="s">
        <v>250</v>
      </c>
      <c r="E634" s="31">
        <v>6</v>
      </c>
      <c r="F634" s="31">
        <v>1</v>
      </c>
      <c r="G634" s="31" t="s">
        <v>20</v>
      </c>
      <c r="H634" s="47">
        <v>27000</v>
      </c>
      <c r="I634" s="41"/>
      <c r="J634" s="31" t="s">
        <v>7</v>
      </c>
      <c r="K634" s="44">
        <v>835</v>
      </c>
      <c r="L634" s="44" t="s">
        <v>1443</v>
      </c>
    </row>
    <row r="635" spans="1:12" ht="15" customHeight="1" x14ac:dyDescent="0.25">
      <c r="A635" s="42" t="s">
        <v>1545</v>
      </c>
      <c r="B635" s="31" t="s">
        <v>2</v>
      </c>
      <c r="C635" s="31" t="s">
        <v>251</v>
      </c>
      <c r="D635" s="31" t="s">
        <v>250</v>
      </c>
      <c r="E635" s="31">
        <v>6</v>
      </c>
      <c r="F635" s="31">
        <v>1.1000000000000001</v>
      </c>
      <c r="G635" s="31" t="s">
        <v>20</v>
      </c>
      <c r="H635" s="47">
        <v>27000</v>
      </c>
      <c r="I635" s="41"/>
      <c r="J635" s="31" t="s">
        <v>7</v>
      </c>
      <c r="K635" s="44">
        <v>835</v>
      </c>
      <c r="L635" s="44">
        <v>835</v>
      </c>
    </row>
    <row r="636" spans="1:12" ht="15" customHeight="1" x14ac:dyDescent="0.25">
      <c r="A636" s="42" t="s">
        <v>1489</v>
      </c>
      <c r="B636" s="31" t="s">
        <v>2</v>
      </c>
      <c r="C636" s="31" t="s">
        <v>131</v>
      </c>
      <c r="D636" s="31" t="s">
        <v>130</v>
      </c>
      <c r="E636" s="31">
        <v>7</v>
      </c>
      <c r="F636" s="31">
        <v>1.1000000000000001</v>
      </c>
      <c r="G636" s="31" t="s">
        <v>20</v>
      </c>
      <c r="H636" s="47">
        <v>18000</v>
      </c>
      <c r="I636" s="41"/>
      <c r="J636" s="31" t="s">
        <v>7</v>
      </c>
      <c r="K636" s="44">
        <v>418</v>
      </c>
      <c r="L636" s="44">
        <v>418</v>
      </c>
    </row>
    <row r="637" spans="1:12" ht="15" customHeight="1" x14ac:dyDescent="0.25">
      <c r="A637" s="30" t="s">
        <v>7</v>
      </c>
      <c r="B637" s="30" t="s">
        <v>2</v>
      </c>
      <c r="C637" s="30" t="s">
        <v>187</v>
      </c>
      <c r="D637" s="30" t="s">
        <v>186</v>
      </c>
      <c r="E637" s="30">
        <v>7</v>
      </c>
      <c r="F637" s="30">
        <v>1.1000000000000001</v>
      </c>
      <c r="G637" s="30" t="s">
        <v>20</v>
      </c>
      <c r="H637" s="33">
        <v>14000</v>
      </c>
      <c r="I637" s="41"/>
      <c r="J637" s="31" t="s">
        <v>7</v>
      </c>
      <c r="K637" s="44">
        <v>326</v>
      </c>
      <c r="L637" s="44">
        <v>326</v>
      </c>
    </row>
    <row r="638" spans="1:12" ht="15" customHeight="1" x14ac:dyDescent="0.25">
      <c r="A638" s="30" t="s">
        <v>7</v>
      </c>
      <c r="B638" s="30" t="s">
        <v>2</v>
      </c>
      <c r="C638" s="30" t="s">
        <v>73</v>
      </c>
      <c r="D638" s="30" t="s">
        <v>72</v>
      </c>
      <c r="E638" s="30">
        <v>5</v>
      </c>
      <c r="F638" s="30">
        <v>1</v>
      </c>
      <c r="G638" s="30" t="s">
        <v>20</v>
      </c>
      <c r="H638" s="33">
        <v>12000</v>
      </c>
      <c r="I638" s="41"/>
      <c r="J638" s="31" t="s">
        <v>7</v>
      </c>
      <c r="K638" s="44">
        <v>418</v>
      </c>
      <c r="L638" s="44">
        <v>418</v>
      </c>
    </row>
    <row r="639" spans="1:12" ht="15" customHeight="1" x14ac:dyDescent="0.25">
      <c r="A639" s="30" t="s">
        <v>7</v>
      </c>
      <c r="B639" s="30" t="s">
        <v>2</v>
      </c>
      <c r="C639" s="30" t="s">
        <v>1204</v>
      </c>
      <c r="D639" s="30" t="s">
        <v>1205</v>
      </c>
      <c r="E639" s="30">
        <v>3</v>
      </c>
      <c r="F639" s="30">
        <v>1.1000000000000001</v>
      </c>
      <c r="G639" s="30" t="s">
        <v>20</v>
      </c>
      <c r="H639" s="33">
        <v>8000</v>
      </c>
      <c r="I639" s="41"/>
      <c r="J639" s="31" t="s">
        <v>7</v>
      </c>
      <c r="K639" s="44">
        <v>370</v>
      </c>
      <c r="L639" s="44">
        <v>370</v>
      </c>
    </row>
    <row r="640" spans="1:12" ht="15" customHeight="1" x14ac:dyDescent="0.25">
      <c r="A640" s="30" t="s">
        <v>7</v>
      </c>
      <c r="B640" s="30" t="s">
        <v>2</v>
      </c>
      <c r="C640" s="30" t="s">
        <v>662</v>
      </c>
      <c r="D640" s="30" t="s">
        <v>675</v>
      </c>
      <c r="E640" s="30">
        <v>6</v>
      </c>
      <c r="F640" s="30">
        <v>1.2</v>
      </c>
      <c r="G640" s="30" t="s">
        <v>20</v>
      </c>
      <c r="H640" s="33">
        <v>26000</v>
      </c>
      <c r="I640" s="41"/>
      <c r="J640" s="31" t="s">
        <v>7</v>
      </c>
      <c r="K640" s="44">
        <v>835</v>
      </c>
      <c r="L640" s="44">
        <v>835</v>
      </c>
    </row>
    <row r="641" spans="1:12" ht="15" customHeight="1" x14ac:dyDescent="0.25">
      <c r="A641" s="30" t="s">
        <v>7</v>
      </c>
      <c r="B641" s="30" t="s">
        <v>2</v>
      </c>
      <c r="C641" s="30" t="s">
        <v>699</v>
      </c>
      <c r="D641" s="30" t="s">
        <v>698</v>
      </c>
      <c r="E641" s="30">
        <v>3</v>
      </c>
      <c r="F641" s="30">
        <v>1.1000000000000001</v>
      </c>
      <c r="G641" s="30" t="s">
        <v>20</v>
      </c>
      <c r="H641" s="33">
        <v>10000</v>
      </c>
      <c r="I641" s="41"/>
      <c r="J641" s="31" t="s">
        <v>7</v>
      </c>
      <c r="K641" s="44">
        <v>418</v>
      </c>
      <c r="L641" s="44">
        <v>418</v>
      </c>
    </row>
    <row r="642" spans="1:12" ht="15" customHeight="1" x14ac:dyDescent="0.25">
      <c r="A642" s="30" t="s">
        <v>7</v>
      </c>
      <c r="B642" s="30" t="s">
        <v>2</v>
      </c>
      <c r="C642" s="30" t="s">
        <v>411</v>
      </c>
      <c r="D642" s="30" t="s">
        <v>410</v>
      </c>
      <c r="E642" s="30">
        <v>4</v>
      </c>
      <c r="F642" s="30">
        <v>1.3</v>
      </c>
      <c r="G642" s="30" t="s">
        <v>20</v>
      </c>
      <c r="H642" s="33">
        <v>9000</v>
      </c>
      <c r="I642" s="41"/>
      <c r="J642" s="31" t="s">
        <v>7</v>
      </c>
      <c r="K642" s="44">
        <v>396</v>
      </c>
      <c r="L642" s="44">
        <v>396</v>
      </c>
    </row>
    <row r="643" spans="1:12" ht="15" customHeight="1" x14ac:dyDescent="0.25">
      <c r="A643" s="30" t="s">
        <v>7</v>
      </c>
      <c r="B643" s="30" t="s">
        <v>2</v>
      </c>
      <c r="C643" s="30" t="s">
        <v>1232</v>
      </c>
      <c r="D643" s="30" t="s">
        <v>1231</v>
      </c>
      <c r="E643" s="30">
        <v>2</v>
      </c>
      <c r="F643" s="30">
        <v>1.2</v>
      </c>
      <c r="G643" s="30" t="s">
        <v>20</v>
      </c>
      <c r="H643" s="33">
        <v>6000</v>
      </c>
      <c r="I643" s="41"/>
      <c r="J643" s="31" t="s">
        <v>7</v>
      </c>
      <c r="K643" s="44">
        <v>439</v>
      </c>
      <c r="L643" s="44">
        <v>439</v>
      </c>
    </row>
    <row r="644" spans="1:12" ht="15" customHeight="1" x14ac:dyDescent="0.25">
      <c r="A644" s="30" t="s">
        <v>7</v>
      </c>
      <c r="B644" s="30" t="s">
        <v>2</v>
      </c>
      <c r="C644" s="30" t="s">
        <v>325</v>
      </c>
      <c r="D644" s="30" t="s">
        <v>324</v>
      </c>
      <c r="E644" s="30">
        <v>4</v>
      </c>
      <c r="F644" s="30">
        <v>1</v>
      </c>
      <c r="G644" s="30" t="s">
        <v>20</v>
      </c>
      <c r="H644" s="33">
        <v>27000</v>
      </c>
      <c r="I644" s="41"/>
      <c r="J644" s="31" t="s">
        <v>7</v>
      </c>
      <c r="K644" s="44">
        <v>626</v>
      </c>
      <c r="L644" s="44">
        <v>626</v>
      </c>
    </row>
    <row r="645" spans="1:12" ht="15" customHeight="1" x14ac:dyDescent="0.25">
      <c r="A645" s="30" t="s">
        <v>7</v>
      </c>
      <c r="B645" s="30" t="s">
        <v>2</v>
      </c>
      <c r="C645" s="30" t="s">
        <v>527</v>
      </c>
      <c r="D645" s="30" t="s">
        <v>526</v>
      </c>
      <c r="E645" s="30">
        <v>2</v>
      </c>
      <c r="F645" s="30">
        <v>1.1000000000000001</v>
      </c>
      <c r="G645" s="30" t="s">
        <v>20</v>
      </c>
      <c r="H645" s="33">
        <v>11000</v>
      </c>
      <c r="I645" s="41"/>
      <c r="J645" s="31" t="s">
        <v>7</v>
      </c>
      <c r="K645" s="44">
        <v>466</v>
      </c>
      <c r="L645" s="44">
        <v>466</v>
      </c>
    </row>
    <row r="646" spans="1:12" ht="15" customHeight="1" x14ac:dyDescent="0.25">
      <c r="A646" s="30" t="s">
        <v>7</v>
      </c>
      <c r="B646" s="30" t="s">
        <v>2</v>
      </c>
      <c r="C646" s="30" t="s">
        <v>1180</v>
      </c>
      <c r="D646" s="30" t="s">
        <v>1179</v>
      </c>
      <c r="E646" s="30">
        <v>2</v>
      </c>
      <c r="F646" s="30">
        <v>1.2</v>
      </c>
      <c r="G646" s="30" t="s">
        <v>20</v>
      </c>
      <c r="H646" s="33">
        <v>18000</v>
      </c>
      <c r="I646" s="41"/>
      <c r="J646" s="31" t="s">
        <v>7</v>
      </c>
      <c r="K646" s="44">
        <v>439</v>
      </c>
      <c r="L646" s="44">
        <v>439</v>
      </c>
    </row>
    <row r="647" spans="1:12" ht="15" customHeight="1" x14ac:dyDescent="0.25">
      <c r="A647" s="30" t="s">
        <v>7</v>
      </c>
      <c r="B647" s="30" t="s">
        <v>2</v>
      </c>
      <c r="C647" s="30" t="s">
        <v>97</v>
      </c>
      <c r="D647" s="30" t="s">
        <v>96</v>
      </c>
      <c r="E647" s="30">
        <v>2</v>
      </c>
      <c r="F647" s="30">
        <v>1</v>
      </c>
      <c r="G647" s="30" t="s">
        <v>20</v>
      </c>
      <c r="H647" s="33">
        <v>13000</v>
      </c>
      <c r="I647" s="41"/>
      <c r="J647" s="45" t="s">
        <v>7</v>
      </c>
      <c r="K647" s="44">
        <v>418</v>
      </c>
      <c r="L647" s="44">
        <v>418</v>
      </c>
    </row>
    <row r="648" spans="1:12" ht="15" customHeight="1" x14ac:dyDescent="0.25">
      <c r="A648" s="30" t="s">
        <v>7</v>
      </c>
      <c r="B648" s="30" t="s">
        <v>2</v>
      </c>
      <c r="C648" s="30" t="s">
        <v>369</v>
      </c>
      <c r="D648" s="30" t="s">
        <v>368</v>
      </c>
      <c r="E648" s="30">
        <v>2</v>
      </c>
      <c r="F648" s="30">
        <v>1.2</v>
      </c>
      <c r="G648" s="30" t="s">
        <v>20</v>
      </c>
      <c r="H648" s="33">
        <v>11000</v>
      </c>
      <c r="I648" s="41"/>
      <c r="J648" s="31" t="s">
        <v>7</v>
      </c>
      <c r="K648" s="44">
        <v>557</v>
      </c>
      <c r="L648" s="44">
        <v>557</v>
      </c>
    </row>
    <row r="649" spans="1:12" ht="15" customHeight="1" x14ac:dyDescent="0.25">
      <c r="A649" s="30" t="s">
        <v>7</v>
      </c>
      <c r="B649" s="30" t="s">
        <v>2</v>
      </c>
      <c r="C649" s="30" t="s">
        <v>795</v>
      </c>
      <c r="D649" s="30" t="s">
        <v>794</v>
      </c>
      <c r="E649" s="30">
        <v>6</v>
      </c>
      <c r="F649" s="30">
        <v>1</v>
      </c>
      <c r="G649" s="30" t="s">
        <v>20</v>
      </c>
      <c r="H649" s="33">
        <v>21000</v>
      </c>
      <c r="I649" s="41"/>
      <c r="J649" s="31" t="s">
        <v>7</v>
      </c>
      <c r="K649" s="44">
        <v>883</v>
      </c>
      <c r="L649" s="44">
        <v>883</v>
      </c>
    </row>
    <row r="650" spans="1:12" ht="15" customHeight="1" x14ac:dyDescent="0.25">
      <c r="A650" s="30" t="s">
        <v>7</v>
      </c>
      <c r="B650" s="30" t="s">
        <v>2</v>
      </c>
      <c r="C650" s="30" t="s">
        <v>1120</v>
      </c>
      <c r="D650" s="30" t="s">
        <v>1121</v>
      </c>
      <c r="E650" s="30">
        <v>3</v>
      </c>
      <c r="F650" s="30">
        <v>1.1000000000000001</v>
      </c>
      <c r="G650" s="30" t="s">
        <v>20</v>
      </c>
      <c r="H650" s="33">
        <v>15000</v>
      </c>
      <c r="I650" s="41"/>
      <c r="J650" s="31" t="s">
        <v>7</v>
      </c>
      <c r="K650" s="44">
        <v>509</v>
      </c>
      <c r="L650" s="44">
        <v>509</v>
      </c>
    </row>
    <row r="651" spans="1:12" ht="15" customHeight="1" x14ac:dyDescent="0.25">
      <c r="A651" s="30" t="s">
        <v>7</v>
      </c>
      <c r="B651" s="30" t="s">
        <v>2</v>
      </c>
      <c r="C651" s="30" t="s">
        <v>1279</v>
      </c>
      <c r="D651" s="30" t="s">
        <v>1278</v>
      </c>
      <c r="E651" s="30">
        <v>2</v>
      </c>
      <c r="F651" s="30">
        <v>1.1000000000000001</v>
      </c>
      <c r="G651" s="30" t="s">
        <v>20</v>
      </c>
      <c r="H651" s="33">
        <v>5000</v>
      </c>
      <c r="I651" s="41"/>
      <c r="J651" s="31" t="s">
        <v>7</v>
      </c>
      <c r="K651" s="44">
        <v>278</v>
      </c>
      <c r="L651" s="44">
        <v>278</v>
      </c>
    </row>
    <row r="652" spans="1:12" ht="15" customHeight="1" x14ac:dyDescent="0.25">
      <c r="A652" s="30" t="s">
        <v>7</v>
      </c>
      <c r="B652" s="30" t="s">
        <v>2</v>
      </c>
      <c r="C652" s="30" t="s">
        <v>241</v>
      </c>
      <c r="D652" s="30" t="s">
        <v>240</v>
      </c>
      <c r="E652" s="30">
        <v>3</v>
      </c>
      <c r="F652" s="30">
        <v>1</v>
      </c>
      <c r="G652" s="30" t="s">
        <v>20</v>
      </c>
      <c r="H652" s="33">
        <v>24000</v>
      </c>
      <c r="I652" s="41"/>
      <c r="J652" s="31" t="s">
        <v>7</v>
      </c>
      <c r="K652" s="44">
        <v>744</v>
      </c>
      <c r="L652" s="44">
        <v>744</v>
      </c>
    </row>
    <row r="653" spans="1:12" ht="15" customHeight="1" x14ac:dyDescent="0.25">
      <c r="A653" s="30" t="s">
        <v>7</v>
      </c>
      <c r="B653" s="30" t="s">
        <v>2</v>
      </c>
      <c r="C653" s="30" t="s">
        <v>1375</v>
      </c>
      <c r="D653" s="30" t="s">
        <v>1374</v>
      </c>
      <c r="E653" s="30">
        <v>3</v>
      </c>
      <c r="F653" s="30">
        <v>1</v>
      </c>
      <c r="G653" s="30" t="s">
        <v>20</v>
      </c>
      <c r="H653" s="33">
        <v>9000</v>
      </c>
      <c r="I653" s="41"/>
      <c r="J653" s="31" t="s">
        <v>7</v>
      </c>
      <c r="K653" s="44">
        <v>557</v>
      </c>
      <c r="L653" s="44">
        <v>557</v>
      </c>
    </row>
    <row r="654" spans="1:12" ht="15" customHeight="1" x14ac:dyDescent="0.25">
      <c r="A654" s="30" t="s">
        <v>7</v>
      </c>
      <c r="B654" s="30" t="s">
        <v>2</v>
      </c>
      <c r="C654" s="30" t="s">
        <v>1288</v>
      </c>
      <c r="D654" s="30" t="s">
        <v>1287</v>
      </c>
      <c r="E654" s="30">
        <v>3</v>
      </c>
      <c r="F654" s="30">
        <v>1.1000000000000001</v>
      </c>
      <c r="G654" s="30" t="s">
        <v>20</v>
      </c>
      <c r="H654" s="33">
        <v>27000</v>
      </c>
      <c r="I654" s="41"/>
      <c r="J654" s="31" t="s">
        <v>7</v>
      </c>
      <c r="K654" s="44">
        <v>835</v>
      </c>
      <c r="L654" s="44">
        <v>835</v>
      </c>
    </row>
    <row r="655" spans="1:12" ht="15" customHeight="1" x14ac:dyDescent="0.25">
      <c r="A655" s="30" t="s">
        <v>7</v>
      </c>
      <c r="B655" s="30" t="s">
        <v>2</v>
      </c>
      <c r="C655" s="30" t="s">
        <v>499</v>
      </c>
      <c r="D655" s="30" t="s">
        <v>498</v>
      </c>
      <c r="E655" s="30">
        <v>7</v>
      </c>
      <c r="F655" s="30">
        <v>1.1000000000000001</v>
      </c>
      <c r="G655" s="30" t="s">
        <v>20</v>
      </c>
      <c r="H655" s="33">
        <v>11000</v>
      </c>
      <c r="I655" s="41"/>
      <c r="J655" s="45" t="s">
        <v>7</v>
      </c>
      <c r="K655" s="44">
        <v>418</v>
      </c>
      <c r="L655" s="44">
        <v>418</v>
      </c>
    </row>
    <row r="656" spans="1:12" ht="15" customHeight="1" x14ac:dyDescent="0.25">
      <c r="A656" s="30" t="s">
        <v>7</v>
      </c>
      <c r="B656" s="30" t="s">
        <v>2</v>
      </c>
      <c r="C656" s="30" t="s">
        <v>1370</v>
      </c>
      <c r="D656" s="30" t="s">
        <v>1369</v>
      </c>
      <c r="E656" s="30">
        <v>7</v>
      </c>
      <c r="F656" s="30">
        <v>1.2</v>
      </c>
      <c r="G656" s="30" t="s">
        <v>20</v>
      </c>
      <c r="H656" s="33">
        <v>21000</v>
      </c>
      <c r="I656" s="41"/>
      <c r="J656" s="31" t="s">
        <v>7</v>
      </c>
      <c r="K656" s="44">
        <v>926</v>
      </c>
      <c r="L656" s="44">
        <v>926</v>
      </c>
    </row>
    <row r="657" spans="1:12" ht="15" customHeight="1" x14ac:dyDescent="0.25">
      <c r="A657" s="30" t="s">
        <v>7</v>
      </c>
      <c r="B657" s="30" t="s">
        <v>2</v>
      </c>
      <c r="C657" s="30" t="s">
        <v>501</v>
      </c>
      <c r="D657" s="30" t="s">
        <v>500</v>
      </c>
      <c r="E657" s="30">
        <v>7</v>
      </c>
      <c r="F657" s="30">
        <v>1.2</v>
      </c>
      <c r="G657" s="30" t="s">
        <v>20</v>
      </c>
      <c r="H657" s="33">
        <v>18000</v>
      </c>
      <c r="I657" s="41"/>
      <c r="J657" s="31" t="s">
        <v>7</v>
      </c>
      <c r="K657" s="44">
        <v>605</v>
      </c>
      <c r="L657" s="44">
        <v>605</v>
      </c>
    </row>
    <row r="658" spans="1:12" ht="15" customHeight="1" x14ac:dyDescent="0.25">
      <c r="A658" s="42" t="s">
        <v>1520</v>
      </c>
      <c r="B658" s="31" t="s">
        <v>2</v>
      </c>
      <c r="C658" s="31" t="s">
        <v>1130</v>
      </c>
      <c r="D658" s="31" t="s">
        <v>1480</v>
      </c>
      <c r="E658" s="31">
        <v>6</v>
      </c>
      <c r="F658" s="31">
        <v>1.1000000000000001</v>
      </c>
      <c r="G658" s="31" t="s">
        <v>20</v>
      </c>
      <c r="H658" s="47">
        <v>9000</v>
      </c>
      <c r="I658" s="41"/>
      <c r="J658" s="31" t="s">
        <v>7</v>
      </c>
      <c r="K658" s="44">
        <v>278</v>
      </c>
      <c r="L658" s="44">
        <v>278</v>
      </c>
    </row>
    <row r="659" spans="1:12" ht="15" customHeight="1" x14ac:dyDescent="0.25">
      <c r="A659" s="42" t="s">
        <v>1488</v>
      </c>
      <c r="B659" s="31" t="s">
        <v>2</v>
      </c>
      <c r="C659" s="31" t="s">
        <v>1481</v>
      </c>
      <c r="D659" s="31" t="s">
        <v>1482</v>
      </c>
      <c r="E659" s="31">
        <v>6</v>
      </c>
      <c r="F659" s="31">
        <v>1</v>
      </c>
      <c r="G659" s="31" t="s">
        <v>20</v>
      </c>
      <c r="H659" s="47">
        <v>27000</v>
      </c>
      <c r="I659" s="41"/>
      <c r="J659" s="31" t="s">
        <v>7</v>
      </c>
      <c r="K659" s="44">
        <v>1200</v>
      </c>
      <c r="L659" s="44">
        <v>1200</v>
      </c>
    </row>
    <row r="660" spans="1:12" ht="15" customHeight="1" x14ac:dyDescent="0.25">
      <c r="A660" s="30" t="s">
        <v>7</v>
      </c>
      <c r="B660" s="30" t="s">
        <v>2</v>
      </c>
      <c r="C660" s="30" t="s">
        <v>171</v>
      </c>
      <c r="D660" s="30" t="s">
        <v>170</v>
      </c>
      <c r="E660" s="30">
        <v>7</v>
      </c>
      <c r="F660" s="30">
        <v>1</v>
      </c>
      <c r="G660" s="30" t="s">
        <v>20</v>
      </c>
      <c r="H660" s="33">
        <v>14000</v>
      </c>
      <c r="I660" s="41"/>
      <c r="J660" s="31" t="s">
        <v>7</v>
      </c>
      <c r="K660" s="44">
        <v>418</v>
      </c>
      <c r="L660" s="44">
        <v>418</v>
      </c>
    </row>
    <row r="661" spans="1:12" ht="15" customHeight="1" x14ac:dyDescent="0.25">
      <c r="A661" s="30" t="s">
        <v>7</v>
      </c>
      <c r="B661" s="30" t="s">
        <v>2</v>
      </c>
      <c r="C661" s="30" t="s">
        <v>969</v>
      </c>
      <c r="D661" s="30" t="s">
        <v>968</v>
      </c>
      <c r="E661" s="30">
        <v>3</v>
      </c>
      <c r="F661" s="30">
        <v>1.1000000000000001</v>
      </c>
      <c r="G661" s="30" t="s">
        <v>20</v>
      </c>
      <c r="H661" s="33">
        <v>7000</v>
      </c>
      <c r="I661" s="41"/>
      <c r="J661" s="31" t="s">
        <v>5</v>
      </c>
      <c r="K661" s="44">
        <v>300</v>
      </c>
      <c r="L661" s="44">
        <v>348</v>
      </c>
    </row>
    <row r="662" spans="1:12" ht="15" customHeight="1" x14ac:dyDescent="0.25">
      <c r="A662" s="30" t="s">
        <v>7</v>
      </c>
      <c r="B662" s="30" t="s">
        <v>2</v>
      </c>
      <c r="C662" s="30" t="s">
        <v>1290</v>
      </c>
      <c r="D662" s="30" t="s">
        <v>1292</v>
      </c>
      <c r="E662" s="30">
        <v>3</v>
      </c>
      <c r="F662" s="30">
        <v>1.4</v>
      </c>
      <c r="G662" s="30" t="s">
        <v>20</v>
      </c>
      <c r="H662" s="33">
        <v>5000</v>
      </c>
      <c r="I662" s="41"/>
      <c r="J662" s="31" t="s">
        <v>7</v>
      </c>
      <c r="K662" s="44">
        <v>348</v>
      </c>
      <c r="L662" s="44">
        <v>348</v>
      </c>
    </row>
    <row r="663" spans="1:12" ht="15" customHeight="1" x14ac:dyDescent="0.25">
      <c r="A663" s="30" t="s">
        <v>7</v>
      </c>
      <c r="B663" s="30" t="s">
        <v>2</v>
      </c>
      <c r="C663" s="30" t="s">
        <v>937</v>
      </c>
      <c r="D663" s="30" t="s">
        <v>936</v>
      </c>
      <c r="E663" s="30">
        <v>5</v>
      </c>
      <c r="F663" s="30">
        <v>1.1000000000000001</v>
      </c>
      <c r="G663" s="30" t="s">
        <v>20</v>
      </c>
      <c r="H663" s="33">
        <v>21000</v>
      </c>
      <c r="I663" s="41"/>
      <c r="J663" s="31" t="s">
        <v>5</v>
      </c>
      <c r="K663" s="44">
        <v>439</v>
      </c>
      <c r="L663" s="44">
        <v>835</v>
      </c>
    </row>
    <row r="664" spans="1:12" ht="15" customHeight="1" x14ac:dyDescent="0.25">
      <c r="A664" s="30" t="s">
        <v>7</v>
      </c>
      <c r="B664" s="30" t="s">
        <v>2</v>
      </c>
      <c r="C664" s="30" t="s">
        <v>515</v>
      </c>
      <c r="D664" s="30" t="s">
        <v>514</v>
      </c>
      <c r="E664" s="30">
        <v>2</v>
      </c>
      <c r="F664" s="30">
        <v>1.1000000000000001</v>
      </c>
      <c r="G664" s="30" t="s">
        <v>20</v>
      </c>
      <c r="H664" s="33">
        <v>7000</v>
      </c>
      <c r="I664" s="41"/>
      <c r="J664" s="31" t="s">
        <v>7</v>
      </c>
      <c r="K664" s="44">
        <v>326</v>
      </c>
      <c r="L664" s="44">
        <v>326</v>
      </c>
    </row>
    <row r="665" spans="1:12" ht="15" customHeight="1" x14ac:dyDescent="0.25">
      <c r="A665" s="30" t="s">
        <v>7</v>
      </c>
      <c r="B665" s="30" t="s">
        <v>2</v>
      </c>
      <c r="C665" s="30" t="s">
        <v>1019</v>
      </c>
      <c r="D665" s="30" t="s">
        <v>1018</v>
      </c>
      <c r="E665" s="30">
        <v>2</v>
      </c>
      <c r="F665" s="30">
        <v>1.2</v>
      </c>
      <c r="G665" s="30" t="s">
        <v>20</v>
      </c>
      <c r="H665" s="33">
        <v>7000</v>
      </c>
      <c r="I665" s="41"/>
      <c r="J665" s="31" t="s">
        <v>7</v>
      </c>
      <c r="K665" s="44">
        <v>370</v>
      </c>
      <c r="L665" s="44">
        <v>370</v>
      </c>
    </row>
    <row r="666" spans="1:12" ht="15" customHeight="1" x14ac:dyDescent="0.25">
      <c r="A666" s="30" t="s">
        <v>7</v>
      </c>
      <c r="B666" s="30" t="s">
        <v>2</v>
      </c>
      <c r="C666" s="30" t="s">
        <v>571</v>
      </c>
      <c r="D666" s="30" t="s">
        <v>570</v>
      </c>
      <c r="E666" s="30">
        <v>4</v>
      </c>
      <c r="F666" s="30">
        <v>1.1000000000000001</v>
      </c>
      <c r="G666" s="30" t="s">
        <v>20</v>
      </c>
      <c r="H666" s="33">
        <v>9000</v>
      </c>
      <c r="I666" s="41"/>
      <c r="J666" s="31" t="s">
        <v>7</v>
      </c>
      <c r="K666" s="44">
        <v>418</v>
      </c>
      <c r="L666" s="44">
        <v>418</v>
      </c>
    </row>
    <row r="667" spans="1:12" ht="15" customHeight="1" x14ac:dyDescent="0.25">
      <c r="A667" s="30" t="s">
        <v>7</v>
      </c>
      <c r="B667" s="30" t="s">
        <v>2</v>
      </c>
      <c r="C667" s="30" t="s">
        <v>137</v>
      </c>
      <c r="D667" s="30" t="s">
        <v>136</v>
      </c>
      <c r="E667" s="30">
        <v>2</v>
      </c>
      <c r="F667" s="30">
        <v>1</v>
      </c>
      <c r="G667" s="30" t="s">
        <v>20</v>
      </c>
      <c r="H667" s="33">
        <v>21000</v>
      </c>
      <c r="I667" s="41"/>
      <c r="J667" s="31" t="s">
        <v>7</v>
      </c>
      <c r="K667" s="44">
        <v>418</v>
      </c>
      <c r="L667" s="44">
        <v>418</v>
      </c>
    </row>
    <row r="668" spans="1:12" ht="15" customHeight="1" x14ac:dyDescent="0.25">
      <c r="A668" s="30" t="s">
        <v>7</v>
      </c>
      <c r="B668" s="30" t="s">
        <v>2</v>
      </c>
      <c r="C668" s="30" t="s">
        <v>710</v>
      </c>
      <c r="D668" s="30" t="s">
        <v>711</v>
      </c>
      <c r="E668" s="30">
        <v>6</v>
      </c>
      <c r="F668" s="30">
        <v>1.3</v>
      </c>
      <c r="G668" s="30" t="s">
        <v>20</v>
      </c>
      <c r="H668" s="33">
        <v>24000</v>
      </c>
      <c r="I668" s="41"/>
      <c r="J668" s="31" t="s">
        <v>7</v>
      </c>
      <c r="K668" s="44">
        <v>626</v>
      </c>
      <c r="L668" s="44">
        <v>626</v>
      </c>
    </row>
    <row r="669" spans="1:12" ht="15" customHeight="1" x14ac:dyDescent="0.25">
      <c r="A669" s="30" t="s">
        <v>7</v>
      </c>
      <c r="B669" s="30" t="s">
        <v>2</v>
      </c>
      <c r="C669" s="30" t="s">
        <v>623</v>
      </c>
      <c r="D669" s="30" t="s">
        <v>622</v>
      </c>
      <c r="E669" s="30">
        <v>7</v>
      </c>
      <c r="F669" s="30">
        <v>1</v>
      </c>
      <c r="G669" s="30" t="s">
        <v>20</v>
      </c>
      <c r="H669" s="33">
        <v>17000</v>
      </c>
      <c r="I669" s="41"/>
      <c r="J669" s="31" t="s">
        <v>7</v>
      </c>
      <c r="K669" s="44">
        <v>418</v>
      </c>
      <c r="L669" s="44">
        <v>418</v>
      </c>
    </row>
    <row r="670" spans="1:12" ht="15" customHeight="1" x14ac:dyDescent="0.25">
      <c r="A670" s="30" t="s">
        <v>7</v>
      </c>
      <c r="B670" s="30" t="s">
        <v>2</v>
      </c>
      <c r="C670" s="30" t="s">
        <v>375</v>
      </c>
      <c r="D670" s="30" t="s">
        <v>374</v>
      </c>
      <c r="E670" s="30">
        <v>4</v>
      </c>
      <c r="F670" s="30">
        <v>1</v>
      </c>
      <c r="G670" s="30" t="s">
        <v>20</v>
      </c>
      <c r="H670" s="33">
        <v>12000</v>
      </c>
      <c r="I670" s="41"/>
      <c r="J670" s="31" t="s">
        <v>7</v>
      </c>
      <c r="K670" s="44">
        <v>557</v>
      </c>
      <c r="L670" s="44">
        <v>557</v>
      </c>
    </row>
    <row r="671" spans="1:12" ht="15" customHeight="1" x14ac:dyDescent="0.25">
      <c r="A671" s="30" t="s">
        <v>7</v>
      </c>
      <c r="B671" s="30" t="s">
        <v>2</v>
      </c>
      <c r="C671" s="30" t="s">
        <v>1031</v>
      </c>
      <c r="D671" s="30" t="s">
        <v>1030</v>
      </c>
      <c r="E671" s="30">
        <v>2</v>
      </c>
      <c r="F671" s="30">
        <v>1</v>
      </c>
      <c r="G671" s="30" t="s">
        <v>20</v>
      </c>
      <c r="H671" s="33">
        <v>4000</v>
      </c>
      <c r="I671" s="41"/>
      <c r="J671" s="31" t="s">
        <v>7</v>
      </c>
      <c r="K671" s="44">
        <v>278</v>
      </c>
      <c r="L671" s="44">
        <v>278</v>
      </c>
    </row>
    <row r="672" spans="1:12" ht="15" customHeight="1" x14ac:dyDescent="0.25">
      <c r="A672" s="30" t="s">
        <v>7</v>
      </c>
      <c r="B672" s="30" t="s">
        <v>2</v>
      </c>
      <c r="C672" s="30" t="s">
        <v>263</v>
      </c>
      <c r="D672" s="30" t="s">
        <v>262</v>
      </c>
      <c r="E672" s="30">
        <v>6</v>
      </c>
      <c r="F672" s="30">
        <v>1.1000000000000001</v>
      </c>
      <c r="G672" s="30" t="s">
        <v>20</v>
      </c>
      <c r="H672" s="33">
        <v>22000</v>
      </c>
      <c r="I672" s="41"/>
      <c r="J672" s="31" t="s">
        <v>7</v>
      </c>
      <c r="K672" s="44">
        <v>626</v>
      </c>
      <c r="L672" s="44">
        <v>626</v>
      </c>
    </row>
    <row r="673" spans="1:12" ht="15" customHeight="1" x14ac:dyDescent="0.25">
      <c r="A673" s="30" t="s">
        <v>7</v>
      </c>
      <c r="B673" s="30" t="s">
        <v>2</v>
      </c>
      <c r="C673" s="30" t="s">
        <v>107</v>
      </c>
      <c r="D673" s="30" t="s">
        <v>106</v>
      </c>
      <c r="E673" s="30">
        <v>2</v>
      </c>
      <c r="F673" s="30">
        <v>1.1000000000000001</v>
      </c>
      <c r="G673" s="30" t="s">
        <v>20</v>
      </c>
      <c r="H673" s="33">
        <v>6000</v>
      </c>
      <c r="I673" s="41"/>
      <c r="J673" s="31" t="s">
        <v>7</v>
      </c>
      <c r="K673" s="44">
        <v>278</v>
      </c>
      <c r="L673" s="44">
        <v>278</v>
      </c>
    </row>
    <row r="674" spans="1:12" ht="15" customHeight="1" x14ac:dyDescent="0.25">
      <c r="A674" s="30" t="s">
        <v>7</v>
      </c>
      <c r="B674" s="30" t="s">
        <v>2</v>
      </c>
      <c r="C674" s="30" t="s">
        <v>995</v>
      </c>
      <c r="D674" s="30" t="s">
        <v>994</v>
      </c>
      <c r="E674" s="30">
        <v>3</v>
      </c>
      <c r="F674" s="30">
        <v>1</v>
      </c>
      <c r="G674" s="30" t="s">
        <v>20</v>
      </c>
      <c r="H674" s="33">
        <v>21000</v>
      </c>
      <c r="I674" s="41"/>
      <c r="J674" s="31" t="s">
        <v>7</v>
      </c>
      <c r="K674" s="44">
        <v>466</v>
      </c>
      <c r="L674" s="44">
        <v>466</v>
      </c>
    </row>
    <row r="675" spans="1:12" ht="15" customHeight="1" x14ac:dyDescent="0.25">
      <c r="A675" s="30" t="s">
        <v>7</v>
      </c>
      <c r="B675" s="30" t="s">
        <v>2</v>
      </c>
      <c r="C675" s="30" t="s">
        <v>344</v>
      </c>
      <c r="D675" s="30" t="s">
        <v>343</v>
      </c>
      <c r="E675" s="30">
        <v>3</v>
      </c>
      <c r="F675" s="30">
        <v>1.1000000000000001</v>
      </c>
      <c r="G675" s="30" t="s">
        <v>20</v>
      </c>
      <c r="H675" s="33">
        <v>5000</v>
      </c>
      <c r="I675" s="41"/>
      <c r="J675" s="31" t="s">
        <v>7</v>
      </c>
      <c r="K675" s="44">
        <v>278</v>
      </c>
      <c r="L675" s="44">
        <v>278</v>
      </c>
    </row>
    <row r="676" spans="1:12" ht="15" customHeight="1" x14ac:dyDescent="0.25">
      <c r="A676" s="30" t="s">
        <v>7</v>
      </c>
      <c r="B676" s="30" t="s">
        <v>2</v>
      </c>
      <c r="C676" s="30" t="s">
        <v>683</v>
      </c>
      <c r="D676" s="30" t="s">
        <v>682</v>
      </c>
      <c r="E676" s="30">
        <v>6</v>
      </c>
      <c r="F676" s="30">
        <v>1.1000000000000001</v>
      </c>
      <c r="G676" s="30" t="s">
        <v>20</v>
      </c>
      <c r="H676" s="33">
        <v>23000</v>
      </c>
      <c r="I676" s="41"/>
      <c r="J676" s="31" t="s">
        <v>7</v>
      </c>
      <c r="K676" s="44">
        <v>1253</v>
      </c>
      <c r="L676" s="44">
        <v>1253</v>
      </c>
    </row>
    <row r="677" spans="1:12" ht="15" customHeight="1" x14ac:dyDescent="0.25">
      <c r="A677" s="30" t="s">
        <v>7</v>
      </c>
      <c r="B677" s="30" t="s">
        <v>2</v>
      </c>
      <c r="C677" s="30" t="s">
        <v>1298</v>
      </c>
      <c r="D677" s="30" t="s">
        <v>1297</v>
      </c>
      <c r="E677" s="30">
        <v>3</v>
      </c>
      <c r="F677" s="30">
        <v>1.1000000000000001</v>
      </c>
      <c r="G677" s="30" t="s">
        <v>20</v>
      </c>
      <c r="H677" s="33">
        <v>13000</v>
      </c>
      <c r="I677" s="41"/>
      <c r="J677" s="31" t="s">
        <v>7</v>
      </c>
      <c r="K677" s="44">
        <v>509</v>
      </c>
      <c r="L677" s="44">
        <v>509</v>
      </c>
    </row>
    <row r="678" spans="1:12" ht="15" customHeight="1" x14ac:dyDescent="0.25">
      <c r="A678" s="30" t="s">
        <v>7</v>
      </c>
      <c r="B678" s="30" t="s">
        <v>2</v>
      </c>
      <c r="C678" s="30" t="s">
        <v>149</v>
      </c>
      <c r="D678" s="30" t="s">
        <v>148</v>
      </c>
      <c r="E678" s="30">
        <v>3</v>
      </c>
      <c r="F678" s="30">
        <v>1</v>
      </c>
      <c r="G678" s="30" t="s">
        <v>20</v>
      </c>
      <c r="H678" s="33">
        <v>8000</v>
      </c>
      <c r="I678" s="41"/>
      <c r="J678" s="31" t="s">
        <v>7</v>
      </c>
      <c r="K678" s="44">
        <v>326</v>
      </c>
      <c r="L678" s="44">
        <v>326</v>
      </c>
    </row>
    <row r="679" spans="1:12" ht="15" customHeight="1" x14ac:dyDescent="0.25">
      <c r="A679" s="30" t="s">
        <v>7</v>
      </c>
      <c r="B679" s="30" t="s">
        <v>2</v>
      </c>
      <c r="C679" s="30" t="s">
        <v>1271</v>
      </c>
      <c r="D679" s="30" t="s">
        <v>1270</v>
      </c>
      <c r="E679" s="30">
        <v>3</v>
      </c>
      <c r="F679" s="30">
        <v>1.1000000000000001</v>
      </c>
      <c r="G679" s="30" t="s">
        <v>20</v>
      </c>
      <c r="H679" s="33">
        <v>7000</v>
      </c>
      <c r="I679" s="41"/>
      <c r="J679" s="31" t="s">
        <v>7</v>
      </c>
      <c r="K679" s="44">
        <v>326</v>
      </c>
      <c r="L679" s="44">
        <v>326</v>
      </c>
    </row>
    <row r="680" spans="1:12" ht="15" customHeight="1" x14ac:dyDescent="0.25">
      <c r="A680" s="30" t="s">
        <v>7</v>
      </c>
      <c r="B680" s="30" t="s">
        <v>2</v>
      </c>
      <c r="C680" s="30" t="s">
        <v>465</v>
      </c>
      <c r="D680" s="30" t="s">
        <v>464</v>
      </c>
      <c r="E680" s="30">
        <v>2</v>
      </c>
      <c r="F680" s="30">
        <v>1.3</v>
      </c>
      <c r="G680" s="30" t="s">
        <v>20</v>
      </c>
      <c r="H680" s="33">
        <v>7000</v>
      </c>
      <c r="I680" s="41"/>
      <c r="J680" s="31" t="s">
        <v>7</v>
      </c>
      <c r="K680" s="44">
        <v>326</v>
      </c>
      <c r="L680" s="44">
        <v>326</v>
      </c>
    </row>
    <row r="681" spans="1:12" ht="15" customHeight="1" x14ac:dyDescent="0.25">
      <c r="A681" s="30" t="s">
        <v>7</v>
      </c>
      <c r="B681" s="30" t="s">
        <v>2</v>
      </c>
      <c r="C681" s="30" t="s">
        <v>301</v>
      </c>
      <c r="D681" s="30" t="s">
        <v>300</v>
      </c>
      <c r="E681" s="30">
        <v>2</v>
      </c>
      <c r="F681" s="30">
        <v>1.1000000000000001</v>
      </c>
      <c r="G681" s="30" t="s">
        <v>20</v>
      </c>
      <c r="H681" s="33">
        <v>8000</v>
      </c>
      <c r="I681" s="41"/>
      <c r="J681" s="31" t="s">
        <v>7</v>
      </c>
      <c r="K681" s="44">
        <v>278</v>
      </c>
      <c r="L681" s="44">
        <v>278</v>
      </c>
    </row>
    <row r="682" spans="1:12" ht="15" customHeight="1" x14ac:dyDescent="0.25">
      <c r="A682" s="30" t="s">
        <v>7</v>
      </c>
      <c r="B682" s="30" t="s">
        <v>2</v>
      </c>
      <c r="C682" s="30" t="s">
        <v>1366</v>
      </c>
      <c r="D682" s="30" t="s">
        <v>1365</v>
      </c>
      <c r="E682" s="30">
        <v>3</v>
      </c>
      <c r="F682" s="30">
        <v>1.1000000000000001</v>
      </c>
      <c r="G682" s="30" t="s">
        <v>20</v>
      </c>
      <c r="H682" s="33">
        <v>27000</v>
      </c>
      <c r="I682" s="41"/>
      <c r="J682" s="31" t="s">
        <v>7</v>
      </c>
      <c r="K682" s="44">
        <v>883</v>
      </c>
      <c r="L682" s="44">
        <v>883</v>
      </c>
    </row>
    <row r="683" spans="1:12" ht="15" customHeight="1" x14ac:dyDescent="0.25">
      <c r="A683" s="30" t="s">
        <v>7</v>
      </c>
      <c r="B683" s="30" t="s">
        <v>2</v>
      </c>
      <c r="C683" s="30" t="s">
        <v>709</v>
      </c>
      <c r="D683" s="30" t="s">
        <v>708</v>
      </c>
      <c r="E683" s="30">
        <v>4</v>
      </c>
      <c r="F683" s="30">
        <v>1</v>
      </c>
      <c r="G683" s="30" t="s">
        <v>20</v>
      </c>
      <c r="H683" s="33">
        <v>9000</v>
      </c>
      <c r="I683" s="41"/>
      <c r="J683" s="31" t="s">
        <v>7</v>
      </c>
      <c r="K683" s="44">
        <v>557</v>
      </c>
      <c r="L683" s="44">
        <v>557</v>
      </c>
    </row>
    <row r="684" spans="1:12" ht="15" customHeight="1" x14ac:dyDescent="0.25">
      <c r="A684" s="30" t="s">
        <v>7</v>
      </c>
      <c r="B684" s="30" t="s">
        <v>2</v>
      </c>
      <c r="C684" s="30" t="s">
        <v>740</v>
      </c>
      <c r="D684" s="30" t="s">
        <v>739</v>
      </c>
      <c r="E684" s="30">
        <v>3</v>
      </c>
      <c r="F684" s="30">
        <v>1.3</v>
      </c>
      <c r="G684" s="30" t="s">
        <v>20</v>
      </c>
      <c r="H684" s="33">
        <v>15000</v>
      </c>
      <c r="I684" s="41"/>
      <c r="J684" s="45" t="s">
        <v>7</v>
      </c>
      <c r="K684" s="44">
        <v>718</v>
      </c>
      <c r="L684" s="44">
        <v>718</v>
      </c>
    </row>
    <row r="685" spans="1:12" ht="15" customHeight="1" x14ac:dyDescent="0.25">
      <c r="A685" s="30" t="s">
        <v>7</v>
      </c>
      <c r="B685" s="30" t="s">
        <v>2</v>
      </c>
      <c r="C685" s="30" t="s">
        <v>742</v>
      </c>
      <c r="D685" s="30" t="s">
        <v>741</v>
      </c>
      <c r="E685" s="30">
        <v>3</v>
      </c>
      <c r="F685" s="30">
        <v>1.2</v>
      </c>
      <c r="G685" s="30" t="s">
        <v>20</v>
      </c>
      <c r="H685" s="33">
        <v>15000</v>
      </c>
      <c r="I685" s="41"/>
      <c r="J685" s="31" t="s">
        <v>7</v>
      </c>
      <c r="K685" s="44">
        <v>744</v>
      </c>
      <c r="L685" s="44">
        <v>744</v>
      </c>
    </row>
    <row r="686" spans="1:12" ht="15" customHeight="1" x14ac:dyDescent="0.25">
      <c r="A686" s="30" t="s">
        <v>7</v>
      </c>
      <c r="B686" s="30" t="s">
        <v>2</v>
      </c>
      <c r="C686" s="30" t="s">
        <v>744</v>
      </c>
      <c r="D686" s="30" t="s">
        <v>743</v>
      </c>
      <c r="E686" s="30">
        <v>3</v>
      </c>
      <c r="F686" s="30">
        <v>1.3</v>
      </c>
      <c r="G686" s="30" t="s">
        <v>20</v>
      </c>
      <c r="H686" s="33">
        <v>15000</v>
      </c>
      <c r="I686" s="41"/>
      <c r="J686" s="45" t="s">
        <v>7</v>
      </c>
      <c r="K686" s="44">
        <v>744</v>
      </c>
      <c r="L686" s="44">
        <v>744</v>
      </c>
    </row>
    <row r="687" spans="1:12" ht="15" customHeight="1" x14ac:dyDescent="0.25">
      <c r="A687" s="30" t="s">
        <v>7</v>
      </c>
      <c r="B687" s="30" t="s">
        <v>2</v>
      </c>
      <c r="C687" s="30" t="s">
        <v>389</v>
      </c>
      <c r="D687" s="30" t="s">
        <v>388</v>
      </c>
      <c r="E687" s="30">
        <v>5</v>
      </c>
      <c r="F687" s="30">
        <v>1</v>
      </c>
      <c r="G687" s="30" t="s">
        <v>20</v>
      </c>
      <c r="H687" s="33">
        <v>13000</v>
      </c>
      <c r="I687" s="41"/>
      <c r="J687" s="31" t="s">
        <v>7</v>
      </c>
      <c r="K687" s="44">
        <v>509</v>
      </c>
      <c r="L687" s="44">
        <v>509</v>
      </c>
    </row>
    <row r="688" spans="1:12" ht="15" customHeight="1" x14ac:dyDescent="0.25">
      <c r="A688" s="30" t="s">
        <v>7</v>
      </c>
      <c r="B688" s="30" t="s">
        <v>2</v>
      </c>
      <c r="C688" s="30" t="s">
        <v>918</v>
      </c>
      <c r="D688" s="30" t="s">
        <v>917</v>
      </c>
      <c r="E688" s="30">
        <v>3</v>
      </c>
      <c r="F688" s="30">
        <v>1.2</v>
      </c>
      <c r="G688" s="30" t="s">
        <v>20</v>
      </c>
      <c r="H688" s="33">
        <v>17000</v>
      </c>
      <c r="I688" s="41"/>
      <c r="J688" s="31" t="s">
        <v>7</v>
      </c>
      <c r="K688" s="44">
        <v>718</v>
      </c>
      <c r="L688" s="44">
        <v>718</v>
      </c>
    </row>
    <row r="689" spans="1:12" ht="15" customHeight="1" x14ac:dyDescent="0.25">
      <c r="A689" s="30" t="s">
        <v>7</v>
      </c>
      <c r="B689" s="30" t="s">
        <v>2</v>
      </c>
      <c r="C689" s="30" t="s">
        <v>1065</v>
      </c>
      <c r="D689" s="30" t="s">
        <v>1077</v>
      </c>
      <c r="E689" s="30">
        <v>5</v>
      </c>
      <c r="F689" s="30">
        <v>1.1000000000000001</v>
      </c>
      <c r="G689" s="30" t="s">
        <v>20</v>
      </c>
      <c r="H689" s="33">
        <v>17000</v>
      </c>
      <c r="I689" s="41"/>
      <c r="J689" s="31" t="s">
        <v>7</v>
      </c>
      <c r="K689" s="44">
        <v>605</v>
      </c>
      <c r="L689" s="44">
        <v>605</v>
      </c>
    </row>
    <row r="690" spans="1:12" ht="15" customHeight="1" x14ac:dyDescent="0.25">
      <c r="A690" s="30" t="s">
        <v>7</v>
      </c>
      <c r="B690" s="30" t="s">
        <v>2</v>
      </c>
      <c r="C690" s="30" t="s">
        <v>825</v>
      </c>
      <c r="D690" s="30" t="s">
        <v>824</v>
      </c>
      <c r="E690" s="30">
        <v>2</v>
      </c>
      <c r="F690" s="30">
        <v>1.4</v>
      </c>
      <c r="G690" s="30" t="s">
        <v>20</v>
      </c>
      <c r="H690" s="33">
        <v>14000</v>
      </c>
      <c r="I690" s="41"/>
      <c r="J690" s="31" t="s">
        <v>7</v>
      </c>
      <c r="K690" s="44">
        <v>605</v>
      </c>
      <c r="L690" s="44">
        <v>605</v>
      </c>
    </row>
    <row r="691" spans="1:12" ht="15" customHeight="1" x14ac:dyDescent="0.25">
      <c r="A691" s="30" t="s">
        <v>7</v>
      </c>
      <c r="B691" s="30" t="s">
        <v>2</v>
      </c>
      <c r="C691" s="30" t="s">
        <v>595</v>
      </c>
      <c r="D691" s="30" t="s">
        <v>594</v>
      </c>
      <c r="E691" s="30">
        <v>3</v>
      </c>
      <c r="F691" s="30">
        <v>1</v>
      </c>
      <c r="G691" s="30" t="s">
        <v>20</v>
      </c>
      <c r="H691" s="33">
        <v>12000</v>
      </c>
      <c r="I691" s="41"/>
      <c r="J691" s="31" t="s">
        <v>7</v>
      </c>
      <c r="K691" s="44">
        <v>418</v>
      </c>
      <c r="L691" s="44">
        <v>418</v>
      </c>
    </row>
    <row r="692" spans="1:12" ht="15" customHeight="1" x14ac:dyDescent="0.25">
      <c r="A692" s="42" t="s">
        <v>1489</v>
      </c>
      <c r="B692" s="31" t="s">
        <v>2</v>
      </c>
      <c r="C692" s="31" t="s">
        <v>4</v>
      </c>
      <c r="D692" s="31" t="s">
        <v>3</v>
      </c>
      <c r="E692" s="31">
        <v>3</v>
      </c>
      <c r="F692" s="31">
        <v>1</v>
      </c>
      <c r="G692" s="31" t="s">
        <v>20</v>
      </c>
      <c r="H692" s="47">
        <v>27000</v>
      </c>
      <c r="I692" s="41"/>
      <c r="J692" s="46" t="s">
        <v>7</v>
      </c>
      <c r="K692" s="44">
        <v>835</v>
      </c>
      <c r="L692" s="44">
        <v>835</v>
      </c>
    </row>
    <row r="693" spans="1:12" ht="15" customHeight="1" x14ac:dyDescent="0.25">
      <c r="A693" s="30" t="s">
        <v>7</v>
      </c>
      <c r="B693" s="30" t="s">
        <v>2</v>
      </c>
      <c r="C693" s="30" t="s">
        <v>273</v>
      </c>
      <c r="D693" s="30" t="s">
        <v>272</v>
      </c>
      <c r="E693" s="30">
        <v>3</v>
      </c>
      <c r="F693" s="30">
        <v>1</v>
      </c>
      <c r="G693" s="30" t="s">
        <v>20</v>
      </c>
      <c r="H693" s="33">
        <v>15000</v>
      </c>
      <c r="I693" s="41"/>
      <c r="J693" s="31" t="s">
        <v>7</v>
      </c>
      <c r="K693" s="44">
        <v>605</v>
      </c>
      <c r="L693" s="44">
        <v>605</v>
      </c>
    </row>
    <row r="694" spans="1:12" ht="15" customHeight="1" x14ac:dyDescent="0.25">
      <c r="A694" s="30" t="s">
        <v>7</v>
      </c>
      <c r="B694" s="30" t="s">
        <v>2</v>
      </c>
      <c r="C694" s="30" t="s">
        <v>277</v>
      </c>
      <c r="D694" s="30" t="s">
        <v>276</v>
      </c>
      <c r="E694" s="30">
        <v>3</v>
      </c>
      <c r="F694" s="30">
        <v>1.1000000000000001</v>
      </c>
      <c r="G694" s="30" t="s">
        <v>20</v>
      </c>
      <c r="H694" s="33">
        <v>16000</v>
      </c>
      <c r="I694" s="41"/>
      <c r="J694" s="31" t="s">
        <v>7</v>
      </c>
      <c r="K694" s="44">
        <v>626</v>
      </c>
      <c r="L694" s="44">
        <v>626</v>
      </c>
    </row>
    <row r="695" spans="1:12" ht="15" customHeight="1" x14ac:dyDescent="0.25">
      <c r="A695" s="30" t="s">
        <v>7</v>
      </c>
      <c r="B695" s="30" t="s">
        <v>2</v>
      </c>
      <c r="C695" s="30" t="s">
        <v>491</v>
      </c>
      <c r="D695" s="30" t="s">
        <v>490</v>
      </c>
      <c r="E695" s="30">
        <v>2</v>
      </c>
      <c r="F695" s="30">
        <v>1.2</v>
      </c>
      <c r="G695" s="30" t="s">
        <v>20</v>
      </c>
      <c r="H695" s="33">
        <v>13000</v>
      </c>
      <c r="I695" s="41"/>
      <c r="J695" s="31" t="s">
        <v>7</v>
      </c>
      <c r="K695" s="44">
        <v>418</v>
      </c>
      <c r="L695" s="44">
        <v>418</v>
      </c>
    </row>
    <row r="696" spans="1:12" ht="15" customHeight="1" x14ac:dyDescent="0.25">
      <c r="A696" s="30" t="s">
        <v>7</v>
      </c>
      <c r="B696" s="30" t="s">
        <v>2</v>
      </c>
      <c r="C696" s="30" t="s">
        <v>446</v>
      </c>
      <c r="D696" s="30" t="s">
        <v>445</v>
      </c>
      <c r="E696" s="30">
        <v>2</v>
      </c>
      <c r="F696" s="30">
        <v>1</v>
      </c>
      <c r="G696" s="30" t="s">
        <v>20</v>
      </c>
      <c r="H696" s="33">
        <v>9000</v>
      </c>
      <c r="I696" s="41"/>
      <c r="J696" s="31" t="s">
        <v>7</v>
      </c>
      <c r="K696" s="44">
        <v>370</v>
      </c>
      <c r="L696" s="44">
        <v>370</v>
      </c>
    </row>
    <row r="697" spans="1:12" ht="15" customHeight="1" x14ac:dyDescent="0.25">
      <c r="A697" s="30" t="s">
        <v>7</v>
      </c>
      <c r="B697" s="30" t="s">
        <v>2</v>
      </c>
      <c r="C697" s="30" t="s">
        <v>773</v>
      </c>
      <c r="D697" s="30" t="s">
        <v>772</v>
      </c>
      <c r="E697" s="30">
        <v>3</v>
      </c>
      <c r="F697" s="30">
        <v>1</v>
      </c>
      <c r="G697" s="30" t="s">
        <v>20</v>
      </c>
      <c r="H697" s="33">
        <v>15000</v>
      </c>
      <c r="I697" s="41"/>
      <c r="J697" s="31" t="s">
        <v>7</v>
      </c>
      <c r="K697" s="44">
        <v>418</v>
      </c>
      <c r="L697" s="44">
        <v>418</v>
      </c>
    </row>
    <row r="698" spans="1:12" ht="15" customHeight="1" x14ac:dyDescent="0.25">
      <c r="A698" s="42" t="s">
        <v>1546</v>
      </c>
      <c r="B698" s="31" t="s">
        <v>2</v>
      </c>
      <c r="C698" s="31" t="s">
        <v>1306</v>
      </c>
      <c r="D698" s="31" t="s">
        <v>1308</v>
      </c>
      <c r="E698" s="31">
        <v>2</v>
      </c>
      <c r="F698" s="31">
        <v>1.2</v>
      </c>
      <c r="G698" s="31" t="s">
        <v>20</v>
      </c>
      <c r="H698" s="47">
        <v>13000</v>
      </c>
      <c r="I698" s="41"/>
      <c r="J698" s="31" t="s">
        <v>7</v>
      </c>
      <c r="K698" s="44">
        <v>418</v>
      </c>
      <c r="L698" s="44" t="s">
        <v>1443</v>
      </c>
    </row>
    <row r="699" spans="1:12" ht="15" customHeight="1" x14ac:dyDescent="0.25">
      <c r="A699" s="42" t="s">
        <v>1547</v>
      </c>
      <c r="B699" s="31" t="s">
        <v>2</v>
      </c>
      <c r="C699" s="31" t="s">
        <v>1306</v>
      </c>
      <c r="D699" s="31" t="s">
        <v>1308</v>
      </c>
      <c r="E699" s="31">
        <v>2</v>
      </c>
      <c r="F699" s="31">
        <v>1.3</v>
      </c>
      <c r="G699" s="31" t="s">
        <v>20</v>
      </c>
      <c r="H699" s="47">
        <v>13000</v>
      </c>
      <c r="I699" s="41"/>
      <c r="J699" s="31" t="s">
        <v>7</v>
      </c>
      <c r="K699" s="44">
        <v>418</v>
      </c>
      <c r="L699" s="44">
        <v>418</v>
      </c>
    </row>
    <row r="700" spans="1:12" ht="15" customHeight="1" x14ac:dyDescent="0.25">
      <c r="A700" s="30" t="s">
        <v>7</v>
      </c>
      <c r="B700" s="30" t="s">
        <v>2</v>
      </c>
      <c r="C700" s="30" t="s">
        <v>409</v>
      </c>
      <c r="D700" s="30" t="s">
        <v>408</v>
      </c>
      <c r="E700" s="30">
        <v>3</v>
      </c>
      <c r="F700" s="30">
        <v>1</v>
      </c>
      <c r="G700" s="30" t="s">
        <v>20</v>
      </c>
      <c r="H700" s="33">
        <v>9000</v>
      </c>
      <c r="I700" s="41"/>
      <c r="J700" s="31" t="s">
        <v>7</v>
      </c>
      <c r="K700" s="44">
        <v>439</v>
      </c>
      <c r="L700" s="44">
        <v>439</v>
      </c>
    </row>
    <row r="701" spans="1:12" ht="15" customHeight="1" x14ac:dyDescent="0.25">
      <c r="A701" s="30" t="s">
        <v>7</v>
      </c>
      <c r="B701" s="30" t="s">
        <v>2</v>
      </c>
      <c r="C701" s="30" t="s">
        <v>746</v>
      </c>
      <c r="D701" s="30" t="s">
        <v>745</v>
      </c>
      <c r="E701" s="30">
        <v>2</v>
      </c>
      <c r="F701" s="30">
        <v>1.1000000000000001</v>
      </c>
      <c r="G701" s="30" t="s">
        <v>20</v>
      </c>
      <c r="H701" s="33">
        <v>12000</v>
      </c>
      <c r="I701" s="41"/>
      <c r="J701" s="31" t="s">
        <v>7</v>
      </c>
      <c r="K701" s="44">
        <v>396</v>
      </c>
      <c r="L701" s="44">
        <v>396</v>
      </c>
    </row>
    <row r="702" spans="1:12" ht="15" customHeight="1" x14ac:dyDescent="0.25">
      <c r="A702" s="30" t="s">
        <v>7</v>
      </c>
      <c r="B702" s="30" t="s">
        <v>2</v>
      </c>
      <c r="C702" s="30" t="s">
        <v>45</v>
      </c>
      <c r="D702" s="30" t="s">
        <v>44</v>
      </c>
      <c r="E702" s="30">
        <v>2</v>
      </c>
      <c r="F702" s="30">
        <v>1.1000000000000001</v>
      </c>
      <c r="G702" s="30" t="s">
        <v>20</v>
      </c>
      <c r="H702" s="33">
        <v>14000</v>
      </c>
      <c r="I702" s="41"/>
      <c r="J702" s="31" t="s">
        <v>7</v>
      </c>
      <c r="K702" s="44">
        <v>418</v>
      </c>
      <c r="L702" s="44">
        <v>418</v>
      </c>
    </row>
    <row r="703" spans="1:12" ht="15" customHeight="1" x14ac:dyDescent="0.25">
      <c r="A703" s="30" t="s">
        <v>7</v>
      </c>
      <c r="B703" s="30" t="s">
        <v>2</v>
      </c>
      <c r="C703" s="30" t="s">
        <v>668</v>
      </c>
      <c r="D703" s="30" t="s">
        <v>667</v>
      </c>
      <c r="E703" s="30">
        <v>2</v>
      </c>
      <c r="F703" s="30">
        <v>1</v>
      </c>
      <c r="G703" s="30" t="s">
        <v>20</v>
      </c>
      <c r="H703" s="33">
        <v>8000</v>
      </c>
      <c r="I703" s="41"/>
      <c r="J703" s="31" t="s">
        <v>7</v>
      </c>
      <c r="K703" s="44">
        <v>578</v>
      </c>
      <c r="L703" s="44">
        <v>578</v>
      </c>
    </row>
    <row r="704" spans="1:12" ht="15" customHeight="1" x14ac:dyDescent="0.25">
      <c r="A704" s="30" t="s">
        <v>7</v>
      </c>
      <c r="B704" s="30" t="s">
        <v>2</v>
      </c>
      <c r="C704" s="30" t="s">
        <v>365</v>
      </c>
      <c r="D704" s="30" t="s">
        <v>364</v>
      </c>
      <c r="E704" s="30">
        <v>5</v>
      </c>
      <c r="F704" s="30">
        <v>1</v>
      </c>
      <c r="G704" s="30" t="s">
        <v>20</v>
      </c>
      <c r="H704" s="33">
        <v>17000</v>
      </c>
      <c r="I704" s="41"/>
      <c r="J704" s="31" t="s">
        <v>7</v>
      </c>
      <c r="K704" s="44">
        <v>439</v>
      </c>
      <c r="L704" s="44">
        <v>439</v>
      </c>
    </row>
    <row r="705" spans="1:12" ht="15" customHeight="1" x14ac:dyDescent="0.25">
      <c r="A705" s="30" t="s">
        <v>7</v>
      </c>
      <c r="B705" s="30" t="s">
        <v>2</v>
      </c>
      <c r="C705" s="30" t="s">
        <v>423</v>
      </c>
      <c r="D705" s="30" t="s">
        <v>422</v>
      </c>
      <c r="E705" s="30">
        <v>3</v>
      </c>
      <c r="F705" s="30">
        <v>1</v>
      </c>
      <c r="G705" s="30" t="s">
        <v>20</v>
      </c>
      <c r="H705" s="33">
        <v>4500</v>
      </c>
      <c r="I705" s="41"/>
      <c r="J705" s="31" t="s">
        <v>7</v>
      </c>
      <c r="K705" s="44">
        <v>396</v>
      </c>
      <c r="L705" s="44">
        <v>396</v>
      </c>
    </row>
    <row r="706" spans="1:12" ht="15" customHeight="1" x14ac:dyDescent="0.25">
      <c r="A706" s="42" t="s">
        <v>1548</v>
      </c>
      <c r="B706" s="31" t="s">
        <v>2</v>
      </c>
      <c r="C706" s="31" t="s">
        <v>297</v>
      </c>
      <c r="D706" s="31" t="s">
        <v>296</v>
      </c>
      <c r="E706" s="31">
        <v>6</v>
      </c>
      <c r="F706" s="31">
        <v>1.1000000000000001</v>
      </c>
      <c r="G706" s="31" t="s">
        <v>20</v>
      </c>
      <c r="H706" s="47">
        <v>20000</v>
      </c>
      <c r="I706" s="41"/>
      <c r="J706" s="31" t="s">
        <v>7</v>
      </c>
      <c r="K706" s="44">
        <v>626</v>
      </c>
      <c r="L706" s="44">
        <v>626</v>
      </c>
    </row>
    <row r="707" spans="1:12" ht="15" customHeight="1" x14ac:dyDescent="0.25">
      <c r="A707" s="30" t="s">
        <v>7</v>
      </c>
      <c r="B707" s="30" t="s">
        <v>2</v>
      </c>
      <c r="C707" s="30" t="s">
        <v>639</v>
      </c>
      <c r="D707" s="30" t="s">
        <v>638</v>
      </c>
      <c r="E707" s="30">
        <v>7</v>
      </c>
      <c r="F707" s="30">
        <v>1.1000000000000001</v>
      </c>
      <c r="G707" s="30" t="s">
        <v>6</v>
      </c>
      <c r="H707" s="33">
        <v>5000</v>
      </c>
      <c r="I707" s="41"/>
      <c r="J707" s="31" t="s">
        <v>7</v>
      </c>
      <c r="K707" s="44">
        <v>278</v>
      </c>
      <c r="L707" s="44">
        <v>278</v>
      </c>
    </row>
    <row r="708" spans="1:12" ht="15" customHeight="1" x14ac:dyDescent="0.25">
      <c r="A708" s="30" t="s">
        <v>7</v>
      </c>
      <c r="B708" s="30" t="s">
        <v>2</v>
      </c>
      <c r="C708" s="30" t="s">
        <v>125</v>
      </c>
      <c r="D708" s="30" t="s">
        <v>124</v>
      </c>
      <c r="E708" s="30">
        <v>7</v>
      </c>
      <c r="F708" s="30">
        <v>1</v>
      </c>
      <c r="G708" s="30" t="s">
        <v>6</v>
      </c>
      <c r="H708" s="33">
        <v>27000</v>
      </c>
      <c r="I708" s="41"/>
      <c r="J708" s="31" t="s">
        <v>7</v>
      </c>
      <c r="K708" s="44">
        <v>626</v>
      </c>
      <c r="L708" s="44">
        <v>626</v>
      </c>
    </row>
    <row r="709" spans="1:12" ht="15" customHeight="1" x14ac:dyDescent="0.25">
      <c r="A709" s="42" t="s">
        <v>1490</v>
      </c>
      <c r="B709" s="31" t="s">
        <v>2</v>
      </c>
      <c r="C709" s="31" t="s">
        <v>1483</v>
      </c>
      <c r="D709" s="31" t="s">
        <v>1484</v>
      </c>
      <c r="E709" s="31">
        <v>3</v>
      </c>
      <c r="F709" s="31">
        <v>1</v>
      </c>
      <c r="G709" s="31" t="s">
        <v>6</v>
      </c>
      <c r="H709" s="47">
        <v>27000</v>
      </c>
      <c r="I709" s="41"/>
      <c r="J709" s="46" t="s">
        <v>7</v>
      </c>
      <c r="K709" s="44">
        <v>835</v>
      </c>
      <c r="L709" s="44">
        <v>835</v>
      </c>
    </row>
    <row r="710" spans="1:12" ht="15" customHeight="1" x14ac:dyDescent="0.25">
      <c r="A710" s="30" t="s">
        <v>7</v>
      </c>
      <c r="B710" s="30" t="s">
        <v>2</v>
      </c>
      <c r="C710" s="30" t="s">
        <v>1275</v>
      </c>
      <c r="D710" s="30" t="s">
        <v>1276</v>
      </c>
      <c r="E710" s="30">
        <v>4</v>
      </c>
      <c r="F710" s="30">
        <v>1.1000000000000001</v>
      </c>
      <c r="G710" s="30" t="s">
        <v>6</v>
      </c>
      <c r="H710" s="33">
        <v>27000</v>
      </c>
      <c r="I710" s="41"/>
      <c r="J710" s="31" t="s">
        <v>7</v>
      </c>
      <c r="K710" s="44">
        <v>787</v>
      </c>
      <c r="L710" s="44">
        <v>787</v>
      </c>
    </row>
    <row r="711" spans="1:12" ht="15" customHeight="1" x14ac:dyDescent="0.25">
      <c r="A711" s="30" t="s">
        <v>7</v>
      </c>
      <c r="B711" s="30" t="s">
        <v>2</v>
      </c>
      <c r="C711" s="30" t="s">
        <v>567</v>
      </c>
      <c r="D711" s="30" t="s">
        <v>566</v>
      </c>
      <c r="E711" s="30">
        <v>3</v>
      </c>
      <c r="F711" s="30">
        <v>1</v>
      </c>
      <c r="G711" s="30" t="s">
        <v>6</v>
      </c>
      <c r="H711" s="33">
        <v>13000</v>
      </c>
      <c r="I711" s="41"/>
      <c r="J711" s="31" t="s">
        <v>7</v>
      </c>
      <c r="K711" s="44">
        <v>326</v>
      </c>
      <c r="L711" s="44">
        <v>326</v>
      </c>
    </row>
    <row r="712" spans="1:12" ht="15" customHeight="1" x14ac:dyDescent="0.25">
      <c r="A712" s="30" t="s">
        <v>7</v>
      </c>
      <c r="B712" s="30" t="s">
        <v>2</v>
      </c>
      <c r="C712" s="30" t="s">
        <v>327</v>
      </c>
      <c r="D712" s="30" t="s">
        <v>326</v>
      </c>
      <c r="E712" s="30">
        <v>2</v>
      </c>
      <c r="F712" s="30">
        <v>1</v>
      </c>
      <c r="G712" s="30" t="s">
        <v>6</v>
      </c>
      <c r="H712" s="33">
        <v>3500</v>
      </c>
      <c r="I712" s="41"/>
      <c r="J712" s="31" t="s">
        <v>7</v>
      </c>
      <c r="K712" s="44">
        <v>326</v>
      </c>
      <c r="L712" s="44">
        <v>326</v>
      </c>
    </row>
    <row r="713" spans="1:12" ht="15" customHeight="1" x14ac:dyDescent="0.25">
      <c r="A713" s="30" t="s">
        <v>7</v>
      </c>
      <c r="B713" s="30" t="s">
        <v>2</v>
      </c>
      <c r="C713" s="30" t="s">
        <v>141</v>
      </c>
      <c r="D713" s="30" t="s">
        <v>140</v>
      </c>
      <c r="E713" s="30">
        <v>7</v>
      </c>
      <c r="F713" s="30">
        <v>1</v>
      </c>
      <c r="G713" s="30" t="s">
        <v>6</v>
      </c>
      <c r="H713" s="33">
        <v>27000</v>
      </c>
      <c r="I713" s="41"/>
      <c r="J713" s="31" t="s">
        <v>7</v>
      </c>
      <c r="K713" s="44">
        <v>1253</v>
      </c>
      <c r="L713" s="44">
        <v>1253</v>
      </c>
    </row>
    <row r="714" spans="1:12" ht="15" customHeight="1" x14ac:dyDescent="0.25">
      <c r="A714" s="30" t="s">
        <v>7</v>
      </c>
      <c r="B714" s="30" t="s">
        <v>2</v>
      </c>
      <c r="C714" s="30" t="s">
        <v>814</v>
      </c>
      <c r="D714" s="30" t="s">
        <v>813</v>
      </c>
      <c r="E714" s="30">
        <v>2</v>
      </c>
      <c r="F714" s="30">
        <v>1</v>
      </c>
      <c r="G714" s="30" t="s">
        <v>6</v>
      </c>
      <c r="H714" s="33">
        <v>3000</v>
      </c>
      <c r="I714" s="41"/>
      <c r="J714" s="31" t="s">
        <v>7</v>
      </c>
      <c r="K714" s="44">
        <v>278</v>
      </c>
      <c r="L714" s="44">
        <v>278</v>
      </c>
    </row>
    <row r="715" spans="1:12" ht="15" customHeight="1" x14ac:dyDescent="0.25">
      <c r="A715" s="30" t="s">
        <v>7</v>
      </c>
      <c r="B715" s="30" t="s">
        <v>2</v>
      </c>
      <c r="C715" s="30" t="s">
        <v>535</v>
      </c>
      <c r="D715" s="30" t="s">
        <v>534</v>
      </c>
      <c r="E715" s="30">
        <v>3</v>
      </c>
      <c r="F715" s="30">
        <v>1</v>
      </c>
      <c r="G715" s="30" t="s">
        <v>6</v>
      </c>
      <c r="H715" s="33">
        <v>21000</v>
      </c>
      <c r="I715" s="41"/>
      <c r="J715" s="31" t="s">
        <v>7</v>
      </c>
      <c r="K715" s="44">
        <v>835</v>
      </c>
      <c r="L715" s="44">
        <v>835</v>
      </c>
    </row>
    <row r="716" spans="1:12" ht="15" customHeight="1" x14ac:dyDescent="0.25">
      <c r="A716" s="30" t="s">
        <v>7</v>
      </c>
      <c r="B716" s="30" t="s">
        <v>2</v>
      </c>
      <c r="C716" s="30" t="s">
        <v>444</v>
      </c>
      <c r="D716" s="30" t="s">
        <v>443</v>
      </c>
      <c r="E716" s="30">
        <v>2</v>
      </c>
      <c r="F716" s="30">
        <v>1</v>
      </c>
      <c r="G716" s="30" t="s">
        <v>6</v>
      </c>
      <c r="H716" s="33">
        <v>10000</v>
      </c>
      <c r="I716" s="41"/>
      <c r="J716" s="31" t="s">
        <v>7</v>
      </c>
      <c r="K716" s="44">
        <v>418</v>
      </c>
      <c r="L716" s="44">
        <v>418</v>
      </c>
    </row>
    <row r="717" spans="1:12" ht="15" customHeight="1" x14ac:dyDescent="0.25">
      <c r="A717" s="30" t="s">
        <v>7</v>
      </c>
      <c r="B717" s="30" t="s">
        <v>2</v>
      </c>
      <c r="C717" s="30" t="s">
        <v>531</v>
      </c>
      <c r="D717" s="30" t="s">
        <v>530</v>
      </c>
      <c r="E717" s="30">
        <v>5</v>
      </c>
      <c r="F717" s="30">
        <v>1</v>
      </c>
      <c r="G717" s="30" t="s">
        <v>6</v>
      </c>
      <c r="H717" s="33">
        <v>15000</v>
      </c>
      <c r="I717" s="41"/>
      <c r="J717" s="31" t="s">
        <v>7</v>
      </c>
      <c r="K717" s="44">
        <v>418</v>
      </c>
      <c r="L717" s="44">
        <v>418</v>
      </c>
    </row>
    <row r="718" spans="1:12" ht="15" customHeight="1" x14ac:dyDescent="0.25">
      <c r="A718" s="30" t="s">
        <v>7</v>
      </c>
      <c r="B718" s="30" t="s">
        <v>2</v>
      </c>
      <c r="C718" s="30" t="s">
        <v>475</v>
      </c>
      <c r="D718" s="30" t="s">
        <v>474</v>
      </c>
      <c r="E718" s="30">
        <v>3</v>
      </c>
      <c r="F718" s="30">
        <v>1</v>
      </c>
      <c r="G718" s="30" t="s">
        <v>6</v>
      </c>
      <c r="H718" s="33">
        <v>11000</v>
      </c>
      <c r="I718" s="41"/>
      <c r="J718" s="31" t="s">
        <v>7</v>
      </c>
      <c r="K718" s="44">
        <v>418</v>
      </c>
      <c r="L718" s="44">
        <v>418</v>
      </c>
    </row>
    <row r="719" spans="1:12" ht="15" customHeight="1" x14ac:dyDescent="0.25">
      <c r="A719" s="30" t="s">
        <v>7</v>
      </c>
      <c r="B719" s="30" t="s">
        <v>2</v>
      </c>
      <c r="C719" s="30" t="s">
        <v>361</v>
      </c>
      <c r="D719" s="30" t="s">
        <v>360</v>
      </c>
      <c r="E719" s="30">
        <v>7</v>
      </c>
      <c r="F719" s="30">
        <v>1</v>
      </c>
      <c r="G719" s="30" t="s">
        <v>6</v>
      </c>
      <c r="H719" s="33">
        <v>25000</v>
      </c>
      <c r="I719" s="41"/>
      <c r="J719" s="31" t="s">
        <v>7</v>
      </c>
      <c r="K719" s="44">
        <v>1044</v>
      </c>
      <c r="L719" s="44">
        <v>1044</v>
      </c>
    </row>
    <row r="720" spans="1:12" ht="15" customHeight="1" x14ac:dyDescent="0.25">
      <c r="A720" s="30" t="s">
        <v>7</v>
      </c>
      <c r="B720" s="30" t="s">
        <v>2</v>
      </c>
      <c r="C720" s="30" t="s">
        <v>548</v>
      </c>
      <c r="D720" s="30" t="s">
        <v>547</v>
      </c>
      <c r="E720" s="30">
        <v>3</v>
      </c>
      <c r="F720" s="30">
        <v>1</v>
      </c>
      <c r="G720" s="30" t="s">
        <v>6</v>
      </c>
      <c r="H720" s="33">
        <v>21000</v>
      </c>
      <c r="I720" s="41"/>
      <c r="J720" s="31" t="s">
        <v>7</v>
      </c>
      <c r="K720" s="44">
        <v>418</v>
      </c>
      <c r="L720" s="44">
        <v>418</v>
      </c>
    </row>
    <row r="721" spans="1:12" ht="15" customHeight="1" x14ac:dyDescent="0.25">
      <c r="A721" s="30" t="s">
        <v>7</v>
      </c>
      <c r="B721" s="30" t="s">
        <v>2</v>
      </c>
      <c r="C721" s="30" t="s">
        <v>17</v>
      </c>
      <c r="D721" s="30" t="s">
        <v>16</v>
      </c>
      <c r="E721" s="30">
        <v>3</v>
      </c>
      <c r="F721" s="30">
        <v>1</v>
      </c>
      <c r="G721" s="30" t="s">
        <v>6</v>
      </c>
      <c r="H721" s="33">
        <v>24000</v>
      </c>
      <c r="I721" s="41"/>
      <c r="J721" s="45" t="s">
        <v>7</v>
      </c>
      <c r="K721" s="44">
        <v>626</v>
      </c>
      <c r="L721" s="44">
        <v>626</v>
      </c>
    </row>
    <row r="722" spans="1:12" ht="15" customHeight="1" x14ac:dyDescent="0.25">
      <c r="A722" s="30" t="s">
        <v>7</v>
      </c>
      <c r="B722" s="30" t="s">
        <v>2</v>
      </c>
      <c r="C722" s="30" t="s">
        <v>109</v>
      </c>
      <c r="D722" s="30" t="s">
        <v>108</v>
      </c>
      <c r="E722" s="30">
        <v>3</v>
      </c>
      <c r="F722" s="30">
        <v>1.1000000000000001</v>
      </c>
      <c r="G722" s="30" t="s">
        <v>6</v>
      </c>
      <c r="H722" s="33">
        <v>14000</v>
      </c>
      <c r="I722" s="41"/>
      <c r="J722" s="31" t="s">
        <v>7</v>
      </c>
      <c r="K722" s="44">
        <v>326</v>
      </c>
      <c r="L722" s="44">
        <v>326</v>
      </c>
    </row>
    <row r="723" spans="1:12" ht="15" customHeight="1" x14ac:dyDescent="0.25">
      <c r="A723" s="30" t="s">
        <v>7</v>
      </c>
      <c r="B723" s="30" t="s">
        <v>2</v>
      </c>
      <c r="C723" s="30" t="s">
        <v>101</v>
      </c>
      <c r="D723" s="30" t="s">
        <v>100</v>
      </c>
      <c r="E723" s="30">
        <v>6</v>
      </c>
      <c r="F723" s="30">
        <v>1</v>
      </c>
      <c r="G723" s="30" t="s">
        <v>6</v>
      </c>
      <c r="H723" s="33">
        <v>27000</v>
      </c>
      <c r="I723" s="41"/>
      <c r="J723" s="31" t="s">
        <v>7</v>
      </c>
      <c r="K723" s="44">
        <v>626</v>
      </c>
      <c r="L723" s="44">
        <v>626</v>
      </c>
    </row>
    <row r="724" spans="1:12" ht="15" customHeight="1" x14ac:dyDescent="0.25">
      <c r="A724" s="30" t="s">
        <v>1536</v>
      </c>
      <c r="B724" s="30" t="s">
        <v>2</v>
      </c>
      <c r="C724" s="30" t="s">
        <v>51</v>
      </c>
      <c r="D724" s="30" t="s">
        <v>50</v>
      </c>
      <c r="E724" s="30">
        <v>6</v>
      </c>
      <c r="F724" s="30">
        <v>1.1000000000000001</v>
      </c>
      <c r="G724" s="30" t="s">
        <v>6</v>
      </c>
      <c r="H724" s="33">
        <v>27000</v>
      </c>
      <c r="I724" s="41"/>
      <c r="J724" s="45" t="s">
        <v>7</v>
      </c>
      <c r="K724" s="44">
        <v>1531</v>
      </c>
      <c r="L724" s="44">
        <v>1531</v>
      </c>
    </row>
    <row r="725" spans="1:12" ht="15" customHeight="1" x14ac:dyDescent="0.25">
      <c r="A725" s="30" t="s">
        <v>7</v>
      </c>
      <c r="B725" s="30" t="s">
        <v>2</v>
      </c>
      <c r="C725" s="30" t="s">
        <v>75</v>
      </c>
      <c r="D725" s="30" t="s">
        <v>74</v>
      </c>
      <c r="E725" s="30">
        <v>7</v>
      </c>
      <c r="F725" s="30">
        <v>1.1000000000000001</v>
      </c>
      <c r="G725" s="30" t="s">
        <v>6</v>
      </c>
      <c r="H725" s="33">
        <v>16000</v>
      </c>
      <c r="I725" s="41"/>
      <c r="J725" s="31" t="s">
        <v>7</v>
      </c>
      <c r="K725" s="44">
        <v>418</v>
      </c>
      <c r="L725" s="44">
        <v>418</v>
      </c>
    </row>
    <row r="726" spans="1:12" ht="15" customHeight="1" x14ac:dyDescent="0.25">
      <c r="A726" s="30" t="s">
        <v>7</v>
      </c>
      <c r="B726" s="30" t="s">
        <v>2</v>
      </c>
      <c r="C726" s="30" t="s">
        <v>859</v>
      </c>
      <c r="D726" s="30" t="s">
        <v>858</v>
      </c>
      <c r="E726" s="30">
        <v>3</v>
      </c>
      <c r="F726" s="30">
        <v>1</v>
      </c>
      <c r="G726" s="30" t="s">
        <v>6</v>
      </c>
      <c r="H726" s="33">
        <v>9000</v>
      </c>
      <c r="I726" s="41"/>
      <c r="J726" s="31" t="s">
        <v>7</v>
      </c>
      <c r="K726" s="44">
        <v>396</v>
      </c>
      <c r="L726" s="44">
        <v>396</v>
      </c>
    </row>
    <row r="727" spans="1:12" ht="15" customHeight="1" x14ac:dyDescent="0.25">
      <c r="A727" s="30" t="s">
        <v>7</v>
      </c>
      <c r="B727" s="30" t="s">
        <v>2</v>
      </c>
      <c r="C727" s="30" t="s">
        <v>775</v>
      </c>
      <c r="D727" s="30" t="s">
        <v>774</v>
      </c>
      <c r="E727" s="30">
        <v>6</v>
      </c>
      <c r="F727" s="30">
        <v>1.1000000000000001</v>
      </c>
      <c r="G727" s="30" t="s">
        <v>6</v>
      </c>
      <c r="H727" s="33">
        <v>27000</v>
      </c>
      <c r="I727" s="41"/>
      <c r="J727" s="31" t="s">
        <v>7</v>
      </c>
      <c r="K727" s="44">
        <v>418</v>
      </c>
      <c r="L727" s="44">
        <v>418</v>
      </c>
    </row>
    <row r="728" spans="1:12" ht="15" customHeight="1" x14ac:dyDescent="0.25">
      <c r="A728" s="42" t="s">
        <v>1488</v>
      </c>
      <c r="B728" s="31" t="s">
        <v>2</v>
      </c>
      <c r="C728" s="31" t="s">
        <v>1485</v>
      </c>
      <c r="D728" s="31" t="s">
        <v>1486</v>
      </c>
      <c r="E728" s="31">
        <v>2</v>
      </c>
      <c r="F728" s="31">
        <v>1.1000000000000001</v>
      </c>
      <c r="G728" s="31" t="s">
        <v>6</v>
      </c>
      <c r="H728" s="47">
        <v>20000</v>
      </c>
      <c r="I728" s="41"/>
      <c r="J728" s="45" t="s">
        <v>7</v>
      </c>
      <c r="K728" s="44">
        <v>535</v>
      </c>
      <c r="L728" s="44">
        <v>535</v>
      </c>
    </row>
    <row r="729" spans="1:12" ht="15" customHeight="1" x14ac:dyDescent="0.25">
      <c r="A729" s="30" t="s">
        <v>7</v>
      </c>
      <c r="B729" s="30" t="s">
        <v>2</v>
      </c>
      <c r="C729" s="30" t="s">
        <v>175</v>
      </c>
      <c r="D729" s="30" t="s">
        <v>174</v>
      </c>
      <c r="E729" s="30">
        <v>5</v>
      </c>
      <c r="F729" s="30">
        <v>1</v>
      </c>
      <c r="G729" s="30" t="s">
        <v>6</v>
      </c>
      <c r="H729" s="33">
        <v>8000</v>
      </c>
      <c r="I729" s="41"/>
      <c r="J729" s="31" t="s">
        <v>7</v>
      </c>
      <c r="K729" s="44">
        <v>418</v>
      </c>
      <c r="L729" s="44">
        <v>418</v>
      </c>
    </row>
    <row r="730" spans="1:12" ht="15" customHeight="1" x14ac:dyDescent="0.25">
      <c r="A730" s="30" t="s">
        <v>7</v>
      </c>
      <c r="B730" s="30" t="s">
        <v>2</v>
      </c>
      <c r="C730" s="30" t="s">
        <v>1103</v>
      </c>
      <c r="D730" s="30" t="s">
        <v>1102</v>
      </c>
      <c r="E730" s="30">
        <v>4</v>
      </c>
      <c r="F730" s="30">
        <v>1</v>
      </c>
      <c r="G730" s="30" t="s">
        <v>6</v>
      </c>
      <c r="H730" s="33">
        <v>21000</v>
      </c>
      <c r="I730" s="41"/>
      <c r="J730" s="31" t="s">
        <v>7</v>
      </c>
      <c r="K730" s="44">
        <v>626</v>
      </c>
      <c r="L730" s="44">
        <v>626</v>
      </c>
    </row>
    <row r="731" spans="1:12" ht="15" customHeight="1" x14ac:dyDescent="0.25">
      <c r="A731" s="30" t="s">
        <v>7</v>
      </c>
      <c r="B731" s="30" t="s">
        <v>2</v>
      </c>
      <c r="C731" s="30" t="s">
        <v>450</v>
      </c>
      <c r="D731" s="30" t="s">
        <v>449</v>
      </c>
      <c r="E731" s="30">
        <v>3</v>
      </c>
      <c r="F731" s="30">
        <v>1</v>
      </c>
      <c r="G731" s="30" t="s">
        <v>6</v>
      </c>
      <c r="H731" s="33">
        <v>11000</v>
      </c>
      <c r="I731" s="41"/>
      <c r="J731" s="31" t="s">
        <v>7</v>
      </c>
      <c r="K731" s="44">
        <v>418</v>
      </c>
      <c r="L731" s="44">
        <v>418</v>
      </c>
    </row>
    <row r="732" spans="1:12" ht="15" customHeight="1" x14ac:dyDescent="0.25">
      <c r="A732" s="30" t="s">
        <v>7</v>
      </c>
      <c r="B732" s="30" t="s">
        <v>2</v>
      </c>
      <c r="C732" s="30" t="s">
        <v>415</v>
      </c>
      <c r="D732" s="30" t="s">
        <v>414</v>
      </c>
      <c r="E732" s="30">
        <v>4</v>
      </c>
      <c r="F732" s="30">
        <v>1</v>
      </c>
      <c r="G732" s="30" t="s">
        <v>6</v>
      </c>
      <c r="H732" s="33">
        <v>14000</v>
      </c>
      <c r="I732" s="41"/>
      <c r="J732" s="31" t="s">
        <v>7</v>
      </c>
      <c r="K732" s="44">
        <v>535</v>
      </c>
      <c r="L732" s="44">
        <v>535</v>
      </c>
    </row>
    <row r="733" spans="1:12" ht="15" customHeight="1" x14ac:dyDescent="0.25">
      <c r="A733" s="30" t="s">
        <v>7</v>
      </c>
      <c r="B733" s="30" t="s">
        <v>2</v>
      </c>
      <c r="C733" s="30" t="s">
        <v>403</v>
      </c>
      <c r="D733" s="30" t="s">
        <v>402</v>
      </c>
      <c r="E733" s="30">
        <v>6</v>
      </c>
      <c r="F733" s="30">
        <v>1</v>
      </c>
      <c r="G733" s="30" t="s">
        <v>6</v>
      </c>
      <c r="H733" s="33">
        <v>27000</v>
      </c>
      <c r="I733" s="41"/>
      <c r="J733" s="31" t="s">
        <v>7</v>
      </c>
      <c r="K733" s="44">
        <v>535</v>
      </c>
      <c r="L733" s="44">
        <v>535</v>
      </c>
    </row>
    <row r="734" spans="1:12" ht="15" customHeight="1" x14ac:dyDescent="0.25">
      <c r="A734" s="30" t="s">
        <v>7</v>
      </c>
      <c r="B734" s="30" t="s">
        <v>2</v>
      </c>
      <c r="C734" s="30" t="s">
        <v>1140</v>
      </c>
      <c r="D734" s="30" t="s">
        <v>1139</v>
      </c>
      <c r="E734" s="30">
        <v>3</v>
      </c>
      <c r="F734" s="30">
        <v>1.1000000000000001</v>
      </c>
      <c r="G734" s="30" t="s">
        <v>6</v>
      </c>
      <c r="H734" s="33">
        <v>27000</v>
      </c>
      <c r="I734" s="41"/>
      <c r="J734" s="31" t="s">
        <v>7</v>
      </c>
      <c r="K734" s="44">
        <v>626</v>
      </c>
      <c r="L734" s="44">
        <v>626</v>
      </c>
    </row>
    <row r="735" spans="1:12" ht="15" customHeight="1" x14ac:dyDescent="0.25">
      <c r="A735" s="30" t="s">
        <v>7</v>
      </c>
      <c r="B735" s="30" t="s">
        <v>2</v>
      </c>
      <c r="C735" s="30" t="s">
        <v>89</v>
      </c>
      <c r="D735" s="30" t="s">
        <v>88</v>
      </c>
      <c r="E735" s="30">
        <v>6</v>
      </c>
      <c r="F735" s="30">
        <v>1</v>
      </c>
      <c r="G735" s="30" t="s">
        <v>6</v>
      </c>
      <c r="H735" s="33">
        <v>25000</v>
      </c>
      <c r="I735" s="41"/>
      <c r="J735" s="31" t="s">
        <v>7</v>
      </c>
      <c r="K735" s="44">
        <v>626</v>
      </c>
      <c r="L735" s="44">
        <v>626</v>
      </c>
    </row>
    <row r="736" spans="1:12" ht="15" customHeight="1" x14ac:dyDescent="0.25">
      <c r="A736" s="30" t="s">
        <v>7</v>
      </c>
      <c r="B736" s="30" t="s">
        <v>2</v>
      </c>
      <c r="C736" s="30" t="s">
        <v>578</v>
      </c>
      <c r="D736" s="30" t="s">
        <v>592</v>
      </c>
      <c r="E736" s="30">
        <v>7</v>
      </c>
      <c r="F736" s="30">
        <v>1.2</v>
      </c>
      <c r="G736" s="30" t="s">
        <v>6</v>
      </c>
      <c r="H736" s="33">
        <v>17000</v>
      </c>
      <c r="I736" s="41"/>
      <c r="J736" s="31" t="s">
        <v>7</v>
      </c>
      <c r="K736" s="44">
        <v>535</v>
      </c>
      <c r="L736" s="44">
        <v>535</v>
      </c>
    </row>
    <row r="737" spans="1:12" ht="15" customHeight="1" x14ac:dyDescent="0.25">
      <c r="A737" s="30" t="s">
        <v>7</v>
      </c>
      <c r="B737" s="30" t="s">
        <v>2</v>
      </c>
      <c r="C737" s="30" t="s">
        <v>337</v>
      </c>
      <c r="D737" s="30" t="s">
        <v>336</v>
      </c>
      <c r="E737" s="30">
        <v>5</v>
      </c>
      <c r="F737" s="30">
        <v>1</v>
      </c>
      <c r="G737" s="30" t="s">
        <v>6</v>
      </c>
      <c r="H737" s="33">
        <v>14000</v>
      </c>
      <c r="I737" s="41"/>
      <c r="J737" s="31" t="s">
        <v>7</v>
      </c>
      <c r="K737" s="44">
        <v>418</v>
      </c>
      <c r="L737" s="44">
        <v>418</v>
      </c>
    </row>
    <row r="738" spans="1:12" ht="15" customHeight="1" x14ac:dyDescent="0.25">
      <c r="A738" s="30" t="s">
        <v>7</v>
      </c>
      <c r="B738" s="30" t="s">
        <v>2</v>
      </c>
      <c r="C738" s="30" t="s">
        <v>611</v>
      </c>
      <c r="D738" s="30" t="s">
        <v>610</v>
      </c>
      <c r="E738" s="30">
        <v>3</v>
      </c>
      <c r="F738" s="30">
        <v>1</v>
      </c>
      <c r="G738" s="30" t="s">
        <v>6</v>
      </c>
      <c r="H738" s="33">
        <v>6000</v>
      </c>
      <c r="I738" s="41"/>
      <c r="J738" s="31" t="s">
        <v>7</v>
      </c>
      <c r="K738" s="44">
        <v>326</v>
      </c>
      <c r="L738" s="44">
        <v>326</v>
      </c>
    </row>
    <row r="739" spans="1:12" ht="15" customHeight="1" x14ac:dyDescent="0.25">
      <c r="A739" s="42" t="s">
        <v>1490</v>
      </c>
      <c r="B739" s="31" t="s">
        <v>2</v>
      </c>
      <c r="C739" s="31" t="s">
        <v>935</v>
      </c>
      <c r="D739" s="31" t="s">
        <v>934</v>
      </c>
      <c r="E739" s="31">
        <v>5</v>
      </c>
      <c r="F739" s="31">
        <v>1</v>
      </c>
      <c r="G739" s="31" t="s">
        <v>6</v>
      </c>
      <c r="H739" s="47">
        <v>21000</v>
      </c>
      <c r="I739" s="41"/>
      <c r="J739" s="31" t="s">
        <v>7</v>
      </c>
      <c r="K739" s="44">
        <v>626</v>
      </c>
      <c r="L739" s="44">
        <v>626</v>
      </c>
    </row>
    <row r="740" spans="1:12" ht="15" customHeight="1" x14ac:dyDescent="0.25">
      <c r="A740" s="30" t="s">
        <v>7</v>
      </c>
      <c r="B740" s="30" t="s">
        <v>2</v>
      </c>
      <c r="C740" s="30" t="s">
        <v>440</v>
      </c>
      <c r="D740" s="30" t="s">
        <v>439</v>
      </c>
      <c r="E740" s="30">
        <v>4</v>
      </c>
      <c r="F740" s="30">
        <v>1.1000000000000001</v>
      </c>
      <c r="G740" s="30" t="s">
        <v>6</v>
      </c>
      <c r="H740" s="33">
        <v>19000</v>
      </c>
      <c r="I740" s="41"/>
      <c r="J740" s="45" t="s">
        <v>7</v>
      </c>
      <c r="K740" s="44">
        <v>926</v>
      </c>
      <c r="L740" s="44">
        <v>926</v>
      </c>
    </row>
    <row r="741" spans="1:12" ht="15" customHeight="1" x14ac:dyDescent="0.25">
      <c r="A741" s="30" t="s">
        <v>7</v>
      </c>
      <c r="B741" s="30" t="s">
        <v>2</v>
      </c>
      <c r="C741" s="30" t="s">
        <v>705</v>
      </c>
      <c r="D741" s="30" t="s">
        <v>704</v>
      </c>
      <c r="E741" s="30">
        <v>4</v>
      </c>
      <c r="F741" s="30">
        <v>1</v>
      </c>
      <c r="G741" s="30" t="s">
        <v>6</v>
      </c>
      <c r="H741" s="33">
        <v>16000</v>
      </c>
      <c r="I741" s="41"/>
      <c r="J741" s="31" t="s">
        <v>7</v>
      </c>
      <c r="K741" s="44">
        <v>326</v>
      </c>
      <c r="L741" s="44">
        <v>326</v>
      </c>
    </row>
    <row r="742" spans="1:12" ht="15" customHeight="1" x14ac:dyDescent="0.25">
      <c r="A742" s="30" t="s">
        <v>7</v>
      </c>
      <c r="B742" s="30" t="s">
        <v>2</v>
      </c>
      <c r="C742" s="30" t="s">
        <v>554</v>
      </c>
      <c r="D742" s="30" t="s">
        <v>553</v>
      </c>
      <c r="E742" s="30">
        <v>7</v>
      </c>
      <c r="F742" s="30">
        <v>1</v>
      </c>
      <c r="G742" s="30" t="s">
        <v>6</v>
      </c>
      <c r="H742" s="33">
        <v>15000</v>
      </c>
      <c r="I742" s="41"/>
      <c r="J742" s="31" t="s">
        <v>7</v>
      </c>
      <c r="K742" s="44">
        <v>326</v>
      </c>
      <c r="L742" s="44">
        <v>326</v>
      </c>
    </row>
    <row r="743" spans="1:12" ht="15" customHeight="1" x14ac:dyDescent="0.25">
      <c r="A743" s="30" t="s">
        <v>7</v>
      </c>
      <c r="B743" s="30" t="s">
        <v>2</v>
      </c>
      <c r="C743" s="30" t="s">
        <v>479</v>
      </c>
      <c r="D743" s="30" t="s">
        <v>478</v>
      </c>
      <c r="E743" s="30">
        <v>6</v>
      </c>
      <c r="F743" s="30">
        <v>1</v>
      </c>
      <c r="G743" s="30" t="s">
        <v>6</v>
      </c>
      <c r="H743" s="33">
        <v>22000</v>
      </c>
      <c r="I743" s="41"/>
      <c r="J743" s="31" t="s">
        <v>7</v>
      </c>
      <c r="K743" s="44">
        <v>835</v>
      </c>
      <c r="L743" s="44">
        <v>835</v>
      </c>
    </row>
    <row r="744" spans="1:12" ht="15" customHeight="1" x14ac:dyDescent="0.25">
      <c r="A744" s="30" t="s">
        <v>7</v>
      </c>
      <c r="B744" s="30" t="s">
        <v>2</v>
      </c>
      <c r="C744" s="30" t="s">
        <v>489</v>
      </c>
      <c r="D744" s="30" t="s">
        <v>488</v>
      </c>
      <c r="E744" s="30">
        <v>4</v>
      </c>
      <c r="F744" s="30">
        <v>1</v>
      </c>
      <c r="G744" s="30" t="s">
        <v>6</v>
      </c>
      <c r="H744" s="33">
        <v>5000</v>
      </c>
      <c r="I744" s="41"/>
      <c r="J744" s="31" t="s">
        <v>7</v>
      </c>
      <c r="K744" s="44">
        <v>326</v>
      </c>
      <c r="L744" s="44">
        <v>326</v>
      </c>
    </row>
    <row r="745" spans="1:12" ht="15" customHeight="1" x14ac:dyDescent="0.25">
      <c r="A745" s="30" t="s">
        <v>7</v>
      </c>
      <c r="B745" s="30" t="s">
        <v>2</v>
      </c>
      <c r="C745" s="30" t="s">
        <v>735</v>
      </c>
      <c r="D745" s="30" t="s">
        <v>734</v>
      </c>
      <c r="E745" s="30">
        <v>2</v>
      </c>
      <c r="F745" s="30">
        <v>1</v>
      </c>
      <c r="G745" s="30" t="s">
        <v>6</v>
      </c>
      <c r="H745" s="33">
        <v>15000</v>
      </c>
      <c r="I745" s="41"/>
      <c r="J745" s="31" t="s">
        <v>7</v>
      </c>
      <c r="K745" s="44">
        <v>326</v>
      </c>
      <c r="L745" s="44">
        <v>326</v>
      </c>
    </row>
    <row r="746" spans="1:12" ht="15" customHeight="1" x14ac:dyDescent="0.25">
      <c r="A746" s="30" t="s">
        <v>7</v>
      </c>
      <c r="B746" s="30" t="s">
        <v>2</v>
      </c>
      <c r="C746" s="30" t="s">
        <v>1091</v>
      </c>
      <c r="D746" s="30" t="s">
        <v>1090</v>
      </c>
      <c r="E746" s="30">
        <v>2</v>
      </c>
      <c r="F746" s="30">
        <v>1</v>
      </c>
      <c r="G746" s="30" t="s">
        <v>6</v>
      </c>
      <c r="H746" s="33">
        <v>12000</v>
      </c>
      <c r="I746" s="41"/>
      <c r="J746" s="31" t="s">
        <v>7</v>
      </c>
      <c r="K746" s="44">
        <v>326</v>
      </c>
      <c r="L746" s="44">
        <v>326</v>
      </c>
    </row>
    <row r="747" spans="1:12" ht="15" customHeight="1" x14ac:dyDescent="0.25">
      <c r="A747" s="30" t="s">
        <v>7</v>
      </c>
      <c r="B747" s="30" t="s">
        <v>2</v>
      </c>
      <c r="C747" s="30" t="s">
        <v>346</v>
      </c>
      <c r="D747" s="30" t="s">
        <v>345</v>
      </c>
      <c r="E747" s="30">
        <v>6</v>
      </c>
      <c r="F747" s="30">
        <v>1</v>
      </c>
      <c r="G747" s="30" t="s">
        <v>6</v>
      </c>
      <c r="H747" s="33">
        <v>11000</v>
      </c>
      <c r="I747" s="41"/>
      <c r="J747" s="31" t="s">
        <v>7</v>
      </c>
      <c r="K747" s="44">
        <v>326</v>
      </c>
      <c r="L747" s="44">
        <v>326</v>
      </c>
    </row>
    <row r="748" spans="1:12" ht="15" customHeight="1" x14ac:dyDescent="0.25">
      <c r="A748" s="30" t="s">
        <v>7</v>
      </c>
      <c r="B748" s="30" t="s">
        <v>2</v>
      </c>
      <c r="C748" s="30" t="s">
        <v>377</v>
      </c>
      <c r="D748" s="30" t="s">
        <v>376</v>
      </c>
      <c r="E748" s="30">
        <v>7</v>
      </c>
      <c r="F748" s="30">
        <v>1</v>
      </c>
      <c r="G748" s="30" t="s">
        <v>6</v>
      </c>
      <c r="H748" s="33">
        <v>21000</v>
      </c>
      <c r="I748" s="41"/>
      <c r="J748" s="31" t="s">
        <v>7</v>
      </c>
      <c r="K748" s="44">
        <v>326</v>
      </c>
      <c r="L748" s="44">
        <v>326</v>
      </c>
    </row>
    <row r="749" spans="1:12" ht="15" customHeight="1" x14ac:dyDescent="0.25">
      <c r="A749" s="30" t="s">
        <v>7</v>
      </c>
      <c r="B749" s="30" t="s">
        <v>2</v>
      </c>
      <c r="C749" s="30" t="s">
        <v>1081</v>
      </c>
      <c r="D749" s="30" t="s">
        <v>1080</v>
      </c>
      <c r="E749" s="30">
        <v>3</v>
      </c>
      <c r="F749" s="30">
        <v>1.1000000000000001</v>
      </c>
      <c r="G749" s="30" t="s">
        <v>6</v>
      </c>
      <c r="H749" s="33">
        <v>27000</v>
      </c>
      <c r="I749" s="41"/>
      <c r="J749" s="31" t="s">
        <v>7</v>
      </c>
      <c r="K749" s="44">
        <v>418</v>
      </c>
      <c r="L749" s="44">
        <v>418</v>
      </c>
    </row>
    <row r="750" spans="1:12" ht="15" customHeight="1" x14ac:dyDescent="0.25">
      <c r="A750" s="42" t="s">
        <v>1549</v>
      </c>
      <c r="B750" s="31" t="s">
        <v>2</v>
      </c>
      <c r="C750" s="31" t="s">
        <v>759</v>
      </c>
      <c r="D750" s="31" t="s">
        <v>758</v>
      </c>
      <c r="E750" s="31">
        <v>4</v>
      </c>
      <c r="F750" s="31">
        <v>1</v>
      </c>
      <c r="G750" s="31" t="s">
        <v>1487</v>
      </c>
      <c r="H750" s="47">
        <v>9000</v>
      </c>
      <c r="I750" s="41"/>
      <c r="J750" s="31" t="s">
        <v>7</v>
      </c>
      <c r="K750" s="44">
        <v>418</v>
      </c>
      <c r="L750" s="44" t="s">
        <v>1443</v>
      </c>
    </row>
    <row r="751" spans="1:12" ht="15" customHeight="1" x14ac:dyDescent="0.25">
      <c r="A751" s="42" t="s">
        <v>1549</v>
      </c>
      <c r="B751" s="31" t="s">
        <v>2</v>
      </c>
      <c r="C751" s="31" t="s">
        <v>715</v>
      </c>
      <c r="D751" s="31" t="s">
        <v>714</v>
      </c>
      <c r="E751" s="31">
        <v>3</v>
      </c>
      <c r="F751" s="31">
        <v>1</v>
      </c>
      <c r="G751" s="31" t="s">
        <v>1487</v>
      </c>
      <c r="H751" s="47">
        <v>11000</v>
      </c>
      <c r="I751" s="41"/>
      <c r="J751" s="31" t="s">
        <v>7</v>
      </c>
      <c r="K751" s="44">
        <v>278</v>
      </c>
      <c r="L751" s="44" t="s">
        <v>1443</v>
      </c>
    </row>
    <row r="752" spans="1:12" ht="15" customHeight="1" x14ac:dyDescent="0.25">
      <c r="A752" s="42" t="s">
        <v>1550</v>
      </c>
      <c r="B752" s="31" t="s">
        <v>2</v>
      </c>
      <c r="C752" s="31" t="s">
        <v>605</v>
      </c>
      <c r="D752" s="31" t="s">
        <v>604</v>
      </c>
      <c r="E752" s="31">
        <v>3</v>
      </c>
      <c r="F752" s="31">
        <v>1</v>
      </c>
      <c r="G752" s="31" t="s">
        <v>1487</v>
      </c>
      <c r="H752" s="47">
        <v>10000</v>
      </c>
      <c r="I752" s="41"/>
      <c r="J752" s="31" t="s">
        <v>7</v>
      </c>
      <c r="K752" s="44">
        <v>418</v>
      </c>
      <c r="L752" s="44" t="s">
        <v>1443</v>
      </c>
    </row>
    <row r="753" spans="1:12" ht="15" customHeight="1" x14ac:dyDescent="0.25">
      <c r="A753" s="42" t="s">
        <v>1551</v>
      </c>
      <c r="B753" s="31" t="s">
        <v>2</v>
      </c>
      <c r="C753" s="31" t="s">
        <v>1332</v>
      </c>
      <c r="D753" s="31" t="s">
        <v>1331</v>
      </c>
      <c r="E753" s="31">
        <v>7</v>
      </c>
      <c r="F753" s="31">
        <v>1</v>
      </c>
      <c r="G753" s="31" t="s">
        <v>1487</v>
      </c>
      <c r="H753" s="47">
        <v>9000</v>
      </c>
      <c r="I753" s="41"/>
      <c r="J753" s="31" t="s">
        <v>7</v>
      </c>
      <c r="K753" s="44">
        <v>278</v>
      </c>
      <c r="L753" s="44" t="s">
        <v>1443</v>
      </c>
    </row>
    <row r="754" spans="1:12" ht="15" customHeight="1" x14ac:dyDescent="0.25">
      <c r="A754" s="30" t="s">
        <v>7</v>
      </c>
      <c r="B754" s="30" t="s">
        <v>27</v>
      </c>
      <c r="C754" s="30" t="s">
        <v>29</v>
      </c>
      <c r="D754" s="30" t="s">
        <v>28</v>
      </c>
      <c r="E754" s="30">
        <v>2</v>
      </c>
      <c r="F754" s="30">
        <v>1</v>
      </c>
      <c r="G754" s="30" t="s">
        <v>20</v>
      </c>
      <c r="H754" s="33">
        <v>4000</v>
      </c>
      <c r="I754" s="41"/>
      <c r="J754" s="45" t="s">
        <v>7</v>
      </c>
      <c r="K754" s="44">
        <v>187</v>
      </c>
      <c r="L754" s="44">
        <v>187</v>
      </c>
    </row>
    <row r="755" spans="1:12" ht="15" customHeight="1" x14ac:dyDescent="0.25">
      <c r="A755" s="30" t="s">
        <v>7</v>
      </c>
      <c r="B755" s="30" t="s">
        <v>27</v>
      </c>
      <c r="C755" s="30" t="s">
        <v>39</v>
      </c>
      <c r="D755" s="30" t="s">
        <v>38</v>
      </c>
      <c r="E755" s="30">
        <v>2</v>
      </c>
      <c r="F755" s="30">
        <v>1</v>
      </c>
      <c r="G755" s="30" t="s">
        <v>20</v>
      </c>
      <c r="H755" s="33">
        <v>4500</v>
      </c>
      <c r="I755" s="41"/>
      <c r="J755" s="45" t="s">
        <v>7</v>
      </c>
      <c r="K755" s="44">
        <v>187</v>
      </c>
      <c r="L755" s="44">
        <v>187</v>
      </c>
    </row>
    <row r="756" spans="1:12" ht="15" customHeight="1" x14ac:dyDescent="0.25">
      <c r="A756" s="30" t="s">
        <v>7</v>
      </c>
      <c r="B756" s="30" t="s">
        <v>27</v>
      </c>
      <c r="C756" s="30" t="s">
        <v>31</v>
      </c>
      <c r="D756" s="30" t="s">
        <v>30</v>
      </c>
      <c r="E756" s="30">
        <v>2</v>
      </c>
      <c r="F756" s="30">
        <v>1</v>
      </c>
      <c r="G756" s="30" t="s">
        <v>20</v>
      </c>
      <c r="H756" s="33">
        <v>4000</v>
      </c>
      <c r="I756" s="41"/>
      <c r="J756" s="45" t="s">
        <v>7</v>
      </c>
      <c r="K756" s="44">
        <v>187</v>
      </c>
      <c r="L756" s="44">
        <v>187</v>
      </c>
    </row>
    <row r="757" spans="1:12" ht="15" customHeight="1" x14ac:dyDescent="0.25">
      <c r="A757" s="30" t="s">
        <v>7</v>
      </c>
      <c r="B757" s="30" t="s">
        <v>27</v>
      </c>
      <c r="C757" s="30" t="s">
        <v>35</v>
      </c>
      <c r="D757" s="30" t="s">
        <v>34</v>
      </c>
      <c r="E757" s="30">
        <v>2</v>
      </c>
      <c r="F757" s="30">
        <v>1</v>
      </c>
      <c r="G757" s="30" t="s">
        <v>20</v>
      </c>
      <c r="H757" s="33">
        <v>4000</v>
      </c>
      <c r="I757" s="41"/>
      <c r="J757" s="45" t="s">
        <v>7</v>
      </c>
      <c r="K757" s="44">
        <v>187</v>
      </c>
      <c r="L757" s="44">
        <v>187</v>
      </c>
    </row>
    <row r="758" spans="1:12" ht="15" customHeight="1" x14ac:dyDescent="0.25">
      <c r="A758" s="30" t="s">
        <v>7</v>
      </c>
      <c r="B758" s="30" t="s">
        <v>27</v>
      </c>
      <c r="C758" s="30" t="s">
        <v>41</v>
      </c>
      <c r="D758" s="30" t="s">
        <v>40</v>
      </c>
      <c r="E758" s="30">
        <v>2</v>
      </c>
      <c r="F758" s="30">
        <v>1</v>
      </c>
      <c r="G758" s="30" t="s">
        <v>20</v>
      </c>
      <c r="H758" s="33">
        <v>3000</v>
      </c>
      <c r="I758" s="41"/>
      <c r="J758" s="45" t="s">
        <v>7</v>
      </c>
      <c r="K758" s="44">
        <v>187</v>
      </c>
      <c r="L758" s="44">
        <v>187</v>
      </c>
    </row>
    <row r="759" spans="1:12" ht="15" customHeight="1" x14ac:dyDescent="0.25">
      <c r="A759" s="30" t="s">
        <v>7</v>
      </c>
      <c r="B759" s="30" t="s">
        <v>27</v>
      </c>
      <c r="C759" s="30" t="s">
        <v>33</v>
      </c>
      <c r="D759" s="30" t="s">
        <v>32</v>
      </c>
      <c r="E759" s="30">
        <v>2</v>
      </c>
      <c r="F759" s="30">
        <v>1</v>
      </c>
      <c r="G759" s="30" t="s">
        <v>20</v>
      </c>
      <c r="H759" s="33">
        <v>4000</v>
      </c>
      <c r="I759" s="41"/>
      <c r="J759" s="45" t="s">
        <v>7</v>
      </c>
      <c r="K759" s="44">
        <v>187</v>
      </c>
      <c r="L759" s="44">
        <v>187</v>
      </c>
    </row>
    <row r="760" spans="1:12" ht="15" customHeight="1" x14ac:dyDescent="0.25">
      <c r="A760" s="30" t="s">
        <v>7</v>
      </c>
      <c r="B760" s="30" t="s">
        <v>27</v>
      </c>
      <c r="C760" s="30" t="s">
        <v>37</v>
      </c>
      <c r="D760" s="30" t="s">
        <v>36</v>
      </c>
      <c r="E760" s="30">
        <v>2</v>
      </c>
      <c r="F760" s="30">
        <v>1</v>
      </c>
      <c r="G760" s="30" t="s">
        <v>20</v>
      </c>
      <c r="H760" s="33">
        <v>4000</v>
      </c>
      <c r="I760" s="41"/>
      <c r="J760" s="45" t="s">
        <v>7</v>
      </c>
      <c r="K760" s="44">
        <v>187</v>
      </c>
      <c r="L760" s="44">
        <v>187</v>
      </c>
    </row>
  </sheetData>
  <autoFilter ref="A9:L760" xr:uid="{AB957AEF-7C06-4719-91A9-2D5B97848634}"/>
  <pageMargins left="0.7" right="0.7" top="0.75" bottom="0.75" header="0.3" footer="0.3"/>
  <pageSetup paperSize="9" scale="55" fitToHeight="0" orientation="landscape"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CD189-56E3-45D1-83A0-B813E13004FF}">
  <sheetPr>
    <pageSetUpPr fitToPage="1"/>
  </sheetPr>
  <dimension ref="A1:H250"/>
  <sheetViews>
    <sheetView zoomScale="80" zoomScaleNormal="80" workbookViewId="0"/>
  </sheetViews>
  <sheetFormatPr defaultColWidth="9.140625" defaultRowHeight="15" x14ac:dyDescent="0.2"/>
  <cols>
    <col min="1" max="1" width="17.7109375" style="11" customWidth="1"/>
    <col min="2" max="8" width="17.42578125" style="17" customWidth="1"/>
    <col min="9" max="16384" width="9.140625" style="11"/>
  </cols>
  <sheetData>
    <row r="1" spans="1:8" ht="18" x14ac:dyDescent="0.2">
      <c r="A1" s="9" t="s">
        <v>1455</v>
      </c>
      <c r="B1" s="10"/>
      <c r="C1" s="11"/>
      <c r="D1" s="11"/>
      <c r="E1" s="11"/>
      <c r="F1" s="12"/>
      <c r="G1" s="13"/>
      <c r="H1" s="11"/>
    </row>
    <row r="2" spans="1:8" x14ac:dyDescent="0.2">
      <c r="A2" s="14"/>
      <c r="B2" s="10"/>
      <c r="C2" s="11"/>
      <c r="D2" s="11"/>
      <c r="E2" s="11"/>
      <c r="F2" s="12"/>
      <c r="G2" s="13"/>
      <c r="H2" s="11"/>
    </row>
    <row r="3" spans="1:8" ht="18" x14ac:dyDescent="0.2">
      <c r="A3" s="9" t="s">
        <v>1468</v>
      </c>
      <c r="B3" s="10"/>
      <c r="C3" s="11"/>
      <c r="D3" s="11"/>
      <c r="E3" s="11"/>
      <c r="F3" s="12"/>
      <c r="G3" s="13"/>
      <c r="H3" s="11"/>
    </row>
    <row r="4" spans="1:8" x14ac:dyDescent="0.2">
      <c r="A4" s="14"/>
      <c r="B4" s="10"/>
      <c r="C4" s="11"/>
      <c r="D4" s="11"/>
      <c r="E4" s="11"/>
      <c r="F4" s="12"/>
      <c r="G4" s="13"/>
      <c r="H4" s="11"/>
    </row>
    <row r="5" spans="1:8" ht="15.75" x14ac:dyDescent="0.2">
      <c r="A5" s="38" t="s">
        <v>1491</v>
      </c>
      <c r="B5" s="10"/>
      <c r="C5" s="11"/>
      <c r="D5" s="11"/>
      <c r="E5" s="11"/>
      <c r="F5" s="12"/>
      <c r="G5" s="13"/>
      <c r="H5" s="11"/>
    </row>
    <row r="6" spans="1:8" ht="15.75" x14ac:dyDescent="0.2">
      <c r="A6" s="15"/>
      <c r="B6" s="10"/>
      <c r="C6" s="11"/>
      <c r="D6" s="11"/>
      <c r="E6" s="11"/>
      <c r="F6" s="12"/>
      <c r="G6" s="13"/>
      <c r="H6" s="11"/>
    </row>
    <row r="7" spans="1:8" ht="15" customHeight="1" x14ac:dyDescent="0.25">
      <c r="A7" s="16" t="s">
        <v>1456</v>
      </c>
    </row>
    <row r="8" spans="1:8" ht="15" customHeight="1" x14ac:dyDescent="0.25">
      <c r="A8" s="16"/>
    </row>
    <row r="9" spans="1:8" ht="15" customHeight="1" x14ac:dyDescent="0.2">
      <c r="A9" s="18" t="s">
        <v>1457</v>
      </c>
    </row>
    <row r="10" spans="1:8" ht="15" customHeight="1" x14ac:dyDescent="0.2">
      <c r="A10" s="18"/>
    </row>
    <row r="11" spans="1:8" ht="134.25" customHeight="1" x14ac:dyDescent="0.2">
      <c r="A11" s="48" t="s">
        <v>1458</v>
      </c>
      <c r="B11" s="48"/>
      <c r="C11" s="48"/>
      <c r="D11" s="48"/>
      <c r="E11" s="48"/>
      <c r="F11" s="48"/>
      <c r="G11" s="48"/>
      <c r="H11" s="48"/>
    </row>
    <row r="12" spans="1:8" ht="118.5" customHeight="1" x14ac:dyDescent="0.2">
      <c r="A12" s="19" t="s">
        <v>1459</v>
      </c>
      <c r="B12" s="20" t="s">
        <v>1460</v>
      </c>
      <c r="C12" s="20" t="s">
        <v>1461</v>
      </c>
      <c r="D12" s="20" t="s">
        <v>1462</v>
      </c>
      <c r="E12" s="20" t="s">
        <v>1463</v>
      </c>
      <c r="F12" s="20" t="s">
        <v>1464</v>
      </c>
      <c r="G12" s="20" t="s">
        <v>1465</v>
      </c>
      <c r="H12" s="20" t="s">
        <v>1466</v>
      </c>
    </row>
    <row r="13" spans="1:8" ht="15" customHeight="1" x14ac:dyDescent="0.2">
      <c r="A13" s="21">
        <v>187</v>
      </c>
      <c r="B13" s="22">
        <f t="shared" ref="B13:B76" si="0">((((A13/20*100)/30)*1.12)/4.33)</f>
        <v>8.0615858352578922</v>
      </c>
      <c r="C13" s="22" t="s">
        <v>1443</v>
      </c>
      <c r="D13" s="22" t="s">
        <v>1443</v>
      </c>
      <c r="E13" s="22" t="s">
        <v>1443</v>
      </c>
      <c r="F13" s="22" t="s">
        <v>1443</v>
      </c>
      <c r="G13" s="22" t="s">
        <v>1443</v>
      </c>
      <c r="H13" s="22" t="s">
        <v>1443</v>
      </c>
    </row>
    <row r="14" spans="1:8" ht="15" customHeight="1" x14ac:dyDescent="0.2">
      <c r="A14" s="21">
        <v>209</v>
      </c>
      <c r="B14" s="22">
        <f t="shared" si="0"/>
        <v>9.0100076982294084</v>
      </c>
      <c r="C14" s="22" t="s">
        <v>1443</v>
      </c>
      <c r="D14" s="22" t="s">
        <v>1443</v>
      </c>
      <c r="E14" s="22" t="s">
        <v>1443</v>
      </c>
      <c r="F14" s="22" t="s">
        <v>1443</v>
      </c>
      <c r="G14" s="22" t="s">
        <v>1443</v>
      </c>
      <c r="H14" s="22" t="s">
        <v>1443</v>
      </c>
    </row>
    <row r="15" spans="1:8" ht="15" customHeight="1" x14ac:dyDescent="0.2">
      <c r="A15" s="21">
        <v>230</v>
      </c>
      <c r="B15" s="22">
        <f t="shared" si="0"/>
        <v>9.9153194765204002</v>
      </c>
      <c r="C15" s="22">
        <f t="shared" ref="C15:C78" si="1">(((($A15/25*100)/30)*1.12)/4.33)</f>
        <v>7.9322555812163191</v>
      </c>
      <c r="D15" s="22" t="s">
        <v>1443</v>
      </c>
      <c r="E15" s="22" t="s">
        <v>1443</v>
      </c>
      <c r="F15" s="22" t="s">
        <v>1443</v>
      </c>
      <c r="G15" s="22" t="s">
        <v>1443</v>
      </c>
      <c r="H15" s="22" t="s">
        <v>1443</v>
      </c>
    </row>
    <row r="16" spans="1:8" ht="15" customHeight="1" x14ac:dyDescent="0.2">
      <c r="A16" s="21">
        <v>257</v>
      </c>
      <c r="B16" s="22">
        <f t="shared" si="0"/>
        <v>11.079291762894536</v>
      </c>
      <c r="C16" s="22">
        <f t="shared" si="1"/>
        <v>8.8634334103156274</v>
      </c>
      <c r="D16" s="22" t="s">
        <v>1443</v>
      </c>
      <c r="E16" s="22" t="s">
        <v>1443</v>
      </c>
      <c r="F16" s="22" t="s">
        <v>1443</v>
      </c>
      <c r="G16" s="22" t="s">
        <v>1443</v>
      </c>
      <c r="H16" s="22" t="s">
        <v>1443</v>
      </c>
    </row>
    <row r="17" spans="1:8" ht="15" customHeight="1" x14ac:dyDescent="0.2">
      <c r="A17" s="23">
        <v>278</v>
      </c>
      <c r="B17" s="22">
        <f t="shared" si="0"/>
        <v>11.984603541185528</v>
      </c>
      <c r="C17" s="22">
        <f t="shared" si="1"/>
        <v>9.587682832948424</v>
      </c>
      <c r="D17" s="22">
        <f t="shared" ref="D17:D80" si="2">(((($A17/30*100)/30)*1.12)/4.33)</f>
        <v>7.989735694123687</v>
      </c>
      <c r="E17" s="22" t="s">
        <v>1443</v>
      </c>
      <c r="F17" s="22" t="s">
        <v>1443</v>
      </c>
      <c r="G17" s="22" t="s">
        <v>1443</v>
      </c>
      <c r="H17" s="22" t="s">
        <v>1443</v>
      </c>
    </row>
    <row r="18" spans="1:8" ht="15" customHeight="1" x14ac:dyDescent="0.2">
      <c r="A18" s="23">
        <v>300</v>
      </c>
      <c r="B18" s="22">
        <f t="shared" si="0"/>
        <v>12.933025404157044</v>
      </c>
      <c r="C18" s="22">
        <f t="shared" si="1"/>
        <v>10.346420323325637</v>
      </c>
      <c r="D18" s="22">
        <f t="shared" si="2"/>
        <v>8.6220169361046981</v>
      </c>
      <c r="E18" s="22" t="s">
        <v>1443</v>
      </c>
      <c r="F18" s="22" t="s">
        <v>1443</v>
      </c>
      <c r="G18" s="22" t="s">
        <v>1443</v>
      </c>
      <c r="H18" s="22" t="s">
        <v>1443</v>
      </c>
    </row>
    <row r="19" spans="1:8" ht="15" customHeight="1" x14ac:dyDescent="0.2">
      <c r="A19" s="23">
        <v>326</v>
      </c>
      <c r="B19" s="22">
        <f t="shared" si="0"/>
        <v>14.053887605850655</v>
      </c>
      <c r="C19" s="22">
        <f t="shared" si="1"/>
        <v>11.243110084680525</v>
      </c>
      <c r="D19" s="22">
        <f t="shared" si="2"/>
        <v>9.369258403900437</v>
      </c>
      <c r="E19" s="22">
        <f t="shared" ref="E19:E82" si="3">(((($A19/35*100)/30)*1.12)/4.33)</f>
        <v>8.0307929176289452</v>
      </c>
      <c r="F19" s="22" t="s">
        <v>1443</v>
      </c>
      <c r="G19" s="22" t="s">
        <v>1443</v>
      </c>
      <c r="H19" s="22" t="s">
        <v>1443</v>
      </c>
    </row>
    <row r="20" spans="1:8" ht="15" customHeight="1" x14ac:dyDescent="0.2">
      <c r="A20" s="23">
        <v>348</v>
      </c>
      <c r="B20" s="22">
        <f t="shared" si="0"/>
        <v>15.002309468822169</v>
      </c>
      <c r="C20" s="22">
        <f t="shared" si="1"/>
        <v>12.001847575057738</v>
      </c>
      <c r="D20" s="22">
        <f t="shared" si="2"/>
        <v>10.001539645881447</v>
      </c>
      <c r="E20" s="22">
        <f t="shared" si="3"/>
        <v>8.5727482678983851</v>
      </c>
      <c r="F20" s="22">
        <f t="shared" ref="F20:F83" si="4">(((($A20/40*100)/30)*1.12)/4.33)</f>
        <v>7.5011547344110845</v>
      </c>
      <c r="G20" s="22" t="s">
        <v>1443</v>
      </c>
      <c r="H20" s="22" t="s">
        <v>1443</v>
      </c>
    </row>
    <row r="21" spans="1:8" ht="15" customHeight="1" x14ac:dyDescent="0.2">
      <c r="A21" s="23">
        <v>370</v>
      </c>
      <c r="B21" s="22">
        <f t="shared" si="0"/>
        <v>15.950731331793689</v>
      </c>
      <c r="C21" s="22">
        <f t="shared" si="1"/>
        <v>12.760585065434952</v>
      </c>
      <c r="D21" s="22">
        <f t="shared" si="2"/>
        <v>10.633820887862459</v>
      </c>
      <c r="E21" s="22">
        <f t="shared" si="3"/>
        <v>9.1147036181678214</v>
      </c>
      <c r="F21" s="22">
        <f t="shared" si="4"/>
        <v>7.9753656658968444</v>
      </c>
      <c r="G21" s="22" t="s">
        <v>1443</v>
      </c>
      <c r="H21" s="22" t="s">
        <v>1443</v>
      </c>
    </row>
    <row r="22" spans="1:8" ht="15" customHeight="1" x14ac:dyDescent="0.2">
      <c r="A22" s="23">
        <v>396</v>
      </c>
      <c r="B22" s="22">
        <f t="shared" si="0"/>
        <v>17.071593533487299</v>
      </c>
      <c r="C22" s="22">
        <f t="shared" si="1"/>
        <v>13.657274826789839</v>
      </c>
      <c r="D22" s="22">
        <f t="shared" si="2"/>
        <v>11.381062355658198</v>
      </c>
      <c r="E22" s="22">
        <f t="shared" si="3"/>
        <v>9.7551963048498855</v>
      </c>
      <c r="F22" s="22">
        <f t="shared" si="4"/>
        <v>8.5357967667436494</v>
      </c>
      <c r="G22" s="22">
        <f t="shared" ref="G22:G85" si="5">(((($A22/45*100)/30)*1.12)/4.33)</f>
        <v>7.5873749037721332</v>
      </c>
      <c r="H22" s="22" t="s">
        <v>1443</v>
      </c>
    </row>
    <row r="23" spans="1:8" ht="15" customHeight="1" x14ac:dyDescent="0.2">
      <c r="A23" s="23">
        <v>418</v>
      </c>
      <c r="B23" s="22">
        <f t="shared" si="0"/>
        <v>18.020015396458817</v>
      </c>
      <c r="C23" s="22">
        <f t="shared" si="1"/>
        <v>14.416012317167054</v>
      </c>
      <c r="D23" s="22">
        <f t="shared" si="2"/>
        <v>12.01334359763921</v>
      </c>
      <c r="E23" s="22">
        <f t="shared" si="3"/>
        <v>10.297151655119324</v>
      </c>
      <c r="F23" s="22">
        <f t="shared" si="4"/>
        <v>9.0100076982294084</v>
      </c>
      <c r="G23" s="22">
        <f t="shared" si="5"/>
        <v>8.0088957317594733</v>
      </c>
      <c r="H23" s="22" t="s">
        <v>1443</v>
      </c>
    </row>
    <row r="24" spans="1:8" ht="15" customHeight="1" x14ac:dyDescent="0.2">
      <c r="A24" s="23">
        <v>439</v>
      </c>
      <c r="B24" s="22">
        <f t="shared" si="0"/>
        <v>18.92532717474981</v>
      </c>
      <c r="C24" s="22">
        <f t="shared" si="1"/>
        <v>15.140261739799845</v>
      </c>
      <c r="D24" s="22">
        <f t="shared" si="2"/>
        <v>12.61688478316654</v>
      </c>
      <c r="E24" s="22">
        <f t="shared" si="3"/>
        <v>10.814472671285607</v>
      </c>
      <c r="F24" s="22">
        <f t="shared" si="4"/>
        <v>9.4626635873749052</v>
      </c>
      <c r="G24" s="22">
        <f t="shared" si="5"/>
        <v>8.4112565221110263</v>
      </c>
      <c r="H24" s="22">
        <f t="shared" ref="H24:H87" si="6">(((($A24/50*100)/30)*1.12)/4.33)</f>
        <v>7.5701308698999226</v>
      </c>
    </row>
    <row r="25" spans="1:8" ht="15" customHeight="1" x14ac:dyDescent="0.2">
      <c r="A25" s="23">
        <v>466</v>
      </c>
      <c r="B25" s="22">
        <f t="shared" si="0"/>
        <v>20.089299461123943</v>
      </c>
      <c r="C25" s="22">
        <f t="shared" si="1"/>
        <v>16.071439568899155</v>
      </c>
      <c r="D25" s="22">
        <f t="shared" si="2"/>
        <v>13.392866307415963</v>
      </c>
      <c r="E25" s="22">
        <f t="shared" si="3"/>
        <v>11.479599692070826</v>
      </c>
      <c r="F25" s="22">
        <f t="shared" si="4"/>
        <v>10.044649730561972</v>
      </c>
      <c r="G25" s="22">
        <f t="shared" si="5"/>
        <v>8.9285775382773078</v>
      </c>
      <c r="H25" s="22">
        <f t="shared" si="6"/>
        <v>8.0357197844495776</v>
      </c>
    </row>
    <row r="26" spans="1:8" ht="15" customHeight="1" x14ac:dyDescent="0.2">
      <c r="A26" s="23">
        <v>487</v>
      </c>
      <c r="B26" s="22">
        <f t="shared" si="0"/>
        <v>20.994611239414937</v>
      </c>
      <c r="C26" s="22">
        <f t="shared" si="1"/>
        <v>16.79568899153195</v>
      </c>
      <c r="D26" s="22">
        <f t="shared" si="2"/>
        <v>13.996407492943291</v>
      </c>
      <c r="E26" s="22">
        <f t="shared" si="3"/>
        <v>11.996920708237107</v>
      </c>
      <c r="F26" s="22">
        <f t="shared" si="4"/>
        <v>10.497305619707468</v>
      </c>
      <c r="G26" s="22">
        <f t="shared" si="5"/>
        <v>9.330938328628859</v>
      </c>
      <c r="H26" s="22">
        <f t="shared" si="6"/>
        <v>8.397844495765975</v>
      </c>
    </row>
    <row r="27" spans="1:8" ht="15" customHeight="1" x14ac:dyDescent="0.2">
      <c r="A27" s="23">
        <v>509</v>
      </c>
      <c r="B27" s="22">
        <f t="shared" si="0"/>
        <v>21.943033102386451</v>
      </c>
      <c r="C27" s="22">
        <f t="shared" si="1"/>
        <v>17.554426481909161</v>
      </c>
      <c r="D27" s="22">
        <f t="shared" si="2"/>
        <v>14.6286887349243</v>
      </c>
      <c r="E27" s="22">
        <f t="shared" si="3"/>
        <v>12.538876058506544</v>
      </c>
      <c r="F27" s="22">
        <f t="shared" si="4"/>
        <v>10.971516551193226</v>
      </c>
      <c r="G27" s="22">
        <f t="shared" si="5"/>
        <v>9.7524591566162009</v>
      </c>
      <c r="H27" s="22">
        <f t="shared" si="6"/>
        <v>8.7772132409545804</v>
      </c>
    </row>
    <row r="28" spans="1:8" ht="15" customHeight="1" x14ac:dyDescent="0.2">
      <c r="A28" s="23">
        <v>535</v>
      </c>
      <c r="B28" s="22">
        <f t="shared" si="0"/>
        <v>23.063895304080066</v>
      </c>
      <c r="C28" s="22">
        <f t="shared" si="1"/>
        <v>18.45111624326405</v>
      </c>
      <c r="D28" s="22">
        <f t="shared" si="2"/>
        <v>15.375930202720042</v>
      </c>
      <c r="E28" s="22">
        <f t="shared" si="3"/>
        <v>13.17936874518861</v>
      </c>
      <c r="F28" s="22">
        <f t="shared" si="4"/>
        <v>11.531947652040033</v>
      </c>
      <c r="G28" s="22">
        <f t="shared" si="5"/>
        <v>10.250620135146695</v>
      </c>
      <c r="H28" s="22">
        <f t="shared" si="6"/>
        <v>9.2255581216320248</v>
      </c>
    </row>
    <row r="29" spans="1:8" ht="15" customHeight="1" x14ac:dyDescent="0.2">
      <c r="A29" s="23">
        <v>557</v>
      </c>
      <c r="B29" s="22">
        <f t="shared" si="0"/>
        <v>24.012317167051581</v>
      </c>
      <c r="C29" s="22">
        <f t="shared" si="1"/>
        <v>19.209853733641264</v>
      </c>
      <c r="D29" s="22">
        <f t="shared" si="2"/>
        <v>16.008211444701054</v>
      </c>
      <c r="E29" s="22">
        <f t="shared" si="3"/>
        <v>13.721324095458046</v>
      </c>
      <c r="F29" s="22">
        <f t="shared" si="4"/>
        <v>12.00615858352579</v>
      </c>
      <c r="G29" s="22">
        <f t="shared" si="5"/>
        <v>10.672140963134035</v>
      </c>
      <c r="H29" s="22">
        <f t="shared" si="6"/>
        <v>9.604926866820632</v>
      </c>
    </row>
    <row r="30" spans="1:8" ht="15" customHeight="1" x14ac:dyDescent="0.2">
      <c r="A30" s="23">
        <v>578</v>
      </c>
      <c r="B30" s="22">
        <f t="shared" si="0"/>
        <v>24.917628945342575</v>
      </c>
      <c r="C30" s="22">
        <f t="shared" si="1"/>
        <v>19.934103156274055</v>
      </c>
      <c r="D30" s="22">
        <f t="shared" si="2"/>
        <v>16.611752630228381</v>
      </c>
      <c r="E30" s="22">
        <f t="shared" si="3"/>
        <v>14.238645111624328</v>
      </c>
      <c r="F30" s="22">
        <f t="shared" si="4"/>
        <v>12.458814472671287</v>
      </c>
      <c r="G30" s="22">
        <f t="shared" si="5"/>
        <v>11.074501753485588</v>
      </c>
      <c r="H30" s="22">
        <f t="shared" si="6"/>
        <v>9.9670515781370277</v>
      </c>
    </row>
    <row r="31" spans="1:8" ht="15" customHeight="1" x14ac:dyDescent="0.2">
      <c r="A31" s="23">
        <v>605</v>
      </c>
      <c r="B31" s="22">
        <f t="shared" si="0"/>
        <v>26.081601231716707</v>
      </c>
      <c r="C31" s="22">
        <f t="shared" si="1"/>
        <v>20.865280985373367</v>
      </c>
      <c r="D31" s="22">
        <f t="shared" si="2"/>
        <v>17.387734154477808</v>
      </c>
      <c r="E31" s="22">
        <f t="shared" si="3"/>
        <v>14.903772132409545</v>
      </c>
      <c r="F31" s="22">
        <f t="shared" si="4"/>
        <v>13.040800615858354</v>
      </c>
      <c r="G31" s="22">
        <f t="shared" si="5"/>
        <v>11.59182276965187</v>
      </c>
      <c r="H31" s="22">
        <f t="shared" si="6"/>
        <v>10.432640492686684</v>
      </c>
    </row>
    <row r="32" spans="1:8" ht="15" customHeight="1" x14ac:dyDescent="0.2">
      <c r="A32" s="23">
        <v>626</v>
      </c>
      <c r="B32" s="22">
        <f t="shared" si="0"/>
        <v>26.986913010007701</v>
      </c>
      <c r="C32" s="22">
        <f t="shared" si="1"/>
        <v>21.589530408006159</v>
      </c>
      <c r="D32" s="22">
        <f t="shared" si="2"/>
        <v>17.991275340005135</v>
      </c>
      <c r="E32" s="22">
        <f t="shared" si="3"/>
        <v>15.42109314857583</v>
      </c>
      <c r="F32" s="22">
        <f t="shared" si="4"/>
        <v>13.49345650500385</v>
      </c>
      <c r="G32" s="22">
        <f t="shared" si="5"/>
        <v>11.994183560003421</v>
      </c>
      <c r="H32" s="22">
        <f t="shared" si="6"/>
        <v>10.794765204003079</v>
      </c>
    </row>
    <row r="33" spans="1:8" ht="15" customHeight="1" x14ac:dyDescent="0.2">
      <c r="A33" s="23">
        <v>648</v>
      </c>
      <c r="B33" s="22">
        <f t="shared" si="0"/>
        <v>27.935334872979215</v>
      </c>
      <c r="C33" s="22">
        <f t="shared" si="1"/>
        <v>22.348267898383376</v>
      </c>
      <c r="D33" s="22">
        <f t="shared" si="2"/>
        <v>18.623556581986147</v>
      </c>
      <c r="E33" s="22">
        <f t="shared" si="3"/>
        <v>15.963048498845266</v>
      </c>
      <c r="F33" s="22">
        <f t="shared" si="4"/>
        <v>13.967667436489608</v>
      </c>
      <c r="G33" s="22">
        <f t="shared" si="5"/>
        <v>12.415704387990763</v>
      </c>
      <c r="H33" s="22">
        <f t="shared" si="6"/>
        <v>11.174133949191688</v>
      </c>
    </row>
    <row r="34" spans="1:8" ht="15" customHeight="1" x14ac:dyDescent="0.2">
      <c r="A34" s="23">
        <v>674</v>
      </c>
      <c r="B34" s="22">
        <f t="shared" si="0"/>
        <v>29.056197074672831</v>
      </c>
      <c r="C34" s="22">
        <f t="shared" si="1"/>
        <v>23.244957659738258</v>
      </c>
      <c r="D34" s="22">
        <f t="shared" si="2"/>
        <v>19.370798049781886</v>
      </c>
      <c r="E34" s="22">
        <f t="shared" si="3"/>
        <v>16.60354118552733</v>
      </c>
      <c r="F34" s="22">
        <f t="shared" si="4"/>
        <v>14.528098537336415</v>
      </c>
      <c r="G34" s="22">
        <f t="shared" si="5"/>
        <v>12.913865366521257</v>
      </c>
      <c r="H34" s="22">
        <f t="shared" si="6"/>
        <v>11.622478829869129</v>
      </c>
    </row>
    <row r="35" spans="1:8" ht="15" customHeight="1" x14ac:dyDescent="0.2">
      <c r="A35" s="23">
        <v>696</v>
      </c>
      <c r="B35" s="22">
        <f t="shared" si="0"/>
        <v>30.004618937644338</v>
      </c>
      <c r="C35" s="22">
        <f t="shared" si="1"/>
        <v>24.003695150115476</v>
      </c>
      <c r="D35" s="22">
        <f t="shared" si="2"/>
        <v>20.003079291762894</v>
      </c>
      <c r="E35" s="22">
        <f t="shared" si="3"/>
        <v>17.14549653579677</v>
      </c>
      <c r="F35" s="22">
        <f t="shared" si="4"/>
        <v>15.002309468822169</v>
      </c>
      <c r="G35" s="22">
        <f t="shared" si="5"/>
        <v>13.335386194508599</v>
      </c>
      <c r="H35" s="22">
        <f t="shared" si="6"/>
        <v>12.001847575057738</v>
      </c>
    </row>
    <row r="36" spans="1:8" ht="15" customHeight="1" x14ac:dyDescent="0.2">
      <c r="A36" s="23">
        <v>718</v>
      </c>
      <c r="B36" s="22">
        <f t="shared" si="0"/>
        <v>30.953040800615859</v>
      </c>
      <c r="C36" s="22">
        <f t="shared" si="1"/>
        <v>24.76243264049269</v>
      </c>
      <c r="D36" s="22">
        <f t="shared" si="2"/>
        <v>20.635360533743906</v>
      </c>
      <c r="E36" s="22">
        <f t="shared" si="3"/>
        <v>17.687451886066206</v>
      </c>
      <c r="F36" s="22">
        <f t="shared" si="4"/>
        <v>15.47652040030793</v>
      </c>
      <c r="G36" s="22">
        <f t="shared" si="5"/>
        <v>13.756907022495939</v>
      </c>
      <c r="H36" s="22">
        <f t="shared" si="6"/>
        <v>12.381216320246345</v>
      </c>
    </row>
    <row r="37" spans="1:8" ht="15" customHeight="1" x14ac:dyDescent="0.2">
      <c r="A37" s="23">
        <v>744</v>
      </c>
      <c r="B37" s="22">
        <f t="shared" si="0"/>
        <v>32.073903002309471</v>
      </c>
      <c r="C37" s="22">
        <f t="shared" si="1"/>
        <v>25.659122401847579</v>
      </c>
      <c r="D37" s="22">
        <f t="shared" si="2"/>
        <v>21.382602001539649</v>
      </c>
      <c r="E37" s="22">
        <f t="shared" si="3"/>
        <v>18.327944572748272</v>
      </c>
      <c r="F37" s="22">
        <f t="shared" si="4"/>
        <v>16.036951501154736</v>
      </c>
      <c r="G37" s="22">
        <f t="shared" si="5"/>
        <v>14.255068001026432</v>
      </c>
      <c r="H37" s="22">
        <f t="shared" si="6"/>
        <v>12.82956120092379</v>
      </c>
    </row>
    <row r="38" spans="1:8" ht="15" customHeight="1" x14ac:dyDescent="0.2">
      <c r="A38" s="23">
        <v>766</v>
      </c>
      <c r="B38" s="22">
        <f t="shared" si="0"/>
        <v>33.022324865280986</v>
      </c>
      <c r="C38" s="22">
        <f t="shared" si="1"/>
        <v>26.417859892224794</v>
      </c>
      <c r="D38" s="22">
        <f t="shared" si="2"/>
        <v>22.014883243520657</v>
      </c>
      <c r="E38" s="22">
        <f t="shared" si="3"/>
        <v>18.869899923017709</v>
      </c>
      <c r="F38" s="22">
        <f t="shared" si="4"/>
        <v>16.511162432640493</v>
      </c>
      <c r="G38" s="22">
        <f t="shared" si="5"/>
        <v>14.676588829013772</v>
      </c>
      <c r="H38" s="22">
        <f t="shared" si="6"/>
        <v>13.208929946112397</v>
      </c>
    </row>
    <row r="39" spans="1:8" ht="15" customHeight="1" x14ac:dyDescent="0.2">
      <c r="A39" s="23">
        <v>787</v>
      </c>
      <c r="B39" s="22">
        <f t="shared" si="0"/>
        <v>33.927636643571979</v>
      </c>
      <c r="C39" s="22">
        <f t="shared" si="1"/>
        <v>27.142109314857585</v>
      </c>
      <c r="D39" s="22">
        <f t="shared" si="2"/>
        <v>22.618424429047987</v>
      </c>
      <c r="E39" s="22">
        <f t="shared" si="3"/>
        <v>19.38722093918399</v>
      </c>
      <c r="F39" s="22">
        <f t="shared" si="4"/>
        <v>16.96381832178599</v>
      </c>
      <c r="G39" s="22">
        <f t="shared" si="5"/>
        <v>15.078949619365321</v>
      </c>
      <c r="H39" s="22">
        <f t="shared" si="6"/>
        <v>13.571054657428792</v>
      </c>
    </row>
    <row r="40" spans="1:8" ht="15" customHeight="1" x14ac:dyDescent="0.2">
      <c r="A40" s="23">
        <v>814</v>
      </c>
      <c r="B40" s="22">
        <f t="shared" si="0"/>
        <v>35.091608929946126</v>
      </c>
      <c r="C40" s="22">
        <f t="shared" si="1"/>
        <v>28.073287143956893</v>
      </c>
      <c r="D40" s="22">
        <f t="shared" si="2"/>
        <v>23.394405953297408</v>
      </c>
      <c r="E40" s="22">
        <f t="shared" si="3"/>
        <v>20.052347959969211</v>
      </c>
      <c r="F40" s="22">
        <f t="shared" si="4"/>
        <v>17.545804464973063</v>
      </c>
      <c r="G40" s="22">
        <f t="shared" si="5"/>
        <v>15.596270635531607</v>
      </c>
      <c r="H40" s="22">
        <f t="shared" si="6"/>
        <v>14.036643571978447</v>
      </c>
    </row>
    <row r="41" spans="1:8" ht="15" customHeight="1" x14ac:dyDescent="0.2">
      <c r="A41" s="23">
        <v>835</v>
      </c>
      <c r="B41" s="22">
        <f t="shared" si="0"/>
        <v>35.996920708237106</v>
      </c>
      <c r="C41" s="22">
        <f t="shared" si="1"/>
        <v>28.797536566589685</v>
      </c>
      <c r="D41" s="22">
        <f t="shared" si="2"/>
        <v>23.997947138824738</v>
      </c>
      <c r="E41" s="22">
        <f t="shared" si="3"/>
        <v>20.569668976135492</v>
      </c>
      <c r="F41" s="22">
        <f t="shared" si="4"/>
        <v>17.998460354118553</v>
      </c>
      <c r="G41" s="22">
        <f t="shared" si="5"/>
        <v>15.998631425883159</v>
      </c>
      <c r="H41" s="22">
        <f t="shared" si="6"/>
        <v>14.398768283294842</v>
      </c>
    </row>
    <row r="42" spans="1:8" ht="15" customHeight="1" x14ac:dyDescent="0.2">
      <c r="A42" s="23">
        <v>857</v>
      </c>
      <c r="B42" s="22">
        <f t="shared" si="0"/>
        <v>36.945342571208627</v>
      </c>
      <c r="C42" s="22">
        <f t="shared" si="1"/>
        <v>29.556274056966902</v>
      </c>
      <c r="D42" s="22">
        <f t="shared" si="2"/>
        <v>24.630228380805747</v>
      </c>
      <c r="E42" s="22">
        <f t="shared" si="3"/>
        <v>21.111624326404929</v>
      </c>
      <c r="F42" s="22">
        <f t="shared" si="4"/>
        <v>18.472671285604314</v>
      </c>
      <c r="G42" s="22">
        <f t="shared" si="5"/>
        <v>16.420152253870501</v>
      </c>
      <c r="H42" s="22">
        <f t="shared" si="6"/>
        <v>14.778137028483451</v>
      </c>
    </row>
    <row r="43" spans="1:8" ht="15" customHeight="1" x14ac:dyDescent="0.2">
      <c r="A43" s="23">
        <v>883</v>
      </c>
      <c r="B43" s="22">
        <f t="shared" si="0"/>
        <v>38.066204772902232</v>
      </c>
      <c r="C43" s="22">
        <f t="shared" si="1"/>
        <v>30.452963818321784</v>
      </c>
      <c r="D43" s="22">
        <f t="shared" si="2"/>
        <v>25.377469848601489</v>
      </c>
      <c r="E43" s="22">
        <f t="shared" si="3"/>
        <v>21.752117013086991</v>
      </c>
      <c r="F43" s="22">
        <f t="shared" si="4"/>
        <v>19.033102386451116</v>
      </c>
      <c r="G43" s="22">
        <f t="shared" si="5"/>
        <v>16.918313232400997</v>
      </c>
      <c r="H43" s="22">
        <f t="shared" si="6"/>
        <v>15.226481909160892</v>
      </c>
    </row>
    <row r="44" spans="1:8" ht="15" customHeight="1" x14ac:dyDescent="0.2">
      <c r="A44" s="23">
        <v>905</v>
      </c>
      <c r="B44" s="22">
        <f t="shared" si="0"/>
        <v>39.014626635873753</v>
      </c>
      <c r="C44" s="22">
        <f t="shared" si="1"/>
        <v>31.211701308699006</v>
      </c>
      <c r="D44" s="22">
        <f t="shared" si="2"/>
        <v>26.009751090582505</v>
      </c>
      <c r="E44" s="22">
        <f t="shared" si="3"/>
        <v>22.294072363356431</v>
      </c>
      <c r="F44" s="22">
        <f t="shared" si="4"/>
        <v>19.507313317936877</v>
      </c>
      <c r="G44" s="22">
        <f t="shared" si="5"/>
        <v>17.339834060388334</v>
      </c>
      <c r="H44" s="22">
        <f t="shared" si="6"/>
        <v>15.605850654349503</v>
      </c>
    </row>
    <row r="45" spans="1:8" ht="15" customHeight="1" x14ac:dyDescent="0.2">
      <c r="A45" s="23">
        <v>926</v>
      </c>
      <c r="B45" s="22">
        <f t="shared" si="0"/>
        <v>39.919938414164747</v>
      </c>
      <c r="C45" s="22">
        <f t="shared" si="1"/>
        <v>31.935950731331793</v>
      </c>
      <c r="D45" s="22">
        <f t="shared" si="2"/>
        <v>26.613292276109828</v>
      </c>
      <c r="E45" s="22">
        <f t="shared" si="3"/>
        <v>22.811393379522709</v>
      </c>
      <c r="F45" s="22">
        <f t="shared" si="4"/>
        <v>19.959969207082374</v>
      </c>
      <c r="G45" s="22">
        <f t="shared" si="5"/>
        <v>17.742194850739889</v>
      </c>
      <c r="H45" s="22">
        <f t="shared" si="6"/>
        <v>15.967975365665897</v>
      </c>
    </row>
    <row r="46" spans="1:8" ht="15" customHeight="1" x14ac:dyDescent="0.2">
      <c r="A46" s="23">
        <v>953</v>
      </c>
      <c r="B46" s="22">
        <f t="shared" si="0"/>
        <v>41.083910700538887</v>
      </c>
      <c r="C46" s="22">
        <f t="shared" si="1"/>
        <v>32.867128560431098</v>
      </c>
      <c r="D46" s="22">
        <f t="shared" si="2"/>
        <v>27.389273800359252</v>
      </c>
      <c r="E46" s="22">
        <f t="shared" si="3"/>
        <v>23.47652040030793</v>
      </c>
      <c r="F46" s="22">
        <f t="shared" si="4"/>
        <v>20.541955350269443</v>
      </c>
      <c r="G46" s="22">
        <f t="shared" si="5"/>
        <v>18.259515866906167</v>
      </c>
      <c r="H46" s="22">
        <f t="shared" si="6"/>
        <v>16.433564280215549</v>
      </c>
    </row>
    <row r="47" spans="1:8" ht="15" customHeight="1" x14ac:dyDescent="0.2">
      <c r="A47" s="23">
        <v>974</v>
      </c>
      <c r="B47" s="22">
        <f t="shared" si="0"/>
        <v>41.989222478829873</v>
      </c>
      <c r="C47" s="22">
        <f t="shared" si="1"/>
        <v>33.5913779830639</v>
      </c>
      <c r="D47" s="22">
        <f t="shared" si="2"/>
        <v>27.992814985886582</v>
      </c>
      <c r="E47" s="22">
        <f t="shared" si="3"/>
        <v>23.993841416474215</v>
      </c>
      <c r="F47" s="22">
        <f t="shared" si="4"/>
        <v>20.994611239414937</v>
      </c>
      <c r="G47" s="22">
        <f t="shared" si="5"/>
        <v>18.661876657257718</v>
      </c>
      <c r="H47" s="22">
        <f t="shared" si="6"/>
        <v>16.79568899153195</v>
      </c>
    </row>
    <row r="48" spans="1:8" ht="15" customHeight="1" x14ac:dyDescent="0.2">
      <c r="A48" s="23">
        <v>996</v>
      </c>
      <c r="B48" s="22">
        <f t="shared" si="0"/>
        <v>42.937644341801388</v>
      </c>
      <c r="C48" s="22">
        <f t="shared" si="1"/>
        <v>34.350115473441114</v>
      </c>
      <c r="D48" s="22">
        <f t="shared" si="2"/>
        <v>28.625096227867598</v>
      </c>
      <c r="E48" s="22">
        <f t="shared" si="3"/>
        <v>24.535796766743648</v>
      </c>
      <c r="F48" s="22">
        <f t="shared" si="4"/>
        <v>21.468822170900694</v>
      </c>
      <c r="G48" s="22">
        <f t="shared" si="5"/>
        <v>19.083397485245062</v>
      </c>
      <c r="H48" s="22">
        <f t="shared" si="6"/>
        <v>17.175057736720557</v>
      </c>
    </row>
    <row r="49" spans="1:8" ht="15" customHeight="1" x14ac:dyDescent="0.2">
      <c r="A49" s="23">
        <v>1022</v>
      </c>
      <c r="B49" s="22">
        <f t="shared" si="0"/>
        <v>44.058506543495007</v>
      </c>
      <c r="C49" s="22">
        <f t="shared" si="1"/>
        <v>35.246805234796</v>
      </c>
      <c r="D49" s="22">
        <f t="shared" si="2"/>
        <v>29.372337695663337</v>
      </c>
      <c r="E49" s="22">
        <f t="shared" si="3"/>
        <v>25.176289453425714</v>
      </c>
      <c r="F49" s="22">
        <f t="shared" si="4"/>
        <v>22.029253271747503</v>
      </c>
      <c r="G49" s="22">
        <f t="shared" si="5"/>
        <v>19.581558463775558</v>
      </c>
      <c r="H49" s="22">
        <f t="shared" si="6"/>
        <v>17.623402617398</v>
      </c>
    </row>
    <row r="50" spans="1:8" ht="15" customHeight="1" x14ac:dyDescent="0.2">
      <c r="A50" s="23">
        <v>1044</v>
      </c>
      <c r="B50" s="22">
        <f t="shared" si="0"/>
        <v>45.006928406466514</v>
      </c>
      <c r="C50" s="22">
        <f t="shared" si="1"/>
        <v>36.005542725173207</v>
      </c>
      <c r="D50" s="22">
        <f t="shared" si="2"/>
        <v>30.004618937644338</v>
      </c>
      <c r="E50" s="22">
        <f t="shared" si="3"/>
        <v>25.718244803695153</v>
      </c>
      <c r="F50" s="22">
        <f t="shared" si="4"/>
        <v>22.503464203233257</v>
      </c>
      <c r="G50" s="22">
        <f t="shared" si="5"/>
        <v>20.003079291762894</v>
      </c>
      <c r="H50" s="22">
        <f t="shared" si="6"/>
        <v>18.002771362586603</v>
      </c>
    </row>
    <row r="51" spans="1:8" ht="15" customHeight="1" x14ac:dyDescent="0.2">
      <c r="A51" s="23">
        <v>1066</v>
      </c>
      <c r="B51" s="22">
        <f t="shared" si="0"/>
        <v>45.955350269438028</v>
      </c>
      <c r="C51" s="22">
        <f t="shared" si="1"/>
        <v>36.764280215550421</v>
      </c>
      <c r="D51" s="22">
        <f t="shared" si="2"/>
        <v>30.63690017962535</v>
      </c>
      <c r="E51" s="22">
        <f t="shared" si="3"/>
        <v>26.260200153964583</v>
      </c>
      <c r="F51" s="22">
        <f t="shared" si="4"/>
        <v>22.977675134719014</v>
      </c>
      <c r="G51" s="22">
        <f t="shared" si="5"/>
        <v>20.424600119750238</v>
      </c>
      <c r="H51" s="22">
        <f t="shared" si="6"/>
        <v>18.382140107775211</v>
      </c>
    </row>
    <row r="52" spans="1:8" ht="15" customHeight="1" x14ac:dyDescent="0.2">
      <c r="A52" s="23">
        <v>1092</v>
      </c>
      <c r="B52" s="22">
        <f t="shared" si="0"/>
        <v>47.076212471131647</v>
      </c>
      <c r="C52" s="22">
        <f t="shared" si="1"/>
        <v>37.660969976905314</v>
      </c>
      <c r="D52" s="22">
        <f t="shared" si="2"/>
        <v>31.384141647421096</v>
      </c>
      <c r="E52" s="22">
        <f t="shared" si="3"/>
        <v>26.900692840646656</v>
      </c>
      <c r="F52" s="22">
        <f t="shared" si="4"/>
        <v>23.538106235565824</v>
      </c>
      <c r="G52" s="22">
        <f t="shared" si="5"/>
        <v>20.922761098280731</v>
      </c>
      <c r="H52" s="22">
        <f t="shared" si="6"/>
        <v>18.830484988452657</v>
      </c>
    </row>
    <row r="53" spans="1:8" ht="15" customHeight="1" x14ac:dyDescent="0.2">
      <c r="A53" s="23">
        <v>1114</v>
      </c>
      <c r="B53" s="22">
        <f t="shared" si="0"/>
        <v>48.024634334103162</v>
      </c>
      <c r="C53" s="22">
        <f t="shared" si="1"/>
        <v>38.419707467282528</v>
      </c>
      <c r="D53" s="22">
        <f t="shared" si="2"/>
        <v>32.016422889402108</v>
      </c>
      <c r="E53" s="22">
        <f t="shared" si="3"/>
        <v>27.442648190916092</v>
      </c>
      <c r="F53" s="22">
        <f t="shared" si="4"/>
        <v>24.012317167051581</v>
      </c>
      <c r="G53" s="22">
        <f t="shared" si="5"/>
        <v>21.344281926268071</v>
      </c>
      <c r="H53" s="22">
        <f t="shared" si="6"/>
        <v>19.209853733641264</v>
      </c>
    </row>
    <row r="54" spans="1:8" ht="15" customHeight="1" x14ac:dyDescent="0.2">
      <c r="A54" s="23">
        <v>1135</v>
      </c>
      <c r="B54" s="22">
        <f t="shared" si="0"/>
        <v>48.929946112394148</v>
      </c>
      <c r="C54" s="22">
        <f t="shared" si="1"/>
        <v>39.14395688991533</v>
      </c>
      <c r="D54" s="22">
        <f t="shared" si="2"/>
        <v>32.619964074929435</v>
      </c>
      <c r="E54" s="22">
        <f t="shared" si="3"/>
        <v>27.959969207082377</v>
      </c>
      <c r="F54" s="22">
        <f t="shared" si="4"/>
        <v>24.464973056197074</v>
      </c>
      <c r="G54" s="22">
        <f t="shared" si="5"/>
        <v>21.746642716619625</v>
      </c>
      <c r="H54" s="22">
        <f t="shared" si="6"/>
        <v>19.571978444957665</v>
      </c>
    </row>
    <row r="55" spans="1:8" ht="15" customHeight="1" x14ac:dyDescent="0.2">
      <c r="A55" s="23">
        <v>1162</v>
      </c>
      <c r="B55" s="22">
        <f t="shared" si="0"/>
        <v>50.093918398768281</v>
      </c>
      <c r="C55" s="22">
        <f t="shared" si="1"/>
        <v>40.075134719014628</v>
      </c>
      <c r="D55" s="22">
        <f t="shared" si="2"/>
        <v>33.395945599178859</v>
      </c>
      <c r="E55" s="22">
        <f t="shared" si="3"/>
        <v>28.625096227867598</v>
      </c>
      <c r="F55" s="22">
        <f t="shared" si="4"/>
        <v>25.046959199384141</v>
      </c>
      <c r="G55" s="22">
        <f t="shared" si="5"/>
        <v>22.263963732785907</v>
      </c>
      <c r="H55" s="22">
        <f t="shared" si="6"/>
        <v>20.037567359507314</v>
      </c>
    </row>
    <row r="56" spans="1:8" ht="15" customHeight="1" x14ac:dyDescent="0.2">
      <c r="A56" s="23">
        <v>1183</v>
      </c>
      <c r="B56" s="22">
        <f t="shared" si="0"/>
        <v>50.999230177059282</v>
      </c>
      <c r="C56" s="22">
        <f t="shared" si="1"/>
        <v>40.799384141647423</v>
      </c>
      <c r="D56" s="22">
        <f t="shared" si="2"/>
        <v>33.999486784706178</v>
      </c>
      <c r="E56" s="22">
        <f t="shared" si="3"/>
        <v>29.142417244033872</v>
      </c>
      <c r="F56" s="22">
        <f t="shared" si="4"/>
        <v>25.499615088529641</v>
      </c>
      <c r="G56" s="22">
        <f t="shared" si="5"/>
        <v>22.666324523137455</v>
      </c>
      <c r="H56" s="22">
        <f t="shared" si="6"/>
        <v>20.399692070823711</v>
      </c>
    </row>
    <row r="57" spans="1:8" ht="15" customHeight="1" x14ac:dyDescent="0.2">
      <c r="A57" s="23">
        <v>1205</v>
      </c>
      <c r="B57" s="22">
        <f t="shared" si="0"/>
        <v>51.947652040030796</v>
      </c>
      <c r="C57" s="22">
        <f t="shared" si="1"/>
        <v>41.558121632024637</v>
      </c>
      <c r="D57" s="22">
        <f t="shared" si="2"/>
        <v>34.631768026687197</v>
      </c>
      <c r="E57" s="22">
        <f t="shared" si="3"/>
        <v>29.684372594303316</v>
      </c>
      <c r="F57" s="22">
        <f t="shared" si="4"/>
        <v>25.973826020015398</v>
      </c>
      <c r="G57" s="22">
        <f t="shared" si="5"/>
        <v>23.087845351124802</v>
      </c>
      <c r="H57" s="22">
        <f t="shared" si="6"/>
        <v>20.779060816012318</v>
      </c>
    </row>
    <row r="58" spans="1:8" ht="15" customHeight="1" x14ac:dyDescent="0.2">
      <c r="A58" s="23">
        <v>1226</v>
      </c>
      <c r="B58" s="22">
        <f t="shared" si="0"/>
        <v>52.85296381832179</v>
      </c>
      <c r="C58" s="22">
        <f t="shared" si="1"/>
        <v>42.282371054657432</v>
      </c>
      <c r="D58" s="22">
        <f t="shared" si="2"/>
        <v>35.235309212214531</v>
      </c>
      <c r="E58" s="22">
        <f t="shared" si="3"/>
        <v>30.201693610469601</v>
      </c>
      <c r="F58" s="22">
        <f t="shared" si="4"/>
        <v>26.426481909160895</v>
      </c>
      <c r="G58" s="22">
        <f t="shared" si="5"/>
        <v>23.490206141476349</v>
      </c>
      <c r="H58" s="22">
        <f t="shared" si="6"/>
        <v>21.141185527328716</v>
      </c>
    </row>
    <row r="59" spans="1:8" ht="15" customHeight="1" x14ac:dyDescent="0.2">
      <c r="A59" s="23">
        <v>1253</v>
      </c>
      <c r="B59" s="22">
        <f t="shared" si="0"/>
        <v>54.01693610469593</v>
      </c>
      <c r="C59" s="22">
        <f t="shared" si="1"/>
        <v>43.213548883756744</v>
      </c>
      <c r="D59" s="22">
        <f t="shared" si="2"/>
        <v>36.011290736463948</v>
      </c>
      <c r="E59" s="22">
        <f t="shared" si="3"/>
        <v>30.866820631254811</v>
      </c>
      <c r="F59" s="22">
        <f t="shared" si="4"/>
        <v>27.008468052347965</v>
      </c>
      <c r="G59" s="22">
        <f t="shared" si="5"/>
        <v>24.007527157642631</v>
      </c>
      <c r="H59" s="22">
        <f t="shared" si="6"/>
        <v>21.606774441878372</v>
      </c>
    </row>
    <row r="60" spans="1:8" ht="15" customHeight="1" x14ac:dyDescent="0.2">
      <c r="A60" s="23">
        <v>1274</v>
      </c>
      <c r="B60" s="22">
        <f t="shared" si="0"/>
        <v>54.922247882986916</v>
      </c>
      <c r="C60" s="22">
        <f t="shared" si="1"/>
        <v>43.937798306389531</v>
      </c>
      <c r="D60" s="22">
        <f t="shared" si="2"/>
        <v>36.614831921991282</v>
      </c>
      <c r="E60" s="22">
        <f t="shared" si="3"/>
        <v>31.384141647421096</v>
      </c>
      <c r="F60" s="22">
        <f t="shared" si="4"/>
        <v>27.461123941493458</v>
      </c>
      <c r="G60" s="22">
        <f t="shared" si="5"/>
        <v>24.409887947994186</v>
      </c>
      <c r="H60" s="22">
        <f t="shared" si="6"/>
        <v>21.968899153194766</v>
      </c>
    </row>
    <row r="61" spans="1:8" ht="15" customHeight="1" x14ac:dyDescent="0.2">
      <c r="A61" s="23">
        <v>1295</v>
      </c>
      <c r="B61" s="22">
        <f t="shared" si="0"/>
        <v>55.827559661277917</v>
      </c>
      <c r="C61" s="22">
        <f t="shared" si="1"/>
        <v>44.662047729022326</v>
      </c>
      <c r="D61" s="22">
        <f t="shared" si="2"/>
        <v>37.218373107518602</v>
      </c>
      <c r="E61" s="22">
        <f t="shared" si="3"/>
        <v>31.901462663587377</v>
      </c>
      <c r="F61" s="22">
        <f t="shared" si="4"/>
        <v>27.913779830638958</v>
      </c>
      <c r="G61" s="22">
        <f t="shared" si="5"/>
        <v>24.812248738345737</v>
      </c>
      <c r="H61" s="22">
        <f t="shared" si="6"/>
        <v>22.331023864511163</v>
      </c>
    </row>
    <row r="62" spans="1:8" ht="15" customHeight="1" x14ac:dyDescent="0.2">
      <c r="A62" s="23">
        <v>1322</v>
      </c>
      <c r="B62" s="22">
        <f t="shared" si="0"/>
        <v>56.991531947652042</v>
      </c>
      <c r="C62" s="22">
        <f t="shared" si="1"/>
        <v>45.593225558121638</v>
      </c>
      <c r="D62" s="22">
        <f t="shared" si="2"/>
        <v>37.994354631768033</v>
      </c>
      <c r="E62" s="22">
        <f t="shared" si="3"/>
        <v>32.566589684372595</v>
      </c>
      <c r="F62" s="22">
        <f t="shared" si="4"/>
        <v>28.495765973826021</v>
      </c>
      <c r="G62" s="22">
        <f t="shared" si="5"/>
        <v>25.329569754512018</v>
      </c>
      <c r="H62" s="22">
        <f t="shared" si="6"/>
        <v>22.796612779060819</v>
      </c>
    </row>
    <row r="63" spans="1:8" ht="15" customHeight="1" x14ac:dyDescent="0.2">
      <c r="A63" s="23">
        <v>1344</v>
      </c>
      <c r="B63" s="22">
        <f t="shared" si="0"/>
        <v>57.939953810623564</v>
      </c>
      <c r="C63" s="22">
        <f t="shared" si="1"/>
        <v>46.351963048498845</v>
      </c>
      <c r="D63" s="22">
        <f t="shared" si="2"/>
        <v>38.626635873749045</v>
      </c>
      <c r="E63" s="22">
        <f t="shared" si="3"/>
        <v>33.108545034642034</v>
      </c>
      <c r="F63" s="22">
        <f t="shared" si="4"/>
        <v>28.969976905311782</v>
      </c>
      <c r="G63" s="22">
        <f t="shared" si="5"/>
        <v>25.751090582499359</v>
      </c>
      <c r="H63" s="22">
        <f t="shared" si="6"/>
        <v>23.175981524249423</v>
      </c>
    </row>
    <row r="64" spans="1:8" ht="15" customHeight="1" x14ac:dyDescent="0.2">
      <c r="A64" s="23">
        <v>1365</v>
      </c>
      <c r="B64" s="22">
        <f t="shared" si="0"/>
        <v>58.84526558891455</v>
      </c>
      <c r="C64" s="22">
        <f t="shared" si="1"/>
        <v>47.076212471131647</v>
      </c>
      <c r="D64" s="22">
        <f t="shared" si="2"/>
        <v>39.230177059276365</v>
      </c>
      <c r="E64" s="22">
        <f t="shared" si="3"/>
        <v>33.62586605080832</v>
      </c>
      <c r="F64" s="22">
        <f t="shared" si="4"/>
        <v>29.422632794457275</v>
      </c>
      <c r="G64" s="22">
        <f t="shared" si="5"/>
        <v>26.15345137285091</v>
      </c>
      <c r="H64" s="22">
        <f t="shared" si="6"/>
        <v>23.538106235565824</v>
      </c>
    </row>
    <row r="65" spans="1:8" ht="15" customHeight="1" x14ac:dyDescent="0.2">
      <c r="A65" s="23">
        <v>1392</v>
      </c>
      <c r="B65" s="22">
        <f t="shared" si="0"/>
        <v>60.009237875288676</v>
      </c>
      <c r="C65" s="22">
        <f t="shared" si="1"/>
        <v>48.007390300230952</v>
      </c>
      <c r="D65" s="22">
        <f t="shared" si="2"/>
        <v>40.006158583525789</v>
      </c>
      <c r="E65" s="22">
        <f t="shared" si="3"/>
        <v>34.29099307159354</v>
      </c>
      <c r="F65" s="22">
        <f t="shared" si="4"/>
        <v>30.004618937644338</v>
      </c>
      <c r="G65" s="22">
        <f t="shared" si="5"/>
        <v>26.670772389017198</v>
      </c>
      <c r="H65" s="22">
        <f t="shared" si="6"/>
        <v>24.003695150115476</v>
      </c>
    </row>
    <row r="66" spans="1:8" ht="15" customHeight="1" x14ac:dyDescent="0.2">
      <c r="A66" s="23">
        <v>1414</v>
      </c>
      <c r="B66" s="22">
        <f t="shared" si="0"/>
        <v>60.957659738260197</v>
      </c>
      <c r="C66" s="22">
        <f t="shared" si="1"/>
        <v>48.766127790608166</v>
      </c>
      <c r="D66" s="22">
        <f t="shared" si="2"/>
        <v>40.638439825506808</v>
      </c>
      <c r="E66" s="22">
        <f t="shared" si="3"/>
        <v>34.832948421862973</v>
      </c>
      <c r="F66" s="22">
        <f t="shared" si="4"/>
        <v>30.478829869130099</v>
      </c>
      <c r="G66" s="22">
        <f t="shared" si="5"/>
        <v>27.092293217004531</v>
      </c>
      <c r="H66" s="22">
        <f t="shared" si="6"/>
        <v>24.383063895304083</v>
      </c>
    </row>
    <row r="67" spans="1:8" ht="15" customHeight="1" x14ac:dyDescent="0.2">
      <c r="A67" s="23">
        <v>1435</v>
      </c>
      <c r="B67" s="22">
        <f t="shared" si="0"/>
        <v>61.862971516551191</v>
      </c>
      <c r="C67" s="22">
        <f t="shared" si="1"/>
        <v>49.490377213240954</v>
      </c>
      <c r="D67" s="22">
        <f t="shared" si="2"/>
        <v>41.241981011034134</v>
      </c>
      <c r="E67" s="22">
        <f t="shared" si="3"/>
        <v>35.350269438029251</v>
      </c>
      <c r="F67" s="22">
        <f t="shared" si="4"/>
        <v>30.931485758275596</v>
      </c>
      <c r="G67" s="22">
        <f t="shared" si="5"/>
        <v>27.494654007356093</v>
      </c>
      <c r="H67" s="22">
        <f t="shared" si="6"/>
        <v>24.745188606620477</v>
      </c>
    </row>
    <row r="68" spans="1:8" ht="15" customHeight="1" x14ac:dyDescent="0.2">
      <c r="A68" s="23">
        <v>1462</v>
      </c>
      <c r="B68" s="22">
        <f t="shared" si="0"/>
        <v>63.026943802925317</v>
      </c>
      <c r="C68" s="22">
        <f t="shared" si="1"/>
        <v>50.421555042340266</v>
      </c>
      <c r="D68" s="22">
        <f t="shared" si="2"/>
        <v>42.017962535283552</v>
      </c>
      <c r="E68" s="22">
        <f t="shared" si="3"/>
        <v>36.015396458814479</v>
      </c>
      <c r="F68" s="22">
        <f t="shared" si="4"/>
        <v>31.513471901462658</v>
      </c>
      <c r="G68" s="22">
        <f t="shared" si="5"/>
        <v>28.011975023522368</v>
      </c>
      <c r="H68" s="22">
        <f t="shared" si="6"/>
        <v>25.210777521170133</v>
      </c>
    </row>
    <row r="69" spans="1:8" ht="15" customHeight="1" x14ac:dyDescent="0.2">
      <c r="A69" s="23">
        <v>1483</v>
      </c>
      <c r="B69" s="22">
        <f t="shared" si="0"/>
        <v>63.932255581216332</v>
      </c>
      <c r="C69" s="22">
        <f t="shared" si="1"/>
        <v>51.145804464973054</v>
      </c>
      <c r="D69" s="22">
        <f t="shared" si="2"/>
        <v>42.621503720810878</v>
      </c>
      <c r="E69" s="22">
        <f t="shared" si="3"/>
        <v>36.532717474980764</v>
      </c>
      <c r="F69" s="22">
        <f t="shared" si="4"/>
        <v>31.966127790608166</v>
      </c>
      <c r="G69" s="22">
        <f t="shared" si="5"/>
        <v>28.414335813873926</v>
      </c>
      <c r="H69" s="22">
        <f t="shared" si="6"/>
        <v>25.572902232486527</v>
      </c>
    </row>
    <row r="70" spans="1:8" ht="15" customHeight="1" x14ac:dyDescent="0.2">
      <c r="A70" s="23">
        <v>1504</v>
      </c>
      <c r="B70" s="22">
        <f t="shared" si="0"/>
        <v>64.837567359507318</v>
      </c>
      <c r="C70" s="22">
        <f t="shared" si="1"/>
        <v>51.870053887605856</v>
      </c>
      <c r="D70" s="22">
        <f t="shared" si="2"/>
        <v>43.225044906338212</v>
      </c>
      <c r="E70" s="22">
        <f t="shared" si="3"/>
        <v>37.050038491147035</v>
      </c>
      <c r="F70" s="22">
        <f t="shared" si="4"/>
        <v>32.418783679753659</v>
      </c>
      <c r="G70" s="22">
        <f t="shared" si="5"/>
        <v>28.816696604225477</v>
      </c>
      <c r="H70" s="22">
        <f t="shared" si="6"/>
        <v>25.935026943802928</v>
      </c>
    </row>
    <row r="71" spans="1:8" ht="15" customHeight="1" x14ac:dyDescent="0.2">
      <c r="A71" s="23">
        <v>1531</v>
      </c>
      <c r="B71" s="22">
        <f t="shared" si="0"/>
        <v>66.001539645881451</v>
      </c>
      <c r="C71" s="22">
        <f t="shared" si="1"/>
        <v>52.801231716705161</v>
      </c>
      <c r="D71" s="22">
        <f t="shared" si="2"/>
        <v>44.001026430587636</v>
      </c>
      <c r="E71" s="22">
        <f t="shared" si="3"/>
        <v>37.715165511932256</v>
      </c>
      <c r="F71" s="22">
        <f t="shared" si="4"/>
        <v>33.000769822940725</v>
      </c>
      <c r="G71" s="22">
        <f t="shared" si="5"/>
        <v>29.334017620391759</v>
      </c>
      <c r="H71" s="22">
        <f t="shared" si="6"/>
        <v>26.40061585835258</v>
      </c>
    </row>
    <row r="72" spans="1:8" ht="15" customHeight="1" x14ac:dyDescent="0.2">
      <c r="A72" s="23">
        <v>1553</v>
      </c>
      <c r="B72" s="22">
        <f t="shared" si="0"/>
        <v>66.949961508852979</v>
      </c>
      <c r="C72" s="22">
        <f t="shared" si="1"/>
        <v>53.559969207082375</v>
      </c>
      <c r="D72" s="22">
        <f t="shared" si="2"/>
        <v>44.633307672568648</v>
      </c>
      <c r="E72" s="22">
        <f t="shared" si="3"/>
        <v>38.257120862201702</v>
      </c>
      <c r="F72" s="22">
        <f t="shared" si="4"/>
        <v>33.47498075442649</v>
      </c>
      <c r="G72" s="22">
        <f t="shared" si="5"/>
        <v>29.755538448379102</v>
      </c>
      <c r="H72" s="22">
        <f t="shared" si="6"/>
        <v>26.779984603541187</v>
      </c>
    </row>
    <row r="73" spans="1:8" ht="15" customHeight="1" x14ac:dyDescent="0.2">
      <c r="A73" s="23">
        <v>1574</v>
      </c>
      <c r="B73" s="22">
        <f t="shared" si="0"/>
        <v>67.855273287143959</v>
      </c>
      <c r="C73" s="22">
        <f t="shared" si="1"/>
        <v>54.28421862971517</v>
      </c>
      <c r="D73" s="22">
        <f t="shared" si="2"/>
        <v>45.236848858095975</v>
      </c>
      <c r="E73" s="22">
        <f t="shared" si="3"/>
        <v>38.774441878367981</v>
      </c>
      <c r="F73" s="22">
        <f t="shared" si="4"/>
        <v>33.927636643571979</v>
      </c>
      <c r="G73" s="22">
        <f t="shared" si="5"/>
        <v>30.157899238730643</v>
      </c>
      <c r="H73" s="22">
        <f t="shared" si="6"/>
        <v>27.142109314857585</v>
      </c>
    </row>
    <row r="74" spans="1:8" ht="15" customHeight="1" x14ac:dyDescent="0.2">
      <c r="A74" s="23">
        <v>1601</v>
      </c>
      <c r="B74" s="22">
        <f t="shared" si="0"/>
        <v>69.019245573518091</v>
      </c>
      <c r="C74" s="22">
        <f t="shared" si="1"/>
        <v>55.215396458814482</v>
      </c>
      <c r="D74" s="22">
        <f t="shared" si="2"/>
        <v>46.012830382345399</v>
      </c>
      <c r="E74" s="22">
        <f t="shared" si="3"/>
        <v>39.439568899153187</v>
      </c>
      <c r="F74" s="22">
        <f t="shared" si="4"/>
        <v>34.509622786759046</v>
      </c>
      <c r="G74" s="22">
        <f t="shared" si="5"/>
        <v>30.675220254896928</v>
      </c>
      <c r="H74" s="22">
        <f t="shared" si="6"/>
        <v>27.607698229407241</v>
      </c>
    </row>
    <row r="75" spans="1:8" ht="15" customHeight="1" x14ac:dyDescent="0.2">
      <c r="A75" s="23">
        <v>1622</v>
      </c>
      <c r="B75" s="22">
        <f t="shared" si="0"/>
        <v>69.924557351809085</v>
      </c>
      <c r="C75" s="22">
        <f t="shared" si="1"/>
        <v>55.939645881447277</v>
      </c>
      <c r="D75" s="22">
        <f t="shared" si="2"/>
        <v>46.616371567872733</v>
      </c>
      <c r="E75" s="22">
        <f t="shared" si="3"/>
        <v>39.956889915319472</v>
      </c>
      <c r="F75" s="22">
        <f t="shared" si="4"/>
        <v>34.962278675904543</v>
      </c>
      <c r="G75" s="22">
        <f t="shared" si="5"/>
        <v>31.077581045248483</v>
      </c>
      <c r="H75" s="22">
        <f t="shared" si="6"/>
        <v>27.969822940723638</v>
      </c>
    </row>
    <row r="76" spans="1:8" ht="15" customHeight="1" x14ac:dyDescent="0.2">
      <c r="A76" s="23">
        <v>1643</v>
      </c>
      <c r="B76" s="22">
        <f t="shared" si="0"/>
        <v>70.829869130100079</v>
      </c>
      <c r="C76" s="22">
        <f t="shared" si="1"/>
        <v>56.663895304080064</v>
      </c>
      <c r="D76" s="22">
        <f t="shared" si="2"/>
        <v>47.21991275340006</v>
      </c>
      <c r="E76" s="22">
        <f t="shared" si="3"/>
        <v>40.474210931485764</v>
      </c>
      <c r="F76" s="22">
        <f t="shared" si="4"/>
        <v>35.414934565050039</v>
      </c>
      <c r="G76" s="22">
        <f t="shared" si="5"/>
        <v>31.479941835600041</v>
      </c>
      <c r="H76" s="22">
        <f t="shared" si="6"/>
        <v>28.331947652040032</v>
      </c>
    </row>
    <row r="77" spans="1:8" ht="15" customHeight="1" x14ac:dyDescent="0.2">
      <c r="A77" s="23">
        <v>1670</v>
      </c>
      <c r="B77" s="22">
        <f t="shared" ref="B77:B100" si="7">((((A77/20*100)/30)*1.12)/4.33)</f>
        <v>71.993841416474211</v>
      </c>
      <c r="C77" s="22">
        <f t="shared" si="1"/>
        <v>57.595073133179369</v>
      </c>
      <c r="D77" s="22">
        <f t="shared" si="2"/>
        <v>47.995894277649477</v>
      </c>
      <c r="E77" s="22">
        <f t="shared" si="3"/>
        <v>41.139337952270985</v>
      </c>
      <c r="F77" s="22">
        <f t="shared" si="4"/>
        <v>35.996920708237106</v>
      </c>
      <c r="G77" s="22">
        <f t="shared" si="5"/>
        <v>31.997262851766319</v>
      </c>
      <c r="H77" s="22">
        <f t="shared" si="6"/>
        <v>28.797536566589685</v>
      </c>
    </row>
    <row r="78" spans="1:8" ht="15" customHeight="1" x14ac:dyDescent="0.2">
      <c r="A78" s="23">
        <v>1692</v>
      </c>
      <c r="B78" s="22">
        <f t="shared" si="7"/>
        <v>72.94226327944574</v>
      </c>
      <c r="C78" s="22">
        <f t="shared" si="1"/>
        <v>58.353810623556591</v>
      </c>
      <c r="D78" s="22">
        <f t="shared" si="2"/>
        <v>48.628175519630489</v>
      </c>
      <c r="E78" s="22">
        <f t="shared" si="3"/>
        <v>41.681293302540418</v>
      </c>
      <c r="F78" s="22">
        <f t="shared" si="4"/>
        <v>36.47113163972287</v>
      </c>
      <c r="G78" s="22">
        <f t="shared" si="5"/>
        <v>32.418783679753659</v>
      </c>
      <c r="H78" s="22">
        <f t="shared" si="6"/>
        <v>29.176905311778295</v>
      </c>
    </row>
    <row r="79" spans="1:8" ht="15" customHeight="1" x14ac:dyDescent="0.2">
      <c r="A79" s="23">
        <v>1713</v>
      </c>
      <c r="B79" s="22">
        <f t="shared" si="7"/>
        <v>73.847575057736734</v>
      </c>
      <c r="C79" s="22">
        <f t="shared" ref="C79:C100" si="8">(((($A79/25*100)/30)*1.12)/4.33)</f>
        <v>59.078060046189378</v>
      </c>
      <c r="D79" s="22">
        <f t="shared" si="2"/>
        <v>49.231716705157822</v>
      </c>
      <c r="E79" s="22">
        <f t="shared" si="3"/>
        <v>42.19861431870671</v>
      </c>
      <c r="F79" s="22">
        <f t="shared" si="4"/>
        <v>36.923787528868367</v>
      </c>
      <c r="G79" s="22">
        <f t="shared" si="5"/>
        <v>32.82114447010521</v>
      </c>
      <c r="H79" s="22">
        <f t="shared" si="6"/>
        <v>29.539030023094689</v>
      </c>
    </row>
    <row r="80" spans="1:8" ht="15" customHeight="1" x14ac:dyDescent="0.2">
      <c r="A80" s="23">
        <v>1740</v>
      </c>
      <c r="B80" s="22">
        <f t="shared" si="7"/>
        <v>75.011547344110852</v>
      </c>
      <c r="C80" s="22">
        <f t="shared" si="8"/>
        <v>60.009237875288676</v>
      </c>
      <c r="D80" s="22">
        <f t="shared" si="2"/>
        <v>50.007698229407239</v>
      </c>
      <c r="E80" s="22">
        <f t="shared" si="3"/>
        <v>42.863741339491924</v>
      </c>
      <c r="F80" s="22">
        <f t="shared" si="4"/>
        <v>37.505773672055426</v>
      </c>
      <c r="G80" s="22">
        <f t="shared" si="5"/>
        <v>33.338465486271488</v>
      </c>
      <c r="H80" s="22">
        <f t="shared" si="6"/>
        <v>30.004618937644338</v>
      </c>
    </row>
    <row r="81" spans="1:8" ht="15" customHeight="1" x14ac:dyDescent="0.2">
      <c r="A81" s="23">
        <v>1762</v>
      </c>
      <c r="B81" s="22">
        <f t="shared" si="7"/>
        <v>75.959969207082381</v>
      </c>
      <c r="C81" s="22">
        <f t="shared" si="8"/>
        <v>60.767975365665897</v>
      </c>
      <c r="D81" s="22">
        <f t="shared" ref="D81:D100" si="9">(((($A81/30*100)/30)*1.12)/4.33)</f>
        <v>50.639979471388244</v>
      </c>
      <c r="E81" s="22">
        <f t="shared" si="3"/>
        <v>43.405696689761349</v>
      </c>
      <c r="F81" s="22">
        <f t="shared" si="4"/>
        <v>37.97998460354119</v>
      </c>
      <c r="G81" s="22">
        <f t="shared" si="5"/>
        <v>33.759986314258832</v>
      </c>
      <c r="H81" s="22">
        <f t="shared" si="6"/>
        <v>30.383987682832949</v>
      </c>
    </row>
    <row r="82" spans="1:8" ht="15" customHeight="1" x14ac:dyDescent="0.2">
      <c r="A82" s="23">
        <v>1783</v>
      </c>
      <c r="B82" s="22">
        <f t="shared" si="7"/>
        <v>76.865280985373374</v>
      </c>
      <c r="C82" s="22">
        <f t="shared" si="8"/>
        <v>61.492224788298685</v>
      </c>
      <c r="D82" s="22">
        <f t="shared" si="9"/>
        <v>51.243520656915585</v>
      </c>
      <c r="E82" s="22">
        <f t="shared" si="3"/>
        <v>43.923017705927641</v>
      </c>
      <c r="F82" s="22">
        <f t="shared" si="4"/>
        <v>38.432640492686687</v>
      </c>
      <c r="G82" s="22">
        <f t="shared" si="5"/>
        <v>34.162347104610383</v>
      </c>
      <c r="H82" s="22">
        <f t="shared" si="6"/>
        <v>30.746112394149343</v>
      </c>
    </row>
    <row r="83" spans="1:8" ht="15" customHeight="1" x14ac:dyDescent="0.2">
      <c r="A83" s="23">
        <v>1810</v>
      </c>
      <c r="B83" s="22">
        <f t="shared" si="7"/>
        <v>78.029253271747507</v>
      </c>
      <c r="C83" s="22">
        <f t="shared" si="8"/>
        <v>62.423402617398011</v>
      </c>
      <c r="D83" s="22">
        <f t="shared" si="9"/>
        <v>52.019502181165009</v>
      </c>
      <c r="E83" s="22">
        <f t="shared" ref="E83:E100" si="10">(((($A83/35*100)/30)*1.12)/4.33)</f>
        <v>44.588144726712862</v>
      </c>
      <c r="F83" s="22">
        <f t="shared" si="4"/>
        <v>39.014626635873753</v>
      </c>
      <c r="G83" s="22">
        <f t="shared" si="5"/>
        <v>34.679668120776668</v>
      </c>
      <c r="H83" s="22">
        <f t="shared" si="6"/>
        <v>31.211701308699006</v>
      </c>
    </row>
    <row r="84" spans="1:8" ht="15" customHeight="1" x14ac:dyDescent="0.2">
      <c r="A84" s="23">
        <v>1831</v>
      </c>
      <c r="B84" s="22">
        <f t="shared" si="7"/>
        <v>78.934565050038515</v>
      </c>
      <c r="C84" s="22">
        <f t="shared" si="8"/>
        <v>63.147652040030785</v>
      </c>
      <c r="D84" s="22">
        <f t="shared" si="9"/>
        <v>52.623043366692329</v>
      </c>
      <c r="E84" s="22">
        <f t="shared" si="10"/>
        <v>45.10546574287914</v>
      </c>
      <c r="F84" s="22">
        <f t="shared" ref="F84:F100" si="11">(((($A84/40*100)/30)*1.12)/4.33)</f>
        <v>39.467282525019257</v>
      </c>
      <c r="G84" s="22">
        <f t="shared" si="5"/>
        <v>35.082028911128226</v>
      </c>
      <c r="H84" s="22">
        <f t="shared" si="6"/>
        <v>31.573826020015392</v>
      </c>
    </row>
    <row r="85" spans="1:8" ht="15" customHeight="1" x14ac:dyDescent="0.2">
      <c r="A85" s="23">
        <v>1852</v>
      </c>
      <c r="B85" s="22">
        <f t="shared" si="7"/>
        <v>79.839876828329494</v>
      </c>
      <c r="C85" s="22">
        <f t="shared" si="8"/>
        <v>63.871901462663587</v>
      </c>
      <c r="D85" s="22">
        <f t="shared" si="9"/>
        <v>53.226584552219656</v>
      </c>
      <c r="E85" s="22">
        <f t="shared" si="10"/>
        <v>45.622786759045418</v>
      </c>
      <c r="F85" s="22">
        <f t="shared" si="11"/>
        <v>39.919938414164747</v>
      </c>
      <c r="G85" s="22">
        <f t="shared" si="5"/>
        <v>35.484389701479778</v>
      </c>
      <c r="H85" s="22">
        <f t="shared" si="6"/>
        <v>31.935950731331793</v>
      </c>
    </row>
    <row r="86" spans="1:8" ht="15" customHeight="1" x14ac:dyDescent="0.2">
      <c r="A86" s="23">
        <v>1879</v>
      </c>
      <c r="B86" s="22">
        <f t="shared" si="7"/>
        <v>81.003849114703627</v>
      </c>
      <c r="C86" s="22">
        <f t="shared" si="8"/>
        <v>64.803079291762899</v>
      </c>
      <c r="D86" s="22">
        <f t="shared" si="9"/>
        <v>54.00256607646908</v>
      </c>
      <c r="E86" s="22">
        <f t="shared" si="10"/>
        <v>46.287913779830639</v>
      </c>
      <c r="F86" s="22">
        <f t="shared" si="11"/>
        <v>40.501924557351813</v>
      </c>
      <c r="G86" s="22">
        <f t="shared" ref="G86:G100" si="12">(((($A86/45*100)/30)*1.12)/4.33)</f>
        <v>36.001710717646056</v>
      </c>
      <c r="H86" s="22">
        <f t="shared" si="6"/>
        <v>32.401539645881449</v>
      </c>
    </row>
    <row r="87" spans="1:8" ht="15" customHeight="1" x14ac:dyDescent="0.2">
      <c r="A87" s="23">
        <v>1901</v>
      </c>
      <c r="B87" s="22">
        <f t="shared" si="7"/>
        <v>81.952270977675141</v>
      </c>
      <c r="C87" s="22">
        <f t="shared" si="8"/>
        <v>65.561816782140127</v>
      </c>
      <c r="D87" s="22">
        <f t="shared" si="9"/>
        <v>54.634847318450099</v>
      </c>
      <c r="E87" s="22">
        <f t="shared" si="10"/>
        <v>46.829869130100086</v>
      </c>
      <c r="F87" s="22">
        <f t="shared" si="11"/>
        <v>40.976135488837571</v>
      </c>
      <c r="G87" s="22">
        <f t="shared" si="12"/>
        <v>36.423231545633399</v>
      </c>
      <c r="H87" s="22">
        <f t="shared" si="6"/>
        <v>32.780908391070064</v>
      </c>
    </row>
    <row r="88" spans="1:8" ht="15" customHeight="1" x14ac:dyDescent="0.2">
      <c r="A88" s="23">
        <v>1922</v>
      </c>
      <c r="B88" s="22">
        <f t="shared" si="7"/>
        <v>82.857582755966135</v>
      </c>
      <c r="C88" s="22">
        <f t="shared" si="8"/>
        <v>66.286066204772894</v>
      </c>
      <c r="D88" s="22">
        <f t="shared" si="9"/>
        <v>55.238388503977419</v>
      </c>
      <c r="E88" s="22">
        <f t="shared" si="10"/>
        <v>47.347190146266357</v>
      </c>
      <c r="F88" s="22">
        <f t="shared" si="11"/>
        <v>41.428791377983067</v>
      </c>
      <c r="G88" s="22">
        <f t="shared" si="12"/>
        <v>36.82559233598495</v>
      </c>
      <c r="H88" s="22">
        <f t="shared" ref="H88:H100" si="13">(((($A88/50*100)/30)*1.12)/4.33)</f>
        <v>33.143033102386447</v>
      </c>
    </row>
    <row r="89" spans="1:8" ht="15" customHeight="1" x14ac:dyDescent="0.2">
      <c r="A89" s="23">
        <v>1949</v>
      </c>
      <c r="B89" s="22">
        <f t="shared" si="7"/>
        <v>84.021555042340253</v>
      </c>
      <c r="C89" s="22">
        <f t="shared" si="8"/>
        <v>67.217244033872205</v>
      </c>
      <c r="D89" s="22">
        <f t="shared" si="9"/>
        <v>56.01437002822685</v>
      </c>
      <c r="E89" s="22">
        <f t="shared" si="10"/>
        <v>48.012317167051577</v>
      </c>
      <c r="F89" s="22">
        <f t="shared" si="11"/>
        <v>42.010777521170127</v>
      </c>
      <c r="G89" s="22">
        <f t="shared" si="12"/>
        <v>37.342913352151228</v>
      </c>
      <c r="H89" s="22">
        <f t="shared" si="13"/>
        <v>33.608622016936103</v>
      </c>
    </row>
    <row r="90" spans="1:8" ht="15" customHeight="1" x14ac:dyDescent="0.2">
      <c r="A90" s="23">
        <v>1970</v>
      </c>
      <c r="B90" s="22">
        <f t="shared" si="7"/>
        <v>84.926866820631261</v>
      </c>
      <c r="C90" s="22">
        <f t="shared" si="8"/>
        <v>67.941493456505015</v>
      </c>
      <c r="D90" s="22">
        <f t="shared" si="9"/>
        <v>56.617911213754169</v>
      </c>
      <c r="E90" s="22">
        <f t="shared" si="10"/>
        <v>48.529638183217862</v>
      </c>
      <c r="F90" s="22">
        <f t="shared" si="11"/>
        <v>42.463433410315631</v>
      </c>
      <c r="G90" s="22">
        <f t="shared" si="12"/>
        <v>37.745274142502787</v>
      </c>
      <c r="H90" s="22">
        <f t="shared" si="13"/>
        <v>33.970746728252507</v>
      </c>
    </row>
    <row r="91" spans="1:8" ht="15" customHeight="1" x14ac:dyDescent="0.2">
      <c r="A91" s="23">
        <v>1991</v>
      </c>
      <c r="B91" s="22">
        <f t="shared" si="7"/>
        <v>85.832178598922255</v>
      </c>
      <c r="C91" s="22">
        <f t="shared" si="8"/>
        <v>68.665742879137809</v>
      </c>
      <c r="D91" s="22">
        <f t="shared" si="9"/>
        <v>57.221452399281496</v>
      </c>
      <c r="E91" s="22">
        <f t="shared" si="10"/>
        <v>49.046959199384148</v>
      </c>
      <c r="F91" s="22">
        <f t="shared" si="11"/>
        <v>42.916089299461127</v>
      </c>
      <c r="G91" s="22">
        <f t="shared" si="12"/>
        <v>38.147634932854331</v>
      </c>
      <c r="H91" s="22">
        <f t="shared" si="13"/>
        <v>34.332871439568905</v>
      </c>
    </row>
    <row r="92" spans="1:8" ht="15" customHeight="1" x14ac:dyDescent="0.2">
      <c r="A92" s="23">
        <v>2018</v>
      </c>
      <c r="B92" s="22">
        <f t="shared" si="7"/>
        <v>86.996150885296373</v>
      </c>
      <c r="C92" s="22">
        <f t="shared" si="8"/>
        <v>69.596920708237107</v>
      </c>
      <c r="D92" s="22">
        <f t="shared" si="9"/>
        <v>57.997433923530927</v>
      </c>
      <c r="E92" s="22">
        <f t="shared" si="10"/>
        <v>49.712086220169368</v>
      </c>
      <c r="F92" s="22">
        <f t="shared" si="11"/>
        <v>43.498075442648187</v>
      </c>
      <c r="G92" s="22">
        <f t="shared" si="12"/>
        <v>38.664955949020616</v>
      </c>
      <c r="H92" s="22">
        <f t="shared" si="13"/>
        <v>34.798460354118554</v>
      </c>
    </row>
    <row r="93" spans="1:8" ht="15" customHeight="1" x14ac:dyDescent="0.2">
      <c r="A93" s="23">
        <v>2040</v>
      </c>
      <c r="B93" s="22">
        <f t="shared" si="7"/>
        <v>87.944572748267902</v>
      </c>
      <c r="C93" s="22">
        <f t="shared" si="8"/>
        <v>70.355658198614321</v>
      </c>
      <c r="D93" s="22">
        <f t="shared" si="9"/>
        <v>58.629715165511932</v>
      </c>
      <c r="E93" s="22">
        <f t="shared" si="10"/>
        <v>50.254041570438801</v>
      </c>
      <c r="F93" s="22">
        <f t="shared" si="11"/>
        <v>43.972286374133951</v>
      </c>
      <c r="G93" s="22">
        <f t="shared" si="12"/>
        <v>39.086476777007967</v>
      </c>
      <c r="H93" s="22">
        <f t="shared" si="13"/>
        <v>35.177829099307161</v>
      </c>
    </row>
    <row r="94" spans="1:8" ht="15" customHeight="1" x14ac:dyDescent="0.2">
      <c r="A94" s="23">
        <v>2061</v>
      </c>
      <c r="B94" s="22">
        <f t="shared" si="7"/>
        <v>88.849884526558895</v>
      </c>
      <c r="C94" s="22">
        <f t="shared" si="8"/>
        <v>71.079907621247131</v>
      </c>
      <c r="D94" s="22">
        <f t="shared" si="9"/>
        <v>59.233256351039266</v>
      </c>
      <c r="E94" s="22">
        <f t="shared" si="10"/>
        <v>50.771362586605079</v>
      </c>
      <c r="F94" s="22">
        <f t="shared" si="11"/>
        <v>44.424942263279448</v>
      </c>
      <c r="G94" s="22">
        <f t="shared" si="12"/>
        <v>39.488837567359511</v>
      </c>
      <c r="H94" s="22">
        <f t="shared" si="13"/>
        <v>35.539953810623565</v>
      </c>
    </row>
    <row r="95" spans="1:8" ht="15" customHeight="1" x14ac:dyDescent="0.2">
      <c r="A95" s="23">
        <v>2088</v>
      </c>
      <c r="B95" s="22">
        <f t="shared" si="7"/>
        <v>90.013856812933028</v>
      </c>
      <c r="C95" s="22">
        <f t="shared" si="8"/>
        <v>72.011085450346414</v>
      </c>
      <c r="D95" s="22">
        <f t="shared" si="9"/>
        <v>60.009237875288676</v>
      </c>
      <c r="E95" s="22">
        <f t="shared" si="10"/>
        <v>51.436489607390307</v>
      </c>
      <c r="F95" s="22">
        <f t="shared" si="11"/>
        <v>45.006928406466514</v>
      </c>
      <c r="G95" s="22">
        <f t="shared" si="12"/>
        <v>40.006158583525789</v>
      </c>
      <c r="H95" s="22">
        <f t="shared" si="13"/>
        <v>36.005542725173207</v>
      </c>
    </row>
    <row r="96" spans="1:8" ht="15" customHeight="1" x14ac:dyDescent="0.2">
      <c r="A96" s="23">
        <v>2110</v>
      </c>
      <c r="B96" s="22">
        <f t="shared" si="7"/>
        <v>90.962278675904557</v>
      </c>
      <c r="C96" s="22">
        <f t="shared" si="8"/>
        <v>72.769822940723643</v>
      </c>
      <c r="D96" s="22">
        <f t="shared" si="9"/>
        <v>60.641519117269695</v>
      </c>
      <c r="E96" s="22">
        <f t="shared" si="10"/>
        <v>51.97844495765974</v>
      </c>
      <c r="F96" s="22">
        <f t="shared" si="11"/>
        <v>45.481139337952278</v>
      </c>
      <c r="G96" s="22">
        <f t="shared" si="12"/>
        <v>40.427679411513125</v>
      </c>
      <c r="H96" s="22">
        <f t="shared" si="13"/>
        <v>36.384911470361821</v>
      </c>
    </row>
    <row r="97" spans="1:8" ht="15" customHeight="1" x14ac:dyDescent="0.2">
      <c r="A97" s="23">
        <v>2131</v>
      </c>
      <c r="B97" s="22">
        <f t="shared" si="7"/>
        <v>91.86759045419555</v>
      </c>
      <c r="C97" s="22">
        <f t="shared" si="8"/>
        <v>73.494072363356423</v>
      </c>
      <c r="D97" s="22">
        <f t="shared" si="9"/>
        <v>61.245060302797029</v>
      </c>
      <c r="E97" s="22">
        <f t="shared" si="10"/>
        <v>52.495765973826018</v>
      </c>
      <c r="F97" s="22">
        <f t="shared" si="11"/>
        <v>45.933795227097775</v>
      </c>
      <c r="G97" s="22">
        <f t="shared" si="12"/>
        <v>40.830040201864684</v>
      </c>
      <c r="H97" s="22">
        <f t="shared" si="13"/>
        <v>36.747036181678212</v>
      </c>
    </row>
    <row r="98" spans="1:8" ht="15" customHeight="1" x14ac:dyDescent="0.2">
      <c r="A98" s="23">
        <v>2158</v>
      </c>
      <c r="B98" s="22">
        <f t="shared" si="7"/>
        <v>93.031562740569683</v>
      </c>
      <c r="C98" s="22">
        <f t="shared" si="8"/>
        <v>74.425250192455735</v>
      </c>
      <c r="D98" s="22">
        <f t="shared" si="9"/>
        <v>62.021041827046453</v>
      </c>
      <c r="E98" s="22">
        <f t="shared" si="10"/>
        <v>53.160892994611253</v>
      </c>
      <c r="F98" s="22">
        <f t="shared" si="11"/>
        <v>46.515781370284842</v>
      </c>
      <c r="G98" s="22">
        <f t="shared" si="12"/>
        <v>41.347361218030969</v>
      </c>
      <c r="H98" s="22">
        <f t="shared" si="13"/>
        <v>37.212625096227868</v>
      </c>
    </row>
    <row r="99" spans="1:8" ht="15" customHeight="1" x14ac:dyDescent="0.2">
      <c r="A99" s="23">
        <v>2179</v>
      </c>
      <c r="B99" s="22">
        <f t="shared" si="7"/>
        <v>93.936874518860677</v>
      </c>
      <c r="C99" s="22">
        <f t="shared" si="8"/>
        <v>75.149499615088544</v>
      </c>
      <c r="D99" s="22">
        <f t="shared" si="9"/>
        <v>62.62458301257378</v>
      </c>
      <c r="E99" s="22">
        <f t="shared" si="10"/>
        <v>53.678214010777531</v>
      </c>
      <c r="F99" s="22">
        <f t="shared" si="11"/>
        <v>46.968437259430338</v>
      </c>
      <c r="G99" s="22">
        <f t="shared" si="12"/>
        <v>41.74972200838252</v>
      </c>
      <c r="H99" s="22">
        <f t="shared" si="13"/>
        <v>37.574749807544272</v>
      </c>
    </row>
    <row r="100" spans="1:8" ht="15" customHeight="1" x14ac:dyDescent="0.2">
      <c r="A100" s="23">
        <v>2200</v>
      </c>
      <c r="B100" s="22">
        <f t="shared" si="7"/>
        <v>94.84218629715167</v>
      </c>
      <c r="C100" s="22">
        <f t="shared" si="8"/>
        <v>75.873749037721325</v>
      </c>
      <c r="D100" s="22">
        <f t="shared" si="9"/>
        <v>63.228124198101099</v>
      </c>
      <c r="E100" s="22">
        <f t="shared" si="10"/>
        <v>54.195535026943809</v>
      </c>
      <c r="F100" s="22">
        <f t="shared" si="11"/>
        <v>47.421093148575835</v>
      </c>
      <c r="G100" s="22">
        <f t="shared" si="12"/>
        <v>42.152082798734071</v>
      </c>
      <c r="H100" s="22">
        <f t="shared" si="13"/>
        <v>37.936874518860662</v>
      </c>
    </row>
    <row r="250" spans="1:8" ht="15" customHeight="1" x14ac:dyDescent="0.2">
      <c r="A250" s="24"/>
      <c r="B250" s="25"/>
      <c r="C250" s="25"/>
      <c r="D250" s="25"/>
      <c r="E250" s="25"/>
      <c r="F250" s="25"/>
      <c r="G250" s="25"/>
      <c r="H250" s="25"/>
    </row>
  </sheetData>
  <mergeCells count="1">
    <mergeCell ref="A11:H11"/>
  </mergeCells>
  <pageMargins left="0.7" right="0.7" top="0.75" bottom="0.75" header="0.3" footer="0.3"/>
  <pageSetup paperSize="9" scale="62" fitToHeight="0" orientation="portrait" horizontalDpi="300" verticalDpi="0" r:id="rId1"/>
</worksheet>
</file>

<file path=docMetadata/LabelInfo.xml><?xml version="1.0" encoding="utf-8"?>
<clbl:labelList xmlns:clbl="http://schemas.microsoft.com/office/2020/mipLabelMetadata">
  <clbl:label id="{fad277c9-c60a-4da1-b5f3-b3b8b34a82f9}" enabled="0" method="" siteId="{fad277c9-c60a-4da1-b5f3-b3b8b34a82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Guidance</vt:lpstr>
      <vt:lpstr>Minimum Requirements</vt:lpstr>
      <vt:lpstr>Look Up 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APPRENTICESHIP FUNDING RULES 2025 TO 2026 (ANNEX C)</dc:title>
  <dc:creator>Department for Education</dc:creator>
  <cp:lastModifiedBy>BEIGHTON, James</cp:lastModifiedBy>
  <cp:lastPrinted>2025-07-09T19:43:08Z</cp:lastPrinted>
  <dcterms:created xsi:type="dcterms:W3CDTF">2025-07-08T10:04:32Z</dcterms:created>
  <dcterms:modified xsi:type="dcterms:W3CDTF">2025-12-09T08:35:30Z</dcterms:modified>
</cp:coreProperties>
</file>